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tkkdfs01\公社文書3\200_総合支援部\110_多摩支社\004_経営支援係（取引）\010_ゼロエミッション推進に向けた事業転換支援\令和8年度\100_助成金\100_募集要項等\"/>
    </mc:Choice>
  </mc:AlternateContent>
  <xr:revisionPtr revIDLastSave="0" documentId="13_ncr:1_{147F9865-05F0-4843-A454-4CD06999EA77}" xr6:coauthVersionLast="47" xr6:coauthVersionMax="47" xr10:uidLastSave="{00000000-0000-0000-0000-000000000000}"/>
  <bookViews>
    <workbookView xWindow="-120" yWindow="-120" windowWidth="29040" windowHeight="15720" tabRatio="899" xr2:uid="{00000000-000D-0000-FFFF-FFFF00000000}"/>
  </bookViews>
  <sheets>
    <sheet name="表紙" sheetId="1" r:id="rId1"/>
    <sheet name="申請前確認書" sheetId="2" r:id="rId2"/>
    <sheet name="（別紙1）反社会的勢力排除に関する誓約事項" sheetId="31" r:id="rId3"/>
    <sheet name="（別紙2）事業成果の広報活動について" sheetId="3" r:id="rId4"/>
    <sheet name="1" sheetId="4" r:id="rId5"/>
    <sheet name="2" sheetId="5" r:id="rId6"/>
    <sheet name="3" sheetId="6" r:id="rId7"/>
    <sheet name="4" sheetId="7" r:id="rId8"/>
    <sheet name="5" sheetId="8" r:id="rId9"/>
    <sheet name="6" sheetId="9" r:id="rId10"/>
    <sheet name="7" sheetId="10" r:id="rId11"/>
    <sheet name="8" sheetId="11" r:id="rId12"/>
    <sheet name="9" sheetId="12" r:id="rId13"/>
    <sheet name="10" sheetId="13" r:id="rId14"/>
    <sheet name="11" sheetId="14" r:id="rId15"/>
    <sheet name="12" sheetId="15" r:id="rId16"/>
    <sheet name="13" sheetId="16" r:id="rId17"/>
    <sheet name="14" sheetId="17" r:id="rId18"/>
    <sheet name="15" sheetId="18" r:id="rId19"/>
    <sheet name="16" sheetId="19" r:id="rId20"/>
    <sheet name="17" sheetId="20" r:id="rId21"/>
    <sheet name="18" sheetId="21" r:id="rId22"/>
    <sheet name="19" sheetId="22" r:id="rId23"/>
    <sheet name="20" sheetId="23" r:id="rId24"/>
    <sheet name="21" sheetId="24" r:id="rId25"/>
    <sheet name="22" sheetId="25" r:id="rId26"/>
    <sheet name="23" sheetId="26" r:id="rId27"/>
    <sheet name="24" sheetId="27" r:id="rId28"/>
    <sheet name="25" sheetId="28" r:id="rId29"/>
    <sheet name="26" sheetId="29" r:id="rId30"/>
    <sheet name="27" sheetId="30" r:id="rId31"/>
  </sheets>
  <externalReferences>
    <externalReference r:id="rId32"/>
  </externalReferences>
  <definedNames>
    <definedName name="__xlchart.v1.0" localSheetId="14" hidden="1">#REF!</definedName>
    <definedName name="__xlchart.v1.0" localSheetId="18" hidden="1">#REF!</definedName>
    <definedName name="__xlchart.v1.0" localSheetId="19" hidden="1">#REF!</definedName>
    <definedName name="__xlchart.v1.0" localSheetId="20" hidden="1">#REF!</definedName>
    <definedName name="__xlchart.v1.0" localSheetId="29" hidden="1">#REF!</definedName>
    <definedName name="__xlchart.v1.0" localSheetId="30" hidden="1">#REF!</definedName>
    <definedName name="__xlchart.v1.0" localSheetId="6" hidden="1">#REF!</definedName>
    <definedName name="__xlchart.v1.0" localSheetId="9" hidden="1">#REF!</definedName>
    <definedName name="__xlchart.v1.0" localSheetId="11" hidden="1">#REF!</definedName>
    <definedName name="__xlchart.v1.0" hidden="1">#REF!</definedName>
    <definedName name="__xlchart.v1.1" localSheetId="14" hidden="1">#REF!</definedName>
    <definedName name="__xlchart.v1.1" localSheetId="18" hidden="1">#REF!</definedName>
    <definedName name="__xlchart.v1.1" localSheetId="19" hidden="1">#REF!</definedName>
    <definedName name="__xlchart.v1.1" localSheetId="20" hidden="1">#REF!</definedName>
    <definedName name="__xlchart.v1.1" localSheetId="29" hidden="1">#REF!</definedName>
    <definedName name="__xlchart.v1.1" localSheetId="30" hidden="1">#REF!</definedName>
    <definedName name="__xlchart.v1.1" localSheetId="9" hidden="1">#REF!</definedName>
    <definedName name="__xlchart.v1.1" localSheetId="11" hidden="1">#REF!</definedName>
    <definedName name="__xlchart.v1.1" hidden="1">#REF!</definedName>
    <definedName name="__xlchart.v1.2" localSheetId="14" hidden="1">#REF!</definedName>
    <definedName name="__xlchart.v1.2" localSheetId="18" hidden="1">#REF!</definedName>
    <definedName name="__xlchart.v1.2" localSheetId="19" hidden="1">#REF!</definedName>
    <definedName name="__xlchart.v1.2" localSheetId="20" hidden="1">#REF!</definedName>
    <definedName name="__xlchart.v1.2" localSheetId="29" hidden="1">#REF!</definedName>
    <definedName name="__xlchart.v1.2" localSheetId="30" hidden="1">#REF!</definedName>
    <definedName name="__xlchart.v1.2" localSheetId="9" hidden="1">#REF!</definedName>
    <definedName name="__xlchart.v1.2" localSheetId="11" hidden="1">#REF!</definedName>
    <definedName name="__xlchart.v1.2" hidden="1">#REF!</definedName>
    <definedName name="__xlchart.v1.3" localSheetId="14" hidden="1">#REF!</definedName>
    <definedName name="__xlchart.v1.3" localSheetId="29" hidden="1">#REF!</definedName>
    <definedName name="__xlchart.v1.3" localSheetId="30" hidden="1">#REF!</definedName>
    <definedName name="__xlchart.v1.3" localSheetId="9" hidden="1">#REF!</definedName>
    <definedName name="__xlchart.v1.3" localSheetId="11" hidden="1">#REF!</definedName>
    <definedName name="__xlchart.v1.3" hidden="1">#REF!</definedName>
    <definedName name="__xlchart.v1.4" localSheetId="14" hidden="1">#REF!</definedName>
    <definedName name="__xlchart.v1.4" localSheetId="29" hidden="1">#REF!</definedName>
    <definedName name="__xlchart.v1.4" localSheetId="30" hidden="1">#REF!</definedName>
    <definedName name="__xlchart.v1.4" localSheetId="9" hidden="1">#REF!</definedName>
    <definedName name="__xlchart.v1.4" localSheetId="11" hidden="1">#REF!</definedName>
    <definedName name="__xlchart.v1.4" hidden="1">#REF!</definedName>
    <definedName name="__xlchart.v1.5" localSheetId="14" hidden="1">#REF!</definedName>
    <definedName name="__xlchart.v1.5" localSheetId="29" hidden="1">#REF!</definedName>
    <definedName name="__xlchart.v1.5" localSheetId="30" hidden="1">#REF!</definedName>
    <definedName name="__xlchart.v1.5" localSheetId="9" hidden="1">#REF!</definedName>
    <definedName name="__xlchart.v1.5" localSheetId="11" hidden="1">#REF!</definedName>
    <definedName name="__xlchart.v1.5" hidden="1">#REF!</definedName>
    <definedName name="__xlchart.v1.6" localSheetId="14" hidden="1">#REF!</definedName>
    <definedName name="__xlchart.v1.6" localSheetId="29" hidden="1">#REF!</definedName>
    <definedName name="__xlchart.v1.6" localSheetId="30" hidden="1">#REF!</definedName>
    <definedName name="__xlchart.v1.6" localSheetId="9" hidden="1">#REF!</definedName>
    <definedName name="__xlchart.v1.6" localSheetId="11" hidden="1">#REF!</definedName>
    <definedName name="__xlchart.v1.6" hidden="1">#REF!</definedName>
    <definedName name="__xlchart.v1.7" localSheetId="14" hidden="1">#REF!</definedName>
    <definedName name="__xlchart.v1.7" localSheetId="29" hidden="1">#REF!</definedName>
    <definedName name="__xlchart.v1.7" localSheetId="30" hidden="1">#REF!</definedName>
    <definedName name="__xlchart.v1.7" localSheetId="9" hidden="1">#REF!</definedName>
    <definedName name="__xlchart.v1.7" localSheetId="11" hidden="1">#REF!</definedName>
    <definedName name="__xlchart.v1.7" hidden="1">#REF!</definedName>
    <definedName name="_xlnm._FilterDatabase" localSheetId="4" hidden="1">'1'!$A$1:$S$26</definedName>
    <definedName name="_xlnm.Print_Area" localSheetId="2">'（別紙1）反社会的勢力排除に関する誓約事項'!$A$1:$Q$42</definedName>
    <definedName name="_xlnm.Print_Area" localSheetId="3">'（別紙2）事業成果の広報活動について'!$A$1:$Q$16</definedName>
    <definedName name="_xlnm.Print_Area" localSheetId="4">'1'!$A$1:$S$30</definedName>
    <definedName name="_xlnm.Print_Area" localSheetId="13">'10'!$A$1:$R$46</definedName>
    <definedName name="_xlnm.Print_Area" localSheetId="14">'11'!$A$1:$R$45</definedName>
    <definedName name="_xlnm.Print_Area" localSheetId="15">'12'!$A$1:$T$34</definedName>
    <definedName name="_xlnm.Print_Area" localSheetId="16">'13'!$A$1:$V$35</definedName>
    <definedName name="_xlnm.Print_Area" localSheetId="17">'14'!$A$1:$R$19</definedName>
    <definedName name="_xlnm.Print_Area" localSheetId="18">'15'!$A$1:$P$34</definedName>
    <definedName name="_xlnm.Print_Area" localSheetId="19">'16'!$A$1:$I$22</definedName>
    <definedName name="_xlnm.Print_Area" localSheetId="20">'17'!$A$1:$A$13</definedName>
    <definedName name="_xlnm.Print_Area" localSheetId="21">'18'!$A$1:$AS$31</definedName>
    <definedName name="_xlnm.Print_Area" localSheetId="22">'19'!$A$1:$K$22</definedName>
    <definedName name="_xlnm.Print_Area" localSheetId="5">'2'!$A$1:$H$26</definedName>
    <definedName name="_xlnm.Print_Area" localSheetId="23">'20'!$A$1:$K$18</definedName>
    <definedName name="_xlnm.Print_Area" localSheetId="24">'21'!$A$1:$AS$26</definedName>
    <definedName name="_xlnm.Print_Area" localSheetId="25">'22'!$A$1:$H$17</definedName>
    <definedName name="_xlnm.Print_Area" localSheetId="26">'23'!$A$1:$AJ$29</definedName>
    <definedName name="_xlnm.Print_Area" localSheetId="27">'24'!$A$1:$H$22</definedName>
    <definedName name="_xlnm.Print_Area" localSheetId="28">'25'!$A$1:$R$110</definedName>
    <definedName name="_xlnm.Print_Area" localSheetId="29">'26'!$A$1:$K$17</definedName>
    <definedName name="_xlnm.Print_Area" localSheetId="30">'27'!$A$1:$J$16</definedName>
    <definedName name="_xlnm.Print_Area" localSheetId="6">'3'!$A$1:$K$20</definedName>
    <definedName name="_xlnm.Print_Area" localSheetId="7">'4'!$A$1:$G$25</definedName>
    <definedName name="_xlnm.Print_Area" localSheetId="8">'5'!$A$1:$T$48</definedName>
    <definedName name="_xlnm.Print_Area" localSheetId="9">'6'!$A$1:$U$43</definedName>
    <definedName name="_xlnm.Print_Area" localSheetId="10">'7'!$A$1:$Q$39</definedName>
    <definedName name="_xlnm.Print_Area" localSheetId="11">'8'!$A$1:$S$50</definedName>
    <definedName name="_xlnm.Print_Area" localSheetId="12">'9'!$A$1:$T$52</definedName>
    <definedName name="_xlnm.Print_Area" localSheetId="1">申請前確認書!$A$1:$Q$67</definedName>
    <definedName name="_xlnm.Print_Area" localSheetId="0">表紙!$A$1:$O$45</definedName>
    <definedName name="_xlnm.Print_Titles" localSheetId="22">'19'!$8:$8</definedName>
    <definedName name="_xlnm.Print_Titles" localSheetId="23">'20'!$7:$7</definedName>
    <definedName name="_xlnm.Print_Titles" localSheetId="25">'22'!$7:$7</definedName>
    <definedName name="_xlnm.Print_Titles" localSheetId="27">'24'!$6:$7</definedName>
    <definedName name="Z_371005EB_0312_4B13_9BAC_52446DA0498A_.wvu.Cols" localSheetId="4" hidden="1">'1'!$V:$AO</definedName>
    <definedName name="Z_371005EB_0312_4B13_9BAC_52446DA0498A_.wvu.Cols" localSheetId="24" hidden="1">'21'!$AT:$AX</definedName>
    <definedName name="Z_371005EB_0312_4B13_9BAC_52446DA0498A_.wvu.Cols" localSheetId="27" hidden="1">'24'!$K:$XFD</definedName>
    <definedName name="Z_371005EB_0312_4B13_9BAC_52446DA0498A_.wvu.Cols" localSheetId="28" hidden="1">'25'!$U:$XFD</definedName>
    <definedName name="Z_371005EB_0312_4B13_9BAC_52446DA0498A_.wvu.FilterData" localSheetId="4" hidden="1">'1'!$A$1:$S$26</definedName>
    <definedName name="Z_371005EB_0312_4B13_9BAC_52446DA0498A_.wvu.PrintArea" localSheetId="2" hidden="1">'（別紙1）反社会的勢力排除に関する誓約事項'!$A$1:$Q$42</definedName>
    <definedName name="Z_371005EB_0312_4B13_9BAC_52446DA0498A_.wvu.PrintArea" localSheetId="3" hidden="1">'（別紙2）事業成果の広報活動について'!$A$1:$Q$16</definedName>
    <definedName name="Z_371005EB_0312_4B13_9BAC_52446DA0498A_.wvu.PrintArea" localSheetId="4" hidden="1">'1'!$A$1:$S$30</definedName>
    <definedName name="Z_371005EB_0312_4B13_9BAC_52446DA0498A_.wvu.PrintArea" localSheetId="13" hidden="1">'10'!$A$1:$R$46</definedName>
    <definedName name="Z_371005EB_0312_4B13_9BAC_52446DA0498A_.wvu.PrintArea" localSheetId="14" hidden="1">'11'!$A$1:$R$45</definedName>
    <definedName name="Z_371005EB_0312_4B13_9BAC_52446DA0498A_.wvu.PrintArea" localSheetId="15" hidden="1">'12'!$A$1:$T$34</definedName>
    <definedName name="Z_371005EB_0312_4B13_9BAC_52446DA0498A_.wvu.PrintArea" localSheetId="16" hidden="1">'13'!$A$1:$V$35</definedName>
    <definedName name="Z_371005EB_0312_4B13_9BAC_52446DA0498A_.wvu.PrintArea" localSheetId="17" hidden="1">'14'!$A$1:$R$19</definedName>
    <definedName name="Z_371005EB_0312_4B13_9BAC_52446DA0498A_.wvu.PrintArea" localSheetId="18" hidden="1">'15'!$A$1:$P$34</definedName>
    <definedName name="Z_371005EB_0312_4B13_9BAC_52446DA0498A_.wvu.PrintArea" localSheetId="19" hidden="1">'16'!$A$1:$I$22</definedName>
    <definedName name="Z_371005EB_0312_4B13_9BAC_52446DA0498A_.wvu.PrintArea" localSheetId="20" hidden="1">'17'!$A$1:$A$13</definedName>
    <definedName name="Z_371005EB_0312_4B13_9BAC_52446DA0498A_.wvu.PrintArea" localSheetId="21" hidden="1">'18'!$A$1:$AS$32</definedName>
    <definedName name="Z_371005EB_0312_4B13_9BAC_52446DA0498A_.wvu.PrintArea" localSheetId="22" hidden="1">'19'!$A$1:$K$20</definedName>
    <definedName name="Z_371005EB_0312_4B13_9BAC_52446DA0498A_.wvu.PrintArea" localSheetId="5" hidden="1">'2'!$A$1:$H$26</definedName>
    <definedName name="Z_371005EB_0312_4B13_9BAC_52446DA0498A_.wvu.PrintArea" localSheetId="23" hidden="1">'20'!$A$1:$K$16</definedName>
    <definedName name="Z_371005EB_0312_4B13_9BAC_52446DA0498A_.wvu.PrintArea" localSheetId="24" hidden="1">'21'!$A$1:$AS$38</definedName>
    <definedName name="Z_371005EB_0312_4B13_9BAC_52446DA0498A_.wvu.PrintArea" localSheetId="25" hidden="1">'22'!$A$1:$H$16</definedName>
    <definedName name="Z_371005EB_0312_4B13_9BAC_52446DA0498A_.wvu.PrintArea" localSheetId="26" hidden="1">'23'!$A$1:$AJ$29</definedName>
    <definedName name="Z_371005EB_0312_4B13_9BAC_52446DA0498A_.wvu.PrintArea" localSheetId="27" hidden="1">'24'!$A$1:$H$22</definedName>
    <definedName name="Z_371005EB_0312_4B13_9BAC_52446DA0498A_.wvu.PrintArea" localSheetId="28" hidden="1">'25'!$A$1:$R$110</definedName>
    <definedName name="Z_371005EB_0312_4B13_9BAC_52446DA0498A_.wvu.PrintArea" localSheetId="29" hidden="1">'26'!$A$1:$K$17</definedName>
    <definedName name="Z_371005EB_0312_4B13_9BAC_52446DA0498A_.wvu.PrintArea" localSheetId="30" hidden="1">'27'!$A$1:$J$16</definedName>
    <definedName name="Z_371005EB_0312_4B13_9BAC_52446DA0498A_.wvu.PrintArea" localSheetId="6" hidden="1">'3'!$A$1:$K$20</definedName>
    <definedName name="Z_371005EB_0312_4B13_9BAC_52446DA0498A_.wvu.PrintArea" localSheetId="7" hidden="1">'4'!$A$1:$G$25</definedName>
    <definedName name="Z_371005EB_0312_4B13_9BAC_52446DA0498A_.wvu.PrintArea" localSheetId="8" hidden="1">'5'!$A$1:$T$49</definedName>
    <definedName name="Z_371005EB_0312_4B13_9BAC_52446DA0498A_.wvu.PrintArea" localSheetId="9" hidden="1">'6'!$A$1:$U$43</definedName>
    <definedName name="Z_371005EB_0312_4B13_9BAC_52446DA0498A_.wvu.PrintArea" localSheetId="10" hidden="1">'7'!$A$1:$Q$39</definedName>
    <definedName name="Z_371005EB_0312_4B13_9BAC_52446DA0498A_.wvu.PrintArea" localSheetId="11" hidden="1">'8'!$A$1:$S$50</definedName>
    <definedName name="Z_371005EB_0312_4B13_9BAC_52446DA0498A_.wvu.PrintArea" localSheetId="12" hidden="1">'9'!$A$1:$T$52</definedName>
    <definedName name="Z_371005EB_0312_4B13_9BAC_52446DA0498A_.wvu.PrintArea" localSheetId="1" hidden="1">申請前確認書!$A$1:$Q$66</definedName>
    <definedName name="Z_371005EB_0312_4B13_9BAC_52446DA0498A_.wvu.PrintArea" localSheetId="0" hidden="1">表紙!$A$1:$O$45</definedName>
    <definedName name="Z_371005EB_0312_4B13_9BAC_52446DA0498A_.wvu.PrintTitles" localSheetId="22" hidden="1">'19'!$8:$8</definedName>
    <definedName name="Z_371005EB_0312_4B13_9BAC_52446DA0498A_.wvu.PrintTitles" localSheetId="23" hidden="1">'20'!$7:$7</definedName>
    <definedName name="Z_371005EB_0312_4B13_9BAC_52446DA0498A_.wvu.PrintTitles" localSheetId="25" hidden="1">'22'!$7:$7</definedName>
    <definedName name="Z_371005EB_0312_4B13_9BAC_52446DA0498A_.wvu.PrintTitles" localSheetId="27" hidden="1">'24'!$6:$7</definedName>
    <definedName name="Z_78A06D35_997C_49BE_BF64_1932D8EC4307_.wvu.PrintArea" localSheetId="21" hidden="1">'18'!$A$2:$AS$32</definedName>
    <definedName name="Z_78A06D35_997C_49BE_BF64_1932D8EC4307_.wvu.PrintArea" localSheetId="22" hidden="1">'19'!$A$1:$I$13</definedName>
    <definedName name="Z_78A06D35_997C_49BE_BF64_1932D8EC4307_.wvu.PrintArea" localSheetId="23" hidden="1">'20'!$A$1:$J$12</definedName>
    <definedName name="Z_78A06D35_997C_49BE_BF64_1932D8EC4307_.wvu.PrintArea" localSheetId="24" hidden="1">'21'!$A$1:$AT$1</definedName>
    <definedName name="Z_78A06D35_997C_49BE_BF64_1932D8EC4307_.wvu.PrintArea" localSheetId="25" hidden="1">'22'!$A$7:$G$12</definedName>
    <definedName name="Z_78A06D35_997C_49BE_BF64_1932D8EC4307_.wvu.PrintArea" localSheetId="26" hidden="1">'23'!#REF!</definedName>
    <definedName name="Z_78A06D35_997C_49BE_BF64_1932D8EC4307_.wvu.PrintArea" localSheetId="27" hidden="1">'24'!$B$6:$H$37</definedName>
    <definedName name="Z_78A06D35_997C_49BE_BF64_1932D8EC4307_.wvu.PrintArea" localSheetId="29" hidden="1">'26'!$B$6:$K$17</definedName>
    <definedName name="Z_78A06D35_997C_49BE_BF64_1932D8EC4307_.wvu.PrintArea" localSheetId="30" hidden="1">'27'!#REF!</definedName>
    <definedName name="Z_78A06D35_997C_49BE_BF64_1932D8EC4307_.wvu.Rows" localSheetId="26" hidden="1">'23'!#REF!</definedName>
    <definedName name="宿泊業・飲食サービス業">'1'!$X$2:$X$4</definedName>
    <definedName name="情報通信業">'1'!$W$2:$W$8</definedName>
    <definedName name="申請テーマ" localSheetId="28">[1]表紙!$C$31</definedName>
    <definedName name="申請テーマ">表紙!$C$31</definedName>
    <definedName name="製造業">'1'!$V$2:$V$26</definedName>
    <definedName name="代表者名">表紙!$K$13</definedName>
    <definedName name="登記社名" localSheetId="28">[1]表紙!$I$10</definedName>
    <definedName name="登記社名">表紙!$I$10</definedName>
    <definedName name="登記住所" localSheetId="28">[1]表紙!$I$8</definedName>
    <definedName name="登記住所">表紙!$I$8</definedName>
  </definedNames>
  <calcPr calcId="191029"/>
  <customWorkbookViews>
    <customWorkbookView name="蒔田 智章 - 個人用ビュー" guid="{371005EB-0312-4B13-9BAC-52446DA0498A}" mergeInterval="0" personalView="1" maximized="1" xWindow="2391" yWindow="-9" windowWidth="2418" windowHeight="1318" tabRatio="8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 i="23" l="1"/>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9" i="22"/>
  <c r="N6" i="21"/>
  <c r="AJ10" i="21"/>
  <c r="N10" i="21"/>
  <c r="N9" i="21"/>
  <c r="N8" i="21"/>
  <c r="N7" i="21"/>
  <c r="P8" i="21"/>
  <c r="BU12" i="21"/>
  <c r="M22" i="21" l="1"/>
  <c r="V41" i="8" l="1"/>
  <c r="R13" i="28" l="1"/>
  <c r="H5" i="6"/>
  <c r="B5" i="6" l="1"/>
  <c r="G40" i="28" l="1"/>
  <c r="D49" i="28" s="1"/>
  <c r="C49" i="28"/>
  <c r="C1081" i="28" l="1"/>
  <c r="C1080" i="28"/>
  <c r="C1079" i="28"/>
  <c r="C1078" i="28"/>
  <c r="C1077" i="28"/>
  <c r="C1076" i="28"/>
  <c r="C1075" i="28"/>
  <c r="C1074" i="28"/>
  <c r="C1073" i="28"/>
  <c r="C1072" i="28"/>
  <c r="C1071" i="28"/>
  <c r="C1070" i="28"/>
  <c r="C1069" i="28"/>
  <c r="C1068" i="28"/>
  <c r="C1067" i="28"/>
  <c r="C1066" i="28"/>
  <c r="C1065" i="28"/>
  <c r="C1064" i="28"/>
  <c r="C1063" i="28"/>
  <c r="C1062" i="28"/>
  <c r="C1061" i="28"/>
  <c r="C1060" i="28"/>
  <c r="C1059" i="28"/>
  <c r="C1058" i="28"/>
  <c r="C1057" i="28"/>
  <c r="C1045" i="28"/>
  <c r="C1044" i="28"/>
  <c r="C1043" i="28"/>
  <c r="C1042" i="28"/>
  <c r="C1041" i="28"/>
  <c r="C1040" i="28"/>
  <c r="C1039" i="28"/>
  <c r="C1038" i="28"/>
  <c r="C1037" i="28"/>
  <c r="C1036" i="28"/>
  <c r="C1035" i="28"/>
  <c r="C1034" i="28"/>
  <c r="C1033" i="28"/>
  <c r="C1032" i="28"/>
  <c r="C1031" i="28"/>
  <c r="C1030" i="28"/>
  <c r="C1029" i="28"/>
  <c r="C1028" i="28"/>
  <c r="C1027" i="28"/>
  <c r="C1026" i="28"/>
  <c r="C1025" i="28"/>
  <c r="C1024" i="28"/>
  <c r="C1023" i="28"/>
  <c r="C1022" i="28"/>
  <c r="C1021" i="28"/>
  <c r="C1009" i="28"/>
  <c r="C1008" i="28"/>
  <c r="C1007" i="28"/>
  <c r="C1006" i="28"/>
  <c r="C1005" i="28"/>
  <c r="C1004" i="28"/>
  <c r="C1003" i="28"/>
  <c r="C1002" i="28"/>
  <c r="C1001" i="28"/>
  <c r="C1000" i="28"/>
  <c r="C999" i="28"/>
  <c r="C998" i="28"/>
  <c r="C997" i="28"/>
  <c r="C996" i="28"/>
  <c r="C995" i="28"/>
  <c r="C994" i="28"/>
  <c r="C993" i="28"/>
  <c r="C992" i="28"/>
  <c r="C991" i="28"/>
  <c r="C990" i="28"/>
  <c r="C989" i="28"/>
  <c r="C988" i="28"/>
  <c r="C987" i="28"/>
  <c r="C986" i="28"/>
  <c r="C985" i="28"/>
  <c r="C973" i="28"/>
  <c r="C972" i="28"/>
  <c r="C971" i="28"/>
  <c r="C970" i="28"/>
  <c r="C969" i="28"/>
  <c r="C968" i="28"/>
  <c r="C967" i="28"/>
  <c r="C966" i="28"/>
  <c r="C965" i="28"/>
  <c r="C964" i="28"/>
  <c r="C963" i="28"/>
  <c r="C962" i="28"/>
  <c r="C961" i="28"/>
  <c r="C960" i="28"/>
  <c r="C959" i="28"/>
  <c r="C958" i="28"/>
  <c r="C957" i="28"/>
  <c r="C956" i="28"/>
  <c r="C955" i="28"/>
  <c r="C954" i="28"/>
  <c r="C953" i="28"/>
  <c r="C952" i="28"/>
  <c r="C951" i="28"/>
  <c r="C950" i="28"/>
  <c r="C949" i="28"/>
  <c r="C937" i="28"/>
  <c r="C936" i="28"/>
  <c r="C935" i="28"/>
  <c r="C934" i="28"/>
  <c r="C933" i="28"/>
  <c r="C932" i="28"/>
  <c r="C931" i="28"/>
  <c r="C930" i="28"/>
  <c r="C929" i="28"/>
  <c r="C928" i="28"/>
  <c r="C927" i="28"/>
  <c r="C926" i="28"/>
  <c r="C925" i="28"/>
  <c r="C924" i="28"/>
  <c r="C923" i="28"/>
  <c r="C922" i="28"/>
  <c r="C921" i="28"/>
  <c r="C920" i="28"/>
  <c r="C919" i="28"/>
  <c r="C918" i="28"/>
  <c r="C917" i="28"/>
  <c r="C916" i="28"/>
  <c r="C915" i="28"/>
  <c r="C914" i="28"/>
  <c r="C913" i="28"/>
  <c r="C901" i="28"/>
  <c r="C900" i="28"/>
  <c r="C899" i="28"/>
  <c r="C898" i="28"/>
  <c r="C897" i="28"/>
  <c r="C896" i="28"/>
  <c r="C895" i="28"/>
  <c r="C894" i="28"/>
  <c r="C893" i="28"/>
  <c r="C892" i="28"/>
  <c r="C891" i="28"/>
  <c r="C890" i="28"/>
  <c r="C889" i="28"/>
  <c r="C888" i="28"/>
  <c r="C887" i="28"/>
  <c r="C886" i="28"/>
  <c r="C885" i="28"/>
  <c r="C884" i="28"/>
  <c r="C883" i="28"/>
  <c r="C882" i="28"/>
  <c r="C881" i="28"/>
  <c r="C880" i="28"/>
  <c r="C879" i="28"/>
  <c r="C878" i="28"/>
  <c r="C877" i="28"/>
  <c r="C865" i="28"/>
  <c r="C864" i="28"/>
  <c r="C863" i="28"/>
  <c r="C862" i="28"/>
  <c r="C861" i="28"/>
  <c r="C860" i="28"/>
  <c r="C859" i="28"/>
  <c r="C858" i="28"/>
  <c r="C857" i="28"/>
  <c r="C856" i="28"/>
  <c r="C855" i="28"/>
  <c r="C854" i="28"/>
  <c r="C853" i="28"/>
  <c r="C852" i="28"/>
  <c r="C851" i="28"/>
  <c r="C850" i="28"/>
  <c r="C849" i="28"/>
  <c r="C848" i="28"/>
  <c r="C847" i="28"/>
  <c r="C846" i="28"/>
  <c r="C845" i="28"/>
  <c r="C844" i="28"/>
  <c r="C843" i="28"/>
  <c r="C842" i="28"/>
  <c r="C841" i="28"/>
  <c r="C829" i="28"/>
  <c r="C828" i="28"/>
  <c r="C827" i="28"/>
  <c r="C826" i="28"/>
  <c r="C825" i="28"/>
  <c r="C824" i="28"/>
  <c r="C823" i="28"/>
  <c r="C822" i="28"/>
  <c r="C821" i="28"/>
  <c r="C820" i="28"/>
  <c r="C819" i="28"/>
  <c r="C818" i="28"/>
  <c r="C817" i="28"/>
  <c r="C816" i="28"/>
  <c r="C815" i="28"/>
  <c r="C814" i="28"/>
  <c r="C813" i="28"/>
  <c r="C812" i="28"/>
  <c r="C811" i="28"/>
  <c r="C810" i="28"/>
  <c r="C809" i="28"/>
  <c r="C808" i="28"/>
  <c r="C807" i="28"/>
  <c r="C806" i="28"/>
  <c r="C805" i="28"/>
  <c r="C793" i="28"/>
  <c r="C792" i="28"/>
  <c r="C791" i="28"/>
  <c r="C790" i="28"/>
  <c r="C789" i="28"/>
  <c r="C788" i="28"/>
  <c r="C787" i="28"/>
  <c r="C786" i="28"/>
  <c r="C785" i="28"/>
  <c r="C784" i="28"/>
  <c r="C783" i="28"/>
  <c r="C782" i="28"/>
  <c r="C781" i="28"/>
  <c r="C780" i="28"/>
  <c r="C779" i="28"/>
  <c r="C778" i="28"/>
  <c r="C777" i="28"/>
  <c r="C776" i="28"/>
  <c r="C775" i="28"/>
  <c r="C774" i="28"/>
  <c r="C773" i="28"/>
  <c r="C772" i="28"/>
  <c r="C771" i="28"/>
  <c r="C770" i="28"/>
  <c r="C769" i="28"/>
  <c r="C757" i="28"/>
  <c r="C756" i="28"/>
  <c r="C755" i="28"/>
  <c r="C754" i="28"/>
  <c r="C753" i="28"/>
  <c r="C752" i="28"/>
  <c r="C751" i="28"/>
  <c r="C750" i="28"/>
  <c r="C749" i="28"/>
  <c r="C748" i="28"/>
  <c r="C747" i="28"/>
  <c r="C746" i="28"/>
  <c r="C745" i="28"/>
  <c r="C744" i="28"/>
  <c r="C743" i="28"/>
  <c r="C742" i="28"/>
  <c r="C741" i="28"/>
  <c r="C740" i="28"/>
  <c r="C739" i="28"/>
  <c r="C738" i="28"/>
  <c r="C737" i="28"/>
  <c r="C736" i="28"/>
  <c r="C735" i="28"/>
  <c r="C734" i="28"/>
  <c r="C733" i="28"/>
  <c r="C721" i="28"/>
  <c r="C720" i="28"/>
  <c r="C719" i="28"/>
  <c r="C718" i="28"/>
  <c r="C717" i="28"/>
  <c r="C716" i="28"/>
  <c r="C715" i="28"/>
  <c r="C714" i="28"/>
  <c r="C713" i="28"/>
  <c r="C712" i="28"/>
  <c r="C711" i="28"/>
  <c r="C710" i="28"/>
  <c r="C709" i="28"/>
  <c r="C708" i="28"/>
  <c r="C707" i="28"/>
  <c r="C706" i="28"/>
  <c r="C705" i="28"/>
  <c r="C704" i="28"/>
  <c r="C703" i="28"/>
  <c r="C702" i="28"/>
  <c r="C701" i="28"/>
  <c r="C700" i="28"/>
  <c r="C699" i="28"/>
  <c r="C698" i="28"/>
  <c r="C697" i="28"/>
  <c r="C685" i="28"/>
  <c r="C684" i="28"/>
  <c r="C683" i="28"/>
  <c r="C682" i="28"/>
  <c r="C681" i="28"/>
  <c r="C680" i="28"/>
  <c r="C679" i="28"/>
  <c r="C678" i="28"/>
  <c r="C677" i="28"/>
  <c r="C676" i="28"/>
  <c r="C675" i="28"/>
  <c r="C674" i="28"/>
  <c r="C673" i="28"/>
  <c r="C672" i="28"/>
  <c r="C671" i="28"/>
  <c r="C670" i="28"/>
  <c r="C669" i="28"/>
  <c r="C668" i="28"/>
  <c r="C667" i="28"/>
  <c r="C666" i="28"/>
  <c r="C665" i="28"/>
  <c r="C664" i="28"/>
  <c r="C663" i="28"/>
  <c r="C662" i="28"/>
  <c r="C661" i="28"/>
  <c r="C649" i="28"/>
  <c r="C648" i="28"/>
  <c r="C647" i="28"/>
  <c r="C646" i="28"/>
  <c r="C645" i="28"/>
  <c r="C644" i="28"/>
  <c r="C643" i="28"/>
  <c r="C642" i="28"/>
  <c r="C641" i="28"/>
  <c r="C640" i="28"/>
  <c r="C639" i="28"/>
  <c r="C638" i="28"/>
  <c r="C637" i="28"/>
  <c r="C636" i="28"/>
  <c r="C635" i="28"/>
  <c r="C634" i="28"/>
  <c r="C633" i="28"/>
  <c r="C632" i="28"/>
  <c r="C631" i="28"/>
  <c r="C630" i="28"/>
  <c r="C629" i="28"/>
  <c r="C628" i="28"/>
  <c r="C627" i="28"/>
  <c r="C626" i="28"/>
  <c r="C625" i="28"/>
  <c r="C613" i="28"/>
  <c r="C612" i="28"/>
  <c r="C611" i="28"/>
  <c r="C610" i="28"/>
  <c r="C609" i="28"/>
  <c r="C608" i="28"/>
  <c r="C607" i="28"/>
  <c r="C606" i="28"/>
  <c r="C605" i="28"/>
  <c r="C604" i="28"/>
  <c r="C603" i="28"/>
  <c r="C602" i="28"/>
  <c r="C601" i="28"/>
  <c r="C600" i="28"/>
  <c r="C599" i="28"/>
  <c r="C598" i="28"/>
  <c r="C597" i="28"/>
  <c r="C596" i="28"/>
  <c r="C595" i="28"/>
  <c r="C594" i="28"/>
  <c r="C593" i="28"/>
  <c r="C592" i="28"/>
  <c r="C591" i="28"/>
  <c r="C590" i="28"/>
  <c r="C589" i="28"/>
  <c r="C577" i="28"/>
  <c r="C576" i="28"/>
  <c r="C575" i="28"/>
  <c r="C574" i="28"/>
  <c r="C573" i="28"/>
  <c r="C572" i="28"/>
  <c r="C571" i="28"/>
  <c r="C570" i="28"/>
  <c r="C569" i="28"/>
  <c r="C568" i="28"/>
  <c r="C567" i="28"/>
  <c r="C566" i="28"/>
  <c r="C565" i="28"/>
  <c r="C564" i="28"/>
  <c r="C563" i="28"/>
  <c r="C562" i="28"/>
  <c r="C561" i="28"/>
  <c r="C560" i="28"/>
  <c r="C559" i="28"/>
  <c r="C558" i="28"/>
  <c r="C557" i="28"/>
  <c r="C556" i="28"/>
  <c r="C555" i="28"/>
  <c r="C554" i="28"/>
  <c r="C553" i="28"/>
  <c r="C541" i="28"/>
  <c r="C540" i="28"/>
  <c r="C539" i="28"/>
  <c r="C538" i="28"/>
  <c r="C537" i="28"/>
  <c r="C536" i="28"/>
  <c r="C535" i="28"/>
  <c r="C534" i="28"/>
  <c r="C533" i="28"/>
  <c r="C532" i="28"/>
  <c r="C531" i="28"/>
  <c r="C530" i="28"/>
  <c r="C529" i="28"/>
  <c r="C528" i="28"/>
  <c r="C527" i="28"/>
  <c r="C526" i="28"/>
  <c r="C525" i="28"/>
  <c r="C524" i="28"/>
  <c r="C523" i="28"/>
  <c r="C522" i="28"/>
  <c r="C521" i="28"/>
  <c r="C520" i="28"/>
  <c r="C519" i="28"/>
  <c r="C518" i="28"/>
  <c r="C517" i="28"/>
  <c r="C505" i="28"/>
  <c r="C504" i="28"/>
  <c r="C503" i="28"/>
  <c r="C502" i="28"/>
  <c r="C501" i="28"/>
  <c r="C500" i="28"/>
  <c r="C499" i="28"/>
  <c r="C498" i="28"/>
  <c r="C497" i="28"/>
  <c r="C496" i="28"/>
  <c r="C495" i="28"/>
  <c r="C494" i="28"/>
  <c r="C493" i="28"/>
  <c r="C492" i="28"/>
  <c r="C491" i="28"/>
  <c r="C490" i="28"/>
  <c r="C489" i="28"/>
  <c r="C488" i="28"/>
  <c r="C487" i="28"/>
  <c r="C486" i="28"/>
  <c r="C485" i="28"/>
  <c r="C484" i="28"/>
  <c r="C483" i="28"/>
  <c r="C482" i="28"/>
  <c r="C481" i="28"/>
  <c r="C469" i="28"/>
  <c r="C468" i="28"/>
  <c r="C467" i="28"/>
  <c r="C466" i="28"/>
  <c r="C465" i="28"/>
  <c r="C464" i="28"/>
  <c r="C463" i="28"/>
  <c r="C462" i="28"/>
  <c r="C461" i="28"/>
  <c r="C460" i="28"/>
  <c r="C459" i="28"/>
  <c r="C458" i="28"/>
  <c r="C457" i="28"/>
  <c r="C456" i="28"/>
  <c r="C455" i="28"/>
  <c r="C454" i="28"/>
  <c r="C453" i="28"/>
  <c r="C452" i="28"/>
  <c r="C451" i="28"/>
  <c r="C450" i="28"/>
  <c r="C449" i="28"/>
  <c r="C448" i="28"/>
  <c r="C447" i="28"/>
  <c r="C446" i="28"/>
  <c r="C445" i="28"/>
  <c r="C433" i="28"/>
  <c r="C432" i="28"/>
  <c r="C431" i="28"/>
  <c r="C430" i="28"/>
  <c r="C429" i="28"/>
  <c r="C428" i="28"/>
  <c r="C427" i="28"/>
  <c r="C426" i="28"/>
  <c r="C425" i="28"/>
  <c r="C424" i="28"/>
  <c r="C423" i="28"/>
  <c r="C422" i="28"/>
  <c r="C421" i="28"/>
  <c r="C420" i="28"/>
  <c r="C419" i="28"/>
  <c r="C418" i="28"/>
  <c r="C417" i="28"/>
  <c r="C416" i="28"/>
  <c r="C415" i="28"/>
  <c r="C414" i="28"/>
  <c r="C413" i="28"/>
  <c r="C412" i="28"/>
  <c r="C411" i="28"/>
  <c r="C410" i="28"/>
  <c r="C409" i="28"/>
  <c r="C397" i="28"/>
  <c r="C396" i="28"/>
  <c r="C395" i="28"/>
  <c r="C394" i="28"/>
  <c r="C393" i="28"/>
  <c r="C392" i="28"/>
  <c r="C391" i="28"/>
  <c r="C390" i="28"/>
  <c r="C389" i="28"/>
  <c r="C388" i="28"/>
  <c r="C387" i="28"/>
  <c r="C386" i="28"/>
  <c r="C385" i="28"/>
  <c r="C384" i="28"/>
  <c r="C383" i="28"/>
  <c r="C382" i="28"/>
  <c r="C381" i="28"/>
  <c r="C380" i="28"/>
  <c r="C379" i="28"/>
  <c r="C378" i="28"/>
  <c r="C377" i="28"/>
  <c r="C376" i="28"/>
  <c r="C375" i="28"/>
  <c r="C374" i="28"/>
  <c r="C373" i="28"/>
  <c r="C361" i="28"/>
  <c r="C360" i="28"/>
  <c r="C359" i="28"/>
  <c r="C358" i="28"/>
  <c r="C357" i="28"/>
  <c r="C356" i="28"/>
  <c r="C355" i="28"/>
  <c r="C354" i="28"/>
  <c r="C353" i="28"/>
  <c r="C352" i="28"/>
  <c r="C351" i="28"/>
  <c r="C350" i="28"/>
  <c r="C349" i="28"/>
  <c r="C348" i="28"/>
  <c r="C347" i="28"/>
  <c r="C346" i="28"/>
  <c r="C345" i="28"/>
  <c r="C344" i="28"/>
  <c r="C343" i="28"/>
  <c r="C342" i="28"/>
  <c r="C341" i="28"/>
  <c r="C340" i="28"/>
  <c r="C339" i="28"/>
  <c r="C338" i="28"/>
  <c r="C337" i="28"/>
  <c r="C325" i="28"/>
  <c r="C324" i="28"/>
  <c r="C323" i="28"/>
  <c r="C322" i="28"/>
  <c r="C321" i="28"/>
  <c r="C320" i="28"/>
  <c r="C319" i="28"/>
  <c r="C318" i="28"/>
  <c r="C317" i="28"/>
  <c r="C316" i="28"/>
  <c r="C315" i="28"/>
  <c r="C314" i="28"/>
  <c r="C313" i="28"/>
  <c r="C312" i="28"/>
  <c r="C311" i="28"/>
  <c r="C310" i="28"/>
  <c r="C309" i="28"/>
  <c r="C308" i="28"/>
  <c r="C307" i="28"/>
  <c r="C306" i="28"/>
  <c r="C305" i="28"/>
  <c r="C304" i="28"/>
  <c r="C303" i="28"/>
  <c r="C302" i="28"/>
  <c r="C301" i="28"/>
  <c r="C289" i="28"/>
  <c r="C288" i="28"/>
  <c r="C287" i="28"/>
  <c r="C286" i="28"/>
  <c r="C285" i="28"/>
  <c r="C284" i="28"/>
  <c r="C283" i="28"/>
  <c r="C282" i="28"/>
  <c r="C281" i="28"/>
  <c r="C280" i="28"/>
  <c r="C279" i="28"/>
  <c r="C278" i="28"/>
  <c r="C277" i="28"/>
  <c r="C276" i="28"/>
  <c r="C275" i="28"/>
  <c r="C274" i="28"/>
  <c r="C273" i="28"/>
  <c r="C272" i="28"/>
  <c r="C271" i="28"/>
  <c r="C270" i="28"/>
  <c r="C269" i="28"/>
  <c r="C268" i="28"/>
  <c r="C267" i="28"/>
  <c r="C266" i="28"/>
  <c r="C265" i="28"/>
  <c r="C253" i="28"/>
  <c r="C252" i="28"/>
  <c r="C251" i="28"/>
  <c r="C250" i="28"/>
  <c r="C249" i="28"/>
  <c r="C248" i="28"/>
  <c r="C247" i="28"/>
  <c r="C246" i="28"/>
  <c r="C245" i="28"/>
  <c r="C244" i="28"/>
  <c r="C243" i="28"/>
  <c r="C242" i="28"/>
  <c r="C241" i="28"/>
  <c r="C240" i="28"/>
  <c r="C239" i="28"/>
  <c r="C238" i="28"/>
  <c r="C237" i="28"/>
  <c r="C236" i="28"/>
  <c r="C235" i="28"/>
  <c r="C234" i="28"/>
  <c r="C233" i="28"/>
  <c r="C232" i="28"/>
  <c r="C231" i="28"/>
  <c r="C230" i="28"/>
  <c r="C229" i="28"/>
  <c r="C217" i="28"/>
  <c r="C216" i="28"/>
  <c r="C215" i="28"/>
  <c r="C214" i="28"/>
  <c r="C213" i="28"/>
  <c r="C212" i="28"/>
  <c r="C211" i="28"/>
  <c r="C210" i="28"/>
  <c r="C209" i="28"/>
  <c r="C208" i="28"/>
  <c r="C207" i="28"/>
  <c r="C206" i="28"/>
  <c r="C205" i="28"/>
  <c r="C204" i="28"/>
  <c r="C203" i="28"/>
  <c r="C202" i="28"/>
  <c r="C201" i="28"/>
  <c r="C200" i="28"/>
  <c r="C199" i="28"/>
  <c r="C198" i="28"/>
  <c r="C197" i="28"/>
  <c r="C196" i="28"/>
  <c r="C195" i="28"/>
  <c r="C194" i="28"/>
  <c r="C193" i="28"/>
  <c r="C181" i="28"/>
  <c r="C180" i="28"/>
  <c r="C179" i="28"/>
  <c r="C178" i="28"/>
  <c r="C177" i="28"/>
  <c r="C176" i="28"/>
  <c r="C175" i="28"/>
  <c r="C174" i="28"/>
  <c r="C173" i="28"/>
  <c r="C172" i="28"/>
  <c r="C171" i="28"/>
  <c r="C170" i="28"/>
  <c r="C169" i="28"/>
  <c r="C168" i="28"/>
  <c r="C167" i="28"/>
  <c r="C166" i="28"/>
  <c r="C165" i="28"/>
  <c r="C164" i="28"/>
  <c r="C163" i="28"/>
  <c r="C162" i="28"/>
  <c r="C161" i="28"/>
  <c r="C160" i="28"/>
  <c r="C159" i="28"/>
  <c r="C158" i="28"/>
  <c r="C157" i="28"/>
  <c r="C145" i="28"/>
  <c r="C144" i="28"/>
  <c r="C143" i="28"/>
  <c r="C142" i="28"/>
  <c r="C141" i="28"/>
  <c r="C140" i="28"/>
  <c r="C139" i="28"/>
  <c r="C138" i="28"/>
  <c r="C137" i="28"/>
  <c r="C136" i="28"/>
  <c r="C135" i="28"/>
  <c r="C134" i="28"/>
  <c r="C133" i="28"/>
  <c r="C132" i="28"/>
  <c r="C131" i="28"/>
  <c r="C130" i="28"/>
  <c r="C129" i="28"/>
  <c r="C128" i="28"/>
  <c r="C127" i="28"/>
  <c r="C126" i="28"/>
  <c r="C125" i="28"/>
  <c r="C124" i="28"/>
  <c r="C123" i="28"/>
  <c r="C122" i="28"/>
  <c r="C121" i="28"/>
  <c r="C109"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73" i="28"/>
  <c r="C72" i="28"/>
  <c r="C71" i="28"/>
  <c r="C70" i="28"/>
  <c r="C69" i="28"/>
  <c r="C68" i="28"/>
  <c r="C67" i="28"/>
  <c r="C66" i="28"/>
  <c r="C65" i="28"/>
  <c r="C64" i="28"/>
  <c r="C63" i="28"/>
  <c r="C62" i="28"/>
  <c r="C61" i="28"/>
  <c r="C60" i="28"/>
  <c r="C59" i="28"/>
  <c r="C58" i="28"/>
  <c r="C57" i="28"/>
  <c r="C56" i="28"/>
  <c r="C55" i="28"/>
  <c r="C54" i="28"/>
  <c r="C53" i="28"/>
  <c r="C52" i="28"/>
  <c r="C51" i="28"/>
  <c r="C50"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G1048" i="28" l="1"/>
  <c r="D1078" i="28" s="1"/>
  <c r="G1012" i="28"/>
  <c r="D1045" i="28" s="1"/>
  <c r="G976" i="28"/>
  <c r="D1006" i="28" s="1"/>
  <c r="G940" i="28"/>
  <c r="G904" i="28"/>
  <c r="D932" i="28" s="1"/>
  <c r="G868" i="28"/>
  <c r="D901" i="28" s="1"/>
  <c r="G832" i="28"/>
  <c r="D862" i="28" s="1"/>
  <c r="G796" i="28"/>
  <c r="G760" i="28"/>
  <c r="D790" i="28" s="1"/>
  <c r="G724" i="28"/>
  <c r="G688" i="28"/>
  <c r="D720" i="28" s="1"/>
  <c r="G652" i="28"/>
  <c r="G616" i="28"/>
  <c r="D643" i="28" s="1"/>
  <c r="G580" i="28"/>
  <c r="D607" i="28" s="1"/>
  <c r="G544" i="28"/>
  <c r="D576" i="28" s="1"/>
  <c r="G508" i="28"/>
  <c r="G472" i="28"/>
  <c r="D505" i="28" s="1"/>
  <c r="G436" i="28"/>
  <c r="G400" i="28"/>
  <c r="G364" i="28"/>
  <c r="G328" i="28"/>
  <c r="D349" i="28" s="1"/>
  <c r="G292" i="28"/>
  <c r="G256" i="28"/>
  <c r="D282" i="28" s="1"/>
  <c r="G220" i="28"/>
  <c r="G184" i="28"/>
  <c r="D214" i="28" s="1"/>
  <c r="G148" i="28"/>
  <c r="D158" i="28" s="1"/>
  <c r="G112" i="28"/>
  <c r="D130" i="28" s="1"/>
  <c r="G76" i="28"/>
  <c r="D109" i="28" s="1"/>
  <c r="G4" i="28"/>
  <c r="R1081" i="28"/>
  <c r="B1081" i="28"/>
  <c r="R1080" i="28"/>
  <c r="B1080" i="28"/>
  <c r="R1079" i="28"/>
  <c r="D1079" i="28"/>
  <c r="B1079" i="28"/>
  <c r="R1078" i="28"/>
  <c r="B1078" i="28"/>
  <c r="R1077" i="28"/>
  <c r="B1077" i="28"/>
  <c r="R1076" i="28"/>
  <c r="B1076" i="28"/>
  <c r="R1075" i="28"/>
  <c r="B1075" i="28"/>
  <c r="R1074" i="28"/>
  <c r="B1074" i="28"/>
  <c r="R1073" i="28"/>
  <c r="B1073" i="28"/>
  <c r="R1072" i="28"/>
  <c r="B1072" i="28"/>
  <c r="R1071" i="28"/>
  <c r="B1071" i="28"/>
  <c r="R1070" i="28"/>
  <c r="B1070" i="28"/>
  <c r="R1069" i="28"/>
  <c r="B1069" i="28"/>
  <c r="R1068" i="28"/>
  <c r="B1068" i="28"/>
  <c r="R1067" i="28"/>
  <c r="B1067" i="28"/>
  <c r="R1066" i="28"/>
  <c r="B1066" i="28"/>
  <c r="R1065" i="28"/>
  <c r="B1065" i="28"/>
  <c r="R1064" i="28"/>
  <c r="B1064" i="28"/>
  <c r="R1063" i="28"/>
  <c r="B1063" i="28"/>
  <c r="R1062" i="28"/>
  <c r="B1062" i="28"/>
  <c r="R1061" i="28"/>
  <c r="B1061" i="28"/>
  <c r="R1060" i="28"/>
  <c r="B1060" i="28"/>
  <c r="R1059" i="28"/>
  <c r="B1059" i="28"/>
  <c r="R1058" i="28"/>
  <c r="B1058" i="28"/>
  <c r="R1057" i="28"/>
  <c r="B1057" i="28"/>
  <c r="R1045" i="28"/>
  <c r="B1045" i="28"/>
  <c r="R1044" i="28"/>
  <c r="B1044" i="28"/>
  <c r="R1043" i="28"/>
  <c r="B1043" i="28"/>
  <c r="R1042" i="28"/>
  <c r="B1042" i="28"/>
  <c r="R1041" i="28"/>
  <c r="B1041" i="28"/>
  <c r="R1040" i="28"/>
  <c r="B1040" i="28"/>
  <c r="R1039" i="28"/>
  <c r="B1039" i="28"/>
  <c r="R1038" i="28"/>
  <c r="B1038" i="28"/>
  <c r="R1037" i="28"/>
  <c r="B1037" i="28"/>
  <c r="R1036" i="28"/>
  <c r="B1036" i="28"/>
  <c r="R1035" i="28"/>
  <c r="B1035" i="28"/>
  <c r="R1034" i="28"/>
  <c r="B1034" i="28"/>
  <c r="R1033" i="28"/>
  <c r="B1033" i="28"/>
  <c r="R1032" i="28"/>
  <c r="B1032" i="28"/>
  <c r="R1031" i="28"/>
  <c r="B1031" i="28"/>
  <c r="R1030" i="28"/>
  <c r="B1030" i="28"/>
  <c r="R1029" i="28"/>
  <c r="B1029" i="28"/>
  <c r="R1028" i="28"/>
  <c r="B1028" i="28"/>
  <c r="R1027" i="28"/>
  <c r="B1027" i="28"/>
  <c r="R1026" i="28"/>
  <c r="B1026" i="28"/>
  <c r="R1025" i="28"/>
  <c r="B1025" i="28"/>
  <c r="R1024" i="28"/>
  <c r="B1024" i="28"/>
  <c r="R1023" i="28"/>
  <c r="B1023" i="28"/>
  <c r="R1022" i="28"/>
  <c r="B1022" i="28"/>
  <c r="R1021" i="28"/>
  <c r="B1021" i="28"/>
  <c r="R1009" i="28"/>
  <c r="B1009" i="28"/>
  <c r="R1008" i="28"/>
  <c r="B1008" i="28"/>
  <c r="R1007" i="28"/>
  <c r="B1007" i="28"/>
  <c r="R1006" i="28"/>
  <c r="B1006" i="28"/>
  <c r="R1005" i="28"/>
  <c r="B1005" i="28"/>
  <c r="R1004" i="28"/>
  <c r="B1004" i="28"/>
  <c r="R1003" i="28"/>
  <c r="B1003" i="28"/>
  <c r="R1002" i="28"/>
  <c r="B1002" i="28"/>
  <c r="R1001" i="28"/>
  <c r="B1001" i="28"/>
  <c r="R1000" i="28"/>
  <c r="B1000" i="28"/>
  <c r="R999" i="28"/>
  <c r="D999" i="28"/>
  <c r="B999" i="28"/>
  <c r="R998" i="28"/>
  <c r="B998" i="28"/>
  <c r="R997" i="28"/>
  <c r="B997" i="28"/>
  <c r="R996" i="28"/>
  <c r="B996" i="28"/>
  <c r="R995" i="28"/>
  <c r="B995" i="28"/>
  <c r="R994" i="28"/>
  <c r="B994" i="28"/>
  <c r="R993" i="28"/>
  <c r="B993" i="28"/>
  <c r="R992" i="28"/>
  <c r="B992" i="28"/>
  <c r="R991" i="28"/>
  <c r="B991" i="28"/>
  <c r="R990" i="28"/>
  <c r="B990" i="28"/>
  <c r="R989" i="28"/>
  <c r="B989" i="28"/>
  <c r="R988" i="28"/>
  <c r="B988" i="28"/>
  <c r="R987" i="28"/>
  <c r="B987" i="28"/>
  <c r="R986" i="28"/>
  <c r="B986" i="28"/>
  <c r="R985" i="28"/>
  <c r="B985" i="28"/>
  <c r="R973" i="28"/>
  <c r="B973" i="28"/>
  <c r="R972" i="28"/>
  <c r="B972" i="28"/>
  <c r="R971" i="28"/>
  <c r="B971" i="28"/>
  <c r="R970" i="28"/>
  <c r="B970" i="28"/>
  <c r="R969" i="28"/>
  <c r="B969" i="28"/>
  <c r="R968" i="28"/>
  <c r="B968" i="28"/>
  <c r="R967" i="28"/>
  <c r="B967" i="28"/>
  <c r="R966" i="28"/>
  <c r="B966" i="28"/>
  <c r="R965" i="28"/>
  <c r="B965" i="28"/>
  <c r="R964" i="28"/>
  <c r="B964" i="28"/>
  <c r="R963" i="28"/>
  <c r="B963" i="28"/>
  <c r="R962" i="28"/>
  <c r="B962" i="28"/>
  <c r="R961" i="28"/>
  <c r="B961" i="28"/>
  <c r="R960" i="28"/>
  <c r="B960" i="28"/>
  <c r="R959" i="28"/>
  <c r="B959" i="28"/>
  <c r="R958" i="28"/>
  <c r="B958" i="28"/>
  <c r="R957" i="28"/>
  <c r="B957" i="28"/>
  <c r="R956" i="28"/>
  <c r="B956" i="28"/>
  <c r="R955" i="28"/>
  <c r="B955" i="28"/>
  <c r="R954" i="28"/>
  <c r="B954" i="28"/>
  <c r="R953" i="28"/>
  <c r="B953" i="28"/>
  <c r="R952" i="28"/>
  <c r="B952" i="28"/>
  <c r="R951" i="28"/>
  <c r="B951" i="28"/>
  <c r="R950" i="28"/>
  <c r="B950" i="28"/>
  <c r="R949" i="28"/>
  <c r="B949" i="28"/>
  <c r="R937" i="28"/>
  <c r="B937" i="28"/>
  <c r="R936" i="28"/>
  <c r="B936" i="28"/>
  <c r="R935" i="28"/>
  <c r="B935" i="28"/>
  <c r="R934" i="28"/>
  <c r="B934" i="28"/>
  <c r="R933" i="28"/>
  <c r="B933" i="28"/>
  <c r="R932" i="28"/>
  <c r="B932" i="28"/>
  <c r="R931" i="28"/>
  <c r="B931" i="28"/>
  <c r="R930" i="28"/>
  <c r="B930" i="28"/>
  <c r="R929" i="28"/>
  <c r="B929" i="28"/>
  <c r="R928" i="28"/>
  <c r="B928" i="28"/>
  <c r="R927" i="28"/>
  <c r="B927" i="28"/>
  <c r="R926" i="28"/>
  <c r="B926" i="28"/>
  <c r="R925" i="28"/>
  <c r="B925" i="28"/>
  <c r="R924" i="28"/>
  <c r="B924" i="28"/>
  <c r="R923" i="28"/>
  <c r="B923" i="28"/>
  <c r="R922" i="28"/>
  <c r="B922" i="28"/>
  <c r="R921" i="28"/>
  <c r="B921" i="28"/>
  <c r="R920" i="28"/>
  <c r="B920" i="28"/>
  <c r="R919" i="28"/>
  <c r="B919" i="28"/>
  <c r="R918" i="28"/>
  <c r="B918" i="28"/>
  <c r="R917" i="28"/>
  <c r="B917" i="28"/>
  <c r="R916" i="28"/>
  <c r="B916" i="28"/>
  <c r="R915" i="28"/>
  <c r="B915" i="28"/>
  <c r="R914" i="28"/>
  <c r="B914" i="28"/>
  <c r="R913" i="28"/>
  <c r="B913" i="28"/>
  <c r="R901" i="28"/>
  <c r="B901" i="28"/>
  <c r="R900" i="28"/>
  <c r="B900" i="28"/>
  <c r="R899" i="28"/>
  <c r="B899" i="28"/>
  <c r="R898" i="28"/>
  <c r="B898" i="28"/>
  <c r="R897" i="28"/>
  <c r="B897" i="28"/>
  <c r="R896" i="28"/>
  <c r="B896" i="28"/>
  <c r="R895" i="28"/>
  <c r="B895" i="28"/>
  <c r="R894" i="28"/>
  <c r="B894" i="28"/>
  <c r="R893" i="28"/>
  <c r="B893" i="28"/>
  <c r="R892" i="28"/>
  <c r="B892" i="28"/>
  <c r="R891" i="28"/>
  <c r="B891" i="28"/>
  <c r="R890" i="28"/>
  <c r="B890" i="28"/>
  <c r="R889" i="28"/>
  <c r="B889" i="28"/>
  <c r="R888" i="28"/>
  <c r="B888" i="28"/>
  <c r="R887" i="28"/>
  <c r="B887" i="28"/>
  <c r="R886" i="28"/>
  <c r="B886" i="28"/>
  <c r="R885" i="28"/>
  <c r="B885" i="28"/>
  <c r="R884" i="28"/>
  <c r="B884" i="28"/>
  <c r="R883" i="28"/>
  <c r="B883" i="28"/>
  <c r="R882" i="28"/>
  <c r="B882" i="28"/>
  <c r="R881" i="28"/>
  <c r="B881" i="28"/>
  <c r="R880" i="28"/>
  <c r="B880" i="28"/>
  <c r="R879" i="28"/>
  <c r="B879" i="28"/>
  <c r="R878" i="28"/>
  <c r="B878" i="28"/>
  <c r="R877" i="28"/>
  <c r="B877" i="28"/>
  <c r="R865" i="28"/>
  <c r="B865" i="28"/>
  <c r="R864" i="28"/>
  <c r="B864" i="28"/>
  <c r="R863" i="28"/>
  <c r="B863" i="28"/>
  <c r="R862" i="28"/>
  <c r="B862" i="28"/>
  <c r="R861" i="28"/>
  <c r="B861" i="28"/>
  <c r="R860" i="28"/>
  <c r="B860" i="28"/>
  <c r="R859" i="28"/>
  <c r="B859" i="28"/>
  <c r="R858" i="28"/>
  <c r="B858" i="28"/>
  <c r="R857" i="28"/>
  <c r="B857" i="28"/>
  <c r="R856" i="28"/>
  <c r="B856" i="28"/>
  <c r="R855" i="28"/>
  <c r="B855" i="28"/>
  <c r="R854" i="28"/>
  <c r="B854" i="28"/>
  <c r="R853" i="28"/>
  <c r="B853" i="28"/>
  <c r="R852" i="28"/>
  <c r="B852" i="28"/>
  <c r="R851" i="28"/>
  <c r="B851" i="28"/>
  <c r="R850" i="28"/>
  <c r="B850" i="28"/>
  <c r="R849" i="28"/>
  <c r="B849" i="28"/>
  <c r="R848" i="28"/>
  <c r="B848" i="28"/>
  <c r="R847" i="28"/>
  <c r="B847" i="28"/>
  <c r="R846" i="28"/>
  <c r="B846" i="28"/>
  <c r="R845" i="28"/>
  <c r="B845" i="28"/>
  <c r="R844" i="28"/>
  <c r="B844" i="28"/>
  <c r="R843" i="28"/>
  <c r="B843" i="28"/>
  <c r="R842" i="28"/>
  <c r="B842" i="28"/>
  <c r="R841" i="28"/>
  <c r="B841" i="28"/>
  <c r="R829" i="28"/>
  <c r="B829" i="28"/>
  <c r="R828" i="28"/>
  <c r="B828" i="28"/>
  <c r="R827" i="28"/>
  <c r="B827" i="28"/>
  <c r="R826" i="28"/>
  <c r="B826" i="28"/>
  <c r="R825" i="28"/>
  <c r="B825" i="28"/>
  <c r="R824" i="28"/>
  <c r="B824" i="28"/>
  <c r="R823" i="28"/>
  <c r="B823" i="28"/>
  <c r="R822" i="28"/>
  <c r="B822" i="28"/>
  <c r="R821" i="28"/>
  <c r="B821" i="28"/>
  <c r="R820" i="28"/>
  <c r="B820" i="28"/>
  <c r="R819" i="28"/>
  <c r="B819" i="28"/>
  <c r="R818" i="28"/>
  <c r="B818" i="28"/>
  <c r="R817" i="28"/>
  <c r="B817" i="28"/>
  <c r="R816" i="28"/>
  <c r="B816" i="28"/>
  <c r="R815" i="28"/>
  <c r="B815" i="28"/>
  <c r="R814" i="28"/>
  <c r="B814" i="28"/>
  <c r="R813" i="28"/>
  <c r="B813" i="28"/>
  <c r="R812" i="28"/>
  <c r="B812" i="28"/>
  <c r="R811" i="28"/>
  <c r="B811" i="28"/>
  <c r="R810" i="28"/>
  <c r="B810" i="28"/>
  <c r="R809" i="28"/>
  <c r="B809" i="28"/>
  <c r="R808" i="28"/>
  <c r="B808" i="28"/>
  <c r="R807" i="28"/>
  <c r="B807" i="28"/>
  <c r="R806" i="28"/>
  <c r="B806" i="28"/>
  <c r="R805" i="28"/>
  <c r="B805" i="28"/>
  <c r="R793" i="28"/>
  <c r="B793" i="28"/>
  <c r="R792" i="28"/>
  <c r="B792" i="28"/>
  <c r="R791" i="28"/>
  <c r="B791" i="28"/>
  <c r="R790" i="28"/>
  <c r="B790" i="28"/>
  <c r="R789" i="28"/>
  <c r="B789" i="28"/>
  <c r="R788" i="28"/>
  <c r="B788" i="28"/>
  <c r="R787" i="28"/>
  <c r="B787" i="28"/>
  <c r="R786" i="28"/>
  <c r="B786" i="28"/>
  <c r="R785" i="28"/>
  <c r="B785" i="28"/>
  <c r="R784" i="28"/>
  <c r="B784" i="28"/>
  <c r="R783" i="28"/>
  <c r="B783" i="28"/>
  <c r="R782" i="28"/>
  <c r="B782" i="28"/>
  <c r="R781" i="28"/>
  <c r="B781" i="28"/>
  <c r="R780" i="28"/>
  <c r="B780" i="28"/>
  <c r="R779" i="28"/>
  <c r="B779" i="28"/>
  <c r="R778" i="28"/>
  <c r="B778" i="28"/>
  <c r="R777" i="28"/>
  <c r="B777" i="28"/>
  <c r="R776" i="28"/>
  <c r="B776" i="28"/>
  <c r="R775" i="28"/>
  <c r="B775" i="28"/>
  <c r="R774" i="28"/>
  <c r="B774" i="28"/>
  <c r="R773" i="28"/>
  <c r="B773" i="28"/>
  <c r="R772" i="28"/>
  <c r="B772" i="28"/>
  <c r="R771" i="28"/>
  <c r="B771" i="28"/>
  <c r="R770" i="28"/>
  <c r="B770" i="28"/>
  <c r="R769" i="28"/>
  <c r="B769" i="28"/>
  <c r="R757" i="28"/>
  <c r="B757" i="28"/>
  <c r="R756" i="28"/>
  <c r="B756" i="28"/>
  <c r="R755" i="28"/>
  <c r="B755" i="28"/>
  <c r="R754" i="28"/>
  <c r="B754" i="28"/>
  <c r="R753" i="28"/>
  <c r="B753" i="28"/>
  <c r="R752" i="28"/>
  <c r="B752" i="28"/>
  <c r="R751" i="28"/>
  <c r="B751" i="28"/>
  <c r="R750" i="28"/>
  <c r="B750" i="28"/>
  <c r="R749" i="28"/>
  <c r="B749" i="28"/>
  <c r="R748" i="28"/>
  <c r="B748" i="28"/>
  <c r="R747" i="28"/>
  <c r="B747" i="28"/>
  <c r="R746" i="28"/>
  <c r="B746" i="28"/>
  <c r="R745" i="28"/>
  <c r="B745" i="28"/>
  <c r="R744" i="28"/>
  <c r="B744" i="28"/>
  <c r="R743" i="28"/>
  <c r="B743" i="28"/>
  <c r="R742" i="28"/>
  <c r="B742" i="28"/>
  <c r="R741" i="28"/>
  <c r="B741" i="28"/>
  <c r="R740" i="28"/>
  <c r="B740" i="28"/>
  <c r="R739" i="28"/>
  <c r="B739" i="28"/>
  <c r="R738" i="28"/>
  <c r="B738" i="28"/>
  <c r="R737" i="28"/>
  <c r="B737" i="28"/>
  <c r="R736" i="28"/>
  <c r="B736" i="28"/>
  <c r="R735" i="28"/>
  <c r="B735" i="28"/>
  <c r="R734" i="28"/>
  <c r="B734" i="28"/>
  <c r="R733" i="28"/>
  <c r="B733" i="28"/>
  <c r="R721" i="28"/>
  <c r="B721" i="28"/>
  <c r="R720" i="28"/>
  <c r="B720" i="28"/>
  <c r="R719" i="28"/>
  <c r="B719" i="28"/>
  <c r="R718" i="28"/>
  <c r="B718" i="28"/>
  <c r="R717" i="28"/>
  <c r="B717" i="28"/>
  <c r="R716" i="28"/>
  <c r="B716" i="28"/>
  <c r="R715" i="28"/>
  <c r="B715" i="28"/>
  <c r="R714" i="28"/>
  <c r="B714" i="28"/>
  <c r="R713" i="28"/>
  <c r="B713" i="28"/>
  <c r="R712" i="28"/>
  <c r="B712" i="28"/>
  <c r="R711" i="28"/>
  <c r="B711" i="28"/>
  <c r="R710" i="28"/>
  <c r="B710" i="28"/>
  <c r="R709" i="28"/>
  <c r="B709" i="28"/>
  <c r="R708" i="28"/>
  <c r="B708" i="28"/>
  <c r="R707" i="28"/>
  <c r="B707" i="28"/>
  <c r="R706" i="28"/>
  <c r="B706" i="28"/>
  <c r="R705" i="28"/>
  <c r="B705" i="28"/>
  <c r="R704" i="28"/>
  <c r="B704" i="28"/>
  <c r="R703" i="28"/>
  <c r="B703" i="28"/>
  <c r="R702" i="28"/>
  <c r="B702" i="28"/>
  <c r="R701" i="28"/>
  <c r="B701" i="28"/>
  <c r="R700" i="28"/>
  <c r="B700" i="28"/>
  <c r="R699" i="28"/>
  <c r="B699" i="28"/>
  <c r="R698" i="28"/>
  <c r="B698" i="28"/>
  <c r="R697" i="28"/>
  <c r="B697" i="28"/>
  <c r="R685" i="28"/>
  <c r="B685" i="28"/>
  <c r="R684" i="28"/>
  <c r="B684" i="28"/>
  <c r="R683" i="28"/>
  <c r="B683" i="28"/>
  <c r="R682" i="28"/>
  <c r="B682" i="28"/>
  <c r="R681" i="28"/>
  <c r="B681" i="28"/>
  <c r="R680" i="28"/>
  <c r="B680" i="28"/>
  <c r="R679" i="28"/>
  <c r="B679" i="28"/>
  <c r="R678" i="28"/>
  <c r="B678" i="28"/>
  <c r="R677" i="28"/>
  <c r="B677" i="28"/>
  <c r="R676" i="28"/>
  <c r="B676" i="28"/>
  <c r="R675" i="28"/>
  <c r="B675" i="28"/>
  <c r="R674" i="28"/>
  <c r="B674" i="28"/>
  <c r="R673" i="28"/>
  <c r="B673" i="28"/>
  <c r="R672" i="28"/>
  <c r="B672" i="28"/>
  <c r="R671" i="28"/>
  <c r="B671" i="28"/>
  <c r="R670" i="28"/>
  <c r="B670" i="28"/>
  <c r="R669" i="28"/>
  <c r="B669" i="28"/>
  <c r="R668" i="28"/>
  <c r="B668" i="28"/>
  <c r="R667" i="28"/>
  <c r="B667" i="28"/>
  <c r="R666" i="28"/>
  <c r="B666" i="28"/>
  <c r="R665" i="28"/>
  <c r="B665" i="28"/>
  <c r="R664" i="28"/>
  <c r="B664" i="28"/>
  <c r="R663" i="28"/>
  <c r="B663" i="28"/>
  <c r="R662" i="28"/>
  <c r="B662" i="28"/>
  <c r="R661" i="28"/>
  <c r="B661" i="28"/>
  <c r="R649" i="28"/>
  <c r="B649" i="28"/>
  <c r="R648" i="28"/>
  <c r="B648" i="28"/>
  <c r="R647" i="28"/>
  <c r="B647" i="28"/>
  <c r="R646" i="28"/>
  <c r="B646" i="28"/>
  <c r="R645" i="28"/>
  <c r="B645" i="28"/>
  <c r="R644" i="28"/>
  <c r="B644" i="28"/>
  <c r="R643" i="28"/>
  <c r="B643" i="28"/>
  <c r="R642" i="28"/>
  <c r="B642" i="28"/>
  <c r="R641" i="28"/>
  <c r="B641" i="28"/>
  <c r="R640" i="28"/>
  <c r="B640" i="28"/>
  <c r="R639" i="28"/>
  <c r="B639" i="28"/>
  <c r="R638" i="28"/>
  <c r="B638" i="28"/>
  <c r="R637" i="28"/>
  <c r="B637" i="28"/>
  <c r="R636" i="28"/>
  <c r="B636" i="28"/>
  <c r="R635" i="28"/>
  <c r="B635" i="28"/>
  <c r="R634" i="28"/>
  <c r="B634" i="28"/>
  <c r="R633" i="28"/>
  <c r="B633" i="28"/>
  <c r="R632" i="28"/>
  <c r="B632" i="28"/>
  <c r="R631" i="28"/>
  <c r="D631" i="28"/>
  <c r="B631" i="28"/>
  <c r="R630" i="28"/>
  <c r="B630" i="28"/>
  <c r="R629" i="28"/>
  <c r="B629" i="28"/>
  <c r="R628" i="28"/>
  <c r="B628" i="28"/>
  <c r="R627" i="28"/>
  <c r="B627" i="28"/>
  <c r="R626" i="28"/>
  <c r="B626" i="28"/>
  <c r="R625" i="28"/>
  <c r="B625" i="28"/>
  <c r="R613" i="28"/>
  <c r="B613" i="28"/>
  <c r="R612" i="28"/>
  <c r="B612" i="28"/>
  <c r="R611" i="28"/>
  <c r="B611" i="28"/>
  <c r="R610" i="28"/>
  <c r="B610" i="28"/>
  <c r="R609" i="28"/>
  <c r="B609" i="28"/>
  <c r="R608" i="28"/>
  <c r="B608" i="28"/>
  <c r="R607" i="28"/>
  <c r="B607" i="28"/>
  <c r="R606" i="28"/>
  <c r="B606" i="28"/>
  <c r="R605" i="28"/>
  <c r="B605" i="28"/>
  <c r="R604" i="28"/>
  <c r="B604" i="28"/>
  <c r="R603" i="28"/>
  <c r="B603" i="28"/>
  <c r="R602" i="28"/>
  <c r="B602" i="28"/>
  <c r="R601" i="28"/>
  <c r="B601" i="28"/>
  <c r="R600" i="28"/>
  <c r="B600" i="28"/>
  <c r="R599" i="28"/>
  <c r="B599" i="28"/>
  <c r="R598" i="28"/>
  <c r="B598" i="28"/>
  <c r="R597" i="28"/>
  <c r="B597" i="28"/>
  <c r="R596" i="28"/>
  <c r="B596" i="28"/>
  <c r="R595" i="28"/>
  <c r="B595" i="28"/>
  <c r="R594" i="28"/>
  <c r="B594" i="28"/>
  <c r="R593" i="28"/>
  <c r="B593" i="28"/>
  <c r="R592" i="28"/>
  <c r="B592" i="28"/>
  <c r="R591" i="28"/>
  <c r="B591" i="28"/>
  <c r="R590" i="28"/>
  <c r="B590" i="28"/>
  <c r="R589" i="28"/>
  <c r="B589" i="28"/>
  <c r="R577" i="28"/>
  <c r="B577" i="28"/>
  <c r="R576" i="28"/>
  <c r="B576" i="28"/>
  <c r="R575" i="28"/>
  <c r="B575" i="28"/>
  <c r="R574" i="28"/>
  <c r="B574" i="28"/>
  <c r="R573" i="28"/>
  <c r="B573" i="28"/>
  <c r="R572" i="28"/>
  <c r="B572" i="28"/>
  <c r="R571" i="28"/>
  <c r="B571" i="28"/>
  <c r="R570" i="28"/>
  <c r="B570" i="28"/>
  <c r="R569" i="28"/>
  <c r="B569" i="28"/>
  <c r="R568" i="28"/>
  <c r="B568" i="28"/>
  <c r="R567" i="28"/>
  <c r="B567" i="28"/>
  <c r="R566" i="28"/>
  <c r="B566" i="28"/>
  <c r="R565" i="28"/>
  <c r="B565" i="28"/>
  <c r="R564" i="28"/>
  <c r="B564" i="28"/>
  <c r="R563" i="28"/>
  <c r="B563" i="28"/>
  <c r="R562" i="28"/>
  <c r="B562" i="28"/>
  <c r="R561" i="28"/>
  <c r="B561" i="28"/>
  <c r="R560" i="28"/>
  <c r="B560" i="28"/>
  <c r="R559" i="28"/>
  <c r="B559" i="28"/>
  <c r="R558" i="28"/>
  <c r="B558" i="28"/>
  <c r="R557" i="28"/>
  <c r="B557" i="28"/>
  <c r="R556" i="28"/>
  <c r="B556" i="28"/>
  <c r="R555" i="28"/>
  <c r="B555" i="28"/>
  <c r="R554" i="28"/>
  <c r="B554" i="28"/>
  <c r="R553" i="28"/>
  <c r="B553" i="28"/>
  <c r="R541" i="28"/>
  <c r="B541" i="28"/>
  <c r="R540" i="28"/>
  <c r="B540" i="28"/>
  <c r="R539" i="28"/>
  <c r="B539" i="28"/>
  <c r="R538" i="28"/>
  <c r="B538" i="28"/>
  <c r="R537" i="28"/>
  <c r="B537" i="28"/>
  <c r="R536" i="28"/>
  <c r="B536" i="28"/>
  <c r="R535" i="28"/>
  <c r="B535" i="28"/>
  <c r="R534" i="28"/>
  <c r="B534" i="28"/>
  <c r="R533" i="28"/>
  <c r="B533" i="28"/>
  <c r="R532" i="28"/>
  <c r="B532" i="28"/>
  <c r="R531" i="28"/>
  <c r="B531" i="28"/>
  <c r="R530" i="28"/>
  <c r="B530" i="28"/>
  <c r="R529" i="28"/>
  <c r="B529" i="28"/>
  <c r="R528" i="28"/>
  <c r="B528" i="28"/>
  <c r="R527" i="28"/>
  <c r="B527" i="28"/>
  <c r="R526" i="28"/>
  <c r="B526" i="28"/>
  <c r="R525" i="28"/>
  <c r="B525" i="28"/>
  <c r="R524" i="28"/>
  <c r="B524" i="28"/>
  <c r="R523" i="28"/>
  <c r="B523" i="28"/>
  <c r="R522" i="28"/>
  <c r="B522" i="28"/>
  <c r="R521" i="28"/>
  <c r="B521" i="28"/>
  <c r="R520" i="28"/>
  <c r="B520" i="28"/>
  <c r="R519" i="28"/>
  <c r="B519" i="28"/>
  <c r="R518" i="28"/>
  <c r="B518" i="28"/>
  <c r="R517" i="28"/>
  <c r="B517" i="28"/>
  <c r="R505" i="28"/>
  <c r="B505" i="28"/>
  <c r="R504" i="28"/>
  <c r="B504" i="28"/>
  <c r="R503" i="28"/>
  <c r="B503" i="28"/>
  <c r="R502" i="28"/>
  <c r="B502" i="28"/>
  <c r="R501" i="28"/>
  <c r="B501" i="28"/>
  <c r="R500" i="28"/>
  <c r="B500" i="28"/>
  <c r="R499" i="28"/>
  <c r="B499" i="28"/>
  <c r="R498" i="28"/>
  <c r="B498" i="28"/>
  <c r="R497" i="28"/>
  <c r="B497" i="28"/>
  <c r="R496" i="28"/>
  <c r="B496" i="28"/>
  <c r="R495" i="28"/>
  <c r="B495" i="28"/>
  <c r="R494" i="28"/>
  <c r="B494" i="28"/>
  <c r="R493" i="28"/>
  <c r="B493" i="28"/>
  <c r="R492" i="28"/>
  <c r="B492" i="28"/>
  <c r="R491" i="28"/>
  <c r="B491" i="28"/>
  <c r="R490" i="28"/>
  <c r="B490" i="28"/>
  <c r="R489" i="28"/>
  <c r="B489" i="28"/>
  <c r="R488" i="28"/>
  <c r="B488" i="28"/>
  <c r="R487" i="28"/>
  <c r="B487" i="28"/>
  <c r="R486" i="28"/>
  <c r="B486" i="28"/>
  <c r="R485" i="28"/>
  <c r="B485" i="28"/>
  <c r="R484" i="28"/>
  <c r="B484" i="28"/>
  <c r="R483" i="28"/>
  <c r="B483" i="28"/>
  <c r="R482" i="28"/>
  <c r="B482" i="28"/>
  <c r="R481" i="28"/>
  <c r="B481" i="28"/>
  <c r="R469" i="28"/>
  <c r="B469" i="28"/>
  <c r="R468" i="28"/>
  <c r="B468" i="28"/>
  <c r="R467" i="28"/>
  <c r="B467" i="28"/>
  <c r="R466" i="28"/>
  <c r="B466" i="28"/>
  <c r="R465" i="28"/>
  <c r="B465" i="28"/>
  <c r="R464" i="28"/>
  <c r="B464" i="28"/>
  <c r="R463" i="28"/>
  <c r="B463" i="28"/>
  <c r="R462" i="28"/>
  <c r="B462" i="28"/>
  <c r="R461" i="28"/>
  <c r="B461" i="28"/>
  <c r="R460" i="28"/>
  <c r="B460" i="28"/>
  <c r="R459" i="28"/>
  <c r="B459" i="28"/>
  <c r="R458" i="28"/>
  <c r="B458" i="28"/>
  <c r="R457" i="28"/>
  <c r="B457" i="28"/>
  <c r="R456" i="28"/>
  <c r="B456" i="28"/>
  <c r="R455" i="28"/>
  <c r="B455" i="28"/>
  <c r="R454" i="28"/>
  <c r="B454" i="28"/>
  <c r="R453" i="28"/>
  <c r="B453" i="28"/>
  <c r="R452" i="28"/>
  <c r="B452" i="28"/>
  <c r="R451" i="28"/>
  <c r="B451" i="28"/>
  <c r="R450" i="28"/>
  <c r="B450" i="28"/>
  <c r="R449" i="28"/>
  <c r="B449" i="28"/>
  <c r="R448" i="28"/>
  <c r="B448" i="28"/>
  <c r="R447" i="28"/>
  <c r="B447" i="28"/>
  <c r="R446" i="28"/>
  <c r="B446" i="28"/>
  <c r="R445" i="28"/>
  <c r="B445" i="28"/>
  <c r="R433" i="28"/>
  <c r="B433" i="28"/>
  <c r="R432" i="28"/>
  <c r="B432" i="28"/>
  <c r="R431" i="28"/>
  <c r="B431" i="28"/>
  <c r="R430" i="28"/>
  <c r="B430" i="28"/>
  <c r="R429" i="28"/>
  <c r="B429" i="28"/>
  <c r="R428" i="28"/>
  <c r="B428" i="28"/>
  <c r="R427" i="28"/>
  <c r="B427" i="28"/>
  <c r="R426" i="28"/>
  <c r="B426" i="28"/>
  <c r="R425" i="28"/>
  <c r="B425" i="28"/>
  <c r="R424" i="28"/>
  <c r="B424" i="28"/>
  <c r="R423" i="28"/>
  <c r="B423" i="28"/>
  <c r="R422" i="28"/>
  <c r="B422" i="28"/>
  <c r="R421" i="28"/>
  <c r="B421" i="28"/>
  <c r="R420" i="28"/>
  <c r="B420" i="28"/>
  <c r="R419" i="28"/>
  <c r="B419" i="28"/>
  <c r="R418" i="28"/>
  <c r="B418" i="28"/>
  <c r="R417" i="28"/>
  <c r="B417" i="28"/>
  <c r="R416" i="28"/>
  <c r="B416" i="28"/>
  <c r="R415" i="28"/>
  <c r="B415" i="28"/>
  <c r="R414" i="28"/>
  <c r="B414" i="28"/>
  <c r="R413" i="28"/>
  <c r="B413" i="28"/>
  <c r="R412" i="28"/>
  <c r="B412" i="28"/>
  <c r="R411" i="28"/>
  <c r="B411" i="28"/>
  <c r="R410" i="28"/>
  <c r="B410" i="28"/>
  <c r="R409" i="28"/>
  <c r="B409" i="28"/>
  <c r="R397" i="28"/>
  <c r="B397" i="28"/>
  <c r="R396" i="28"/>
  <c r="B396" i="28"/>
  <c r="R395" i="28"/>
  <c r="B395" i="28"/>
  <c r="R394" i="28"/>
  <c r="B394" i="28"/>
  <c r="R393" i="28"/>
  <c r="B393" i="28"/>
  <c r="R392" i="28"/>
  <c r="B392" i="28"/>
  <c r="R391" i="28"/>
  <c r="B391" i="28"/>
  <c r="R390" i="28"/>
  <c r="B390" i="28"/>
  <c r="R389" i="28"/>
  <c r="B389" i="28"/>
  <c r="R388" i="28"/>
  <c r="B388" i="28"/>
  <c r="R387" i="28"/>
  <c r="B387" i="28"/>
  <c r="R386" i="28"/>
  <c r="B386" i="28"/>
  <c r="R385" i="28"/>
  <c r="B385" i="28"/>
  <c r="R384" i="28"/>
  <c r="B384" i="28"/>
  <c r="R383" i="28"/>
  <c r="B383" i="28"/>
  <c r="R382" i="28"/>
  <c r="B382" i="28"/>
  <c r="R381" i="28"/>
  <c r="B381" i="28"/>
  <c r="R380" i="28"/>
  <c r="B380" i="28"/>
  <c r="R379" i="28"/>
  <c r="B379" i="28"/>
  <c r="R378" i="28"/>
  <c r="B378" i="28"/>
  <c r="R377" i="28"/>
  <c r="B377" i="28"/>
  <c r="R376" i="28"/>
  <c r="B376" i="28"/>
  <c r="R375" i="28"/>
  <c r="B375" i="28"/>
  <c r="R374" i="28"/>
  <c r="B374" i="28"/>
  <c r="R373" i="28"/>
  <c r="B373" i="28"/>
  <c r="R361" i="28"/>
  <c r="B361" i="28"/>
  <c r="R360" i="28"/>
  <c r="B360" i="28"/>
  <c r="R359" i="28"/>
  <c r="B359" i="28"/>
  <c r="R358" i="28"/>
  <c r="B358" i="28"/>
  <c r="R357" i="28"/>
  <c r="B357" i="28"/>
  <c r="R356" i="28"/>
  <c r="B356" i="28"/>
  <c r="R355" i="28"/>
  <c r="B355" i="28"/>
  <c r="R354" i="28"/>
  <c r="B354" i="28"/>
  <c r="R353" i="28"/>
  <c r="B353" i="28"/>
  <c r="R352" i="28"/>
  <c r="B352" i="28"/>
  <c r="R351" i="28"/>
  <c r="B351" i="28"/>
  <c r="R350" i="28"/>
  <c r="B350" i="28"/>
  <c r="R349" i="28"/>
  <c r="B349" i="28"/>
  <c r="R348" i="28"/>
  <c r="B348" i="28"/>
  <c r="R347" i="28"/>
  <c r="B347" i="28"/>
  <c r="R346" i="28"/>
  <c r="B346" i="28"/>
  <c r="R345" i="28"/>
  <c r="B345" i="28"/>
  <c r="R344" i="28"/>
  <c r="B344" i="28"/>
  <c r="R343" i="28"/>
  <c r="B343" i="28"/>
  <c r="R342" i="28"/>
  <c r="B342" i="28"/>
  <c r="R341" i="28"/>
  <c r="B341" i="28"/>
  <c r="R340" i="28"/>
  <c r="B340" i="28"/>
  <c r="R339" i="28"/>
  <c r="B339" i="28"/>
  <c r="R338" i="28"/>
  <c r="B338" i="28"/>
  <c r="R337" i="28"/>
  <c r="B337" i="28"/>
  <c r="R325" i="28"/>
  <c r="B325" i="28"/>
  <c r="R324" i="28"/>
  <c r="B324" i="28"/>
  <c r="R323" i="28"/>
  <c r="B323" i="28"/>
  <c r="R322" i="28"/>
  <c r="B322" i="28"/>
  <c r="R321" i="28"/>
  <c r="B321" i="28"/>
  <c r="R320" i="28"/>
  <c r="B320" i="28"/>
  <c r="R319" i="28"/>
  <c r="B319" i="28"/>
  <c r="R318" i="28"/>
  <c r="B318" i="28"/>
  <c r="R317" i="28"/>
  <c r="B317" i="28"/>
  <c r="R316" i="28"/>
  <c r="B316" i="28"/>
  <c r="R315" i="28"/>
  <c r="B315" i="28"/>
  <c r="R314" i="28"/>
  <c r="B314" i="28"/>
  <c r="R313" i="28"/>
  <c r="B313" i="28"/>
  <c r="R312" i="28"/>
  <c r="B312" i="28"/>
  <c r="R311" i="28"/>
  <c r="B311" i="28"/>
  <c r="R310" i="28"/>
  <c r="B310" i="28"/>
  <c r="R309" i="28"/>
  <c r="B309" i="28"/>
  <c r="R308" i="28"/>
  <c r="B308" i="28"/>
  <c r="R307" i="28"/>
  <c r="B307" i="28"/>
  <c r="R306" i="28"/>
  <c r="B306" i="28"/>
  <c r="R305" i="28"/>
  <c r="B305" i="28"/>
  <c r="R304" i="28"/>
  <c r="B304" i="28"/>
  <c r="R303" i="28"/>
  <c r="B303" i="28"/>
  <c r="R302" i="28"/>
  <c r="B302" i="28"/>
  <c r="R301" i="28"/>
  <c r="B301" i="28"/>
  <c r="R289" i="28"/>
  <c r="B289" i="28"/>
  <c r="R288" i="28"/>
  <c r="B288" i="28"/>
  <c r="R287" i="28"/>
  <c r="B287" i="28"/>
  <c r="R286" i="28"/>
  <c r="B286" i="28"/>
  <c r="R285" i="28"/>
  <c r="B285" i="28"/>
  <c r="R284" i="28"/>
  <c r="B284" i="28"/>
  <c r="R283" i="28"/>
  <c r="B283" i="28"/>
  <c r="R282" i="28"/>
  <c r="B282" i="28"/>
  <c r="R281" i="28"/>
  <c r="B281" i="28"/>
  <c r="R280" i="28"/>
  <c r="B280" i="28"/>
  <c r="R279" i="28"/>
  <c r="B279" i="28"/>
  <c r="R278" i="28"/>
  <c r="B278" i="28"/>
  <c r="R277" i="28"/>
  <c r="B277" i="28"/>
  <c r="R276" i="28"/>
  <c r="B276" i="28"/>
  <c r="R275" i="28"/>
  <c r="B275" i="28"/>
  <c r="R274" i="28"/>
  <c r="B274" i="28"/>
  <c r="R273" i="28"/>
  <c r="B273" i="28"/>
  <c r="R272" i="28"/>
  <c r="B272" i="28"/>
  <c r="R271" i="28"/>
  <c r="B271" i="28"/>
  <c r="R270" i="28"/>
  <c r="B270" i="28"/>
  <c r="R269" i="28"/>
  <c r="B269" i="28"/>
  <c r="R268" i="28"/>
  <c r="B268" i="28"/>
  <c r="R267" i="28"/>
  <c r="B267" i="28"/>
  <c r="R266" i="28"/>
  <c r="B266" i="28"/>
  <c r="R265" i="28"/>
  <c r="B265" i="28"/>
  <c r="R253" i="28"/>
  <c r="B253" i="28"/>
  <c r="R252" i="28"/>
  <c r="B252" i="28"/>
  <c r="R251" i="28"/>
  <c r="B251" i="28"/>
  <c r="R250" i="28"/>
  <c r="B250" i="28"/>
  <c r="R249" i="28"/>
  <c r="B249" i="28"/>
  <c r="R248" i="28"/>
  <c r="B248" i="28"/>
  <c r="R247" i="28"/>
  <c r="B247" i="28"/>
  <c r="R246" i="28"/>
  <c r="B246" i="28"/>
  <c r="R245" i="28"/>
  <c r="B245" i="28"/>
  <c r="R244" i="28"/>
  <c r="B244" i="28"/>
  <c r="R243" i="28"/>
  <c r="B243" i="28"/>
  <c r="R242" i="28"/>
  <c r="B242" i="28"/>
  <c r="R241" i="28"/>
  <c r="B241" i="28"/>
  <c r="R240" i="28"/>
  <c r="B240" i="28"/>
  <c r="R239" i="28"/>
  <c r="B239" i="28"/>
  <c r="R238" i="28"/>
  <c r="B238" i="28"/>
  <c r="R237" i="28"/>
  <c r="B237" i="28"/>
  <c r="R236" i="28"/>
  <c r="B236" i="28"/>
  <c r="R235" i="28"/>
  <c r="B235" i="28"/>
  <c r="R234" i="28"/>
  <c r="B234" i="28"/>
  <c r="R233" i="28"/>
  <c r="B233" i="28"/>
  <c r="R232" i="28"/>
  <c r="B232" i="28"/>
  <c r="R231" i="28"/>
  <c r="B231" i="28"/>
  <c r="R230" i="28"/>
  <c r="B230" i="28"/>
  <c r="R229" i="28"/>
  <c r="B229" i="28"/>
  <c r="R217" i="28"/>
  <c r="B217" i="28"/>
  <c r="R216" i="28"/>
  <c r="B216" i="28"/>
  <c r="R215" i="28"/>
  <c r="B215" i="28"/>
  <c r="R214" i="28"/>
  <c r="B214" i="28"/>
  <c r="R213" i="28"/>
  <c r="B213" i="28"/>
  <c r="R212" i="28"/>
  <c r="B212" i="28"/>
  <c r="R211" i="28"/>
  <c r="B211" i="28"/>
  <c r="R210" i="28"/>
  <c r="B210" i="28"/>
  <c r="R209" i="28"/>
  <c r="B209" i="28"/>
  <c r="R208" i="28"/>
  <c r="B208" i="28"/>
  <c r="R207" i="28"/>
  <c r="B207" i="28"/>
  <c r="R206" i="28"/>
  <c r="B206" i="28"/>
  <c r="R205" i="28"/>
  <c r="B205" i="28"/>
  <c r="R204" i="28"/>
  <c r="B204" i="28"/>
  <c r="R203" i="28"/>
  <c r="B203" i="28"/>
  <c r="R202" i="28"/>
  <c r="B202" i="28"/>
  <c r="R201" i="28"/>
  <c r="B201" i="28"/>
  <c r="R200" i="28"/>
  <c r="B200" i="28"/>
  <c r="R199" i="28"/>
  <c r="B199" i="28"/>
  <c r="R198" i="28"/>
  <c r="D198" i="28"/>
  <c r="B198" i="28"/>
  <c r="R197" i="28"/>
  <c r="B197" i="28"/>
  <c r="R196" i="28"/>
  <c r="B196" i="28"/>
  <c r="R195" i="28"/>
  <c r="B195" i="28"/>
  <c r="R194" i="28"/>
  <c r="B194" i="28"/>
  <c r="R193" i="28"/>
  <c r="B193" i="28"/>
  <c r="R181" i="28"/>
  <c r="B181" i="28"/>
  <c r="R180" i="28"/>
  <c r="B180" i="28"/>
  <c r="R179" i="28"/>
  <c r="B179" i="28"/>
  <c r="R178" i="28"/>
  <c r="B178" i="28"/>
  <c r="R177" i="28"/>
  <c r="B177" i="28"/>
  <c r="R176" i="28"/>
  <c r="B176" i="28"/>
  <c r="R175" i="28"/>
  <c r="B175" i="28"/>
  <c r="R174" i="28"/>
  <c r="B174" i="28"/>
  <c r="R173" i="28"/>
  <c r="B173" i="28"/>
  <c r="R172" i="28"/>
  <c r="B172" i="28"/>
  <c r="R171" i="28"/>
  <c r="B171" i="28"/>
  <c r="R170" i="28"/>
  <c r="B170" i="28"/>
  <c r="R169" i="28"/>
  <c r="B169" i="28"/>
  <c r="R168" i="28"/>
  <c r="B168" i="28"/>
  <c r="R167" i="28"/>
  <c r="B167" i="28"/>
  <c r="R166" i="28"/>
  <c r="B166" i="28"/>
  <c r="R165" i="28"/>
  <c r="B165" i="28"/>
  <c r="R164" i="28"/>
  <c r="B164" i="28"/>
  <c r="R163" i="28"/>
  <c r="B163" i="28"/>
  <c r="R162" i="28"/>
  <c r="B162" i="28"/>
  <c r="R161" i="28"/>
  <c r="B161" i="28"/>
  <c r="R160" i="28"/>
  <c r="B160" i="28"/>
  <c r="R159" i="28"/>
  <c r="B159" i="28"/>
  <c r="R158" i="28"/>
  <c r="B158" i="28"/>
  <c r="R157" i="28"/>
  <c r="B157" i="28"/>
  <c r="R145" i="28"/>
  <c r="B145" i="28"/>
  <c r="R144" i="28"/>
  <c r="B144" i="28"/>
  <c r="R143" i="28"/>
  <c r="B143" i="28"/>
  <c r="R142" i="28"/>
  <c r="B142" i="28"/>
  <c r="R141" i="28"/>
  <c r="B141" i="28"/>
  <c r="R140" i="28"/>
  <c r="D140" i="28"/>
  <c r="B140" i="28"/>
  <c r="R139" i="28"/>
  <c r="B139" i="28"/>
  <c r="R138" i="28"/>
  <c r="B138" i="28"/>
  <c r="R137" i="28"/>
  <c r="B137" i="28"/>
  <c r="R136" i="28"/>
  <c r="B136" i="28"/>
  <c r="R135" i="28"/>
  <c r="B135" i="28"/>
  <c r="R134" i="28"/>
  <c r="B134" i="28"/>
  <c r="R133" i="28"/>
  <c r="B133" i="28"/>
  <c r="R132" i="28"/>
  <c r="B132" i="28"/>
  <c r="R131" i="28"/>
  <c r="B131" i="28"/>
  <c r="R130" i="28"/>
  <c r="B130" i="28"/>
  <c r="R129" i="28"/>
  <c r="B129" i="28"/>
  <c r="R128" i="28"/>
  <c r="D128" i="28"/>
  <c r="B128" i="28"/>
  <c r="R127" i="28"/>
  <c r="B127" i="28"/>
  <c r="R126" i="28"/>
  <c r="B126" i="28"/>
  <c r="R125" i="28"/>
  <c r="B125" i="28"/>
  <c r="R124" i="28"/>
  <c r="B124" i="28"/>
  <c r="R123" i="28"/>
  <c r="B123" i="28"/>
  <c r="R122" i="28"/>
  <c r="B122" i="28"/>
  <c r="R121" i="28"/>
  <c r="B121" i="28"/>
  <c r="R109" i="28"/>
  <c r="B109" i="28"/>
  <c r="R108" i="28"/>
  <c r="B108" i="28"/>
  <c r="R107" i="28"/>
  <c r="B107" i="28"/>
  <c r="R106" i="28"/>
  <c r="B106" i="28"/>
  <c r="R105" i="28"/>
  <c r="B105" i="28"/>
  <c r="R104" i="28"/>
  <c r="B104" i="28"/>
  <c r="R103" i="28"/>
  <c r="B103" i="28"/>
  <c r="R102" i="28"/>
  <c r="B102" i="28"/>
  <c r="R101" i="28"/>
  <c r="D101" i="28"/>
  <c r="B101" i="28"/>
  <c r="R100" i="28"/>
  <c r="B100" i="28"/>
  <c r="R99" i="28"/>
  <c r="B99" i="28"/>
  <c r="R98" i="28"/>
  <c r="B98" i="28"/>
  <c r="R97" i="28"/>
  <c r="B97" i="28"/>
  <c r="R96" i="28"/>
  <c r="B96" i="28"/>
  <c r="R95" i="28"/>
  <c r="B95" i="28"/>
  <c r="R94" i="28"/>
  <c r="B94" i="28"/>
  <c r="R93" i="28"/>
  <c r="B93" i="28"/>
  <c r="R92" i="28"/>
  <c r="B92" i="28"/>
  <c r="R91" i="28"/>
  <c r="B91" i="28"/>
  <c r="R90" i="28"/>
  <c r="B90" i="28"/>
  <c r="R89" i="28"/>
  <c r="B89" i="28"/>
  <c r="R88" i="28"/>
  <c r="B88" i="28"/>
  <c r="R87" i="28"/>
  <c r="B87" i="28"/>
  <c r="R86" i="28"/>
  <c r="B86" i="28"/>
  <c r="R85" i="28"/>
  <c r="B85" i="28"/>
  <c r="R73" i="28"/>
  <c r="B73" i="28"/>
  <c r="R72" i="28"/>
  <c r="B72" i="28"/>
  <c r="R71" i="28"/>
  <c r="B71" i="28"/>
  <c r="R70" i="28"/>
  <c r="B70" i="28"/>
  <c r="R69" i="28"/>
  <c r="B69" i="28"/>
  <c r="R68" i="28"/>
  <c r="B68" i="28"/>
  <c r="R67" i="28"/>
  <c r="B67" i="28"/>
  <c r="R66" i="28"/>
  <c r="B66" i="28"/>
  <c r="R65" i="28"/>
  <c r="B65" i="28"/>
  <c r="R64" i="28"/>
  <c r="B64" i="28"/>
  <c r="R63" i="28"/>
  <c r="B63" i="28"/>
  <c r="R62" i="28"/>
  <c r="B62" i="28"/>
  <c r="R61" i="28"/>
  <c r="B61" i="28"/>
  <c r="R60" i="28"/>
  <c r="B60" i="28"/>
  <c r="R59" i="28"/>
  <c r="B59" i="28"/>
  <c r="R58" i="28"/>
  <c r="B58" i="28"/>
  <c r="R57" i="28"/>
  <c r="B57" i="28"/>
  <c r="R56" i="28"/>
  <c r="B56" i="28"/>
  <c r="R55" i="28"/>
  <c r="B55" i="28"/>
  <c r="R54" i="28"/>
  <c r="B54" i="28"/>
  <c r="R53" i="28"/>
  <c r="B53" i="28"/>
  <c r="R52" i="28"/>
  <c r="B52" i="28"/>
  <c r="R51" i="28"/>
  <c r="B51" i="28"/>
  <c r="R50" i="28"/>
  <c r="B50" i="28"/>
  <c r="R49" i="28"/>
  <c r="B49" i="28"/>
  <c r="D72" i="28"/>
  <c r="R37" i="28"/>
  <c r="B37" i="28"/>
  <c r="R36" i="28"/>
  <c r="B36" i="28"/>
  <c r="R35" i="28"/>
  <c r="B35" i="28"/>
  <c r="R34" i="28"/>
  <c r="B34" i="28"/>
  <c r="R33" i="28"/>
  <c r="B33" i="28"/>
  <c r="R32" i="28"/>
  <c r="B32" i="28"/>
  <c r="R31" i="28"/>
  <c r="B31" i="28"/>
  <c r="R30" i="28"/>
  <c r="B30" i="28"/>
  <c r="R29" i="28"/>
  <c r="B29" i="28"/>
  <c r="R28" i="28"/>
  <c r="B28" i="28"/>
  <c r="R27" i="28"/>
  <c r="B27" i="28"/>
  <c r="R26" i="28"/>
  <c r="B26" i="28"/>
  <c r="R25" i="28"/>
  <c r="B25" i="28"/>
  <c r="R24" i="28"/>
  <c r="B24" i="28"/>
  <c r="R23" i="28"/>
  <c r="B23" i="28"/>
  <c r="R22" i="28"/>
  <c r="B22" i="28"/>
  <c r="R21" i="28"/>
  <c r="B21" i="28"/>
  <c r="R20" i="28"/>
  <c r="B20" i="28"/>
  <c r="R19" i="28"/>
  <c r="B19" i="28"/>
  <c r="R18" i="28"/>
  <c r="B18" i="28"/>
  <c r="R17" i="28"/>
  <c r="B17" i="28"/>
  <c r="R16" i="28"/>
  <c r="B16" i="28"/>
  <c r="R15" i="28"/>
  <c r="B15" i="28"/>
  <c r="R14" i="28"/>
  <c r="B14" i="28"/>
  <c r="B13" i="28"/>
  <c r="D1063" i="28" l="1"/>
  <c r="D91" i="28"/>
  <c r="D97" i="28"/>
  <c r="D89" i="28"/>
  <c r="D87" i="28"/>
  <c r="D995" i="28"/>
  <c r="D107" i="28"/>
  <c r="D779" i="28"/>
  <c r="D136" i="28"/>
  <c r="D775" i="28"/>
  <c r="D791" i="28"/>
  <c r="D126" i="28"/>
  <c r="D771" i="28"/>
  <c r="D787" i="28"/>
  <c r="D138" i="28"/>
  <c r="D783" i="28"/>
  <c r="D108" i="28"/>
  <c r="D95" i="28"/>
  <c r="D345" i="28"/>
  <c r="D780" i="28"/>
  <c r="D792" i="28"/>
  <c r="D844" i="28"/>
  <c r="D772" i="28"/>
  <c r="D784" i="28"/>
  <c r="D769" i="28"/>
  <c r="D773" i="28"/>
  <c r="D777" i="28"/>
  <c r="D781" i="28"/>
  <c r="D785" i="28"/>
  <c r="D789" i="28"/>
  <c r="D793" i="28"/>
  <c r="D788" i="28"/>
  <c r="D776" i="28"/>
  <c r="D351" i="28"/>
  <c r="D770" i="28"/>
  <c r="D774" i="28"/>
  <c r="D778" i="28"/>
  <c r="D782" i="28"/>
  <c r="D786" i="28"/>
  <c r="D204" i="28"/>
  <c r="D713" i="28"/>
  <c r="D991" i="28"/>
  <c r="D1007" i="28"/>
  <c r="D1059" i="28"/>
  <c r="D1075" i="28"/>
  <c r="D210" i="28"/>
  <c r="D200" i="28"/>
  <c r="D216" i="28"/>
  <c r="D987" i="28"/>
  <c r="D1003" i="28"/>
  <c r="D1071" i="28"/>
  <c r="D134" i="28"/>
  <c r="D196" i="28"/>
  <c r="D206" i="28"/>
  <c r="D646" i="28"/>
  <c r="D641" i="28"/>
  <c r="D636" i="28"/>
  <c r="D1067" i="28"/>
  <c r="D122" i="28"/>
  <c r="D132" i="28"/>
  <c r="D914" i="28"/>
  <c r="D988" i="28"/>
  <c r="D992" i="28"/>
  <c r="D996" i="28"/>
  <c r="D1000" i="28"/>
  <c r="D1004" i="28"/>
  <c r="D1008" i="28"/>
  <c r="D142" i="28"/>
  <c r="D985" i="28"/>
  <c r="D989" i="28"/>
  <c r="D993" i="28"/>
  <c r="D997" i="28"/>
  <c r="D1001" i="28"/>
  <c r="D1005" i="28"/>
  <c r="D1009" i="28"/>
  <c r="D124" i="28"/>
  <c r="D144" i="28"/>
  <c r="D986" i="28"/>
  <c r="D990" i="28"/>
  <c r="D994" i="28"/>
  <c r="D998" i="28"/>
  <c r="D1002" i="28"/>
  <c r="D145" i="28"/>
  <c r="R686" i="28"/>
  <c r="E26" i="27" s="1"/>
  <c r="D697" i="28"/>
  <c r="D928" i="28"/>
  <c r="D933" i="28"/>
  <c r="D162" i="28"/>
  <c r="D919" i="28"/>
  <c r="D930" i="28"/>
  <c r="D935" i="28"/>
  <c r="D93" i="28"/>
  <c r="R146" i="28"/>
  <c r="E11" i="27" s="1"/>
  <c r="D217" i="28"/>
  <c r="D202" i="28"/>
  <c r="D286" i="28"/>
  <c r="D628" i="28"/>
  <c r="D647" i="28"/>
  <c r="D1060" i="28"/>
  <c r="D1064" i="28"/>
  <c r="D1068" i="28"/>
  <c r="D1072" i="28"/>
  <c r="D1076" i="28"/>
  <c r="R38" i="28"/>
  <c r="E8" i="27" s="1"/>
  <c r="D103" i="28"/>
  <c r="D212" i="28"/>
  <c r="D633" i="28"/>
  <c r="D638" i="28"/>
  <c r="D709" i="28"/>
  <c r="D852" i="28"/>
  <c r="D1080" i="28"/>
  <c r="D99" i="28"/>
  <c r="D208" i="28"/>
  <c r="D1057" i="28"/>
  <c r="D1061" i="28"/>
  <c r="D1065" i="28"/>
  <c r="D1069" i="28"/>
  <c r="D1073" i="28"/>
  <c r="D1077" i="28"/>
  <c r="D1081" i="28"/>
  <c r="D85" i="28"/>
  <c r="D194" i="28"/>
  <c r="D639" i="28"/>
  <c r="D644" i="28"/>
  <c r="D705" i="28"/>
  <c r="D721" i="28"/>
  <c r="R1082" i="28"/>
  <c r="E37" i="27" s="1"/>
  <c r="D630" i="28"/>
  <c r="D625" i="28"/>
  <c r="D649" i="28"/>
  <c r="D105" i="28"/>
  <c r="D860" i="28"/>
  <c r="D1058" i="28"/>
  <c r="D1062" i="28"/>
  <c r="D1066" i="28"/>
  <c r="D1070" i="28"/>
  <c r="D1074" i="28"/>
  <c r="D701" i="28"/>
  <c r="D717" i="28"/>
  <c r="D270" i="28"/>
  <c r="R578" i="28"/>
  <c r="E23" i="27" s="1"/>
  <c r="D698" i="28"/>
  <c r="D702" i="28"/>
  <c r="D706" i="28"/>
  <c r="D710" i="28"/>
  <c r="D714" i="28"/>
  <c r="D718" i="28"/>
  <c r="D917" i="28"/>
  <c r="D936" i="28"/>
  <c r="D276" i="28"/>
  <c r="D922" i="28"/>
  <c r="D927" i="28"/>
  <c r="D288" i="28"/>
  <c r="R254" i="28"/>
  <c r="E14" i="27" s="1"/>
  <c r="D699" i="28"/>
  <c r="D703" i="28"/>
  <c r="D707" i="28"/>
  <c r="D711" i="28"/>
  <c r="D715" i="28"/>
  <c r="D719" i="28"/>
  <c r="R794" i="28"/>
  <c r="E29" i="27" s="1"/>
  <c r="R938" i="28"/>
  <c r="E33" i="27" s="1"/>
  <c r="R614" i="28"/>
  <c r="E24" i="27" s="1"/>
  <c r="D700" i="28"/>
  <c r="D704" i="28"/>
  <c r="D708" i="28"/>
  <c r="D712" i="28"/>
  <c r="D716" i="28"/>
  <c r="R758" i="28"/>
  <c r="E28" i="27" s="1"/>
  <c r="R362" i="28"/>
  <c r="E17" i="27" s="1"/>
  <c r="D267" i="28"/>
  <c r="R650" i="28"/>
  <c r="E25" i="27" s="1"/>
  <c r="R182" i="28"/>
  <c r="E12" i="27" s="1"/>
  <c r="R830" i="28"/>
  <c r="E30" i="27" s="1"/>
  <c r="R866" i="28"/>
  <c r="E31" i="27" s="1"/>
  <c r="R110" i="28"/>
  <c r="E10" i="27" s="1"/>
  <c r="R74" i="28"/>
  <c r="E9" i="27" s="1"/>
  <c r="R218" i="28"/>
  <c r="E13" i="27" s="1"/>
  <c r="D920" i="28"/>
  <c r="D925" i="28"/>
  <c r="R1010" i="28"/>
  <c r="E35" i="27" s="1"/>
  <c r="D841" i="28"/>
  <c r="D849" i="28"/>
  <c r="D857" i="28"/>
  <c r="D865" i="28"/>
  <c r="D847" i="28"/>
  <c r="D855" i="28"/>
  <c r="D863" i="28"/>
  <c r="D626" i="28"/>
  <c r="D634" i="28"/>
  <c r="D642" i="28"/>
  <c r="D845" i="28"/>
  <c r="D853" i="28"/>
  <c r="D861" i="28"/>
  <c r="D915" i="28"/>
  <c r="D923" i="28"/>
  <c r="D931" i="28"/>
  <c r="D280" i="28"/>
  <c r="D268" i="28"/>
  <c r="D842" i="28"/>
  <c r="D850" i="28"/>
  <c r="D266" i="28"/>
  <c r="D278" i="28"/>
  <c r="D629" i="28"/>
  <c r="D637" i="28"/>
  <c r="D645" i="28"/>
  <c r="D848" i="28"/>
  <c r="D856" i="28"/>
  <c r="D864" i="28"/>
  <c r="D918" i="28"/>
  <c r="D926" i="28"/>
  <c r="D934" i="28"/>
  <c r="D265" i="28"/>
  <c r="D274" i="28"/>
  <c r="D858" i="28"/>
  <c r="D269" i="28"/>
  <c r="D272" i="28"/>
  <c r="D632" i="28"/>
  <c r="D640" i="28"/>
  <c r="D648" i="28"/>
  <c r="D843" i="28"/>
  <c r="D851" i="28"/>
  <c r="D859" i="28"/>
  <c r="D913" i="28"/>
  <c r="D921" i="28"/>
  <c r="D929" i="28"/>
  <c r="D937" i="28"/>
  <c r="D627" i="28"/>
  <c r="D635" i="28"/>
  <c r="D846" i="28"/>
  <c r="D854" i="28"/>
  <c r="D916" i="28"/>
  <c r="D924" i="28"/>
  <c r="D324" i="28"/>
  <c r="D322" i="28"/>
  <c r="D320" i="28"/>
  <c r="D318" i="28"/>
  <c r="D316" i="28"/>
  <c r="D314" i="28"/>
  <c r="D312" i="28"/>
  <c r="D310" i="28"/>
  <c r="D308" i="28"/>
  <c r="D306" i="28"/>
  <c r="D304" i="28"/>
  <c r="D302" i="28"/>
  <c r="D325" i="28"/>
  <c r="D323" i="28"/>
  <c r="D321" i="28"/>
  <c r="D319" i="28"/>
  <c r="D317" i="28"/>
  <c r="D315" i="28"/>
  <c r="D313" i="28"/>
  <c r="D311" i="28"/>
  <c r="D309" i="28"/>
  <c r="D307" i="28"/>
  <c r="D305" i="28"/>
  <c r="D303" i="28"/>
  <c r="D301" i="28"/>
  <c r="D397" i="28"/>
  <c r="D395" i="28"/>
  <c r="D393" i="28"/>
  <c r="D391" i="28"/>
  <c r="D389" i="28"/>
  <c r="D387" i="28"/>
  <c r="D385" i="28"/>
  <c r="D383" i="28"/>
  <c r="D381" i="28"/>
  <c r="D379" i="28"/>
  <c r="D377" i="28"/>
  <c r="D375" i="28"/>
  <c r="D373" i="28"/>
  <c r="D396" i="28"/>
  <c r="D394" i="28"/>
  <c r="D392" i="28"/>
  <c r="D390" i="28"/>
  <c r="D388" i="28"/>
  <c r="D386" i="28"/>
  <c r="D384" i="28"/>
  <c r="D382" i="28"/>
  <c r="D380" i="28"/>
  <c r="D378" i="28"/>
  <c r="D376" i="28"/>
  <c r="D374" i="28"/>
  <c r="D468" i="28"/>
  <c r="D466" i="28"/>
  <c r="D464" i="28"/>
  <c r="D462" i="28"/>
  <c r="D460" i="28"/>
  <c r="D458" i="28"/>
  <c r="D456" i="28"/>
  <c r="D454" i="28"/>
  <c r="D452" i="28"/>
  <c r="D450" i="28"/>
  <c r="D448" i="28"/>
  <c r="D446" i="28"/>
  <c r="D469" i="28"/>
  <c r="D467" i="28"/>
  <c r="D465" i="28"/>
  <c r="D463" i="28"/>
  <c r="D461" i="28"/>
  <c r="D459" i="28"/>
  <c r="D457" i="28"/>
  <c r="D455" i="28"/>
  <c r="D453" i="28"/>
  <c r="D451" i="28"/>
  <c r="D449" i="28"/>
  <c r="D447" i="28"/>
  <c r="D445" i="28"/>
  <c r="D541" i="28"/>
  <c r="D539" i="28"/>
  <c r="D537" i="28"/>
  <c r="D535" i="28"/>
  <c r="D533" i="28"/>
  <c r="D531" i="28"/>
  <c r="D529" i="28"/>
  <c r="D527" i="28"/>
  <c r="D525" i="28"/>
  <c r="D523" i="28"/>
  <c r="D521" i="28"/>
  <c r="D519" i="28"/>
  <c r="D517" i="28"/>
  <c r="D540" i="28"/>
  <c r="D538" i="28"/>
  <c r="D536" i="28"/>
  <c r="D534" i="28"/>
  <c r="D532" i="28"/>
  <c r="D530" i="28"/>
  <c r="D528" i="28"/>
  <c r="D526" i="28"/>
  <c r="D524" i="28"/>
  <c r="D522" i="28"/>
  <c r="D520" i="28"/>
  <c r="D518" i="28"/>
  <c r="D253" i="28"/>
  <c r="D251" i="28"/>
  <c r="D249" i="28"/>
  <c r="D247" i="28"/>
  <c r="D245" i="28"/>
  <c r="D243" i="28"/>
  <c r="D241" i="28"/>
  <c r="D239" i="28"/>
  <c r="D237" i="28"/>
  <c r="D235" i="28"/>
  <c r="D233" i="28"/>
  <c r="D231" i="28"/>
  <c r="D229" i="28"/>
  <c r="D252" i="28"/>
  <c r="D250" i="28"/>
  <c r="D248" i="28"/>
  <c r="D246" i="28"/>
  <c r="D244" i="28"/>
  <c r="D242" i="28"/>
  <c r="D240" i="28"/>
  <c r="D238" i="28"/>
  <c r="D236" i="28"/>
  <c r="D234" i="28"/>
  <c r="D232" i="28"/>
  <c r="D230" i="28"/>
  <c r="R290" i="28"/>
  <c r="E15" i="27" s="1"/>
  <c r="D53" i="28"/>
  <c r="D57" i="28"/>
  <c r="D59" i="28"/>
  <c r="D63" i="28"/>
  <c r="D65" i="28"/>
  <c r="D67" i="28"/>
  <c r="D69" i="28"/>
  <c r="D71" i="28"/>
  <c r="D73" i="28"/>
  <c r="D347" i="28"/>
  <c r="D55" i="28"/>
  <c r="R326" i="28"/>
  <c r="E16" i="27" s="1"/>
  <c r="R398" i="28"/>
  <c r="E18" i="27" s="1"/>
  <c r="R470" i="28"/>
  <c r="E20" i="27" s="1"/>
  <c r="R542" i="28"/>
  <c r="E22" i="27" s="1"/>
  <c r="D757" i="28"/>
  <c r="D755" i="28"/>
  <c r="D753" i="28"/>
  <c r="D751" i="28"/>
  <c r="D749" i="28"/>
  <c r="D747" i="28"/>
  <c r="D745" i="28"/>
  <c r="D743" i="28"/>
  <c r="D741" i="28"/>
  <c r="D739" i="28"/>
  <c r="D737" i="28"/>
  <c r="D735" i="28"/>
  <c r="D733" i="28"/>
  <c r="D756" i="28"/>
  <c r="D754" i="28"/>
  <c r="D752" i="28"/>
  <c r="D750" i="28"/>
  <c r="D748" i="28"/>
  <c r="D746" i="28"/>
  <c r="D744" i="28"/>
  <c r="D742" i="28"/>
  <c r="D740" i="28"/>
  <c r="D738" i="28"/>
  <c r="D736" i="28"/>
  <c r="D734" i="28"/>
  <c r="D51" i="28"/>
  <c r="D86" i="28"/>
  <c r="D88" i="28"/>
  <c r="D90" i="28"/>
  <c r="D92" i="28"/>
  <c r="D94" i="28"/>
  <c r="D96" i="28"/>
  <c r="D98" i="28"/>
  <c r="D100" i="28"/>
  <c r="D102" i="28"/>
  <c r="D104" i="28"/>
  <c r="D106" i="28"/>
  <c r="D157" i="28"/>
  <c r="D361" i="28"/>
  <c r="D359" i="28"/>
  <c r="D357" i="28"/>
  <c r="D355" i="28"/>
  <c r="D353" i="28"/>
  <c r="D360" i="28"/>
  <c r="D358" i="28"/>
  <c r="D356" i="28"/>
  <c r="D354" i="28"/>
  <c r="D352" i="28"/>
  <c r="D350" i="28"/>
  <c r="D348" i="28"/>
  <c r="D346" i="28"/>
  <c r="D344" i="28"/>
  <c r="D342" i="28"/>
  <c r="D340" i="28"/>
  <c r="D338" i="28"/>
  <c r="D343" i="28"/>
  <c r="D432" i="28"/>
  <c r="D430" i="28"/>
  <c r="D428" i="28"/>
  <c r="D426" i="28"/>
  <c r="D424" i="28"/>
  <c r="D422" i="28"/>
  <c r="D420" i="28"/>
  <c r="D418" i="28"/>
  <c r="D416" i="28"/>
  <c r="D414" i="28"/>
  <c r="D412" i="28"/>
  <c r="D410" i="28"/>
  <c r="D433" i="28"/>
  <c r="D431" i="28"/>
  <c r="D429" i="28"/>
  <c r="D427" i="28"/>
  <c r="D425" i="28"/>
  <c r="D423" i="28"/>
  <c r="D421" i="28"/>
  <c r="D419" i="28"/>
  <c r="D417" i="28"/>
  <c r="D415" i="28"/>
  <c r="D413" i="28"/>
  <c r="D411" i="28"/>
  <c r="D409" i="28"/>
  <c r="D61" i="28"/>
  <c r="D164" i="28"/>
  <c r="D289" i="28"/>
  <c r="D287" i="28"/>
  <c r="D285" i="28"/>
  <c r="D283" i="28"/>
  <c r="D281" i="28"/>
  <c r="D279" i="28"/>
  <c r="D277" i="28"/>
  <c r="D275" i="28"/>
  <c r="D273" i="28"/>
  <c r="D271" i="28"/>
  <c r="D284" i="28"/>
  <c r="D341" i="28"/>
  <c r="D50" i="28"/>
  <c r="D52" i="28"/>
  <c r="D54" i="28"/>
  <c r="D56" i="28"/>
  <c r="D58" i="28"/>
  <c r="D60" i="28"/>
  <c r="D62" i="28"/>
  <c r="D64" i="28"/>
  <c r="D66" i="28"/>
  <c r="D68" i="28"/>
  <c r="D70" i="28"/>
  <c r="D121" i="28"/>
  <c r="D123" i="28"/>
  <c r="D125" i="28"/>
  <c r="D127" i="28"/>
  <c r="D129" i="28"/>
  <c r="D131" i="28"/>
  <c r="D133" i="28"/>
  <c r="D135" i="28"/>
  <c r="D137" i="28"/>
  <c r="D139" i="28"/>
  <c r="D141" i="28"/>
  <c r="D143" i="28"/>
  <c r="D193" i="28"/>
  <c r="D195" i="28"/>
  <c r="D197" i="28"/>
  <c r="D199" i="28"/>
  <c r="D201" i="28"/>
  <c r="D203" i="28"/>
  <c r="D205" i="28"/>
  <c r="D207" i="28"/>
  <c r="D209" i="28"/>
  <c r="D211" i="28"/>
  <c r="D213" i="28"/>
  <c r="D215" i="28"/>
  <c r="D339" i="28"/>
  <c r="D180" i="28"/>
  <c r="D178" i="28"/>
  <c r="D176" i="28"/>
  <c r="D174" i="28"/>
  <c r="D172" i="28"/>
  <c r="D170" i="28"/>
  <c r="D168" i="28"/>
  <c r="D166" i="28"/>
  <c r="D181" i="28"/>
  <c r="D179" i="28"/>
  <c r="D177" i="28"/>
  <c r="D175" i="28"/>
  <c r="D173" i="28"/>
  <c r="D171" i="28"/>
  <c r="D169" i="28"/>
  <c r="D167" i="28"/>
  <c r="D165" i="28"/>
  <c r="D163" i="28"/>
  <c r="D161" i="28"/>
  <c r="D159" i="28"/>
  <c r="D160" i="28"/>
  <c r="D337" i="28"/>
  <c r="R434" i="28"/>
  <c r="E19" i="27" s="1"/>
  <c r="R506" i="28"/>
  <c r="E21" i="27" s="1"/>
  <c r="D589" i="28"/>
  <c r="D591" i="28"/>
  <c r="D593" i="28"/>
  <c r="D595" i="28"/>
  <c r="D597" i="28"/>
  <c r="D599" i="28"/>
  <c r="R722" i="28"/>
  <c r="E27" i="27" s="1"/>
  <c r="R902" i="28"/>
  <c r="E32" i="27" s="1"/>
  <c r="D482" i="28"/>
  <c r="D484" i="28"/>
  <c r="D486" i="28"/>
  <c r="D488" i="28"/>
  <c r="D490" i="28"/>
  <c r="D492" i="28"/>
  <c r="D494" i="28"/>
  <c r="D496" i="28"/>
  <c r="D498" i="28"/>
  <c r="D500" i="28"/>
  <c r="D502" i="28"/>
  <c r="D504" i="28"/>
  <c r="D553" i="28"/>
  <c r="D555" i="28"/>
  <c r="D557" i="28"/>
  <c r="D559" i="28"/>
  <c r="D561" i="28"/>
  <c r="D563" i="28"/>
  <c r="D565" i="28"/>
  <c r="D567" i="28"/>
  <c r="D569" i="28"/>
  <c r="D571" i="28"/>
  <c r="D573" i="28"/>
  <c r="D575" i="28"/>
  <c r="D577" i="28"/>
  <c r="R1046" i="28"/>
  <c r="E36" i="27" s="1"/>
  <c r="D609" i="28"/>
  <c r="D828" i="28"/>
  <c r="D826" i="28"/>
  <c r="D824" i="28"/>
  <c r="D822" i="28"/>
  <c r="D820" i="28"/>
  <c r="D818" i="28"/>
  <c r="D816" i="28"/>
  <c r="D814" i="28"/>
  <c r="D812" i="28"/>
  <c r="D810" i="28"/>
  <c r="D808" i="28"/>
  <c r="D806" i="28"/>
  <c r="D829" i="28"/>
  <c r="D827" i="28"/>
  <c r="D825" i="28"/>
  <c r="D823" i="28"/>
  <c r="D821" i="28"/>
  <c r="D819" i="28"/>
  <c r="D817" i="28"/>
  <c r="D815" i="28"/>
  <c r="D813" i="28"/>
  <c r="D811" i="28"/>
  <c r="D809" i="28"/>
  <c r="D807" i="28"/>
  <c r="D805" i="28"/>
  <c r="D590" i="28"/>
  <c r="D592" i="28"/>
  <c r="D594" i="28"/>
  <c r="D596" i="28"/>
  <c r="D598" i="28"/>
  <c r="R974" i="28"/>
  <c r="E34" i="27" s="1"/>
  <c r="D613" i="28"/>
  <c r="D611" i="28"/>
  <c r="D612" i="28"/>
  <c r="D610" i="28"/>
  <c r="D608" i="28"/>
  <c r="D606" i="28"/>
  <c r="D604" i="28"/>
  <c r="D602" i="28"/>
  <c r="D600" i="28"/>
  <c r="D605" i="28"/>
  <c r="D481" i="28"/>
  <c r="D483" i="28"/>
  <c r="D485" i="28"/>
  <c r="D487" i="28"/>
  <c r="D489" i="28"/>
  <c r="D491" i="28"/>
  <c r="D493" i="28"/>
  <c r="D495" i="28"/>
  <c r="D497" i="28"/>
  <c r="D499" i="28"/>
  <c r="D501" i="28"/>
  <c r="D503" i="28"/>
  <c r="D554" i="28"/>
  <c r="D556" i="28"/>
  <c r="D558" i="28"/>
  <c r="D560" i="28"/>
  <c r="D562" i="28"/>
  <c r="D564" i="28"/>
  <c r="D566" i="28"/>
  <c r="D568" i="28"/>
  <c r="D570" i="28"/>
  <c r="D572" i="28"/>
  <c r="D574" i="28"/>
  <c r="D603" i="28"/>
  <c r="D972" i="28"/>
  <c r="D970" i="28"/>
  <c r="D968" i="28"/>
  <c r="D966" i="28"/>
  <c r="D964" i="28"/>
  <c r="D962" i="28"/>
  <c r="D960" i="28"/>
  <c r="D958" i="28"/>
  <c r="D956" i="28"/>
  <c r="D954" i="28"/>
  <c r="D952" i="28"/>
  <c r="D950" i="28"/>
  <c r="D973" i="28"/>
  <c r="D971" i="28"/>
  <c r="D969" i="28"/>
  <c r="D967" i="28"/>
  <c r="D965" i="28"/>
  <c r="D963" i="28"/>
  <c r="D961" i="28"/>
  <c r="D959" i="28"/>
  <c r="D957" i="28"/>
  <c r="D955" i="28"/>
  <c r="D953" i="28"/>
  <c r="D951" i="28"/>
  <c r="D949" i="28"/>
  <c r="D601" i="28"/>
  <c r="D684" i="28"/>
  <c r="D682" i="28"/>
  <c r="D680" i="28"/>
  <c r="D678" i="28"/>
  <c r="D676" i="28"/>
  <c r="D674" i="28"/>
  <c r="D672" i="28"/>
  <c r="D670" i="28"/>
  <c r="D668" i="28"/>
  <c r="D666" i="28"/>
  <c r="D664" i="28"/>
  <c r="D662" i="28"/>
  <c r="D685" i="28"/>
  <c r="D683" i="28"/>
  <c r="D681" i="28"/>
  <c r="D679" i="28"/>
  <c r="D677" i="28"/>
  <c r="D675" i="28"/>
  <c r="D673" i="28"/>
  <c r="D671" i="28"/>
  <c r="D669" i="28"/>
  <c r="D667" i="28"/>
  <c r="D665" i="28"/>
  <c r="D663" i="28"/>
  <c r="D661" i="28"/>
  <c r="D878" i="28"/>
  <c r="D880" i="28"/>
  <c r="D882" i="28"/>
  <c r="D884" i="28"/>
  <c r="D886" i="28"/>
  <c r="D888" i="28"/>
  <c r="D890" i="28"/>
  <c r="D892" i="28"/>
  <c r="D894" i="28"/>
  <c r="D896" i="28"/>
  <c r="D898" i="28"/>
  <c r="D900" i="28"/>
  <c r="D1022" i="28"/>
  <c r="D1024" i="28"/>
  <c r="D1026" i="28"/>
  <c r="D1028" i="28"/>
  <c r="D1030" i="28"/>
  <c r="D1032" i="28"/>
  <c r="D1034" i="28"/>
  <c r="D1036" i="28"/>
  <c r="D1038" i="28"/>
  <c r="D1040" i="28"/>
  <c r="D1042" i="28"/>
  <c r="D1044" i="28"/>
  <c r="D877" i="28"/>
  <c r="D879" i="28"/>
  <c r="D881" i="28"/>
  <c r="D883" i="28"/>
  <c r="D885" i="28"/>
  <c r="D887" i="28"/>
  <c r="D889" i="28"/>
  <c r="D891" i="28"/>
  <c r="D893" i="28"/>
  <c r="D895" i="28"/>
  <c r="D897" i="28"/>
  <c r="D899" i="28"/>
  <c r="D1021" i="28"/>
  <c r="D1023" i="28"/>
  <c r="D1025" i="28"/>
  <c r="D1027" i="28"/>
  <c r="D1029" i="28"/>
  <c r="D1031" i="28"/>
  <c r="D1033" i="28"/>
  <c r="D1035" i="28"/>
  <c r="D1037" i="28"/>
  <c r="D1039" i="28"/>
  <c r="D1041" i="28"/>
  <c r="D1043" i="28"/>
  <c r="J15" i="30" l="1"/>
  <c r="J14" i="30"/>
  <c r="J13" i="30"/>
  <c r="J12" i="30"/>
  <c r="J11" i="30"/>
  <c r="J10" i="30"/>
  <c r="J9" i="30"/>
  <c r="A9" i="30"/>
  <c r="A10" i="30"/>
  <c r="A11" i="30"/>
  <c r="A12" i="30"/>
  <c r="A13" i="30"/>
  <c r="A14" i="30"/>
  <c r="A15" i="30"/>
  <c r="A16" i="30"/>
  <c r="J16" i="30"/>
  <c r="J8" i="30"/>
  <c r="J7" i="30"/>
  <c r="K17" i="29"/>
  <c r="J17" i="29" s="1"/>
  <c r="K16" i="29"/>
  <c r="J16" i="29" s="1"/>
  <c r="K15" i="29"/>
  <c r="J15" i="29" s="1"/>
  <c r="K14" i="29"/>
  <c r="J14" i="29" s="1"/>
  <c r="K13" i="29"/>
  <c r="J13" i="29" s="1"/>
  <c r="K12" i="29"/>
  <c r="J12" i="29" s="1"/>
  <c r="K11" i="29"/>
  <c r="J11" i="29" s="1"/>
  <c r="K10" i="29"/>
  <c r="J10" i="29" s="1"/>
  <c r="A10" i="29"/>
  <c r="A11" i="29"/>
  <c r="A12" i="29"/>
  <c r="A13" i="29"/>
  <c r="A14" i="29"/>
  <c r="A15" i="29"/>
  <c r="A16" i="29"/>
  <c r="A7" i="30"/>
  <c r="A8" i="30"/>
  <c r="H32" i="27"/>
  <c r="G32" i="27" s="1"/>
  <c r="H26" i="27"/>
  <c r="G26" i="27" s="1"/>
  <c r="H23" i="27"/>
  <c r="G23" i="27" s="1"/>
  <c r="H19" i="27"/>
  <c r="G19" i="27" s="1"/>
  <c r="H15" i="27"/>
  <c r="G15" i="27" s="1"/>
  <c r="H14" i="27"/>
  <c r="G14" i="27" s="1"/>
  <c r="H34" i="27"/>
  <c r="G34" i="27" s="1"/>
  <c r="H33" i="27"/>
  <c r="G33" i="27" s="1"/>
  <c r="H31" i="27"/>
  <c r="G31" i="27" s="1"/>
  <c r="H30" i="27"/>
  <c r="G30" i="27" s="1"/>
  <c r="H29" i="27"/>
  <c r="G29" i="27" s="1"/>
  <c r="H28" i="27"/>
  <c r="G28" i="27" s="1"/>
  <c r="H27" i="27"/>
  <c r="G27" i="27" s="1"/>
  <c r="H25" i="27"/>
  <c r="G25" i="27" s="1"/>
  <c r="H24" i="27"/>
  <c r="G24" i="27" s="1"/>
  <c r="H22" i="27"/>
  <c r="G22" i="27" s="1"/>
  <c r="H21" i="27"/>
  <c r="G21" i="27" s="1"/>
  <c r="H20" i="27"/>
  <c r="G20" i="27" s="1"/>
  <c r="H18" i="27"/>
  <c r="G18" i="27" s="1"/>
  <c r="H17" i="27"/>
  <c r="G17" i="27" s="1"/>
  <c r="H16" i="27"/>
  <c r="G16" i="27" s="1"/>
  <c r="H10" i="27"/>
  <c r="G10" i="27" s="1"/>
  <c r="H11" i="27"/>
  <c r="G11" i="27" s="1"/>
  <c r="H12" i="27"/>
  <c r="G12" i="27" s="1"/>
  <c r="H13" i="27"/>
  <c r="G13" i="27" s="1"/>
  <c r="H35" i="27"/>
  <c r="G35" i="27" s="1"/>
  <c r="H36" i="27"/>
  <c r="G36" i="27" s="1"/>
  <c r="H37" i="27"/>
  <c r="G37" i="27" s="1"/>
  <c r="A15" i="27"/>
  <c r="A16" i="27"/>
  <c r="A17" i="27"/>
  <c r="A18" i="27"/>
  <c r="A19" i="27"/>
  <c r="A20" i="27"/>
  <c r="A21" i="27"/>
  <c r="A22" i="27"/>
  <c r="A23" i="27"/>
  <c r="A24" i="27"/>
  <c r="A25" i="27"/>
  <c r="A26" i="27"/>
  <c r="A27" i="27"/>
  <c r="A28" i="27"/>
  <c r="A29" i="27"/>
  <c r="A30" i="27"/>
  <c r="A31" i="27"/>
  <c r="A32" i="27"/>
  <c r="A33" i="27"/>
  <c r="A34" i="27"/>
  <c r="A35" i="27"/>
  <c r="A36" i="27"/>
  <c r="A37" i="27"/>
  <c r="G49" i="25"/>
  <c r="F49" i="25" s="1"/>
  <c r="G48" i="25"/>
  <c r="F48" i="25"/>
  <c r="G47" i="25"/>
  <c r="F47" i="25" s="1"/>
  <c r="G46" i="25"/>
  <c r="F46" i="25"/>
  <c r="G45" i="25"/>
  <c r="F45" i="25" s="1"/>
  <c r="G44" i="25"/>
  <c r="F44" i="25"/>
  <c r="G43" i="25"/>
  <c r="F43" i="25" s="1"/>
  <c r="G42" i="25"/>
  <c r="F42" i="25"/>
  <c r="G41" i="25"/>
  <c r="F41" i="25" s="1"/>
  <c r="G40" i="25"/>
  <c r="F40" i="25"/>
  <c r="G39" i="25"/>
  <c r="F39" i="25" s="1"/>
  <c r="G38" i="25"/>
  <c r="F38" i="25" s="1"/>
  <c r="G37" i="25"/>
  <c r="F37" i="25" s="1"/>
  <c r="G36" i="25"/>
  <c r="F36" i="25"/>
  <c r="G35" i="25"/>
  <c r="F35" i="25" s="1"/>
  <c r="G34" i="25"/>
  <c r="F34" i="25"/>
  <c r="G33" i="25"/>
  <c r="F33" i="25" s="1"/>
  <c r="G32" i="25"/>
  <c r="F32" i="25"/>
  <c r="G31" i="25"/>
  <c r="F31" i="25" s="1"/>
  <c r="G30" i="25"/>
  <c r="F30" i="25" s="1"/>
  <c r="G29" i="25"/>
  <c r="F29" i="25" s="1"/>
  <c r="G28" i="25"/>
  <c r="F28" i="25"/>
  <c r="G27" i="25"/>
  <c r="F27" i="25" s="1"/>
  <c r="G26" i="25"/>
  <c r="F26" i="25" s="1"/>
  <c r="G25" i="25"/>
  <c r="F25" i="25" s="1"/>
  <c r="G24" i="25"/>
  <c r="F24" i="25"/>
  <c r="G23" i="25"/>
  <c r="F23" i="25" s="1"/>
  <c r="G22" i="25"/>
  <c r="F22" i="25" s="1"/>
  <c r="G21" i="25"/>
  <c r="F21" i="25" s="1"/>
  <c r="G20" i="25"/>
  <c r="F20" i="25"/>
  <c r="G19" i="25"/>
  <c r="F19" i="25" s="1"/>
  <c r="G18" i="25"/>
  <c r="F18" i="25" s="1"/>
  <c r="G17" i="25"/>
  <c r="F17" i="25" s="1"/>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J49" i="23"/>
  <c r="I49" i="23" s="1"/>
  <c r="J48" i="23"/>
  <c r="I48" i="23" s="1"/>
  <c r="J47" i="23"/>
  <c r="I47" i="23" s="1"/>
  <c r="J46" i="23"/>
  <c r="I46" i="23" s="1"/>
  <c r="J45" i="23"/>
  <c r="I45" i="23" s="1"/>
  <c r="J44" i="23"/>
  <c r="I44" i="23"/>
  <c r="J43" i="23"/>
  <c r="I43" i="23" s="1"/>
  <c r="J42" i="23"/>
  <c r="I42" i="23"/>
  <c r="J41" i="23"/>
  <c r="I41" i="23" s="1"/>
  <c r="J40" i="23"/>
  <c r="I40" i="23"/>
  <c r="J39" i="23"/>
  <c r="I39" i="23" s="1"/>
  <c r="J38" i="23"/>
  <c r="I38" i="23" s="1"/>
  <c r="J37" i="23"/>
  <c r="I37" i="23" s="1"/>
  <c r="J36" i="23"/>
  <c r="I36" i="23"/>
  <c r="J35" i="23"/>
  <c r="I35" i="23" s="1"/>
  <c r="J34" i="23"/>
  <c r="I34" i="23"/>
  <c r="J33" i="23"/>
  <c r="I33" i="23" s="1"/>
  <c r="J32" i="23"/>
  <c r="I32" i="23"/>
  <c r="J31" i="23"/>
  <c r="I31" i="23" s="1"/>
  <c r="J30" i="23"/>
  <c r="I30" i="23" s="1"/>
  <c r="J29" i="23"/>
  <c r="I29" i="23" s="1"/>
  <c r="J28" i="23"/>
  <c r="I28" i="23"/>
  <c r="J27" i="23"/>
  <c r="I27" i="23" s="1"/>
  <c r="J26" i="23"/>
  <c r="I26" i="23"/>
  <c r="J25" i="23"/>
  <c r="I25" i="23" s="1"/>
  <c r="J24" i="23"/>
  <c r="I24" i="23"/>
  <c r="J23" i="23"/>
  <c r="I23" i="23" s="1"/>
  <c r="J22" i="23"/>
  <c r="I22" i="23" s="1"/>
  <c r="J21" i="23"/>
  <c r="I21" i="23" s="1"/>
  <c r="J20" i="23"/>
  <c r="I20" i="23"/>
  <c r="J19" i="23"/>
  <c r="I19" i="23" s="1"/>
  <c r="J18" i="23"/>
  <c r="I18" i="23"/>
  <c r="J17" i="23"/>
  <c r="I17" i="23" s="1"/>
  <c r="J16" i="23"/>
  <c r="I16" i="23"/>
  <c r="J15" i="23"/>
  <c r="I15" i="23" s="1"/>
  <c r="J14" i="23"/>
  <c r="I14" i="23" s="1"/>
  <c r="J13" i="23"/>
  <c r="I13" i="23" s="1"/>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17" i="23"/>
  <c r="A18" i="23"/>
  <c r="A19" i="23"/>
  <c r="A20" i="23"/>
  <c r="A21" i="23"/>
  <c r="A22" i="23"/>
  <c r="A23" i="23"/>
  <c r="A24" i="23"/>
  <c r="A25" i="23"/>
  <c r="A26" i="23"/>
  <c r="A27" i="23"/>
  <c r="A28" i="23"/>
  <c r="A29" i="23"/>
  <c r="A30" i="23"/>
  <c r="A31" i="23"/>
  <c r="I53" i="22"/>
  <c r="H53" i="22" s="1"/>
  <c r="I52" i="22"/>
  <c r="H52" i="22"/>
  <c r="I51" i="22"/>
  <c r="H51" i="22" s="1"/>
  <c r="I50" i="22"/>
  <c r="H50" i="22" s="1"/>
  <c r="I49" i="22"/>
  <c r="H49" i="22"/>
  <c r="I48" i="22"/>
  <c r="H48" i="22"/>
  <c r="I47" i="22"/>
  <c r="H47" i="22" s="1"/>
  <c r="I46" i="22"/>
  <c r="H46" i="22" s="1"/>
  <c r="I45" i="22"/>
  <c r="H45" i="22" s="1"/>
  <c r="I44" i="22"/>
  <c r="H44" i="22" s="1"/>
  <c r="I43" i="22"/>
  <c r="H43" i="22" s="1"/>
  <c r="I42" i="22"/>
  <c r="H42" i="22" s="1"/>
  <c r="I41" i="22"/>
  <c r="H41" i="22" s="1"/>
  <c r="I40" i="22"/>
  <c r="H40" i="22" s="1"/>
  <c r="I39" i="22"/>
  <c r="H39" i="22" s="1"/>
  <c r="I38" i="22"/>
  <c r="H38" i="22" s="1"/>
  <c r="I37" i="22"/>
  <c r="H37" i="22"/>
  <c r="I36" i="22"/>
  <c r="H36" i="22" s="1"/>
  <c r="I35" i="22"/>
  <c r="H35" i="22" s="1"/>
  <c r="I34" i="22"/>
  <c r="H34" i="22" s="1"/>
  <c r="I33" i="22"/>
  <c r="H33" i="22"/>
  <c r="A39" i="22"/>
  <c r="A40" i="22"/>
  <c r="A41" i="22"/>
  <c r="A42" i="22"/>
  <c r="A43" i="22"/>
  <c r="A44" i="22"/>
  <c r="A45" i="22"/>
  <c r="A46" i="22"/>
  <c r="A47" i="22"/>
  <c r="A48" i="22"/>
  <c r="A49" i="22"/>
  <c r="A50" i="22"/>
  <c r="A51" i="22"/>
  <c r="A52" i="22"/>
  <c r="A53" i="22"/>
  <c r="A54" i="22"/>
  <c r="A55" i="22"/>
  <c r="A56" i="22"/>
  <c r="A57" i="22"/>
  <c r="A37" i="22"/>
  <c r="A38" i="22"/>
  <c r="A33" i="22"/>
  <c r="A34" i="22"/>
  <c r="A35" i="22"/>
  <c r="A36" i="22"/>
  <c r="E4" i="30" l="1"/>
  <c r="P11" i="21" s="1"/>
  <c r="H15" i="6"/>
  <c r="B15" i="6"/>
  <c r="H14" i="6"/>
  <c r="B14" i="6"/>
  <c r="H6" i="6"/>
  <c r="B6" i="6"/>
  <c r="J57" i="23" l="1"/>
  <c r="I57" i="23" s="1"/>
  <c r="A57" i="23"/>
  <c r="J56" i="23"/>
  <c r="I56" i="23" s="1"/>
  <c r="J55" i="23"/>
  <c r="I55" i="23" s="1"/>
  <c r="J54" i="23"/>
  <c r="I54" i="23" s="1"/>
  <c r="J53" i="23"/>
  <c r="I53" i="23" s="1"/>
  <c r="I54" i="22"/>
  <c r="H54" i="22" s="1"/>
  <c r="I27" i="22"/>
  <c r="H27" i="22" s="1"/>
  <c r="A27" i="22"/>
  <c r="I26" i="22"/>
  <c r="H26" i="22" s="1"/>
  <c r="A26" i="22"/>
  <c r="I25" i="22"/>
  <c r="H25" i="22" s="1"/>
  <c r="A25" i="22"/>
  <c r="I24" i="22"/>
  <c r="H24" i="22" s="1"/>
  <c r="A24" i="22"/>
  <c r="I31" i="22"/>
  <c r="H31" i="22" s="1"/>
  <c r="A31" i="22"/>
  <c r="I30" i="22"/>
  <c r="H30" i="22" s="1"/>
  <c r="A30" i="22"/>
  <c r="I29" i="22"/>
  <c r="H29" i="22" s="1"/>
  <c r="A29" i="22"/>
  <c r="I28" i="22"/>
  <c r="H28" i="22" s="1"/>
  <c r="A28" i="22"/>
  <c r="A57" i="25" l="1"/>
  <c r="A16" i="25"/>
  <c r="A15" i="25"/>
  <c r="A14" i="25"/>
  <c r="A13" i="25"/>
  <c r="A12" i="25"/>
  <c r="A11" i="25"/>
  <c r="A10" i="25"/>
  <c r="A9" i="25"/>
  <c r="A8" i="25"/>
  <c r="F17" i="7"/>
  <c r="G5" i="7" s="1"/>
  <c r="G16" i="7" l="1"/>
  <c r="G14" i="7"/>
  <c r="G13" i="7"/>
  <c r="G7" i="7"/>
  <c r="G9" i="7"/>
  <c r="G12" i="7"/>
  <c r="G6" i="7"/>
  <c r="G8" i="7"/>
  <c r="G10" i="7"/>
  <c r="G15" i="7"/>
  <c r="G11" i="7"/>
  <c r="A17" i="29" l="1"/>
  <c r="K9" i="29"/>
  <c r="J9" i="29" s="1"/>
  <c r="A9" i="29"/>
  <c r="K8" i="29"/>
  <c r="J8" i="29" s="1"/>
  <c r="A8" i="29"/>
  <c r="A25" i="18" l="1"/>
  <c r="A27" i="18"/>
  <c r="A29" i="18"/>
  <c r="A31" i="18"/>
  <c r="A12" i="18"/>
  <c r="A33" i="18"/>
  <c r="A32" i="18"/>
  <c r="A30" i="18"/>
  <c r="A28" i="18"/>
  <c r="A26" i="18"/>
  <c r="A24" i="18"/>
  <c r="A23" i="18"/>
  <c r="A22" i="18"/>
  <c r="A21" i="18"/>
  <c r="A20" i="18"/>
  <c r="A19" i="18"/>
  <c r="A18" i="18"/>
  <c r="A17" i="18"/>
  <c r="A16" i="18"/>
  <c r="A15" i="18"/>
  <c r="A14" i="18"/>
  <c r="A13" i="18"/>
  <c r="A11" i="18"/>
  <c r="A10" i="18"/>
  <c r="A9" i="18"/>
  <c r="E4" i="29" l="1"/>
  <c r="E5" i="29"/>
  <c r="P10" i="21" l="1"/>
  <c r="Z10" i="21" s="1"/>
  <c r="D4" i="8"/>
  <c r="M63" i="2"/>
  <c r="M64" i="2"/>
  <c r="U21" i="11" l="1"/>
  <c r="U43" i="11" l="1"/>
  <c r="U29" i="11"/>
  <c r="G8" i="25" l="1"/>
  <c r="F8" i="25" s="1"/>
  <c r="G9" i="25"/>
  <c r="F9" i="25" s="1"/>
  <c r="G10" i="25"/>
  <c r="F10" i="25" s="1"/>
  <c r="G11" i="25"/>
  <c r="F11" i="25" s="1"/>
  <c r="G12" i="25"/>
  <c r="F12" i="25" s="1"/>
  <c r="G13" i="25"/>
  <c r="F13" i="25" s="1"/>
  <c r="G14" i="25"/>
  <c r="F14" i="25" s="1"/>
  <c r="G15" i="25"/>
  <c r="F15" i="25" s="1"/>
  <c r="G16" i="25"/>
  <c r="F16" i="25" s="1"/>
  <c r="G50" i="25"/>
  <c r="F50" i="25" s="1"/>
  <c r="G51" i="25"/>
  <c r="F51" i="25" s="1"/>
  <c r="G52" i="25"/>
  <c r="F52" i="25" s="1"/>
  <c r="G53" i="25"/>
  <c r="F53" i="25" s="1"/>
  <c r="G54" i="25"/>
  <c r="F54" i="25" s="1"/>
  <c r="G55" i="25"/>
  <c r="F55" i="25" s="1"/>
  <c r="G56" i="25"/>
  <c r="F56" i="25" s="1"/>
  <c r="G57" i="25"/>
  <c r="F57" i="25" s="1"/>
  <c r="J52" i="23"/>
  <c r="I52" i="23" s="1"/>
  <c r="J51" i="23"/>
  <c r="I51" i="23" s="1"/>
  <c r="J50" i="23"/>
  <c r="I50" i="23" s="1"/>
  <c r="J12" i="23"/>
  <c r="I12" i="23" s="1"/>
  <c r="J11" i="23"/>
  <c r="I11" i="23" s="1"/>
  <c r="J10" i="23"/>
  <c r="I10" i="23" s="1"/>
  <c r="J9" i="23"/>
  <c r="I9" i="23" s="1"/>
  <c r="J8" i="23"/>
  <c r="I10" i="22"/>
  <c r="H10" i="22" s="1"/>
  <c r="I11" i="22"/>
  <c r="H11" i="22" s="1"/>
  <c r="I12" i="22"/>
  <c r="H12" i="22" s="1"/>
  <c r="I13" i="22"/>
  <c r="H13" i="22" s="1"/>
  <c r="I14" i="22"/>
  <c r="H14" i="22" s="1"/>
  <c r="I15" i="22"/>
  <c r="H15" i="22" s="1"/>
  <c r="I16" i="22"/>
  <c r="H16" i="22" s="1"/>
  <c r="I17" i="22"/>
  <c r="H17" i="22" s="1"/>
  <c r="I18" i="22"/>
  <c r="H18" i="22" s="1"/>
  <c r="I19" i="22"/>
  <c r="H19" i="22" s="1"/>
  <c r="I20" i="22"/>
  <c r="H20" i="22" s="1"/>
  <c r="I21" i="22"/>
  <c r="H21" i="22" s="1"/>
  <c r="I22" i="22"/>
  <c r="H22" i="22" s="1"/>
  <c r="I23" i="22"/>
  <c r="H23" i="22" s="1"/>
  <c r="I32" i="22"/>
  <c r="H32" i="22" s="1"/>
  <c r="I55" i="22"/>
  <c r="H55" i="22" s="1"/>
  <c r="I56" i="22"/>
  <c r="H56" i="22" s="1"/>
  <c r="I57" i="22"/>
  <c r="H57" i="22" s="1"/>
  <c r="I58" i="22"/>
  <c r="H58" i="22" s="1"/>
  <c r="I9" i="22"/>
  <c r="H9" i="22" s="1"/>
  <c r="E4" i="25" l="1"/>
  <c r="E5" i="22"/>
  <c r="E4" i="23"/>
  <c r="P7" i="21" s="1"/>
  <c r="P6" i="21" l="1"/>
  <c r="Z6" i="21" s="1"/>
  <c r="AJ6" i="21" s="1"/>
  <c r="Z7" i="21"/>
  <c r="AJ7" i="21" s="1"/>
  <c r="E5" i="23"/>
  <c r="E5" i="25"/>
  <c r="E6" i="22"/>
  <c r="Z8" i="21" l="1"/>
  <c r="AJ8" i="21" s="1"/>
  <c r="H9" i="27"/>
  <c r="G9" i="27" s="1"/>
  <c r="H8" i="27"/>
  <c r="A15" i="7"/>
  <c r="A14" i="7"/>
  <c r="A13" i="7"/>
  <c r="A12" i="7"/>
  <c r="A11" i="7"/>
  <c r="A10" i="7"/>
  <c r="A9" i="7"/>
  <c r="A8" i="7"/>
  <c r="A7" i="7"/>
  <c r="A6" i="7"/>
  <c r="A5" i="7"/>
  <c r="G8" i="27" l="1"/>
  <c r="E4" i="27" s="1"/>
  <c r="P9" i="21" s="1"/>
  <c r="Z9" i="21" s="1"/>
  <c r="AJ9" i="21" s="1"/>
  <c r="AJ12" i="21" s="1"/>
  <c r="BU13" i="21" s="1"/>
  <c r="E5" i="27" l="1"/>
  <c r="G17" i="7"/>
  <c r="P12" i="21" l="1"/>
  <c r="A14" i="27"/>
  <c r="A13" i="27"/>
  <c r="A12" i="27"/>
  <c r="A11" i="27"/>
  <c r="A10" i="27"/>
  <c r="A9" i="27"/>
  <c r="A8" i="27"/>
  <c r="A16" i="23"/>
  <c r="A15" i="23"/>
  <c r="A14" i="23"/>
  <c r="A13" i="23"/>
  <c r="A12" i="23"/>
  <c r="A11" i="23"/>
  <c r="A10" i="23"/>
  <c r="A9" i="23"/>
  <c r="A8" i="23"/>
  <c r="A58" i="22"/>
  <c r="A32" i="22"/>
  <c r="A23" i="22"/>
  <c r="A22" i="22"/>
  <c r="A21" i="22"/>
  <c r="A20" i="22"/>
  <c r="A19" i="22"/>
  <c r="A18" i="22"/>
  <c r="A17" i="22"/>
  <c r="A16" i="22"/>
  <c r="A15" i="22"/>
  <c r="A14" i="22"/>
  <c r="A13" i="22"/>
  <c r="A12" i="22"/>
  <c r="A11" i="22"/>
  <c r="A10" i="22"/>
  <c r="A9" i="22"/>
  <c r="Z12" i="21" l="1"/>
  <c r="G38" i="1" l="1"/>
</calcChain>
</file>

<file path=xl/sharedStrings.xml><?xml version="1.0" encoding="utf-8"?>
<sst xmlns="http://schemas.openxmlformats.org/spreadsheetml/2006/main" count="2217" uniqueCount="639">
  <si>
    <t>公益財団法人　東京都中小企業振興公社</t>
  </si>
  <si>
    <t>所在地</t>
    <rPh sb="0" eb="3">
      <t>ショザイチ</t>
    </rPh>
    <phoneticPr fontId="1"/>
  </si>
  <si>
    <t>名称</t>
    <rPh sb="0" eb="2">
      <t>メイショウ</t>
    </rPh>
    <phoneticPr fontId="1"/>
  </si>
  <si>
    <t>代表者</t>
    <rPh sb="0" eb="3">
      <t>ダイヒョウシャ</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</si>
  <si>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</si>
  <si>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</si>
  <si>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</si>
  <si>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</si>
  <si>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</si>
  <si>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実　　　　施　　　　計　　　　画</t>
    <rPh sb="0" eb="1">
      <t>ミノル</t>
    </rPh>
    <rPh sb="5" eb="6">
      <t>シ</t>
    </rPh>
    <rPh sb="10" eb="11">
      <t>ケイ</t>
    </rPh>
    <rPh sb="15" eb="16">
      <t>ガ</t>
    </rPh>
    <phoneticPr fontId="1"/>
  </si>
  <si>
    <t>従業員数</t>
    <rPh sb="0" eb="3">
      <t>ジュウギョウイン</t>
    </rPh>
    <rPh sb="3" eb="4">
      <t>スウ</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</si>
  <si>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</si>
  <si>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</si>
  <si>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</si>
  <si>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</si>
  <si>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</si>
  <si>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経　費　区　分</t>
  </si>
  <si>
    <t>内　　訳</t>
    <rPh sb="0" eb="1">
      <t>ウチ</t>
    </rPh>
    <rPh sb="3" eb="4">
      <t>ワケ</t>
    </rPh>
    <phoneticPr fontId="11"/>
  </si>
  <si>
    <t>資 金 調 達 金 額</t>
    <rPh sb="2" eb="3">
      <t>キン</t>
    </rPh>
    <rPh sb="4" eb="5">
      <t>チョウ</t>
    </rPh>
    <phoneticPr fontId="11"/>
  </si>
  <si>
    <t>調達先（名称等）</t>
    <rPh sb="0" eb="3">
      <t>チョウタツサキ</t>
    </rPh>
    <rPh sb="4" eb="6">
      <t>メイショウ</t>
    </rPh>
    <rPh sb="6" eb="7">
      <t>ナド</t>
    </rPh>
    <phoneticPr fontId="11"/>
  </si>
  <si>
    <t>進捗状況等</t>
    <rPh sb="0" eb="2">
      <t>シンチョク</t>
    </rPh>
    <rPh sb="2" eb="4">
      <t>ジョウキョウ</t>
    </rPh>
    <rPh sb="4" eb="5">
      <t>ナド</t>
    </rPh>
    <phoneticPr fontId="11"/>
  </si>
  <si>
    <t>内 訳</t>
    <rPh sb="0" eb="1">
      <t>ナイ</t>
    </rPh>
    <rPh sb="2" eb="3">
      <t>ヤク</t>
    </rPh>
    <phoneticPr fontId="11"/>
  </si>
  <si>
    <t>（単位：円）</t>
    <rPh sb="1" eb="3">
      <t>タンイ</t>
    </rPh>
    <rPh sb="4" eb="5">
      <t>エン</t>
    </rPh>
    <phoneticPr fontId="11"/>
  </si>
  <si>
    <t>品　名</t>
    <rPh sb="0" eb="1">
      <t>ヒン</t>
    </rPh>
    <rPh sb="2" eb="3">
      <t>メイ</t>
    </rPh>
    <phoneticPr fontId="11"/>
  </si>
  <si>
    <t>仕　様</t>
    <rPh sb="0" eb="1">
      <t>ツコウ</t>
    </rPh>
    <rPh sb="2" eb="3">
      <t>サマ</t>
    </rPh>
    <phoneticPr fontId="11"/>
  </si>
  <si>
    <t>数量
(A)</t>
    <rPh sb="0" eb="1">
      <t>カズ</t>
    </rPh>
    <rPh sb="1" eb="2">
      <t>リョウ</t>
    </rPh>
    <phoneticPr fontId="11"/>
  </si>
  <si>
    <t>単価(B)
（税抜）</t>
    <rPh sb="0" eb="1">
      <t>タン</t>
    </rPh>
    <rPh sb="1" eb="2">
      <t>カ</t>
    </rPh>
    <phoneticPr fontId="11"/>
  </si>
  <si>
    <t>助成事業に
要する経費
（税込）</t>
    <rPh sb="0" eb="2">
      <t>ジョセイ</t>
    </rPh>
    <rPh sb="2" eb="4">
      <t>ジギョウ</t>
    </rPh>
    <rPh sb="6" eb="7">
      <t>ヨウ</t>
    </rPh>
    <phoneticPr fontId="11"/>
  </si>
  <si>
    <t>購入企業名</t>
    <rPh sb="0" eb="2">
      <t>コウニュウ</t>
    </rPh>
    <rPh sb="2" eb="4">
      <t>キギョウ</t>
    </rPh>
    <rPh sb="4" eb="5">
      <t>メイ</t>
    </rPh>
    <phoneticPr fontId="11"/>
  </si>
  <si>
    <t xml:space="preserve">リース・
レンタル先
及び
購入企業名      </t>
    <rPh sb="11" eb="12">
      <t>オヨ</t>
    </rPh>
    <rPh sb="14" eb="16">
      <t>コウニュウ</t>
    </rPh>
    <phoneticPr fontId="11"/>
  </si>
  <si>
    <t>企 業 名</t>
    <rPh sb="0" eb="1">
      <t>キ</t>
    </rPh>
    <rPh sb="2" eb="3">
      <t>ギョウ</t>
    </rPh>
    <rPh sb="4" eb="5">
      <t>メイ</t>
    </rPh>
    <phoneticPr fontId="11"/>
  </si>
  <si>
    <t>代表者名</t>
    <rPh sb="0" eb="3">
      <t>ダイヒョウシャ</t>
    </rPh>
    <rPh sb="3" eb="4">
      <t>メイ</t>
    </rPh>
    <phoneticPr fontId="11"/>
  </si>
  <si>
    <t>電　　話</t>
    <rPh sb="0" eb="1">
      <t>デン</t>
    </rPh>
    <rPh sb="3" eb="4">
      <t>ハナシ</t>
    </rPh>
    <phoneticPr fontId="11"/>
  </si>
  <si>
    <t>所 在 地</t>
    <rPh sb="0" eb="1">
      <t>ショ</t>
    </rPh>
    <rPh sb="2" eb="3">
      <t>ザイ</t>
    </rPh>
    <rPh sb="4" eb="5">
      <t>チ</t>
    </rPh>
    <phoneticPr fontId="11"/>
  </si>
  <si>
    <t>担当部署</t>
    <rPh sb="0" eb="2">
      <t>タントウ</t>
    </rPh>
    <rPh sb="2" eb="4">
      <t>ブショ</t>
    </rPh>
    <phoneticPr fontId="11"/>
  </si>
  <si>
    <t>担当者名</t>
    <rPh sb="0" eb="3">
      <t>タントウシャ</t>
    </rPh>
    <rPh sb="3" eb="4">
      <t>メイ</t>
    </rPh>
    <phoneticPr fontId="11"/>
  </si>
  <si>
    <t>＜委託・外注計画書＞</t>
    <rPh sb="1" eb="3">
      <t>イタク</t>
    </rPh>
    <rPh sb="4" eb="6">
      <t>ガイチュウ</t>
    </rPh>
    <rPh sb="6" eb="9">
      <t>ケイカクショ</t>
    </rPh>
    <phoneticPr fontId="11"/>
  </si>
  <si>
    <t>契約期間</t>
    <rPh sb="0" eb="2">
      <t>ケイヤク</t>
    </rPh>
    <rPh sb="2" eb="4">
      <t>キカン</t>
    </rPh>
    <phoneticPr fontId="11"/>
  </si>
  <si>
    <t>年</t>
    <rPh sb="0" eb="1">
      <t>ネン</t>
    </rPh>
    <phoneticPr fontId="11"/>
  </si>
  <si>
    <t>月</t>
    <rPh sb="0" eb="1">
      <t>ツキ</t>
    </rPh>
    <phoneticPr fontId="11"/>
  </si>
  <si>
    <t>～</t>
    <phoneticPr fontId="11"/>
  </si>
  <si>
    <t>委託・外注内容</t>
    <rPh sb="0" eb="2">
      <t>イタク</t>
    </rPh>
    <rPh sb="3" eb="5">
      <t>ガイチュウ</t>
    </rPh>
    <rPh sb="5" eb="7">
      <t>ナイヨウ</t>
    </rPh>
    <phoneticPr fontId="11"/>
  </si>
  <si>
    <t>選定理由</t>
    <rPh sb="0" eb="2">
      <t>センテイ</t>
    </rPh>
    <rPh sb="2" eb="4">
      <t>リユウ</t>
    </rPh>
    <phoneticPr fontId="11"/>
  </si>
  <si>
    <t>従事者氏名</t>
    <rPh sb="0" eb="3">
      <t>ジュウジシャ</t>
    </rPh>
    <rPh sb="3" eb="4">
      <t>シ</t>
    </rPh>
    <rPh sb="4" eb="5">
      <t>メイ</t>
    </rPh>
    <phoneticPr fontId="11"/>
  </si>
  <si>
    <t>所属/役職</t>
    <rPh sb="0" eb="1">
      <t>ショ</t>
    </rPh>
    <rPh sb="1" eb="2">
      <t>ゾク</t>
    </rPh>
    <rPh sb="3" eb="4">
      <t>ヤク</t>
    </rPh>
    <rPh sb="4" eb="5">
      <t>ショク</t>
    </rPh>
    <phoneticPr fontId="11"/>
  </si>
  <si>
    <t>助成事業に
要する経費</t>
    <rPh sb="0" eb="2">
      <t>ジョセイ</t>
    </rPh>
    <rPh sb="2" eb="4">
      <t>ジギョウ</t>
    </rPh>
    <rPh sb="6" eb="7">
      <t>ヨウ</t>
    </rPh>
    <rPh sb="9" eb="11">
      <t>ケイヒ</t>
    </rPh>
    <phoneticPr fontId="11"/>
  </si>
  <si>
    <t>助成対象経費
(A)×(B)</t>
    <rPh sb="0" eb="2">
      <t>ジョセイ</t>
    </rPh>
    <rPh sb="2" eb="4">
      <t>タイショウ</t>
    </rPh>
    <rPh sb="4" eb="6">
      <t>ケイヒ</t>
    </rPh>
    <phoneticPr fontId="11"/>
  </si>
  <si>
    <t>保有資格・経験</t>
    <rPh sb="0" eb="2">
      <t>ホユウ</t>
    </rPh>
    <rPh sb="2" eb="4">
      <t>シカク</t>
    </rPh>
    <rPh sb="5" eb="7">
      <t>ケイケン</t>
    </rPh>
    <phoneticPr fontId="11"/>
  </si>
  <si>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</si>
  <si>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</si>
  <si>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</si>
  <si>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1"/>
  </si>
  <si>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</si>
  <si>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</si>
  <si>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</si>
  <si>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1"/>
  </si>
  <si>
    <t>(2) 機械装置・工具器具費</t>
    <rPh sb="4" eb="6">
      <t>キカイ</t>
    </rPh>
    <rPh sb="6" eb="8">
      <t>ソウチ</t>
    </rPh>
    <rPh sb="9" eb="11">
      <t>コウグ</t>
    </rPh>
    <rPh sb="11" eb="13">
      <t>キグ</t>
    </rPh>
    <rPh sb="13" eb="14">
      <t>ヒ</t>
    </rPh>
    <phoneticPr fontId="11"/>
  </si>
  <si>
    <t>見積金額</t>
    <rPh sb="0" eb="2">
      <t>ミツ</t>
    </rPh>
    <rPh sb="2" eb="4">
      <t>キンガク</t>
    </rPh>
    <phoneticPr fontId="11"/>
  </si>
  <si>
    <t>１社目</t>
    <rPh sb="1" eb="2">
      <t>シャ</t>
    </rPh>
    <rPh sb="2" eb="3">
      <t>メ</t>
    </rPh>
    <phoneticPr fontId="11"/>
  </si>
  <si>
    <t>２社目</t>
    <rPh sb="1" eb="2">
      <t>シャ</t>
    </rPh>
    <rPh sb="2" eb="3">
      <t>メ</t>
    </rPh>
    <phoneticPr fontId="11"/>
  </si>
  <si>
    <t>事業内容</t>
    <rPh sb="0" eb="2">
      <t>ジギョウ</t>
    </rPh>
    <rPh sb="2" eb="4">
      <t>ナイヨウ</t>
    </rPh>
    <phoneticPr fontId="11"/>
  </si>
  <si>
    <t>従事
時間
(A)</t>
    <rPh sb="0" eb="2">
      <t>ジュウジ</t>
    </rPh>
    <rPh sb="3" eb="5">
      <t>ジカン</t>
    </rPh>
    <phoneticPr fontId="11"/>
  </si>
  <si>
    <t>時間単価
(B)</t>
    <rPh sb="0" eb="2">
      <t>ジカン</t>
    </rPh>
    <rPh sb="2" eb="4">
      <t>タンカ</t>
    </rPh>
    <phoneticPr fontId="1"/>
  </si>
  <si>
    <t>助成金額（円）</t>
    <rPh sb="0" eb="2">
      <t>ジョセイ</t>
    </rPh>
    <rPh sb="2" eb="4">
      <t>キンガク</t>
    </rPh>
    <rPh sb="5" eb="6">
      <t>エン</t>
    </rPh>
    <phoneticPr fontId="1"/>
  </si>
  <si>
    <t>単位</t>
    <rPh sb="0" eb="2">
      <t>タンイ</t>
    </rPh>
    <phoneticPr fontId="11"/>
  </si>
  <si>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</si>
  <si>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</si>
  <si>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</si>
  <si>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</si>
  <si>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</si>
  <si>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</si>
  <si>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11"/>
  </si>
  <si>
    <t xml:space="preserve">(1)原材料・副資材費 </t>
    <phoneticPr fontId="11"/>
  </si>
  <si>
    <t>合　　　計</t>
    <phoneticPr fontId="11"/>
  </si>
  <si>
    <t>(2)　資金調達内訳</t>
    <phoneticPr fontId="11"/>
  </si>
  <si>
    <t xml:space="preserve"> 　区　　　　　　　分　</t>
    <phoneticPr fontId="11"/>
  </si>
  <si>
    <t>自　己　資　金</t>
    <phoneticPr fontId="11"/>
  </si>
  <si>
    <t>銀 行 借 入 金</t>
    <phoneticPr fontId="11"/>
  </si>
  <si>
    <t>役 員 借 入 金</t>
    <phoneticPr fontId="11"/>
  </si>
  <si>
    <t>その他</t>
    <phoneticPr fontId="11"/>
  </si>
  <si>
    <t>（２）　市場のニーズ</t>
    <rPh sb="4" eb="6">
      <t>シジョウ</t>
    </rPh>
    <phoneticPr fontId="1"/>
  </si>
  <si>
    <t>申請テーマ</t>
    <rPh sb="0" eb="2">
      <t>シンセイ</t>
    </rPh>
    <phoneticPr fontId="1"/>
  </si>
  <si>
    <t>解決方法</t>
    <rPh sb="0" eb="2">
      <t>カイケツ</t>
    </rPh>
    <rPh sb="2" eb="4">
      <t>ホウホウ</t>
    </rPh>
    <phoneticPr fontId="1"/>
  </si>
  <si>
    <t>主な機能、仕様</t>
    <rPh sb="0" eb="1">
      <t>オモ</t>
    </rPh>
    <rPh sb="2" eb="4">
      <t>キノウ</t>
    </rPh>
    <rPh sb="5" eb="7">
      <t>シヨウ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</si>
  <si>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</si>
  <si>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11"/>
  </si>
  <si>
    <t>利用状況</t>
    <rPh sb="0" eb="2">
      <t>リヨウ</t>
    </rPh>
    <rPh sb="2" eb="4">
      <t>ジョウキョウ</t>
    </rPh>
    <phoneticPr fontId="1"/>
  </si>
  <si>
    <t xml:space="preserve">企業名      </t>
    <phoneticPr fontId="11"/>
  </si>
  <si>
    <t>購入品名</t>
    <rPh sb="0" eb="2">
      <t>コウニュウ</t>
    </rPh>
    <rPh sb="2" eb="4">
      <t>ヒンメイ</t>
    </rPh>
    <phoneticPr fontId="11"/>
  </si>
  <si>
    <t>～</t>
    <phoneticPr fontId="11"/>
  </si>
  <si>
    <t>納品予定物</t>
    <rPh sb="0" eb="2">
      <t>ノウヒン</t>
    </rPh>
    <rPh sb="2" eb="4">
      <t>ヨテイ</t>
    </rPh>
    <rPh sb="4" eb="5">
      <t>ブツ</t>
    </rPh>
    <phoneticPr fontId="11"/>
  </si>
  <si>
    <t>助成対象経費
(A)×(B)
（税抜）</t>
    <rPh sb="16" eb="18">
      <t>ゼイヌキ</t>
    </rPh>
    <phoneticPr fontId="11"/>
  </si>
  <si>
    <t>①</t>
    <phoneticPr fontId="1"/>
  </si>
  <si>
    <t>製品名</t>
    <rPh sb="0" eb="3">
      <t>セイヒンメイ</t>
    </rPh>
    <phoneticPr fontId="1"/>
  </si>
  <si>
    <t>②</t>
    <phoneticPr fontId="1"/>
  </si>
  <si>
    <t>③</t>
    <phoneticPr fontId="1"/>
  </si>
  <si>
    <t>契約金額</t>
    <rPh sb="0" eb="2">
      <t>ケイヤク</t>
    </rPh>
    <rPh sb="2" eb="4">
      <t>キンガク</t>
    </rPh>
    <phoneticPr fontId="11"/>
  </si>
  <si>
    <t>円（税込）</t>
    <rPh sb="0" eb="1">
      <t>エン</t>
    </rPh>
    <rPh sb="2" eb="4">
      <t>ゼイコミ</t>
    </rPh>
    <phoneticPr fontId="11"/>
  </si>
  <si>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</si>
  <si>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</si>
  <si>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</si>
  <si>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</si>
  <si>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</si>
  <si>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営業損益</t>
    <rPh sb="0" eb="2">
      <t>エイギョウ</t>
    </rPh>
    <rPh sb="2" eb="4">
      <t>ソンエキ</t>
    </rPh>
    <phoneticPr fontId="1"/>
  </si>
  <si>
    <t>見積金額</t>
    <rPh sb="0" eb="2">
      <t>ミツモリ</t>
    </rPh>
    <rPh sb="2" eb="4">
      <t>キンガク</t>
    </rPh>
    <phoneticPr fontId="1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</si>
  <si>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</si>
  <si>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</si>
  <si>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</si>
  <si>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</si>
  <si>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</si>
  <si>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</si>
  <si>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注意事項</t>
    <rPh sb="0" eb="2">
      <t>チュウイ</t>
    </rPh>
    <rPh sb="2" eb="4">
      <t>ジコウ</t>
    </rPh>
    <phoneticPr fontId="1"/>
  </si>
  <si>
    <t>「助成事業に要する経費」と「資金調達金額」の合計が一致するように記入してください。</t>
    <phoneticPr fontId="1"/>
  </si>
  <si>
    <t>設置場所</t>
    <phoneticPr fontId="11"/>
  </si>
  <si>
    <t>選択してください</t>
  </si>
  <si>
    <t>支　出
番　号</t>
    <rPh sb="0" eb="1">
      <t>シ</t>
    </rPh>
    <rPh sb="2" eb="3">
      <t>イズル</t>
    </rPh>
    <rPh sb="4" eb="5">
      <t>バン</t>
    </rPh>
    <rPh sb="6" eb="7">
      <t>ゴウ</t>
    </rPh>
    <phoneticPr fontId="11"/>
  </si>
  <si>
    <t>支出
番号</t>
    <rPh sb="0" eb="2">
      <t>シシュツ</t>
    </rPh>
    <rPh sb="3" eb="5">
      <t>バンゴウ</t>
    </rPh>
    <phoneticPr fontId="11"/>
  </si>
  <si>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</si>
  <si>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</si>
  <si>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1"/>
  </si>
  <si>
    <t>令和</t>
    <rPh sb="0" eb="2">
      <t>レイワ</t>
    </rPh>
    <phoneticPr fontId="11"/>
  </si>
  <si>
    <t>令和</t>
    <rPh sb="0" eb="2">
      <t>レイワ</t>
    </rPh>
    <phoneticPr fontId="1"/>
  </si>
  <si>
    <t>上記委託先は、自社と資本関係、役員または従業員の兼務、自社の代表者３親等以内の親族による経営ではない。</t>
    <rPh sb="2" eb="4">
      <t>イタク</t>
    </rPh>
    <phoneticPr fontId="1"/>
  </si>
  <si>
    <t>事業成果の広報活動について</t>
    <rPh sb="0" eb="2">
      <t>ジギョウ</t>
    </rPh>
    <rPh sb="2" eb="4">
      <t>セイカ</t>
    </rPh>
    <rPh sb="5" eb="9">
      <t>コウホウカツドウ</t>
    </rPh>
    <phoneticPr fontId="1"/>
  </si>
  <si>
    <t>名　　称：</t>
    <rPh sb="0" eb="1">
      <t>メイ</t>
    </rPh>
    <rPh sb="3" eb="4">
      <t>ショウ</t>
    </rPh>
    <phoneticPr fontId="1"/>
  </si>
  <si>
    <t>住　　所：</t>
    <rPh sb="0" eb="1">
      <t>ジュウ</t>
    </rPh>
    <rPh sb="3" eb="4">
      <t>ショ</t>
    </rPh>
    <phoneticPr fontId="1"/>
  </si>
  <si>
    <t>代表者名：</t>
    <rPh sb="0" eb="3">
      <t>ダイヒョウシャ</t>
    </rPh>
    <rPh sb="3" eb="4">
      <t>メイ</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</si>
  <si>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</si>
  <si>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</si>
  <si>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</si>
  <si>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</si>
  <si>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</si>
  <si>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氏　　　名</t>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</si>
  <si>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</si>
  <si>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</si>
  <si>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</si>
  <si>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</si>
  <si>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</si>
  <si>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</si>
  <si>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</si>
  <si>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資本金額</t>
    <rPh sb="0" eb="3">
      <t>シホンキン</t>
    </rPh>
    <rPh sb="3" eb="4">
      <t>ガク</t>
    </rPh>
    <phoneticPr fontId="1"/>
  </si>
  <si>
    <t>業　　種</t>
    <rPh sb="0" eb="1">
      <t>ギョウ</t>
    </rPh>
    <rPh sb="3" eb="4">
      <t>タネ</t>
    </rPh>
    <phoneticPr fontId="1"/>
  </si>
  <si>
    <t>公益財団法人東京都中小企業振興公社</t>
    <rPh sb="0" eb="2">
      <t>コウエキ</t>
    </rPh>
    <rPh sb="2" eb="6">
      <t>ザイダンホウジン</t>
    </rPh>
    <rPh sb="6" eb="9">
      <t>トウキョウト</t>
    </rPh>
    <rPh sb="9" eb="13">
      <t>チュウショウキギョウ</t>
    </rPh>
    <rPh sb="13" eb="17">
      <t>シンコウコウシャ</t>
    </rPh>
    <phoneticPr fontId="1"/>
  </si>
  <si>
    <t>理 事 長   殿</t>
    <rPh sb="0" eb="1">
      <t>リ</t>
    </rPh>
    <rPh sb="2" eb="3">
      <t>コト</t>
    </rPh>
    <rPh sb="4" eb="5">
      <t>ナガ</t>
    </rPh>
    <rPh sb="8" eb="9">
      <t>トノ</t>
    </rPh>
    <phoneticPr fontId="1"/>
  </si>
  <si>
    <t>申請前確認書</t>
    <rPh sb="0" eb="3">
      <t>シンセイマエ</t>
    </rPh>
    <rPh sb="3" eb="6">
      <t>カクニンショ</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</si>
  <si>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</si>
  <si>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</si>
  <si>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</si>
  <si>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</si>
  <si>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</si>
  <si>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達成目標の確認方法</t>
    <rPh sb="0" eb="2">
      <t>タッセイ</t>
    </rPh>
    <rPh sb="2" eb="4">
      <t>モクヒョウ</t>
    </rPh>
    <rPh sb="5" eb="7">
      <t>カクニン</t>
    </rPh>
    <rPh sb="7" eb="9">
      <t>ホウホウ</t>
    </rPh>
    <phoneticPr fontId="1"/>
  </si>
  <si>
    <t>達成目標の内容</t>
    <rPh sb="0" eb="2">
      <t>タッセイ</t>
    </rPh>
    <rPh sb="2" eb="4">
      <t>モクヒョウ</t>
    </rPh>
    <rPh sb="5" eb="7">
      <t>ナイヨウ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</si>
  <si>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</si>
  <si>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</si>
  <si>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</si>
  <si>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</si>
  <si>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</si>
  <si>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</si>
  <si>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</si>
  <si>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</si>
  <si>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機能</t>
    <rPh sb="0" eb="2">
      <t>キノウ</t>
    </rPh>
    <phoneticPr fontId="1"/>
  </si>
  <si>
    <t>性能</t>
    <rPh sb="0" eb="2">
      <t>セイノウ</t>
    </rPh>
    <phoneticPr fontId="1"/>
  </si>
  <si>
    <t>２．資金支出明細</t>
    <rPh sb="2" eb="4">
      <t>シキン</t>
    </rPh>
    <rPh sb="4" eb="6">
      <t>シシュツ</t>
    </rPh>
    <rPh sb="6" eb="8">
      <t>メイサイ</t>
    </rPh>
    <phoneticPr fontId="11"/>
  </si>
  <si>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</si>
  <si>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</si>
  <si>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</si>
  <si>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月</t>
    <rPh sb="0" eb="1">
      <t>ガツ</t>
    </rPh>
    <phoneticPr fontId="1"/>
  </si>
  <si>
    <t>日</t>
    <rPh sb="0" eb="1">
      <t>ニチ</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</si>
  <si>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</si>
  <si>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　の開発</t>
    <rPh sb="2" eb="4">
      <t>カイハツ</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</si>
  <si>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</si>
  <si>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② 法人格も省略せずに入力ください。</t>
    <rPh sb="2" eb="3">
      <t>ホウ</t>
    </rPh>
    <rPh sb="3" eb="5">
      <t>ジンカク</t>
    </rPh>
    <rPh sb="6" eb="8">
      <t>ショウリャク</t>
    </rPh>
    <rPh sb="11" eb="13">
      <t>ニュウリョク</t>
    </rPh>
    <phoneticPr fontId="1"/>
  </si>
  <si>
    <t>③ 役職を入力ください。</t>
    <rPh sb="2" eb="4">
      <t>ヤクショク</t>
    </rPh>
    <rPh sb="5" eb="7">
      <t>ニュウリョク</t>
    </rPh>
    <phoneticPr fontId="1"/>
  </si>
  <si>
    <t>⑤ 申請テーマを入力ください。</t>
    <rPh sb="2" eb="4">
      <t>シンセイ</t>
    </rPh>
    <rPh sb="8" eb="10">
      <t>ニュウリョク</t>
    </rPh>
    <phoneticPr fontId="1"/>
  </si>
  <si>
    <t>　　なお、開発そのものだけでなく支払等の処理が全て終わる日付を記入してください</t>
    <rPh sb="5" eb="7">
      <t>カイハツ</t>
    </rPh>
    <rPh sb="16" eb="18">
      <t>シハライ</t>
    </rPh>
    <rPh sb="18" eb="19">
      <t>トウ</t>
    </rPh>
    <rPh sb="20" eb="22">
      <t>ショリ</t>
    </rPh>
    <rPh sb="23" eb="24">
      <t>スベ</t>
    </rPh>
    <rPh sb="25" eb="26">
      <t>オ</t>
    </rPh>
    <rPh sb="28" eb="30">
      <t>ヒヅケ</t>
    </rPh>
    <rPh sb="31" eb="33">
      <t>キニュウ</t>
    </rPh>
    <phoneticPr fontId="1"/>
  </si>
  <si>
    <t>【成果の発表又は公開する場合の記載例】
　「この成果は、公益財団法人東京都中小企業振興公社の助成事業「ゼロエミッション推進に
　　向けた事業転換支援事業」において得られたものです。」</t>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</si>
  <si>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</si>
  <si>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</si>
  <si>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</si>
  <si>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</si>
  <si>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</si>
  <si>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前年度</t>
    <rPh sb="0" eb="3">
      <t>ゼンネンド</t>
    </rPh>
    <phoneticPr fontId="1"/>
  </si>
  <si>
    <t>千円</t>
    <rPh sb="0" eb="2">
      <t>センエン</t>
    </rPh>
    <phoneticPr fontId="1"/>
  </si>
  <si>
    <t>前々年度</t>
    <rPh sb="0" eb="2">
      <t>ゼンゼン</t>
    </rPh>
    <rPh sb="2" eb="4">
      <t>ネンド</t>
    </rPh>
    <phoneticPr fontId="1"/>
  </si>
  <si>
    <t>前々々年度</t>
    <rPh sb="0" eb="2">
      <t>ゼンゼン</t>
    </rPh>
    <rPh sb="3" eb="5">
      <t>ネンド</t>
    </rPh>
    <phoneticPr fontId="1"/>
  </si>
  <si>
    <t>　１．申請者の概要</t>
    <rPh sb="3" eb="6">
      <t>シンセイシャ</t>
    </rPh>
    <rPh sb="7" eb="9">
      <t>ガイヨウ</t>
    </rPh>
    <phoneticPr fontId="1"/>
  </si>
  <si>
    <t>代　表　者</t>
    <rPh sb="0" eb="1">
      <t>ダイ</t>
    </rPh>
    <rPh sb="2" eb="3">
      <t>ヒョウ</t>
    </rPh>
    <rPh sb="4" eb="5">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</si>
  <si>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</si>
  <si>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</si>
  <si>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</si>
  <si>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</si>
  <si>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</si>
  <si>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</si>
  <si>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Ｕ　Ｒ　Ｌ</t>
    <phoneticPr fontId="1"/>
  </si>
  <si>
    <t>都内登記
所　在　地</t>
    <rPh sb="0" eb="2">
      <t>トナイ</t>
    </rPh>
    <rPh sb="2" eb="4">
      <t>トウキ</t>
    </rPh>
    <rPh sb="5" eb="6">
      <t>ショ</t>
    </rPh>
    <rPh sb="7" eb="8">
      <t>ザイ</t>
    </rPh>
    <rPh sb="9" eb="10">
      <t>チ</t>
    </rPh>
    <phoneticPr fontId="1"/>
  </si>
  <si>
    <r>
      <t>※本店所在地が</t>
    </r>
    <r>
      <rPr>
        <b/>
        <sz val="11"/>
        <color theme="1"/>
        <rFont val="ＭＳ Ｐゴシック"/>
        <family val="3"/>
        <charset val="128"/>
      </rPr>
      <t>都外</t>
    </r>
    <r>
      <rPr>
        <sz val="11"/>
        <color theme="1"/>
        <rFont val="ＭＳ Ｐゴシック"/>
        <family val="3"/>
        <charset val="128"/>
      </rPr>
      <t>の場合のみ、記載してください</t>
    </r>
    <rPh sb="1" eb="3">
      <t>ホンテン</t>
    </rPh>
    <rPh sb="3" eb="6">
      <t>ショザイチ</t>
    </rPh>
    <rPh sb="7" eb="8">
      <t>ト</t>
    </rPh>
    <rPh sb="8" eb="9">
      <t>ガイ</t>
    </rPh>
    <rPh sb="10" eb="12">
      <t>バアイ</t>
    </rPh>
    <rPh sb="15" eb="17">
      <t>キサイ</t>
    </rPh>
    <phoneticPr fontId="1"/>
  </si>
  <si>
    <t>連　　　絡
担　当　者</t>
    <rPh sb="0" eb="1">
      <t>レン</t>
    </rPh>
    <rPh sb="4" eb="5">
      <t>カラメル</t>
    </rPh>
    <rPh sb="6" eb="7">
      <t>タン</t>
    </rPh>
    <rPh sb="8" eb="9">
      <t>トウ</t>
    </rPh>
    <rPh sb="10" eb="11">
      <t>モノ</t>
    </rPh>
    <phoneticPr fontId="1"/>
  </si>
  <si>
    <t>部署  /  役職</t>
    <rPh sb="0" eb="1">
      <t>ブ</t>
    </rPh>
    <rPh sb="1" eb="2">
      <t>ショ</t>
    </rPh>
    <rPh sb="7" eb="9">
      <t>ヤクショク</t>
    </rPh>
    <phoneticPr fontId="1"/>
  </si>
  <si>
    <t>E - mail</t>
    <phoneticPr fontId="1"/>
  </si>
  <si>
    <t>事業開始</t>
    <rPh sb="0" eb="1">
      <t>コト</t>
    </rPh>
    <rPh sb="1" eb="2">
      <t>ギョウ</t>
    </rPh>
    <rPh sb="2" eb="4">
      <t>カイシ</t>
    </rPh>
    <phoneticPr fontId="1"/>
  </si>
  <si>
    <t>創　　業</t>
    <rPh sb="0" eb="1">
      <t>キズ</t>
    </rPh>
    <rPh sb="3" eb="4">
      <t>ギョウ</t>
    </rPh>
    <phoneticPr fontId="1"/>
  </si>
  <si>
    <t>年　　月　　日</t>
    <rPh sb="0" eb="1">
      <t>ネン</t>
    </rPh>
    <rPh sb="3" eb="4">
      <t>ガツ</t>
    </rPh>
    <rPh sb="6" eb="7">
      <t>ニチ</t>
    </rPh>
    <phoneticPr fontId="1"/>
  </si>
  <si>
    <t>資　本　金</t>
    <rPh sb="0" eb="1">
      <t>シ</t>
    </rPh>
    <rPh sb="2" eb="3">
      <t>ホン</t>
    </rPh>
    <rPh sb="4" eb="5">
      <t>キン</t>
    </rPh>
    <phoneticPr fontId="1"/>
  </si>
  <si>
    <t>（大企業からの出資</t>
    <rPh sb="1" eb="4">
      <t>ダイキギョウ</t>
    </rPh>
    <rPh sb="7" eb="9">
      <t>シュッシ</t>
    </rPh>
    <phoneticPr fontId="1"/>
  </si>
  <si>
    <t>円）</t>
    <rPh sb="0" eb="1">
      <t>エン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</si>
  <si>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</si>
  <si>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</si>
  <si>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</si>
  <si>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</si>
  <si>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r>
      <t xml:space="preserve">業　　　種
</t>
    </r>
    <r>
      <rPr>
        <sz val="8"/>
        <color theme="1"/>
        <rFont val="ＭＳ Ｐゴシック"/>
        <family val="3"/>
        <charset val="128"/>
      </rPr>
      <t>（先に業種区分
を選択）</t>
    </r>
    <rPh sb="0" eb="1">
      <t>ギョウ</t>
    </rPh>
    <rPh sb="4" eb="5">
      <t>シュ</t>
    </rPh>
    <rPh sb="7" eb="8">
      <t>サキ</t>
    </rPh>
    <rPh sb="9" eb="11">
      <t>ギョウシュ</t>
    </rPh>
    <rPh sb="11" eb="13">
      <t>クブン</t>
    </rPh>
    <rPh sb="15" eb="17">
      <t>センタク</t>
    </rPh>
    <phoneticPr fontId="1"/>
  </si>
  <si>
    <t>事業概要</t>
    <rPh sb="0" eb="2">
      <t>ジギョウ</t>
    </rPh>
    <rPh sb="2" eb="4">
      <t>ガイヨウ</t>
    </rPh>
    <phoneticPr fontId="1"/>
  </si>
  <si>
    <t>主要製品</t>
    <rPh sb="0" eb="2">
      <t>シュヨウ</t>
    </rPh>
    <rPh sb="2" eb="4">
      <t>セイヒン</t>
    </rPh>
    <phoneticPr fontId="1"/>
  </si>
  <si>
    <t>主要取引先
(上位３位)</t>
    <rPh sb="0" eb="1">
      <t>オモ</t>
    </rPh>
    <rPh sb="1" eb="2">
      <t>ヨウ</t>
    </rPh>
    <rPh sb="2" eb="3">
      <t>トリ</t>
    </rPh>
    <rPh sb="3" eb="4">
      <t>イン</t>
    </rPh>
    <rPh sb="4" eb="5">
      <t>サキ</t>
    </rPh>
    <rPh sb="7" eb="8">
      <t>ウエ</t>
    </rPh>
    <rPh sb="8" eb="9">
      <t>クライ</t>
    </rPh>
    <rPh sb="10" eb="11">
      <t>イ</t>
    </rPh>
    <phoneticPr fontId="1"/>
  </si>
  <si>
    <t>　２．事業の実施場所</t>
    <rPh sb="3" eb="5">
      <t>ジギョウ</t>
    </rPh>
    <rPh sb="6" eb="8">
      <t>ジッシ</t>
    </rPh>
    <rPh sb="8" eb="10">
      <t>バショ</t>
    </rPh>
    <phoneticPr fontId="1"/>
  </si>
  <si>
    <t>Ｔ　Ｅ　Ｌ</t>
    <phoneticPr fontId="1"/>
  </si>
  <si>
    <t>直近３年間
の業績</t>
    <rPh sb="0" eb="2">
      <t>チョッキン</t>
    </rPh>
    <rPh sb="3" eb="5">
      <t>ネンカン</t>
    </rPh>
    <rPh sb="7" eb="9">
      <t>ギョウセキ</t>
    </rPh>
    <phoneticPr fontId="1"/>
  </si>
  <si>
    <t>営業
利益</t>
    <rPh sb="0" eb="2">
      <t>エイギョウ</t>
    </rPh>
    <rPh sb="3" eb="5">
      <t>リエキ</t>
    </rPh>
    <phoneticPr fontId="1"/>
  </si>
  <si>
    <t>経常
利益</t>
    <rPh sb="0" eb="2">
      <t>ケイジョウ</t>
    </rPh>
    <rPh sb="3" eb="5">
      <t>リエキ</t>
    </rPh>
    <phoneticPr fontId="1"/>
  </si>
  <si>
    <t>名称</t>
    <rPh sb="0" eb="1">
      <t>ナ</t>
    </rPh>
    <rPh sb="1" eb="2">
      <t>ショウ</t>
    </rPh>
    <phoneticPr fontId="1"/>
  </si>
  <si>
    <t>所在地</t>
    <rPh sb="0" eb="1">
      <t>トコロ</t>
    </rPh>
    <rPh sb="1" eb="2">
      <t>ザイ</t>
    </rPh>
    <rPh sb="2" eb="3">
      <t>チ</t>
    </rPh>
    <phoneticPr fontId="1"/>
  </si>
  <si>
    <t>事　　　　業　　　　計　　　　画</t>
    <rPh sb="0" eb="1">
      <t>コト</t>
    </rPh>
    <rPh sb="5" eb="6">
      <t>ギョウ</t>
    </rPh>
    <rPh sb="10" eb="11">
      <t>ケイ</t>
    </rPh>
    <rPh sb="15" eb="16">
      <t>ガ</t>
    </rPh>
    <phoneticPr fontId="1"/>
  </si>
  <si>
    <t>　３．東京都及び公社事業の利用状況（補助金・助成金以外）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</si>
  <si>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　４．補助金・助成金の利用状況</t>
    <rPh sb="11" eb="13">
      <t>リヨウ</t>
    </rPh>
    <rPh sb="13" eb="15">
      <t>ジョウキョウ</t>
    </rPh>
    <phoneticPr fontId="1"/>
  </si>
  <si>
    <t>　（１）受領済の補助金・助成金（過去５年間）</t>
    <rPh sb="4" eb="6">
      <t>ジュリョウ</t>
    </rPh>
    <rPh sb="6" eb="7">
      <t>ズ</t>
    </rPh>
    <rPh sb="8" eb="11">
      <t>ホジョキン</t>
    </rPh>
    <rPh sb="12" eb="14">
      <t>ジョセイ</t>
    </rPh>
    <rPh sb="14" eb="15">
      <t>キン</t>
    </rPh>
    <rPh sb="16" eb="18">
      <t>カコ</t>
    </rPh>
    <rPh sb="19" eb="21">
      <t>ネンカン</t>
    </rPh>
    <phoneticPr fontId="1"/>
  </si>
  <si>
    <t>　５．役員・株主名簿</t>
    <rPh sb="3" eb="5">
      <t>ヤクイン</t>
    </rPh>
    <rPh sb="6" eb="8">
      <t>カブヌシ</t>
    </rPh>
    <rPh sb="8" eb="10">
      <t>メイボ</t>
    </rPh>
    <phoneticPr fontId="1"/>
  </si>
  <si>
    <r>
      <t>　上記「役員・株主名簿」の中で、</t>
    </r>
    <r>
      <rPr>
        <b/>
        <sz val="11"/>
        <rFont val="ＭＳ Ｐゴシック"/>
        <family val="3"/>
        <charset val="128"/>
      </rPr>
      <t>大企業の役員及び大企業に該当する株主</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ジョウホウ</t>
    </rPh>
    <rPh sb="45" eb="47">
      <t>キサイ</t>
    </rPh>
    <phoneticPr fontId="1"/>
  </si>
  <si>
    <t>企 業 名／役員名</t>
    <rPh sb="0" eb="1">
      <t>キ</t>
    </rPh>
    <rPh sb="2" eb="3">
      <t>ギョウ</t>
    </rPh>
    <rPh sb="4" eb="5">
      <t>メイ</t>
    </rPh>
    <rPh sb="6" eb="8">
      <t>ヤクイン</t>
    </rPh>
    <rPh sb="8" eb="9">
      <t>メイ</t>
    </rPh>
    <phoneticPr fontId="1"/>
  </si>
  <si>
    <t>　１．開発、改良、規格等適合化（以下、開発・改良等）の概要</t>
    <rPh sb="3" eb="5">
      <t>カイハツ</t>
    </rPh>
    <rPh sb="6" eb="8">
      <t>カイリョウ</t>
    </rPh>
    <rPh sb="9" eb="11">
      <t>キカク</t>
    </rPh>
    <rPh sb="11" eb="12">
      <t>トウ</t>
    </rPh>
    <rPh sb="12" eb="14">
      <t>テキゴウ</t>
    </rPh>
    <rPh sb="14" eb="15">
      <t>カ</t>
    </rPh>
    <rPh sb="16" eb="18">
      <t>イカ</t>
    </rPh>
    <rPh sb="19" eb="21">
      <t>カイハツ</t>
    </rPh>
    <rPh sb="22" eb="24">
      <t>カイリョウ</t>
    </rPh>
    <rPh sb="24" eb="25">
      <t>トウ</t>
    </rPh>
    <rPh sb="27" eb="29">
      <t>ガイヨウ</t>
    </rPh>
    <phoneticPr fontId="1"/>
  </si>
  <si>
    <t>□</t>
  </si>
  <si>
    <t>　２．開発・改良等の内容</t>
    <rPh sb="3" eb="5">
      <t>カイハツ</t>
    </rPh>
    <rPh sb="6" eb="8">
      <t>カイリョウ</t>
    </rPh>
    <rPh sb="8" eb="9">
      <t>トウ</t>
    </rPh>
    <rPh sb="10" eb="12">
      <t>ナイヨウ</t>
    </rPh>
    <phoneticPr fontId="1"/>
  </si>
  <si>
    <t>※ソフトウェアは原則として数量は「１」、単位は「式」としてください。</t>
    <rPh sb="8" eb="10">
      <t>ゲンソク</t>
    </rPh>
    <rPh sb="13" eb="15">
      <t>スウリョウ</t>
    </rPh>
    <rPh sb="20" eb="22">
      <t>タンイ</t>
    </rPh>
    <rPh sb="24" eb="25">
      <t>シキ</t>
    </rPh>
    <phoneticPr fontId="1"/>
  </si>
  <si>
    <t>※開発途中の試作品も記載してください。ただし、試作品に改良を加えて最終開発物を製作する場合の試作品は記載不要
　 （助成事業終了時に残る試作品のみ記載）</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rPh sb="58" eb="60">
      <t>ジョセイ</t>
    </rPh>
    <rPh sb="60" eb="62">
      <t>ジギョウ</t>
    </rPh>
    <rPh sb="62" eb="64">
      <t>シュウリョウ</t>
    </rPh>
    <rPh sb="64" eb="65">
      <t>ジ</t>
    </rPh>
    <rPh sb="66" eb="67">
      <t>ノコ</t>
    </rPh>
    <rPh sb="68" eb="71">
      <t>シサクヒン</t>
    </rPh>
    <rPh sb="73" eb="75">
      <t>キサイ</t>
    </rPh>
    <phoneticPr fontId="1"/>
  </si>
  <si>
    <t>（３）　最終開発物のイメージ（イメージ図や画像等を添付）</t>
    <rPh sb="4" eb="6">
      <t>サイシュウ</t>
    </rPh>
    <rPh sb="6" eb="8">
      <t>カイハツ</t>
    </rPh>
    <rPh sb="8" eb="9">
      <t>ブツ</t>
    </rPh>
    <rPh sb="19" eb="20">
      <t>ズ</t>
    </rPh>
    <rPh sb="21" eb="23">
      <t>ガゾウ</t>
    </rPh>
    <rPh sb="23" eb="24">
      <t>トウ</t>
    </rPh>
    <rPh sb="25" eb="27">
      <t>テンプ</t>
    </rPh>
    <phoneticPr fontId="1"/>
  </si>
  <si>
    <t>　３．市場性</t>
    <rPh sb="3" eb="6">
      <t>シジョウセイ</t>
    </rPh>
    <phoneticPr fontId="1"/>
  </si>
  <si>
    <t>①市場のニーズ（～200字程度）</t>
    <rPh sb="1" eb="3">
      <t>シジョウ</t>
    </rPh>
    <rPh sb="12" eb="13">
      <t>ジ</t>
    </rPh>
    <rPh sb="13" eb="15">
      <t>テイド</t>
    </rPh>
    <phoneticPr fontId="1"/>
  </si>
  <si>
    <t>③（１）のターゲット市場のうち、獲得可能と考えられる市場規模（～200字程度）</t>
    <rPh sb="10" eb="12">
      <t>シジョウ</t>
    </rPh>
    <rPh sb="21" eb="22">
      <t>カンガ</t>
    </rPh>
    <rPh sb="35" eb="36">
      <t>ジ</t>
    </rPh>
    <rPh sb="36" eb="38">
      <t>テイド</t>
    </rPh>
    <phoneticPr fontId="1"/>
  </si>
  <si>
    <t>　４．新規性</t>
    <rPh sb="3" eb="5">
      <t>シンキ</t>
    </rPh>
    <rPh sb="5" eb="6">
      <t>セイ</t>
    </rPh>
    <phoneticPr fontId="1"/>
  </si>
  <si>
    <t>　５．優秀性</t>
    <rPh sb="3" eb="5">
      <t>ユウシュウ</t>
    </rPh>
    <rPh sb="5" eb="6">
      <t>セイ</t>
    </rPh>
    <phoneticPr fontId="1"/>
  </si>
  <si>
    <t>　６．開発・改良等の達成目標</t>
    <rPh sb="3" eb="5">
      <t>カイハツ</t>
    </rPh>
    <rPh sb="6" eb="8">
      <t>カイリョウ</t>
    </rPh>
    <rPh sb="8" eb="9">
      <t>トウ</t>
    </rPh>
    <rPh sb="10" eb="12">
      <t>タッセイ</t>
    </rPh>
    <rPh sb="12" eb="14">
      <t>モクヒョウ</t>
    </rPh>
    <phoneticPr fontId="1"/>
  </si>
  <si>
    <t>仕様書</t>
    <rPh sb="0" eb="3">
      <t>シヨウショ</t>
    </rPh>
    <phoneticPr fontId="1"/>
  </si>
  <si>
    <t>図面</t>
    <rPh sb="0" eb="2">
      <t>ズメン</t>
    </rPh>
    <phoneticPr fontId="1"/>
  </si>
  <si>
    <t>設計書</t>
    <rPh sb="0" eb="3">
      <t>セッケイショ</t>
    </rPh>
    <phoneticPr fontId="1"/>
  </si>
  <si>
    <t>写真</t>
    <rPh sb="0" eb="2">
      <t>シャシン</t>
    </rPh>
    <phoneticPr fontId="1"/>
  </si>
  <si>
    <t>試験報告書</t>
    <rPh sb="0" eb="2">
      <t>シケン</t>
    </rPh>
    <rPh sb="2" eb="5">
      <t>ホウコクショ</t>
    </rPh>
    <phoneticPr fontId="1"/>
  </si>
  <si>
    <t>目標１</t>
    <rPh sb="0" eb="2">
      <t>モクヒョウ</t>
    </rPh>
    <phoneticPr fontId="1"/>
  </si>
  <si>
    <t>目標３</t>
    <rPh sb="0" eb="2">
      <t>モクヒョウ</t>
    </rPh>
    <phoneticPr fontId="1"/>
  </si>
  <si>
    <t>目標２</t>
    <rPh sb="0" eb="2">
      <t>モクヒョウ</t>
    </rPh>
    <phoneticPr fontId="1"/>
  </si>
  <si>
    <t>　７．実現性</t>
    <rPh sb="3" eb="6">
      <t>ジツゲンセイ</t>
    </rPh>
    <phoneticPr fontId="1"/>
  </si>
  <si>
    <t>（４）　収益計画</t>
    <rPh sb="4" eb="6">
      <t>シュウエキ</t>
    </rPh>
    <rPh sb="6" eb="8">
      <t>ケイカク</t>
    </rPh>
    <phoneticPr fontId="1"/>
  </si>
  <si>
    <t>②売上高の算出根拠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</si>
  <si>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①助成事業終了後の収益計画</t>
    <rPh sb="1" eb="3">
      <t>ジョセイ</t>
    </rPh>
    <rPh sb="3" eb="5">
      <t>ジギョウ</t>
    </rPh>
    <rPh sb="5" eb="8">
      <t>シュウリョウゴ</t>
    </rPh>
    <rPh sb="9" eb="11">
      <t>シュウエキ</t>
    </rPh>
    <rPh sb="11" eb="13">
      <t>ケイカク</t>
    </rPh>
    <phoneticPr fontId="1"/>
  </si>
  <si>
    <t>（５）　競合製品、類似製品（ない場合は比較対象となりうる自社製品や業界標準等を記入）</t>
    <rPh sb="4" eb="6">
      <t>キョウゴウ</t>
    </rPh>
    <rPh sb="6" eb="8">
      <t>セイヒン</t>
    </rPh>
    <rPh sb="9" eb="11">
      <t>ルイジ</t>
    </rPh>
    <rPh sb="11" eb="13">
      <t>セイヒン</t>
    </rPh>
    <rPh sb="16" eb="18">
      <t>バアイ</t>
    </rPh>
    <rPh sb="19" eb="21">
      <t>ヒカク</t>
    </rPh>
    <rPh sb="21" eb="23">
      <t>タイショウ</t>
    </rPh>
    <rPh sb="28" eb="30">
      <t>ジシャ</t>
    </rPh>
    <rPh sb="39" eb="41">
      <t>キニュウ</t>
    </rPh>
    <phoneticPr fontId="1"/>
  </si>
  <si>
    <t>（２）　実用化に必要となる規格・認証等（必要な規格・認証等がある場合のみ記入）</t>
    <rPh sb="4" eb="7">
      <t>ジツヨウカ</t>
    </rPh>
    <rPh sb="8" eb="10">
      <t>ヒツヨウ</t>
    </rPh>
    <rPh sb="13" eb="15">
      <t>キカク</t>
    </rPh>
    <rPh sb="16" eb="18">
      <t>ニンショウ</t>
    </rPh>
    <rPh sb="18" eb="19">
      <t>トウ</t>
    </rPh>
    <rPh sb="20" eb="22">
      <t>ヒツヨウ</t>
    </rPh>
    <rPh sb="23" eb="25">
      <t>キカク</t>
    </rPh>
    <rPh sb="26" eb="28">
      <t>ニンショウ</t>
    </rPh>
    <rPh sb="28" eb="29">
      <t>トウ</t>
    </rPh>
    <rPh sb="32" eb="34">
      <t>バアイ</t>
    </rPh>
    <rPh sb="36" eb="38">
      <t>キニュウ</t>
    </rPh>
    <phoneticPr fontId="1"/>
  </si>
  <si>
    <t>　８．開発体制</t>
    <rPh sb="3" eb="5">
      <t>カイハツ</t>
    </rPh>
    <rPh sb="5" eb="7">
      <t>タイセイ</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</si>
  <si>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</si>
  <si>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</si>
  <si>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</si>
  <si>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</si>
  <si>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</si>
  <si>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※採択時には一般公開されます。</t>
    <rPh sb="1" eb="3">
      <t>サイタク</t>
    </rPh>
    <rPh sb="6" eb="8">
      <t>イッパン</t>
    </rPh>
    <phoneticPr fontId="1"/>
  </si>
  <si>
    <t>文字数チェック</t>
    <rPh sb="0" eb="3">
      <t>モジスウ</t>
    </rPh>
    <phoneticPr fontId="1"/>
  </si>
  <si>
    <t>文字</t>
    <rPh sb="0" eb="2">
      <t>モジ</t>
    </rPh>
    <phoneticPr fontId="1"/>
  </si>
  <si>
    <t>文字</t>
    <rPh sb="0" eb="2">
      <t>モジ</t>
    </rPh>
    <phoneticPr fontId="1"/>
  </si>
  <si>
    <t>開発・改良等を行う製品の技術的な優秀性を以下の内容も含めて記載してください。</t>
    <rPh sb="0" eb="2">
      <t>カイハツ</t>
    </rPh>
    <rPh sb="3" eb="5">
      <t>カイリョウ</t>
    </rPh>
    <rPh sb="5" eb="6">
      <t>トウ</t>
    </rPh>
    <rPh sb="7" eb="8">
      <t>オコナ</t>
    </rPh>
    <rPh sb="9" eb="11">
      <t>セイヒン</t>
    </rPh>
    <rPh sb="12" eb="15">
      <t>ギジュツテキ</t>
    </rPh>
    <rPh sb="16" eb="18">
      <t>ユウシュウ</t>
    </rPh>
    <rPh sb="18" eb="19">
      <t>セイ</t>
    </rPh>
    <rPh sb="23" eb="25">
      <t>ナイヨウ</t>
    </rPh>
    <rPh sb="26" eb="27">
      <t>フク</t>
    </rPh>
    <phoneticPr fontId="1"/>
  </si>
  <si>
    <t>開発・改良等を行う製品の技術的な新規性を以下の内容も含めて記載してください。</t>
    <rPh sb="0" eb="2">
      <t>カイハツ</t>
    </rPh>
    <rPh sb="3" eb="5">
      <t>カイリョウ</t>
    </rPh>
    <rPh sb="5" eb="6">
      <t>トウ</t>
    </rPh>
    <rPh sb="7" eb="8">
      <t>オコナ</t>
    </rPh>
    <rPh sb="9" eb="11">
      <t>セイヒン</t>
    </rPh>
    <rPh sb="12" eb="15">
      <t>ギジュツテキ</t>
    </rPh>
    <rPh sb="16" eb="19">
      <t>シンキセイ</t>
    </rPh>
    <phoneticPr fontId="1"/>
  </si>
  <si>
    <t>達成を証明する予定の書類（複数選択可）</t>
    <rPh sb="0" eb="2">
      <t>タッセイ</t>
    </rPh>
    <rPh sb="3" eb="5">
      <t>ショウメイ</t>
    </rPh>
    <rPh sb="7" eb="9">
      <t>ヨテイ</t>
    </rPh>
    <rPh sb="10" eb="12">
      <t>ショルイ</t>
    </rPh>
    <rPh sb="13" eb="15">
      <t>フクスウ</t>
    </rPh>
    <rPh sb="15" eb="17">
      <t>センタク</t>
    </rPh>
    <rPh sb="17" eb="18">
      <t>カ</t>
    </rPh>
    <phoneticPr fontId="1"/>
  </si>
  <si>
    <t>作業項目</t>
    <rPh sb="0" eb="2">
      <t>サギョウコウモク2</t>
    </rPh>
    <phoneticPr fontId="1"/>
  </si>
  <si>
    <t>実施時期</t>
    <rPh sb="0" eb="2">
      <t>ジッシ</t>
    </rPh>
    <rPh sb="2" eb="4">
      <t>ジキ</t>
    </rPh>
    <phoneticPr fontId="1"/>
  </si>
  <si>
    <t>～</t>
    <phoneticPr fontId="1"/>
  </si>
  <si>
    <t>(1) 本事業に係る技術についての先行調査（特許権、実用新案権、意匠権、商標権）</t>
    <phoneticPr fontId="1"/>
  </si>
  <si>
    <t>ア.</t>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</si>
  <si>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</si>
  <si>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イ.</t>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</si>
  <si>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</si>
  <si>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(ｱ)</t>
    <phoneticPr fontId="1"/>
  </si>
  <si>
    <t>調査データベース</t>
    <rPh sb="0" eb="2">
      <t>チョウサ</t>
    </rPh>
    <phoneticPr fontId="1"/>
  </si>
  <si>
    <t>(ｲ)</t>
    <phoneticPr fontId="1"/>
  </si>
  <si>
    <t>調査範囲</t>
    <rPh sb="0" eb="2">
      <t>チョウサ</t>
    </rPh>
    <rPh sb="2" eb="4">
      <t>ハンイ</t>
    </rPh>
    <phoneticPr fontId="1"/>
  </si>
  <si>
    <t>(ｳ)</t>
    <phoneticPr fontId="1"/>
  </si>
  <si>
    <t>調査対象期間</t>
    <rPh sb="0" eb="2">
      <t>チョウサ</t>
    </rPh>
    <rPh sb="2" eb="4">
      <t>タイショウ</t>
    </rPh>
    <rPh sb="4" eb="6">
      <t>キカン</t>
    </rPh>
    <phoneticPr fontId="1"/>
  </si>
  <si>
    <t>(ｴ)</t>
    <phoneticPr fontId="1"/>
  </si>
  <si>
    <t>検索キーワード、検索式、ヒット件数</t>
    <rPh sb="0" eb="2">
      <t>ケンサク</t>
    </rPh>
    <rPh sb="8" eb="10">
      <t>ケンサク</t>
    </rPh>
    <rPh sb="10" eb="11">
      <t>シキ</t>
    </rPh>
    <rPh sb="15" eb="17">
      <t>ケンスウ</t>
    </rPh>
    <phoneticPr fontId="1"/>
  </si>
  <si>
    <t>(ｵ)</t>
    <phoneticPr fontId="1"/>
  </si>
  <si>
    <t>調査実施者</t>
    <rPh sb="0" eb="2">
      <t>チョウサ</t>
    </rPh>
    <rPh sb="2" eb="4">
      <t>ジッシ</t>
    </rPh>
    <rPh sb="4" eb="5">
      <t>シャ</t>
    </rPh>
    <phoneticPr fontId="1"/>
  </si>
  <si>
    <t>ウ.</t>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</si>
  <si>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</si>
  <si>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</si>
  <si>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</si>
  <si>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t>本申請との相違点</t>
    <rPh sb="0" eb="1">
      <t>ホン</t>
    </rPh>
    <rPh sb="1" eb="3">
      <t>シンセイ</t>
    </rPh>
    <rPh sb="5" eb="8">
      <t>ソウイテン</t>
    </rPh>
    <phoneticPr fontId="1"/>
  </si>
  <si>
    <t>　</t>
    <phoneticPr fontId="1"/>
  </si>
  <si>
    <t>出願人名</t>
    <rPh sb="0" eb="2">
      <t>シュツガン</t>
    </rPh>
    <rPh sb="2" eb="4">
      <t>ジンメイ</t>
    </rPh>
    <phoneticPr fontId="1"/>
  </si>
  <si>
    <t>権利の種類</t>
    <rPh sb="0" eb="2">
      <t>ケンリ</t>
    </rPh>
    <rPh sb="3" eb="5">
      <t>シュルイ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</si>
  <si>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</si>
  <si>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</si>
  <si>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</si>
  <si>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</si>
  <si>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</si>
  <si>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</si>
  <si>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</si>
  <si>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</si>
  <si>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r>
      <t>(2) 本事業に必要な産業財産権（特許権、実用新案権、意匠権、商標権）について、下記表に記入してください。</t>
    </r>
    <r>
      <rPr>
        <sz val="9"/>
        <color theme="1"/>
        <rFont val="ＭＳ Ｐゴシック"/>
        <family val="3"/>
        <charset val="128"/>
      </rPr>
      <t xml:space="preserve">
　※出願又は保有している産業財産権、他社から実施許諾済又は予定の産業財産権のどちらも記載してください</t>
    </r>
    <r>
      <rPr>
        <b/>
        <sz val="9"/>
        <color theme="1"/>
        <rFont val="ＭＳ Ｐゴシック"/>
        <family val="3"/>
        <charset val="128"/>
      </rPr>
      <t xml:space="preserve">
</t>
    </r>
    <r>
      <rPr>
        <sz val="9"/>
        <color theme="1"/>
        <rFont val="ＭＳ Ｐゴシック"/>
        <family val="3"/>
        <charset val="128"/>
      </rPr>
      <t>　※当申請書一式において産業財産権の説明をする場合は、どの産業財産権を使用するか「産業財産権①」等のよう
　　 に明示してください。</t>
    </r>
    <rPh sb="40" eb="43">
      <t>カキヒョウ</t>
    </rPh>
    <rPh sb="44" eb="46">
      <t>キニュウ</t>
    </rPh>
    <rPh sb="56" eb="58">
      <t>シュツガン</t>
    </rPh>
    <rPh sb="58" eb="59">
      <t>マタ</t>
    </rPh>
    <rPh sb="60" eb="62">
      <t>ホユウ</t>
    </rPh>
    <rPh sb="66" eb="68">
      <t>サンギョウ</t>
    </rPh>
    <rPh sb="68" eb="71">
      <t>ザイサンケン</t>
    </rPh>
    <rPh sb="72" eb="74">
      <t>タシャ</t>
    </rPh>
    <rPh sb="76" eb="78">
      <t>ジッシ</t>
    </rPh>
    <rPh sb="78" eb="80">
      <t>キョダク</t>
    </rPh>
    <rPh sb="80" eb="81">
      <t>ズ</t>
    </rPh>
    <rPh sb="81" eb="82">
      <t>マタ</t>
    </rPh>
    <rPh sb="83" eb="85">
      <t>ヨテイ</t>
    </rPh>
    <rPh sb="86" eb="88">
      <t>サンギョウ</t>
    </rPh>
    <rPh sb="88" eb="91">
      <t>ザイサンケン</t>
    </rPh>
    <rPh sb="96" eb="98">
      <t>キサイ</t>
    </rPh>
    <rPh sb="107" eb="108">
      <t>トウ</t>
    </rPh>
    <rPh sb="108" eb="111">
      <t>シンセイショ</t>
    </rPh>
    <rPh sb="111" eb="113">
      <t>イッシキ</t>
    </rPh>
    <rPh sb="117" eb="122">
      <t>サンギョウザイサンケン</t>
    </rPh>
    <rPh sb="123" eb="125">
      <t>セツメイ</t>
    </rPh>
    <rPh sb="128" eb="130">
      <t>バアイ</t>
    </rPh>
    <rPh sb="134" eb="139">
      <t>サンギョウザイサンケン</t>
    </rPh>
    <rPh sb="140" eb="142">
      <t>シヨウ</t>
    </rPh>
    <rPh sb="146" eb="151">
      <t>サンギョウザイサンケン</t>
    </rPh>
    <rPh sb="153" eb="154">
      <t>トウ</t>
    </rPh>
    <rPh sb="162" eb="164">
      <t>メイジ</t>
    </rPh>
    <phoneticPr fontId="1"/>
  </si>
  <si>
    <r>
      <rPr>
        <b/>
        <sz val="11"/>
        <rFont val="ＭＳ Ｐゴシック"/>
        <family val="3"/>
        <charset val="128"/>
        <scheme val="minor"/>
      </rPr>
      <t>本事業遂行にあたっての</t>
    </r>
    <r>
      <rPr>
        <b/>
        <sz val="11"/>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</si>
  <si>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r>
      <rPr>
        <b/>
        <sz val="12"/>
        <color theme="1"/>
        <rFont val="ＭＳ ゴシック"/>
        <family val="3"/>
        <charset val="128"/>
      </rPr>
      <t>12．</t>
    </r>
    <r>
      <rPr>
        <b/>
        <sz val="12"/>
        <color theme="1"/>
        <rFont val="ＭＳ Ｐゴシック"/>
        <family val="3"/>
        <charset val="128"/>
        <scheme val="minor"/>
      </rPr>
      <t>補足</t>
    </r>
    <rPh sb="3" eb="5">
      <t>ホソク</t>
    </rPh>
    <phoneticPr fontId="1"/>
  </si>
  <si>
    <r>
      <rPr>
        <b/>
        <sz val="11"/>
        <color theme="1"/>
        <rFont val="ＭＳ Ｐゴシック"/>
        <family val="3"/>
        <charset val="128"/>
      </rPr>
      <t>専門用語の解説</t>
    </r>
    <r>
      <rPr>
        <sz val="11"/>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</si>
  <si>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r>
      <t>(3) 本助成事業の成果に関する産業財産権の出願</t>
    </r>
    <r>
      <rPr>
        <sz val="9"/>
        <color theme="1"/>
        <rFont val="ＭＳ Ｐゴシック"/>
        <family val="3"/>
        <charset val="128"/>
      </rPr>
      <t/>
    </r>
    <phoneticPr fontId="1"/>
  </si>
  <si>
    <t>出願の予定を選択してください</t>
    <rPh sb="0" eb="2">
      <t>シュツガン</t>
    </rPh>
    <rPh sb="3" eb="5">
      <t>ヨテイ</t>
    </rPh>
    <rPh sb="6" eb="8">
      <t>センタク</t>
    </rPh>
    <phoneticPr fontId="1"/>
  </si>
  <si>
    <t>資　　　金　　　計　　　画</t>
    <rPh sb="0" eb="1">
      <t>シ</t>
    </rPh>
    <rPh sb="4" eb="5">
      <t>キン</t>
    </rPh>
    <rPh sb="8" eb="9">
      <t>ケイ</t>
    </rPh>
    <rPh sb="12" eb="13">
      <t>ガ</t>
    </rPh>
    <phoneticPr fontId="1"/>
  </si>
  <si>
    <t>（単位：円）</t>
    <phoneticPr fontId="1"/>
  </si>
  <si>
    <r>
      <t>(2)機械装置・工具器具費　</t>
    </r>
    <r>
      <rPr>
        <sz val="10"/>
        <rFont val="ＭＳ 明朝"/>
        <family val="1"/>
        <charset val="128"/>
      </rPr>
      <t/>
    </r>
    <phoneticPr fontId="11"/>
  </si>
  <si>
    <r>
      <t>(3)委託・外注費 　　　　　　　</t>
    </r>
    <r>
      <rPr>
        <sz val="10"/>
        <rFont val="ＭＳ 明朝"/>
        <family val="1"/>
        <charset val="128"/>
      </rPr>
      <t/>
    </r>
    <rPh sb="3" eb="5">
      <t>イタク</t>
    </rPh>
    <rPh sb="6" eb="9">
      <t>ガイチュウヒ</t>
    </rPh>
    <phoneticPr fontId="11"/>
  </si>
  <si>
    <r>
      <t xml:space="preserve">(6)その他助成対象外経費　 </t>
    </r>
    <r>
      <rPr>
        <sz val="10"/>
        <rFont val="ＭＳ 明朝"/>
        <family val="1"/>
        <charset val="128"/>
      </rPr>
      <t/>
    </r>
    <phoneticPr fontId="11"/>
  </si>
  <si>
    <t>【注1】</t>
    <rPh sb="1" eb="2">
      <t>チュウ</t>
    </rPh>
    <phoneticPr fontId="1"/>
  </si>
  <si>
    <t>【注2】</t>
    <rPh sb="1" eb="2">
      <t>チュウ</t>
    </rPh>
    <phoneticPr fontId="1"/>
  </si>
  <si>
    <t>【注3】</t>
    <rPh sb="1" eb="2">
      <t>チュウ</t>
    </rPh>
    <phoneticPr fontId="1"/>
  </si>
  <si>
    <t>【注4】</t>
    <rPh sb="1" eb="2">
      <t>チュウ</t>
    </rPh>
    <phoneticPr fontId="1"/>
  </si>
  <si>
    <t>【注5】</t>
    <rPh sb="1" eb="2">
      <t>チュウ</t>
    </rPh>
    <phoneticPr fontId="1"/>
  </si>
  <si>
    <t>【注6】</t>
    <rPh sb="1" eb="2">
      <t>チュウ</t>
    </rPh>
    <phoneticPr fontId="1"/>
  </si>
  <si>
    <t>「助成事業に要する経費」には、当該開発・改良等を遂行するために必要な経費を記入してください。</t>
    <rPh sb="17" eb="19">
      <t>カイハツ</t>
    </rPh>
    <rPh sb="20" eb="22">
      <t>カイリョウ</t>
    </rPh>
    <rPh sb="22" eb="23">
      <t>トウ</t>
    </rPh>
    <phoneticPr fontId="1"/>
  </si>
  <si>
    <t>「助成金交付申請額」とは、「助成対象経費」のうち、助成金の交付を希望する額で「助成対象経費」に助成率の２／３を乗じた金額（千円未満切り捨て）で、かつ助成限度額以内となります。</t>
    <phoneticPr fontId="1"/>
  </si>
  <si>
    <t>「助成対象経費」には、「助成事業に要する経費」から消費税、振込手数料、通信費、光熱費等の間接経費を除いたものを記入してください。必要に応じて自動計算式を上書きして、手入力で調整してください。</t>
    <rPh sb="64" eb="66">
      <t>ヒツヨウ</t>
    </rPh>
    <rPh sb="67" eb="68">
      <t>オウ</t>
    </rPh>
    <phoneticPr fontId="1"/>
  </si>
  <si>
    <t>　</t>
  </si>
  <si>
    <t>使用する経費の
支出番号</t>
    <rPh sb="0" eb="2">
      <t>シヨウ</t>
    </rPh>
    <rPh sb="4" eb="6">
      <t>ケイヒ</t>
    </rPh>
    <rPh sb="8" eb="10">
      <t>シシュツ</t>
    </rPh>
    <rPh sb="10" eb="12">
      <t>バンゴウ</t>
    </rPh>
    <phoneticPr fontId="1"/>
  </si>
  <si>
    <t>調達先</t>
    <rPh sb="0" eb="2">
      <t>チョウタツ</t>
    </rPh>
    <rPh sb="2" eb="3">
      <t>サキ</t>
    </rPh>
    <phoneticPr fontId="11"/>
  </si>
  <si>
    <t>調達予定時期</t>
    <rPh sb="0" eb="2">
      <t>チョウタツ</t>
    </rPh>
    <rPh sb="2" eb="3">
      <t>ヨ</t>
    </rPh>
    <rPh sb="3" eb="4">
      <t>サダム</t>
    </rPh>
    <rPh sb="4" eb="6">
      <t>ジキ</t>
    </rPh>
    <phoneticPr fontId="11"/>
  </si>
  <si>
    <t>調達が必要な理由</t>
    <rPh sb="0" eb="2">
      <t>チョウタツ</t>
    </rPh>
    <rPh sb="3" eb="5">
      <t>ヒツヨウ</t>
    </rPh>
    <rPh sb="6" eb="8">
      <t>リユウ</t>
    </rPh>
    <phoneticPr fontId="11"/>
  </si>
  <si>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11"/>
  </si>
  <si>
    <t>助成対象経費
（税抜）
(A)×(B)</t>
    <rPh sb="0" eb="2">
      <t>ジョセイ</t>
    </rPh>
    <rPh sb="2" eb="4">
      <t>タイショウ</t>
    </rPh>
    <rPh sb="4" eb="6">
      <t>ケイヒ</t>
    </rPh>
    <rPh sb="8" eb="9">
      <t>ゼイ</t>
    </rPh>
    <rPh sb="9" eb="10">
      <t>ヌ</t>
    </rPh>
    <phoneticPr fontId="11"/>
  </si>
  <si>
    <t>助成事業に
要する経費
（税込）</t>
    <rPh sb="0" eb="2">
      <t>ジョセイ</t>
    </rPh>
    <rPh sb="2" eb="4">
      <t>ジギョウ</t>
    </rPh>
    <rPh sb="6" eb="7">
      <t>ヨウ</t>
    </rPh>
    <rPh sb="9" eb="11">
      <t>ケイヒ</t>
    </rPh>
    <rPh sb="13" eb="15">
      <t>ゼイコ</t>
    </rPh>
    <phoneticPr fontId="11"/>
  </si>
  <si>
    <t>月額賃料
（税抜）
(B)</t>
    <rPh sb="0" eb="2">
      <t>ゲツガク</t>
    </rPh>
    <rPh sb="2" eb="4">
      <t>チンリョウ</t>
    </rPh>
    <rPh sb="6" eb="8">
      <t>ゼイヌキ</t>
    </rPh>
    <phoneticPr fontId="1"/>
  </si>
  <si>
    <t>賃借
月数
(A)</t>
    <rPh sb="0" eb="2">
      <t>チンシャク</t>
    </rPh>
    <rPh sb="3" eb="5">
      <t>ツキスウ</t>
    </rPh>
    <phoneticPr fontId="11"/>
  </si>
  <si>
    <t>契約予定先
事業者名</t>
    <rPh sb="0" eb="2">
      <t>ケイヤク</t>
    </rPh>
    <rPh sb="2" eb="4">
      <t>ヨテイ</t>
    </rPh>
    <rPh sb="4" eb="5">
      <t>サキ</t>
    </rPh>
    <rPh sb="6" eb="8">
      <t>ジギョウ</t>
    </rPh>
    <rPh sb="8" eb="9">
      <t>シャ</t>
    </rPh>
    <rPh sb="9" eb="10">
      <t>メイ</t>
    </rPh>
    <phoneticPr fontId="11"/>
  </si>
  <si>
    <t>賃借施設名</t>
    <rPh sb="0" eb="2">
      <t>チンシャク</t>
    </rPh>
    <rPh sb="2" eb="4">
      <t>シセツ</t>
    </rPh>
    <rPh sb="4" eb="5">
      <t>メイ</t>
    </rPh>
    <phoneticPr fontId="11"/>
  </si>
  <si>
    <t>賃借目的
・用途</t>
    <rPh sb="0" eb="2">
      <t>チンシャク</t>
    </rPh>
    <rPh sb="2" eb="4">
      <t>モクテキ</t>
    </rPh>
    <rPh sb="6" eb="8">
      <t>ヨウト</t>
    </rPh>
    <phoneticPr fontId="11"/>
  </si>
  <si>
    <t>賃借
開始月
（年月）</t>
    <rPh sb="0" eb="2">
      <t>チンシャク</t>
    </rPh>
    <rPh sb="3" eb="4">
      <t>カイ</t>
    </rPh>
    <rPh sb="4" eb="5">
      <t>ハジメ</t>
    </rPh>
    <rPh sb="5" eb="6">
      <t>ネンゲツ</t>
    </rPh>
    <rPh sb="8" eb="10">
      <t>ネンゲツ</t>
    </rPh>
    <phoneticPr fontId="1"/>
  </si>
  <si>
    <t>延床
面積
（㎡）</t>
    <rPh sb="0" eb="1">
      <t>ノ</t>
    </rPh>
    <rPh sb="3" eb="5">
      <t>メンセキ</t>
    </rPh>
    <phoneticPr fontId="1"/>
  </si>
  <si>
    <t>単価
（税抜）
(B)</t>
    <rPh sb="0" eb="2">
      <t>タンカ</t>
    </rPh>
    <rPh sb="4" eb="6">
      <t>ゼイヌキ</t>
    </rPh>
    <phoneticPr fontId="1"/>
  </si>
  <si>
    <t>数量
(A)</t>
    <rPh sb="0" eb="2">
      <t>スウリョウ</t>
    </rPh>
    <phoneticPr fontId="11"/>
  </si>
  <si>
    <t>経費名</t>
    <rPh sb="0" eb="2">
      <t>ケイヒ</t>
    </rPh>
    <rPh sb="2" eb="3">
      <t>メイ</t>
    </rPh>
    <phoneticPr fontId="11"/>
  </si>
  <si>
    <t>経費内容</t>
    <rPh sb="0" eb="2">
      <t>ケイヒ</t>
    </rPh>
    <rPh sb="2" eb="4">
      <t>ナイヨウ</t>
    </rPh>
    <phoneticPr fontId="1"/>
  </si>
  <si>
    <t>【注7】</t>
    <rPh sb="1" eb="2">
      <t>チュウ</t>
    </rPh>
    <phoneticPr fontId="1"/>
  </si>
  <si>
    <r>
      <t>様式第1</t>
    </r>
    <r>
      <rPr>
        <sz val="11"/>
        <color theme="1"/>
        <rFont val="ＭＳ ゴシック"/>
        <family val="3"/>
        <charset val="128"/>
      </rPr>
      <t>号(第5条関係)</t>
    </r>
    <phoneticPr fontId="1"/>
  </si>
  <si>
    <t>組織形態</t>
    <rPh sb="0" eb="2">
      <t>ソシキ</t>
    </rPh>
    <rPh sb="2" eb="4">
      <t>ケイタイ</t>
    </rPh>
    <phoneticPr fontId="1"/>
  </si>
  <si>
    <t>②①に関して、ニーズがあると判断した根拠（～300字程度）</t>
    <rPh sb="3" eb="4">
      <t>カン</t>
    </rPh>
    <rPh sb="14" eb="16">
      <t>ハンダン</t>
    </rPh>
    <rPh sb="18" eb="20">
      <t>コンキョ</t>
    </rPh>
    <rPh sb="25" eb="26">
      <t>ジ</t>
    </rPh>
    <rPh sb="26" eb="28">
      <t>テイド</t>
    </rPh>
    <phoneticPr fontId="1"/>
  </si>
  <si>
    <r>
      <t>（３）　ビジネスモデル図又は販路開拓の手法（必要に応じて、図やテキストを用いて記載してください）</t>
    </r>
    <r>
      <rPr>
        <sz val="9"/>
        <color theme="1"/>
        <rFont val="ＭＳ Ｐゴシック"/>
        <family val="3"/>
        <charset val="128"/>
        <scheme val="minor"/>
      </rPr>
      <t xml:space="preserve">
　　　　　※前ページの</t>
    </r>
    <r>
      <rPr>
        <b/>
        <u/>
        <sz val="9"/>
        <color theme="1"/>
        <rFont val="ＭＳ Ｐゴシック"/>
        <family val="3"/>
        <charset val="128"/>
        <scheme val="minor"/>
      </rPr>
      <t>３（１）ターゲット市場とその規模との関係性</t>
    </r>
    <r>
      <rPr>
        <sz val="9"/>
        <color theme="1"/>
        <rFont val="ＭＳ Ｐゴシック"/>
        <family val="3"/>
        <charset val="128"/>
        <scheme val="minor"/>
      </rPr>
      <t>を含めて記載してください
　　　　　※文字サイズ9pt以上、下枠内に収まるように記載してください</t>
    </r>
    <rPh sb="11" eb="12">
      <t>ズ</t>
    </rPh>
    <rPh sb="12" eb="13">
      <t>マタ</t>
    </rPh>
    <rPh sb="22" eb="24">
      <t>ヒツヨウ</t>
    </rPh>
    <rPh sb="25" eb="26">
      <t>オウ</t>
    </rPh>
    <rPh sb="55" eb="56">
      <t>ゼン</t>
    </rPh>
    <rPh sb="78" eb="81">
      <t>カンケイセイ</t>
    </rPh>
    <rPh sb="82" eb="83">
      <t>フク</t>
    </rPh>
    <rPh sb="85" eb="87">
      <t>キサイ</t>
    </rPh>
    <phoneticPr fontId="1"/>
  </si>
  <si>
    <r>
      <t>開発・販売元</t>
    </r>
    <r>
      <rPr>
        <b/>
        <sz val="10"/>
        <color theme="1"/>
        <rFont val="ＭＳ Ｐゴシック"/>
        <family val="3"/>
        <charset val="128"/>
        <scheme val="minor"/>
      </rPr>
      <t>（企業名等）</t>
    </r>
    <rPh sb="0" eb="2">
      <t>カイハツ</t>
    </rPh>
    <rPh sb="3" eb="5">
      <t>ハンバイ</t>
    </rPh>
    <rPh sb="5" eb="6">
      <t>モト</t>
    </rPh>
    <rPh sb="7" eb="9">
      <t>キギョウ</t>
    </rPh>
    <rPh sb="9" eb="10">
      <t>メイ</t>
    </rPh>
    <rPh sb="10" eb="11">
      <t>トウ</t>
    </rPh>
    <phoneticPr fontId="1"/>
  </si>
  <si>
    <r>
      <rPr>
        <b/>
        <sz val="11"/>
        <color theme="1"/>
        <rFont val="ＭＳ Ｐゴシック"/>
        <family val="3"/>
        <charset val="128"/>
        <scheme val="minor"/>
      </rPr>
      <t>　①既存技術・製品と比較した技術的な新規性
　②自社既存事業との関連や新規開発要素</t>
    </r>
    <r>
      <rPr>
        <sz val="11"/>
        <color theme="1"/>
        <rFont val="ＭＳ Ｐゴシック"/>
        <family val="3"/>
        <charset val="128"/>
        <scheme val="minor"/>
      </rPr>
      <t xml:space="preserve">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rPh sb="45" eb="47">
      <t>ヒツヨウ</t>
    </rPh>
    <rPh sb="48" eb="49">
      <t>オウ</t>
    </rPh>
    <rPh sb="51" eb="53">
      <t>ガゾウ</t>
    </rPh>
    <rPh sb="54" eb="56">
      <t>ズヒョウ</t>
    </rPh>
    <rPh sb="56" eb="57">
      <t>トウ</t>
    </rPh>
    <rPh sb="58" eb="59">
      <t>モチ</t>
    </rPh>
    <rPh sb="61" eb="63">
      <t>キサイ</t>
    </rPh>
    <rPh sb="97" eb="99">
      <t>キサイ</t>
    </rPh>
    <phoneticPr fontId="1"/>
  </si>
  <si>
    <r>
      <rPr>
        <b/>
        <sz val="11"/>
        <color theme="1"/>
        <rFont val="ＭＳ Ｐゴシック"/>
        <family val="3"/>
        <charset val="128"/>
        <scheme val="minor"/>
      </rPr>
      <t xml:space="preserve">　①競合製品、既存製品と比較して優位性を示す具体的要素
　②市場・業界等への技術的な波及効果、社会貢献度
　③顧客又は自社へもたらすメリットの大きさ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78" eb="80">
      <t>ヒツヨウ</t>
    </rPh>
    <rPh sb="81" eb="82">
      <t>オウ</t>
    </rPh>
    <rPh sb="84" eb="86">
      <t>ガゾウ</t>
    </rPh>
    <rPh sb="87" eb="89">
      <t>ズヒョウ</t>
    </rPh>
    <rPh sb="89" eb="90">
      <t>トウ</t>
    </rPh>
    <rPh sb="91" eb="92">
      <t>モチ</t>
    </rPh>
    <rPh sb="94" eb="96">
      <t>キサイ</t>
    </rPh>
    <rPh sb="130" eb="132">
      <t>キサイ</t>
    </rPh>
    <phoneticPr fontId="1"/>
  </si>
  <si>
    <r>
      <t xml:space="preserve">（１）　ターゲット市場とその規模（図やテキストを用いて記載してください）
</t>
    </r>
    <r>
      <rPr>
        <sz val="9"/>
        <color theme="1"/>
        <rFont val="ＭＳ Ｐゴシック"/>
        <family val="3"/>
        <charset val="128"/>
        <scheme val="minor"/>
      </rPr>
      <t>　　　　　※想定される</t>
    </r>
    <r>
      <rPr>
        <b/>
        <u/>
        <sz val="9"/>
        <color theme="1"/>
        <rFont val="ＭＳ Ｐゴシック"/>
        <family val="3"/>
        <charset val="128"/>
        <scheme val="minor"/>
      </rPr>
      <t>販売先名及び顧客獲得方法</t>
    </r>
    <r>
      <rPr>
        <sz val="9"/>
        <color theme="1"/>
        <rFont val="ＭＳ Ｐゴシック"/>
        <family val="3"/>
        <charset val="128"/>
        <scheme val="minor"/>
      </rPr>
      <t>も含めて記載してください
　　　　　※文字サイズ9pt以上、下枠内に収まらない場合は広げてください</t>
    </r>
    <rPh sb="9" eb="11">
      <t>シジョウ</t>
    </rPh>
    <rPh sb="14" eb="16">
      <t>キボ</t>
    </rPh>
    <rPh sb="17" eb="18">
      <t>ズ</t>
    </rPh>
    <rPh sb="24" eb="25">
      <t>モチ</t>
    </rPh>
    <rPh sb="27" eb="29">
      <t>キサイ</t>
    </rPh>
    <rPh sb="43" eb="45">
      <t>ソウテイ</t>
    </rPh>
    <rPh sb="48" eb="51">
      <t>ハンバイサキ</t>
    </rPh>
    <rPh sb="51" eb="52">
      <t>メイ</t>
    </rPh>
    <rPh sb="52" eb="53">
      <t>オヨ</t>
    </rPh>
    <rPh sb="54" eb="56">
      <t>コキャク</t>
    </rPh>
    <rPh sb="56" eb="58">
      <t>カクトク</t>
    </rPh>
    <rPh sb="58" eb="60">
      <t>ホウホウ</t>
    </rPh>
    <rPh sb="61" eb="62">
      <t>フク</t>
    </rPh>
    <rPh sb="64" eb="66">
      <t>キサイ</t>
    </rPh>
    <rPh sb="79" eb="81">
      <t>モジ</t>
    </rPh>
    <rPh sb="87" eb="89">
      <t>イジョウ</t>
    </rPh>
    <rPh sb="90" eb="91">
      <t>シタ</t>
    </rPh>
    <rPh sb="91" eb="92">
      <t>ワク</t>
    </rPh>
    <rPh sb="92" eb="93">
      <t>ナイ</t>
    </rPh>
    <rPh sb="94" eb="95">
      <t>オサ</t>
    </rPh>
    <rPh sb="99" eb="101">
      <t>バアイ</t>
    </rPh>
    <rPh sb="102" eb="103">
      <t>ヒロ</t>
    </rPh>
    <phoneticPr fontId="1"/>
  </si>
  <si>
    <t>業種区分</t>
    <rPh sb="0" eb="4">
      <t>ギョウシュクブン</t>
    </rPh>
    <phoneticPr fontId="1"/>
  </si>
  <si>
    <t>分類</t>
    <rPh sb="0" eb="2">
      <t>ブンルイ</t>
    </rPh>
    <phoneticPr fontId="1"/>
  </si>
  <si>
    <t>製造業</t>
  </si>
  <si>
    <t>漁業</t>
  </si>
  <si>
    <t>建設業</t>
  </si>
  <si>
    <t>電気・ガス・熱供給・水道業</t>
  </si>
  <si>
    <t>情報通信業</t>
  </si>
  <si>
    <t>複合サービス事業</t>
  </si>
  <si>
    <t>サービス業（他に分類されないもの）</t>
  </si>
  <si>
    <t>分類不能の産業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</si>
  <si>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</si>
  <si>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</si>
  <si>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</si>
  <si>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</si>
  <si>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</si>
  <si>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</si>
  <si>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</si>
  <si>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</si>
  <si>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</si>
  <si>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</si>
  <si>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</si>
  <si>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</si>
  <si>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</si>
  <si>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</si>
  <si>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</si>
  <si>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</si>
  <si>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</si>
  <si>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</si>
  <si>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</si>
  <si>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</si>
  <si>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</si>
  <si>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</si>
  <si>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</si>
  <si>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</si>
  <si>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通信業</t>
  </si>
  <si>
    <t>放送業</t>
  </si>
  <si>
    <t>ソフトウェア業</t>
  </si>
  <si>
    <t>情報処理・提供サービス業</t>
  </si>
  <si>
    <t>インターネット附随サービス業</t>
  </si>
  <si>
    <t>映像・音声・文字情報制作業</t>
  </si>
  <si>
    <t>旅館業</t>
    <rPh sb="0" eb="3">
      <t>リョカンギョウ</t>
    </rPh>
    <phoneticPr fontId="1"/>
  </si>
  <si>
    <t>旅館業以外の宿泊業,飲食サービス業</t>
    <rPh sb="0" eb="3">
      <t>リョカンギョウ</t>
    </rPh>
    <rPh sb="3" eb="5">
      <t>イガイ</t>
    </rPh>
    <rPh sb="6" eb="9">
      <t>シュクハクギョウ</t>
    </rPh>
    <rPh sb="10" eb="12">
      <t>インショク</t>
    </rPh>
    <rPh sb="16" eb="17">
      <t>ギョウ</t>
    </rPh>
    <phoneticPr fontId="1"/>
  </si>
  <si>
    <t>宿泊業・飲食サービス業</t>
    <phoneticPr fontId="1"/>
  </si>
  <si>
    <t>農業・林業</t>
    <phoneticPr fontId="1"/>
  </si>
  <si>
    <t>鉱業・採石業・砂利採取業</t>
    <phoneticPr fontId="1"/>
  </si>
  <si>
    <t>運輸業・郵便業</t>
    <phoneticPr fontId="1"/>
  </si>
  <si>
    <t>金融業・保険業</t>
    <phoneticPr fontId="1"/>
  </si>
  <si>
    <t>不動産業・物品賃貸業</t>
    <phoneticPr fontId="1"/>
  </si>
  <si>
    <t>卸売業</t>
    <phoneticPr fontId="1"/>
  </si>
  <si>
    <t>小売業</t>
    <phoneticPr fontId="1"/>
  </si>
  <si>
    <t>学術研究・専門・技術サービス業</t>
    <phoneticPr fontId="1"/>
  </si>
  <si>
    <t>生活関連サービス業・娯楽業</t>
    <phoneticPr fontId="1"/>
  </si>
  <si>
    <t>教育・学習支援業</t>
    <phoneticPr fontId="1"/>
  </si>
  <si>
    <t>医療・福祉</t>
    <phoneticPr fontId="1"/>
  </si>
  <si>
    <t>「助成金交付申請額」は入力不要です（シート20から転記されます）</t>
    <rPh sb="1" eb="4">
      <t>ジョセイキン</t>
    </rPh>
    <rPh sb="4" eb="6">
      <t>コウフ</t>
    </rPh>
    <rPh sb="6" eb="8">
      <t>シンセイ</t>
    </rPh>
    <rPh sb="8" eb="9">
      <t>ガク</t>
    </rPh>
    <rPh sb="11" eb="13">
      <t>ニュウリョク</t>
    </rPh>
    <rPh sb="13" eb="15">
      <t>フヨウ</t>
    </rPh>
    <rPh sb="25" eb="27">
      <t>テンキ</t>
    </rPh>
    <phoneticPr fontId="1"/>
  </si>
  <si>
    <t>① 所在地を都道府県から正確にご入力ください。</t>
    <rPh sb="2" eb="5">
      <t>ショザイチ</t>
    </rPh>
    <rPh sb="6" eb="10">
      <t>トドウフケン</t>
    </rPh>
    <rPh sb="12" eb="14">
      <t>セイカク</t>
    </rPh>
    <rPh sb="16" eb="18">
      <t>ニュウリョク</t>
    </rPh>
    <phoneticPr fontId="1"/>
  </si>
  <si>
    <t>選択して下さい</t>
  </si>
  <si>
    <t>１</t>
    <phoneticPr fontId="1"/>
  </si>
  <si>
    <t>３</t>
    <phoneticPr fontId="1"/>
  </si>
  <si>
    <t>東京都内で実質的に事業を行っている中小企業者である。</t>
    <phoneticPr fontId="1"/>
  </si>
  <si>
    <t>２</t>
    <phoneticPr fontId="1"/>
  </si>
  <si>
    <t>４</t>
    <phoneticPr fontId="1"/>
  </si>
  <si>
    <t>本申請と同一テーマ・内容で公社・国・都道府県・区市町村等から助成を受けていない。</t>
    <phoneticPr fontId="1"/>
  </si>
  <si>
    <t>５</t>
    <phoneticPr fontId="1"/>
  </si>
  <si>
    <t>事業税等を滞納（分納）していない。</t>
    <phoneticPr fontId="1"/>
  </si>
  <si>
    <t>６</t>
    <phoneticPr fontId="1"/>
  </si>
  <si>
    <t>東京都及び公社に対する賃料・使用料等の債務の支払いが滞っていない。</t>
    <phoneticPr fontId="1"/>
  </si>
  <si>
    <t>７</t>
    <phoneticPr fontId="1"/>
  </si>
  <si>
    <t>過去に公社・国・都道府県・区市町村から補助金・助成金の交付を受け、不正等の事故を起こしていない。</t>
    <phoneticPr fontId="1"/>
  </si>
  <si>
    <t>８</t>
    <phoneticPr fontId="1"/>
  </si>
  <si>
    <t>９</t>
    <phoneticPr fontId="1"/>
  </si>
  <si>
    <t>民事再生法又は会社更生法による申立て等、本助成事業の継続性について不確実な状況は存在しない。</t>
    <phoneticPr fontId="1"/>
  </si>
  <si>
    <t>10</t>
    <phoneticPr fontId="1"/>
  </si>
  <si>
    <t>本助成事業の実施に当たって必要な許認可を取得し、関係法令を遵守する。</t>
    <phoneticPr fontId="1"/>
  </si>
  <si>
    <t>11</t>
    <phoneticPr fontId="1"/>
  </si>
  <si>
    <t>12</t>
    <phoneticPr fontId="1"/>
  </si>
  <si>
    <t>親会社、子会社、グループ企業等関連会社（自社と資本関係のある会社、役員等又は社員を兼任している会社、代表者の３親等以内の親族が経営する会社、自社と顧問契約・アドバイザリー契約・コンサルタント契約等を締結している会社等）との取引に係る経費が助成対象経費に含まれていない。</t>
    <phoneticPr fontId="1"/>
  </si>
  <si>
    <t>13</t>
    <phoneticPr fontId="1"/>
  </si>
  <si>
    <t>本事業は、製品等の優位性を公社が保証するものではないことを理解した。</t>
    <phoneticPr fontId="1"/>
  </si>
  <si>
    <t>14</t>
    <phoneticPr fontId="1"/>
  </si>
  <si>
    <t>本事業は、申請者が主体的に研究開発を実施するものである。</t>
    <phoneticPr fontId="1"/>
  </si>
  <si>
    <t>15</t>
    <phoneticPr fontId="1"/>
  </si>
  <si>
    <t>本事業の成果を活用し、東京都内において引続き事業活動を実施する予定である。</t>
    <phoneticPr fontId="1"/>
  </si>
  <si>
    <t>□</t>
    <phoneticPr fontId="1"/>
  </si>
  <si>
    <t>①</t>
    <phoneticPr fontId="1"/>
  </si>
  <si>
    <t>申請書提出後、達成目標の変更はできません。</t>
    <phoneticPr fontId="1"/>
  </si>
  <si>
    <t>②</t>
    <phoneticPr fontId="1"/>
  </si>
  <si>
    <t>③</t>
    <phoneticPr fontId="1"/>
  </si>
  <si>
    <r>
      <rPr>
        <b/>
        <u/>
        <sz val="9"/>
        <color theme="1"/>
        <rFont val="ＭＳ Ｐゴシック"/>
        <family val="3"/>
        <charset val="128"/>
        <scheme val="minor"/>
      </rPr>
      <t>「４ 新規性」、「５ 優秀性」の中から特長的な機能・性能を１つ以上（最大３つまで）</t>
    </r>
    <r>
      <rPr>
        <sz val="9"/>
        <color theme="1"/>
        <rFont val="ＭＳ Ｐゴシック"/>
        <family val="3"/>
        <charset val="128"/>
        <scheme val="minor"/>
      </rPr>
      <t>選択し、「達成目標」として記入してください。</t>
    </r>
    <phoneticPr fontId="1"/>
  </si>
  <si>
    <t>④</t>
    <phoneticPr fontId="1"/>
  </si>
  <si>
    <t>設置期間
（月単位）</t>
    <rPh sb="0" eb="2">
      <t>セッチ</t>
    </rPh>
    <rPh sb="2" eb="4">
      <t>キカン</t>
    </rPh>
    <rPh sb="6" eb="7">
      <t>ツキ</t>
    </rPh>
    <rPh sb="7" eb="9">
      <t>タンイ</t>
    </rPh>
    <phoneticPr fontId="1"/>
  </si>
  <si>
    <t>助成対象
経費
(A)×(B)
（税抜）</t>
    <phoneticPr fontId="11"/>
  </si>
  <si>
    <t>所在地
（市区町村まで）</t>
    <rPh sb="0" eb="3">
      <t>ショザイチ</t>
    </rPh>
    <rPh sb="5" eb="7">
      <t>シク</t>
    </rPh>
    <rPh sb="7" eb="9">
      <t>チョウソン</t>
    </rPh>
    <phoneticPr fontId="1"/>
  </si>
  <si>
    <t>＜明細＞</t>
    <rPh sb="1" eb="3">
      <t>メイサイ</t>
    </rPh>
    <phoneticPr fontId="11"/>
  </si>
  <si>
    <t>助成事業に要する経費 合計（税込）</t>
    <rPh sb="11" eb="13">
      <t>ゴウケイ</t>
    </rPh>
    <phoneticPr fontId="11"/>
  </si>
  <si>
    <t>助成対象経費 合計（税抜）</t>
    <rPh sb="7" eb="9">
      <t>ゴウケイ</t>
    </rPh>
    <rPh sb="10" eb="11">
      <t>ゼイ</t>
    </rPh>
    <rPh sb="11" eb="12">
      <t>ヌ</t>
    </rPh>
    <phoneticPr fontId="11"/>
  </si>
  <si>
    <t>購入単価
又は
リース料等
の合計
（税抜）
(B)</t>
    <rPh sb="0" eb="2">
      <t>コウニュウ</t>
    </rPh>
    <rPh sb="2" eb="4">
      <t>タンカ</t>
    </rPh>
    <rPh sb="5" eb="6">
      <t>マタ</t>
    </rPh>
    <rPh sb="11" eb="12">
      <t>リョウ</t>
    </rPh>
    <rPh sb="12" eb="13">
      <t>トウ</t>
    </rPh>
    <rPh sb="15" eb="17">
      <t>ゴウケイ</t>
    </rPh>
    <rPh sb="19" eb="21">
      <t>ゼイヌキ</t>
    </rPh>
    <phoneticPr fontId="1"/>
  </si>
  <si>
    <t>　※リース・レンタルの場合は、助成実施期間内に使用する「月額料金」×「月数」が助成対象です。
　　(B)にリース・レンタル料を記入する際は、月額リース・レンタル料×月数の合計金額（税抜）を入力してください。
　※生産・量産を目的とした費用、運用・保守費用は助成対象外です。
　※試作金型に係る費用は「(2)機械装置・工具器具費」として下表に計上してください。
　※「リース・レンタル先及び購入企業名」が未定の場合は、申請時点の候補先を記入してください。
　　記載の企業からの変更は、正当な理由があれば採択後に所定の手続きを行うことで可能です。
　※行が足りない場合は、印刷範囲を広げて作成ください。</t>
    <rPh sb="61" eb="62">
      <t>リョウ</t>
    </rPh>
    <rPh sb="63" eb="65">
      <t>キニュウ</t>
    </rPh>
    <rPh sb="67" eb="68">
      <t>サイ</t>
    </rPh>
    <rPh sb="70" eb="72">
      <t>ゲツガク</t>
    </rPh>
    <rPh sb="80" eb="81">
      <t>リョウ</t>
    </rPh>
    <rPh sb="82" eb="84">
      <t>ツキスウ</t>
    </rPh>
    <rPh sb="85" eb="87">
      <t>ゴウケイ</t>
    </rPh>
    <rPh sb="87" eb="89">
      <t>キンガク</t>
    </rPh>
    <rPh sb="90" eb="91">
      <t>ゼイ</t>
    </rPh>
    <rPh sb="91" eb="92">
      <t>ヌ</t>
    </rPh>
    <rPh sb="94" eb="96">
      <t>ニュウリョク</t>
    </rPh>
    <rPh sb="167" eb="169">
      <t>カヒョウ</t>
    </rPh>
    <rPh sb="191" eb="192">
      <t>サキ</t>
    </rPh>
    <rPh sb="192" eb="193">
      <t>オヨ</t>
    </rPh>
    <rPh sb="194" eb="196">
      <t>コウニュウ</t>
    </rPh>
    <rPh sb="196" eb="198">
      <t>キギョウ</t>
    </rPh>
    <rPh sb="198" eb="199">
      <t>メイ</t>
    </rPh>
    <rPh sb="229" eb="231">
      <t>キサイ</t>
    </rPh>
    <rPh sb="232" eb="234">
      <t>キギョウ</t>
    </rPh>
    <rPh sb="237" eb="239">
      <t>ヘンコウ</t>
    </rPh>
    <phoneticPr fontId="11"/>
  </si>
  <si>
    <t>　※直接人件費の交付申請額の上限は全体で500万円です。
　※時間単価は募集要項の「人件費単価一覧表」の額を適用してください。
　※行が足りない場合は、印刷範囲を広げて作成ください。</t>
    <rPh sb="2" eb="4">
      <t>チョクセツ</t>
    </rPh>
    <rPh sb="4" eb="7">
      <t>ジンケンヒ</t>
    </rPh>
    <rPh sb="8" eb="10">
      <t>コウフ</t>
    </rPh>
    <rPh sb="10" eb="12">
      <t>シンセイ</t>
    </rPh>
    <rPh sb="12" eb="13">
      <t>ガク</t>
    </rPh>
    <rPh sb="14" eb="16">
      <t>ジョウゲン</t>
    </rPh>
    <rPh sb="17" eb="19">
      <t>ゼンタイ</t>
    </rPh>
    <rPh sb="23" eb="25">
      <t>マンエン</t>
    </rPh>
    <rPh sb="31" eb="33">
      <t>ジカン</t>
    </rPh>
    <rPh sb="33" eb="35">
      <t>タンカ</t>
    </rPh>
    <rPh sb="36" eb="38">
      <t>ボシュウ</t>
    </rPh>
    <rPh sb="38" eb="40">
      <t>ヨウコウ</t>
    </rPh>
    <rPh sb="42" eb="45">
      <t>ジンケンヒ</t>
    </rPh>
    <rPh sb="45" eb="47">
      <t>タンカ</t>
    </rPh>
    <rPh sb="47" eb="49">
      <t>イチラン</t>
    </rPh>
    <rPh sb="49" eb="50">
      <t>ヒョウ</t>
    </rPh>
    <rPh sb="52" eb="53">
      <t>ガク</t>
    </rPh>
    <rPh sb="54" eb="56">
      <t>テキヨウ</t>
    </rPh>
    <phoneticPr fontId="11"/>
  </si>
  <si>
    <t>　※枠に収まらない場合は行の高さを変更してください。</t>
    <phoneticPr fontId="11"/>
  </si>
  <si>
    <r>
      <t>　</t>
    </r>
    <r>
      <rPr>
        <b/>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
　なお、行は必要に応じて追加していただいて構いません
その際は「持ち株比率」の関数式にご注意ください。</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3" eb="134">
      <t>ギョウ</t>
    </rPh>
    <rPh sb="135" eb="137">
      <t>ヒツヨウ</t>
    </rPh>
    <rPh sb="138" eb="139">
      <t>オウ</t>
    </rPh>
    <rPh sb="150" eb="151">
      <t>カマ</t>
    </rPh>
    <rPh sb="158" eb="159">
      <t>サイ</t>
    </rPh>
    <rPh sb="161" eb="162">
      <t>モ</t>
    </rPh>
    <rPh sb="163" eb="164">
      <t>カブ</t>
    </rPh>
    <rPh sb="164" eb="166">
      <t>ヒリツ</t>
    </rPh>
    <rPh sb="168" eb="170">
      <t>カンスウ</t>
    </rPh>
    <rPh sb="170" eb="171">
      <t>シキ</t>
    </rPh>
    <rPh sb="173" eb="175">
      <t>チュウイ</t>
    </rPh>
    <phoneticPr fontId="1"/>
  </si>
  <si>
    <t>役　職
関係又は職業</t>
    <rPh sb="4" eb="6">
      <t>カンケイ</t>
    </rPh>
    <rPh sb="6" eb="7">
      <t>マタ</t>
    </rPh>
    <rPh sb="8" eb="10">
      <t>ショクギョウ</t>
    </rPh>
    <phoneticPr fontId="1"/>
  </si>
  <si>
    <t>～</t>
  </si>
  <si>
    <t>原材料・
副資材費</t>
    <rPh sb="0" eb="3">
      <t>ゲンザイリョウ</t>
    </rPh>
    <rPh sb="5" eb="9">
      <t>フクシザイヒ</t>
    </rPh>
    <phoneticPr fontId="1"/>
  </si>
  <si>
    <t>機械装置・
工具器具費</t>
    <rPh sb="0" eb="2">
      <t>キカイ</t>
    </rPh>
    <rPh sb="2" eb="4">
      <t>ソウチ</t>
    </rPh>
    <rPh sb="6" eb="8">
      <t>コウグ</t>
    </rPh>
    <rPh sb="8" eb="11">
      <t>キグヒ</t>
    </rPh>
    <phoneticPr fontId="1"/>
  </si>
  <si>
    <t>委託・
外注費</t>
    <rPh sb="0" eb="2">
      <t>イタク</t>
    </rPh>
    <rPh sb="4" eb="7">
      <t>ガイチュウヒ</t>
    </rPh>
    <phoneticPr fontId="1"/>
  </si>
  <si>
    <t>不動産
賃借料</t>
    <rPh sb="0" eb="3">
      <t>フドウサン</t>
    </rPh>
    <rPh sb="4" eb="7">
      <t>チンシャクリョウ</t>
    </rPh>
    <phoneticPr fontId="1"/>
  </si>
  <si>
    <t>人-1</t>
    <rPh sb="0" eb="1">
      <t>ヒト</t>
    </rPh>
    <phoneticPr fontId="1"/>
  </si>
  <si>
    <t>従事者
氏名</t>
    <rPh sb="0" eb="3">
      <t>ジュウジシャ</t>
    </rPh>
    <rPh sb="4" eb="6">
      <t>シメイ</t>
    </rPh>
    <phoneticPr fontId="1"/>
  </si>
  <si>
    <t>作業項目</t>
    <rPh sb="0" eb="4">
      <t>サギョウコウモク</t>
    </rPh>
    <phoneticPr fontId="1"/>
  </si>
  <si>
    <t>工程区分</t>
    <rPh sb="0" eb="2">
      <t>コウテイ</t>
    </rPh>
    <rPh sb="2" eb="4">
      <t>クブン</t>
    </rPh>
    <phoneticPr fontId="1"/>
  </si>
  <si>
    <t>作業
時間
小計</t>
    <rPh sb="0" eb="2">
      <t>サギョウ</t>
    </rPh>
    <rPh sb="3" eb="5">
      <t>ジカン</t>
    </rPh>
    <rPh sb="6" eb="8">
      <t>ショウケイ</t>
    </rPh>
    <phoneticPr fontId="1"/>
  </si>
  <si>
    <t>作業時間総合計</t>
    <rPh sb="0" eb="4">
      <t>サギョウジカン</t>
    </rPh>
    <rPh sb="4" eb="7">
      <t>ソウゴウケイ</t>
    </rPh>
    <phoneticPr fontId="1"/>
  </si>
  <si>
    <t>人-2</t>
    <rPh sb="0" eb="1">
      <t>ヒト</t>
    </rPh>
    <phoneticPr fontId="1"/>
  </si>
  <si>
    <t>人-3</t>
    <rPh sb="0" eb="1">
      <t>ヒト</t>
    </rPh>
    <phoneticPr fontId="1"/>
  </si>
  <si>
    <t>人-4</t>
    <rPh sb="0" eb="1">
      <t>ヒト</t>
    </rPh>
    <phoneticPr fontId="1"/>
  </si>
  <si>
    <t>人-5</t>
    <rPh sb="0" eb="1">
      <t>ヒト</t>
    </rPh>
    <phoneticPr fontId="1"/>
  </si>
  <si>
    <t>人-6</t>
    <rPh sb="0" eb="1">
      <t>ヒト</t>
    </rPh>
    <phoneticPr fontId="1"/>
  </si>
  <si>
    <t>人-7</t>
    <rPh sb="0" eb="1">
      <t>ヒト</t>
    </rPh>
    <phoneticPr fontId="1"/>
  </si>
  <si>
    <t>人-8</t>
    <rPh sb="0" eb="1">
      <t>ヒト</t>
    </rPh>
    <phoneticPr fontId="1"/>
  </si>
  <si>
    <t>人-9</t>
    <rPh sb="0" eb="1">
      <t>ヒト</t>
    </rPh>
    <phoneticPr fontId="1"/>
  </si>
  <si>
    <t>人-10</t>
    <rPh sb="0" eb="1">
      <t>ヒト</t>
    </rPh>
    <phoneticPr fontId="1"/>
  </si>
  <si>
    <t>人-11</t>
    <rPh sb="0" eb="1">
      <t>ヒト</t>
    </rPh>
    <phoneticPr fontId="1"/>
  </si>
  <si>
    <t>人-12</t>
    <rPh sb="0" eb="1">
      <t>ヒト</t>
    </rPh>
    <phoneticPr fontId="1"/>
  </si>
  <si>
    <t>人-13</t>
    <rPh sb="0" eb="1">
      <t>ヒト</t>
    </rPh>
    <phoneticPr fontId="1"/>
  </si>
  <si>
    <t>人-14</t>
    <rPh sb="0" eb="1">
      <t>ヒト</t>
    </rPh>
    <phoneticPr fontId="1"/>
  </si>
  <si>
    <t>人-15</t>
    <rPh sb="0" eb="1">
      <t>ヒト</t>
    </rPh>
    <phoneticPr fontId="1"/>
  </si>
  <si>
    <t>人-16</t>
    <rPh sb="0" eb="1">
      <t>ヒト</t>
    </rPh>
    <phoneticPr fontId="1"/>
  </si>
  <si>
    <t>人-17</t>
    <rPh sb="0" eb="1">
      <t>ヒト</t>
    </rPh>
    <phoneticPr fontId="1"/>
  </si>
  <si>
    <t>人-18</t>
    <rPh sb="0" eb="1">
      <t>ヒト</t>
    </rPh>
    <phoneticPr fontId="1"/>
  </si>
  <si>
    <t>人-19</t>
    <rPh sb="0" eb="1">
      <t>ヒト</t>
    </rPh>
    <phoneticPr fontId="1"/>
  </si>
  <si>
    <t>人-20</t>
    <rPh sb="0" eb="1">
      <t>ヒト</t>
    </rPh>
    <phoneticPr fontId="1"/>
  </si>
  <si>
    <t>人-21</t>
    <rPh sb="0" eb="1">
      <t>ヒト</t>
    </rPh>
    <phoneticPr fontId="1"/>
  </si>
  <si>
    <t>人-22</t>
    <rPh sb="0" eb="1">
      <t>ヒト</t>
    </rPh>
    <phoneticPr fontId="1"/>
  </si>
  <si>
    <t>人-23</t>
    <rPh sb="0" eb="1">
      <t>ヒト</t>
    </rPh>
    <phoneticPr fontId="1"/>
  </si>
  <si>
    <t>人-24</t>
    <rPh sb="0" eb="1">
      <t>ヒト</t>
    </rPh>
    <phoneticPr fontId="1"/>
  </si>
  <si>
    <t>人-25</t>
    <rPh sb="0" eb="1">
      <t>ヒト</t>
    </rPh>
    <phoneticPr fontId="1"/>
  </si>
  <si>
    <t>人-26</t>
    <rPh sb="0" eb="1">
      <t>ヒト</t>
    </rPh>
    <phoneticPr fontId="1"/>
  </si>
  <si>
    <t>人-27</t>
    <rPh sb="0" eb="1">
      <t>ヒト</t>
    </rPh>
    <phoneticPr fontId="1"/>
  </si>
  <si>
    <t>人-28</t>
    <rPh sb="0" eb="1">
      <t>ヒト</t>
    </rPh>
    <phoneticPr fontId="1"/>
  </si>
  <si>
    <t>人-29</t>
    <rPh sb="0" eb="1">
      <t>ヒト</t>
    </rPh>
    <phoneticPr fontId="1"/>
  </si>
  <si>
    <t>人-30</t>
    <rPh sb="0" eb="1">
      <t>ヒト</t>
    </rPh>
    <phoneticPr fontId="1"/>
  </si>
  <si>
    <r>
      <t>　　　 ①研究開発の実施体制 （開発従事者、経理担当者等、社内の人員配置）
　　　 ②他企業との連携体制、役割分担、開発体制等
　　　 ③本研究開発における開発主担当者のかかわり方</t>
    </r>
    <r>
      <rPr>
        <sz val="9"/>
        <rFont val="ＭＳ Ｐゴシック"/>
        <family val="3"/>
        <charset val="128"/>
        <scheme val="minor"/>
      </rPr>
      <t xml:space="preserve">
　　　　 ※直接人件費・委託・外注費等、経費の支出に係る人員については、可能な限り記載してください。
　　　　 ※必要に応じて図などを用いて記載してください
　　　　 ※文字サイズ9pt以上、下枠内に収まるように記載してください</t>
    </r>
    <rPh sb="58" eb="60">
      <t>カイハツ</t>
    </rPh>
    <rPh sb="60" eb="62">
      <t>タイセイ</t>
    </rPh>
    <phoneticPr fontId="1"/>
  </si>
  <si>
    <t>次の(1)～(3)の要件を全て満たす中小企業者である。ただし、中小企業投資育成株式会社及び投資事業有限責任組合は大企業とみなさないものとする。</t>
    <phoneticPr fontId="1"/>
  </si>
  <si>
    <t>【注8】</t>
    <rPh sb="1" eb="2">
      <t>チュウ</t>
    </rPh>
    <phoneticPr fontId="1"/>
  </si>
  <si>
    <r>
      <t>達成目標は審査・検査の評価要素であるため、</t>
    </r>
    <r>
      <rPr>
        <b/>
        <u/>
        <sz val="9"/>
        <color rgb="FFFF0000"/>
        <rFont val="ＭＳ Ｐゴシック"/>
        <family val="3"/>
        <charset val="128"/>
        <scheme val="minor"/>
      </rPr>
      <t>第三者がその内容を客観的に確認できるように記入</t>
    </r>
    <r>
      <rPr>
        <sz val="9"/>
        <color theme="1"/>
        <rFont val="ＭＳ Ｐゴシック"/>
        <family val="3"/>
        <charset val="128"/>
        <scheme val="minor"/>
      </rPr>
      <t>してください。</t>
    </r>
    <phoneticPr fontId="1"/>
  </si>
  <si>
    <t>外貨建取引の場合は、見積日時点（見積書がない「原材料・副資材費」や「100万円未満の機械装置・工具器具費」の場合は申請日時点）の当該外貨の為替レート（TTS）が客観的に確認できる資料を添付し、「助成事業に要する経費」欄は、[当該外貨における価格]×[見積日時点のTTS]で計算してください。</t>
    <rPh sb="16" eb="19">
      <t>ミツモリショ</t>
    </rPh>
    <rPh sb="23" eb="26">
      <t>ゲンザイリョウ</t>
    </rPh>
    <rPh sb="27" eb="28">
      <t>フク</t>
    </rPh>
    <rPh sb="28" eb="30">
      <t>シザイ</t>
    </rPh>
    <rPh sb="30" eb="31">
      <t>ヒ</t>
    </rPh>
    <rPh sb="37" eb="39">
      <t>マンエン</t>
    </rPh>
    <rPh sb="39" eb="41">
      <t>ミマン</t>
    </rPh>
    <rPh sb="42" eb="44">
      <t>キカイ</t>
    </rPh>
    <rPh sb="44" eb="46">
      <t>ソウチ</t>
    </rPh>
    <rPh sb="47" eb="49">
      <t>コウグ</t>
    </rPh>
    <rPh sb="49" eb="51">
      <t>キグ</t>
    </rPh>
    <rPh sb="51" eb="52">
      <t>ヒ</t>
    </rPh>
    <rPh sb="54" eb="56">
      <t>バアイ</t>
    </rPh>
    <rPh sb="57" eb="59">
      <t>シンセイ</t>
    </rPh>
    <rPh sb="59" eb="60">
      <t>ビ</t>
    </rPh>
    <rPh sb="60" eb="62">
      <t>ジテン</t>
    </rPh>
    <rPh sb="97" eb="99">
      <t>ジョセイ</t>
    </rPh>
    <rPh sb="99" eb="101">
      <t>ジギョウ</t>
    </rPh>
    <rPh sb="102" eb="103">
      <t>ヨウ</t>
    </rPh>
    <rPh sb="105" eb="107">
      <t>ケイヒ</t>
    </rPh>
    <rPh sb="108" eb="109">
      <t>ラン</t>
    </rPh>
    <phoneticPr fontId="1"/>
  </si>
  <si>
    <r>
      <t xml:space="preserve">(4)直接人件費【注6】　　   </t>
    </r>
    <r>
      <rPr>
        <sz val="10"/>
        <rFont val="ＭＳ 明朝"/>
        <family val="1"/>
        <charset val="128"/>
      </rPr>
      <t/>
    </r>
    <rPh sb="9" eb="10">
      <t>チュウ</t>
    </rPh>
    <phoneticPr fontId="11"/>
  </si>
  <si>
    <t>(5)不動産賃借料【注7】</t>
    <rPh sb="3" eb="6">
      <t>フドウサン</t>
    </rPh>
    <rPh sb="6" eb="9">
      <t>チンシャクリョウ</t>
    </rPh>
    <rPh sb="10" eb="11">
      <t>チュウ</t>
    </rPh>
    <phoneticPr fontId="11"/>
  </si>
  <si>
    <r>
      <t>合　計 【注8】　　</t>
    </r>
    <r>
      <rPr>
        <sz val="11"/>
        <rFont val="ＭＳ 明朝"/>
        <family val="1"/>
        <charset val="128"/>
      </rPr>
      <t/>
    </r>
    <rPh sb="5" eb="6">
      <t>チュウ</t>
    </rPh>
    <phoneticPr fontId="11"/>
  </si>
  <si>
    <r>
      <t>※開発物等は管理状況を明らかにし、かつ、</t>
    </r>
    <r>
      <rPr>
        <b/>
        <u/>
        <sz val="9"/>
        <color rgb="FFFF0000"/>
        <rFont val="ＭＳ Ｐゴシック"/>
        <family val="3"/>
        <charset val="128"/>
        <scheme val="minor"/>
      </rPr>
      <t>助成事業が完了した年度の翌年度から起算して５年経過する日まで保存</t>
    </r>
    <r>
      <rPr>
        <sz val="9"/>
        <color theme="1"/>
        <rFont val="ＭＳ Ｐゴシック"/>
        <family val="3"/>
        <charset val="128"/>
        <scheme val="minor"/>
      </rPr>
      <t>する義務があります。</t>
    </r>
    <rPh sb="1" eb="3">
      <t>カイハツ</t>
    </rPh>
    <rPh sb="3" eb="4">
      <t>ブツ</t>
    </rPh>
    <rPh sb="4" eb="5">
      <t>トウ</t>
    </rPh>
    <rPh sb="6" eb="8">
      <t>カンリ</t>
    </rPh>
    <rPh sb="8" eb="10">
      <t>ジョウキョウ</t>
    </rPh>
    <rPh sb="11" eb="12">
      <t>アキ</t>
    </rPh>
    <rPh sb="20" eb="22">
      <t>ジョセイ</t>
    </rPh>
    <rPh sb="22" eb="24">
      <t>ジギョウ</t>
    </rPh>
    <rPh sb="25" eb="27">
      <t>カンリョウ</t>
    </rPh>
    <rPh sb="29" eb="31">
      <t>ネンド</t>
    </rPh>
    <rPh sb="32" eb="35">
      <t>ヨクネンド</t>
    </rPh>
    <rPh sb="37" eb="39">
      <t>キサン</t>
    </rPh>
    <rPh sb="42" eb="43">
      <t>ネン</t>
    </rPh>
    <rPh sb="43" eb="45">
      <t>ケイカ</t>
    </rPh>
    <rPh sb="47" eb="48">
      <t>ヒ</t>
    </rPh>
    <rPh sb="50" eb="52">
      <t>ホゾン</t>
    </rPh>
    <rPh sb="54" eb="56">
      <t>ギム</t>
    </rPh>
    <phoneticPr fontId="1"/>
  </si>
  <si>
    <t>事業終了予定年月日</t>
    <rPh sb="0" eb="2">
      <t>ジギョウ</t>
    </rPh>
    <rPh sb="2" eb="4">
      <t>シュウリョウ</t>
    </rPh>
    <rPh sb="4" eb="6">
      <t>ヨテイ</t>
    </rPh>
    <rPh sb="6" eb="9">
      <t>ネンガッピ</t>
    </rPh>
    <phoneticPr fontId="1"/>
  </si>
  <si>
    <t>複数製作する場合の理由</t>
    <rPh sb="0" eb="2">
      <t>フクスウ</t>
    </rPh>
    <rPh sb="2" eb="4">
      <t>セイサク</t>
    </rPh>
    <rPh sb="6" eb="8">
      <t>バアイ</t>
    </rPh>
    <rPh sb="9" eb="11">
      <t>リユウ</t>
    </rPh>
    <phoneticPr fontId="1"/>
  </si>
  <si>
    <t>製作数量</t>
    <rPh sb="0" eb="2">
      <t>セイサク</t>
    </rPh>
    <rPh sb="2" eb="4">
      <t>スウリョウ</t>
    </rPh>
    <phoneticPr fontId="1"/>
  </si>
  <si>
    <t>１次試作</t>
    <rPh sb="1" eb="2">
      <t>ジ</t>
    </rPh>
    <rPh sb="2" eb="4">
      <t>シサク</t>
    </rPh>
    <phoneticPr fontId="1"/>
  </si>
  <si>
    <t>2次試作</t>
    <rPh sb="1" eb="2">
      <t>ジ</t>
    </rPh>
    <rPh sb="2" eb="4">
      <t>シサク</t>
    </rPh>
    <phoneticPr fontId="1"/>
  </si>
  <si>
    <t>3次試作</t>
    <rPh sb="1" eb="2">
      <t>ジ</t>
    </rPh>
    <rPh sb="2" eb="4">
      <t>シサク</t>
    </rPh>
    <phoneticPr fontId="1"/>
  </si>
  <si>
    <r>
      <t>（２）試作内容
　　</t>
    </r>
    <r>
      <rPr>
        <sz val="9"/>
        <color theme="1"/>
        <rFont val="ＭＳ Ｐゴシック"/>
        <family val="3"/>
        <charset val="128"/>
        <scheme val="minor"/>
      </rPr>
      <t>試作する場合のみ記入してください。</t>
    </r>
    <rPh sb="3" eb="5">
      <t>シサク</t>
    </rPh>
    <rPh sb="5" eb="7">
      <t>ナイヨウ</t>
    </rPh>
    <rPh sb="10" eb="12">
      <t>シサク</t>
    </rPh>
    <rPh sb="14" eb="16">
      <t>バアイ</t>
    </rPh>
    <rPh sb="18" eb="20">
      <t>キニュウ</t>
    </rPh>
    <phoneticPr fontId="1"/>
  </si>
  <si>
    <r>
      <t>（１）　開発・改良等の説明</t>
    </r>
    <r>
      <rPr>
        <sz val="11"/>
        <color theme="1"/>
        <rFont val="ＭＳ Ｐゴシック"/>
        <family val="3"/>
        <charset val="128"/>
        <scheme val="minor"/>
      </rPr>
      <t xml:space="preserve">
</t>
    </r>
    <r>
      <rPr>
        <sz val="9"/>
        <color theme="1"/>
        <rFont val="ＭＳ Ｐゴシック"/>
        <family val="3"/>
        <charset val="128"/>
        <scheme val="minor"/>
      </rPr>
      <t>　　　　※採択日以降に開発する内容の範囲が分かるように記載してください
　　　　※文字サイズ9pt以上、下枠内に収まるように記載してください
　　　　※開発・改良等の目標を達成できる必要最小限の数量とすること
　　　　※シート９に最終開発物のイメージを掲載する箇所が用意されています。</t>
    </r>
    <rPh sb="4" eb="6">
      <t>カイハツ</t>
    </rPh>
    <rPh sb="7" eb="9">
      <t>カイリョウ</t>
    </rPh>
    <rPh sb="9" eb="10">
      <t>トウ</t>
    </rPh>
    <rPh sb="11" eb="13">
      <t>セツメイ</t>
    </rPh>
    <rPh sb="19" eb="21">
      <t>サイタク</t>
    </rPh>
    <rPh sb="21" eb="22">
      <t>ビ</t>
    </rPh>
    <rPh sb="41" eb="43">
      <t>キサイ</t>
    </rPh>
    <rPh sb="140" eb="142">
      <t>ケイサイ</t>
    </rPh>
    <rPh sb="144" eb="146">
      <t>カショ</t>
    </rPh>
    <rPh sb="147" eb="149">
      <t>ヨウイ</t>
    </rPh>
    <phoneticPr fontId="1"/>
  </si>
  <si>
    <t>(4) 直接人件費①</t>
    <phoneticPr fontId="11"/>
  </si>
  <si>
    <t>(4)直接人件費②</t>
    <rPh sb="3" eb="8">
      <t>チョクセツジンケンヒ</t>
    </rPh>
    <phoneticPr fontId="1"/>
  </si>
  <si>
    <t>(5) 不動産賃借料</t>
    <rPh sb="4" eb="7">
      <t>フドウサン</t>
    </rPh>
    <rPh sb="7" eb="10">
      <t>チンシャクリョウ</t>
    </rPh>
    <phoneticPr fontId="1"/>
  </si>
  <si>
    <t>(6) その他:助成対象外となる経費を記載</t>
    <rPh sb="6" eb="7">
      <t>ホカ</t>
    </rPh>
    <rPh sb="8" eb="10">
      <t>ジョセイ</t>
    </rPh>
    <rPh sb="10" eb="12">
      <t>タイショウ</t>
    </rPh>
    <rPh sb="12" eb="13">
      <t>ガイ</t>
    </rPh>
    <rPh sb="16" eb="18">
      <t>ケイヒ</t>
    </rPh>
    <rPh sb="19" eb="21">
      <t>キサイ</t>
    </rPh>
    <phoneticPr fontId="1"/>
  </si>
  <si>
    <t>(3) 委託・外注費</t>
    <phoneticPr fontId="1"/>
  </si>
  <si>
    <t>⑥ 事業終了予定日を入力ください。入力された西暦情報をもとに自動で和暦を表示します。</t>
    <rPh sb="2" eb="4">
      <t>ジギョウ</t>
    </rPh>
    <rPh sb="4" eb="6">
      <t>シュウリョウ</t>
    </rPh>
    <rPh sb="6" eb="8">
      <t>ヨテイ</t>
    </rPh>
    <rPh sb="8" eb="9">
      <t>ビ</t>
    </rPh>
    <rPh sb="10" eb="12">
      <t>ニュウリョク</t>
    </rPh>
    <rPh sb="17" eb="19">
      <t>ニュウリョク</t>
    </rPh>
    <rPh sb="22" eb="24">
      <t>セイレキ</t>
    </rPh>
    <rPh sb="24" eb="26">
      <t>ジョウホウ</t>
    </rPh>
    <rPh sb="30" eb="32">
      <t>ジドウ</t>
    </rPh>
    <rPh sb="33" eb="35">
      <t>ワレキ</t>
    </rPh>
    <rPh sb="36" eb="38">
      <t>ヒョウジ</t>
    </rPh>
    <phoneticPr fontId="1"/>
  </si>
  <si>
    <t>設計</t>
    <rPh sb="0" eb="2">
      <t>セッケイ</t>
    </rPh>
    <phoneticPr fontId="1"/>
  </si>
  <si>
    <t>製造</t>
    <rPh sb="0" eb="2">
      <t>セイゾウ</t>
    </rPh>
    <phoneticPr fontId="1"/>
  </si>
  <si>
    <t>検査・検証</t>
    <rPh sb="0" eb="2">
      <t>ケンサ</t>
    </rPh>
    <rPh sb="3" eb="5">
      <t>ケンショウ</t>
    </rPh>
    <phoneticPr fontId="1"/>
  </si>
  <si>
    <t>（役職）</t>
    <rPh sb="1" eb="3">
      <t>ヤクショク</t>
    </rPh>
    <phoneticPr fontId="1"/>
  </si>
  <si>
    <r>
      <t xml:space="preserve">試作物の内容
</t>
    </r>
    <r>
      <rPr>
        <sz val="9"/>
        <color theme="1"/>
        <rFont val="ＭＳ Ｐゴシック"/>
        <family val="3"/>
        <charset val="128"/>
        <scheme val="minor"/>
      </rPr>
      <t>（最終製作物及び2次以上の試作する場合の試作段階ごとの試作物との違いが分かるように記入してください）</t>
    </r>
    <rPh sb="0" eb="3">
      <t>シサクブツ</t>
    </rPh>
    <rPh sb="4" eb="6">
      <t>ナイヨウ</t>
    </rPh>
    <rPh sb="8" eb="10">
      <t>サイシュウ</t>
    </rPh>
    <rPh sb="10" eb="12">
      <t>セイサク</t>
    </rPh>
    <rPh sb="12" eb="13">
      <t>ブツ</t>
    </rPh>
    <rPh sb="13" eb="14">
      <t>オヨ</t>
    </rPh>
    <rPh sb="16" eb="17">
      <t>ジ</t>
    </rPh>
    <rPh sb="17" eb="19">
      <t>イジョウ</t>
    </rPh>
    <rPh sb="20" eb="22">
      <t>シサク</t>
    </rPh>
    <rPh sb="24" eb="26">
      <t>バアイ</t>
    </rPh>
    <rPh sb="27" eb="31">
      <t>シサクダンカイ</t>
    </rPh>
    <rPh sb="34" eb="37">
      <t>シサクブツ</t>
    </rPh>
    <rPh sb="39" eb="40">
      <t>チガ</t>
    </rPh>
    <rPh sb="42" eb="43">
      <t>ワ</t>
    </rPh>
    <rPh sb="48" eb="50">
      <t>キニュウ</t>
    </rPh>
    <phoneticPr fontId="1"/>
  </si>
  <si>
    <t>　</t>
    <phoneticPr fontId="1"/>
  </si>
  <si>
    <t>その他（　　　　）</t>
    <rPh sb="2" eb="3">
      <t>タ</t>
    </rPh>
    <phoneticPr fontId="1"/>
  </si>
  <si>
    <t>2027年</t>
    <rPh sb="4" eb="5">
      <t>ネン</t>
    </rPh>
    <phoneticPr fontId="1"/>
  </si>
  <si>
    <r>
      <t>　本事業の開始から完了に至る</t>
    </r>
    <r>
      <rPr>
        <b/>
        <sz val="9"/>
        <color theme="1"/>
        <rFont val="ＭＳ Ｐゴシック"/>
        <family val="3"/>
        <charset val="128"/>
      </rPr>
      <t>大まかな工程</t>
    </r>
    <r>
      <rPr>
        <sz val="9"/>
        <color theme="1"/>
        <rFont val="ＭＳ Ｐゴシック"/>
        <family val="3"/>
        <charset val="128"/>
      </rPr>
      <t>とその</t>
    </r>
    <r>
      <rPr>
        <b/>
        <sz val="9"/>
        <color theme="1"/>
        <rFont val="ＭＳ Ｐゴシック"/>
        <family val="3"/>
        <charset val="128"/>
      </rPr>
      <t>実施時期</t>
    </r>
    <r>
      <rPr>
        <sz val="9"/>
        <color theme="1"/>
        <rFont val="ＭＳ Ｐゴシック"/>
        <family val="3"/>
        <charset val="128"/>
      </rPr>
      <t>、</t>
    </r>
    <r>
      <rPr>
        <b/>
        <sz val="9"/>
        <color theme="1"/>
        <rFont val="ＭＳ Ｐゴシック"/>
        <family val="3"/>
        <charset val="128"/>
      </rPr>
      <t>使用する経費の番号</t>
    </r>
    <r>
      <rPr>
        <sz val="9"/>
        <color theme="1"/>
        <rFont val="ＭＳ Ｐゴシック"/>
        <family val="3"/>
        <charset val="128"/>
      </rPr>
      <t xml:space="preserve">を記載してください。
　・「作業項目」は、全体像がわかるように支出が発生しない作業も記載してください。
　・「実施時期」は、自社単独作業は「〇」、共同開発・共同研究は「●」、委託・外注等の他社作業は「▲」を記載してください。
　・「使用する経費の費用番号」は、「資金計画」の「２.資金支出明細」の各費用に記載した全ての支出番号について、作業項
　　目と紐付けて記載してください。
　　（例）原材料・副資材費　：　原-1、原-2、原-3 ・・・　　　　　機械装置・工具器具費　：　機-1、機-2、機-3 ・・・
　　　　　委託・外注費　：　委-1、委-2、委-3 ・・・　　　　　　　　 不動産賃借料　：　不-1、不-2、不-3　・・・　　　　　　　　　
</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53" eb="55">
      <t>コウモク</t>
    </rPh>
    <rPh sb="79" eb="81">
      <t>キサイ</t>
    </rPh>
    <rPh sb="92" eb="94">
      <t>ジッシ</t>
    </rPh>
    <rPh sb="94" eb="96">
      <t>ジキ</t>
    </rPh>
    <rPh sb="101" eb="103">
      <t>タンドク</t>
    </rPh>
    <rPh sb="112" eb="114">
      <t>カイハツ</t>
    </rPh>
    <rPh sb="115" eb="117">
      <t>キョウドウ</t>
    </rPh>
    <rPh sb="124" eb="126">
      <t>イタク</t>
    </rPh>
    <rPh sb="127" eb="129">
      <t>ガイチュウ</t>
    </rPh>
    <rPh sb="129" eb="130">
      <t>トウ</t>
    </rPh>
    <rPh sb="140" eb="142">
      <t>キサイ</t>
    </rPh>
    <rPh sb="153" eb="155">
      <t>シヨウ</t>
    </rPh>
    <rPh sb="157" eb="159">
      <t>ケイヒ</t>
    </rPh>
    <rPh sb="160" eb="162">
      <t>ヒヨウ</t>
    </rPh>
    <rPh sb="162" eb="164">
      <t>バンゴウ</t>
    </rPh>
    <rPh sb="185" eb="188">
      <t>カクヒヨウ</t>
    </rPh>
    <rPh sb="196" eb="198">
      <t>シシュツ</t>
    </rPh>
    <rPh sb="230" eb="231">
      <t>レイ</t>
    </rPh>
    <phoneticPr fontId="1"/>
  </si>
  <si>
    <r>
      <t xml:space="preserve">助成事業に要する経費
</t>
    </r>
    <r>
      <rPr>
        <sz val="9"/>
        <color theme="1"/>
        <rFont val="ＭＳ Ｐゴシック"/>
        <family val="3"/>
        <charset val="128"/>
      </rPr>
      <t>（税込）</t>
    </r>
    <r>
      <rPr>
        <sz val="10"/>
        <color theme="1"/>
        <rFont val="ＭＳ Ｐゴシック"/>
        <family val="3"/>
        <charset val="128"/>
      </rPr>
      <t xml:space="preserve">
【注1】【注2】</t>
    </r>
    <rPh sb="12" eb="14">
      <t>ゼイコ</t>
    </rPh>
    <rPh sb="17" eb="18">
      <t>チュウ</t>
    </rPh>
    <phoneticPr fontId="11"/>
  </si>
  <si>
    <r>
      <t xml:space="preserve">助成対象経費
</t>
    </r>
    <r>
      <rPr>
        <sz val="9"/>
        <color theme="1"/>
        <rFont val="ＭＳ Ｐゴシック"/>
        <family val="3"/>
        <charset val="128"/>
      </rPr>
      <t>（税抜）</t>
    </r>
    <r>
      <rPr>
        <sz val="10"/>
        <color theme="1"/>
        <rFont val="ＭＳ Ｐゴシック"/>
        <family val="3"/>
        <charset val="128"/>
      </rPr>
      <t xml:space="preserve">
【注3】</t>
    </r>
    <rPh sb="2" eb="4">
      <t>タイショウ</t>
    </rPh>
    <rPh sb="8" eb="10">
      <t>ゼイヌキ</t>
    </rPh>
    <rPh sb="13" eb="14">
      <t>チュウ</t>
    </rPh>
    <phoneticPr fontId="11"/>
  </si>
  <si>
    <r>
      <t xml:space="preserve">助成金交付申請額
</t>
    </r>
    <r>
      <rPr>
        <sz val="9"/>
        <color theme="1"/>
        <rFont val="ＭＳ Ｐゴシック"/>
        <family val="3"/>
        <charset val="128"/>
      </rPr>
      <t xml:space="preserve">(千円未満切捨)
</t>
    </r>
    <r>
      <rPr>
        <sz val="10"/>
        <color theme="1"/>
        <rFont val="ＭＳ Ｐゴシック"/>
        <family val="3"/>
        <charset val="128"/>
      </rPr>
      <t>【注4】【注5】　　</t>
    </r>
    <rPh sb="0" eb="3">
      <t>ジョセイキン</t>
    </rPh>
    <rPh sb="3" eb="5">
      <t>コウフ</t>
    </rPh>
    <rPh sb="5" eb="7">
      <t>シンセイ</t>
    </rPh>
    <rPh sb="7" eb="8">
      <t>ガク</t>
    </rPh>
    <rPh sb="19" eb="20">
      <t>チュウ</t>
    </rPh>
    <rPh sb="23" eb="24">
      <t>チュウ</t>
    </rPh>
    <phoneticPr fontId="11"/>
  </si>
  <si>
    <r>
      <t>ソフトウエア開発に係る工程及びソフトウエア以外の</t>
    </r>
    <r>
      <rPr>
        <b/>
        <sz val="9"/>
        <color rgb="FFFF0000"/>
        <rFont val="ＭＳ Ｐゴシック"/>
        <family val="3"/>
        <charset val="128"/>
      </rPr>
      <t>開発・改良等における設計工程に直接従事する人件費</t>
    </r>
    <r>
      <rPr>
        <sz val="9"/>
        <color theme="1"/>
        <rFont val="ＭＳ Ｐゴシック"/>
        <family val="3"/>
        <charset val="128"/>
      </rPr>
      <t>のみ申請ができます。</t>
    </r>
    <r>
      <rPr>
        <b/>
        <sz val="9"/>
        <color rgb="FFFF0000"/>
        <rFont val="ＭＳ Ｐゴシック"/>
        <family val="3"/>
        <charset val="128"/>
      </rPr>
      <t>助成金交付申請額は、500万円が上限</t>
    </r>
    <r>
      <rPr>
        <sz val="9"/>
        <color theme="1"/>
        <rFont val="ＭＳ Ｐゴシック"/>
        <family val="3"/>
        <charset val="128"/>
      </rPr>
      <t>となります。</t>
    </r>
    <rPh sb="11" eb="13">
      <t>コウテイ</t>
    </rPh>
    <rPh sb="13" eb="14">
      <t>オヨ</t>
    </rPh>
    <rPh sb="21" eb="23">
      <t>イガイ</t>
    </rPh>
    <rPh sb="24" eb="26">
      <t>カイハツ</t>
    </rPh>
    <rPh sb="27" eb="29">
      <t>カイリョウ</t>
    </rPh>
    <rPh sb="29" eb="30">
      <t>トウ</t>
    </rPh>
    <rPh sb="34" eb="36">
      <t>セッケイ</t>
    </rPh>
    <rPh sb="36" eb="38">
      <t>コウテイ</t>
    </rPh>
    <rPh sb="39" eb="41">
      <t>チョクセツ</t>
    </rPh>
    <rPh sb="41" eb="43">
      <t>ジュウジ</t>
    </rPh>
    <rPh sb="45" eb="48">
      <t>ジンケンヒ</t>
    </rPh>
    <phoneticPr fontId="1"/>
  </si>
  <si>
    <r>
      <rPr>
        <b/>
        <sz val="9"/>
        <color rgb="FFFF0000"/>
        <rFont val="ＭＳ Ｐゴシック"/>
        <family val="3"/>
        <charset val="128"/>
      </rPr>
      <t>製品等の試験・評価等（試験・評価サンプルの作製を含む）に必要な施設や場所等を新たに借りる場合に要する経費</t>
    </r>
    <r>
      <rPr>
        <sz val="9"/>
        <color theme="1"/>
        <rFont val="ＭＳ Ｐゴシック"/>
        <family val="3"/>
        <charset val="128"/>
      </rPr>
      <t>のみ申請できます。</t>
    </r>
    <r>
      <rPr>
        <b/>
        <sz val="9"/>
        <color rgb="FFFF0000"/>
        <rFont val="ＭＳ Ｐゴシック"/>
        <family val="3"/>
        <charset val="128"/>
      </rPr>
      <t>助成金交付申請額は、250万円が上限</t>
    </r>
    <r>
      <rPr>
        <sz val="9"/>
        <color theme="1"/>
        <rFont val="ＭＳ Ｐゴシック"/>
        <family val="3"/>
        <charset val="128"/>
      </rPr>
      <t>となります。</t>
    </r>
    <rPh sb="54" eb="56">
      <t>シンセイ</t>
    </rPh>
    <phoneticPr fontId="1"/>
  </si>
  <si>
    <t>　※試作品の一部として構成または組み込まれる部品等は、原材料・副資材費に計上してください。
　※試作金型に係る費用は「(2)機械装置・工具器具費」に計上してください。
　※「購入企業名」が未定の場合は、申請時点の候補先を記入してください。
　※行が足りない場合は、印刷範囲を広げて作成ください。</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rPh sb="87" eb="89">
      <t>コウニュウ</t>
    </rPh>
    <rPh sb="89" eb="91">
      <t>キギョウ</t>
    </rPh>
    <rPh sb="91" eb="92">
      <t>メイ</t>
    </rPh>
    <rPh sb="122" eb="123">
      <t>ギョウ</t>
    </rPh>
    <rPh sb="124" eb="125">
      <t>タ</t>
    </rPh>
    <rPh sb="128" eb="130">
      <t>バアイ</t>
    </rPh>
    <rPh sb="137" eb="138">
      <t>ヒロ</t>
    </rPh>
    <rPh sb="140" eb="142">
      <t>サクセイ</t>
    </rPh>
    <phoneticPr fontId="11"/>
  </si>
  <si>
    <t>規　　格
（ﾒｰｶｰ、型番等）</t>
    <rPh sb="0" eb="1">
      <t>タダシ</t>
    </rPh>
    <rPh sb="3" eb="4">
      <t>カク</t>
    </rPh>
    <rPh sb="11" eb="13">
      <t>カタバン</t>
    </rPh>
    <rPh sb="13" eb="14">
      <t>トウ</t>
    </rPh>
    <phoneticPr fontId="11"/>
  </si>
  <si>
    <r>
      <t xml:space="preserve">規　　格
</t>
    </r>
    <r>
      <rPr>
        <sz val="9"/>
        <color theme="1"/>
        <rFont val="ＭＳ Ｐゴシック"/>
        <family val="3"/>
        <charset val="128"/>
      </rPr>
      <t>（ﾒｰｶｰ、型番等）</t>
    </r>
    <rPh sb="0" eb="1">
      <t>タダシ</t>
    </rPh>
    <rPh sb="3" eb="4">
      <t>カク</t>
    </rPh>
    <rPh sb="11" eb="13">
      <t>カタバン</t>
    </rPh>
    <rPh sb="13" eb="14">
      <t>トウ</t>
    </rPh>
    <phoneticPr fontId="11"/>
  </si>
  <si>
    <r>
      <t>※直接人件費対象者ごとに作業スケジュール上、どの工程に何時間発生する見込みであるかを記載してください。
※作業項目別・実施時期別に直接人件費助成対象の作業が何時間発生するか見積時間数を記入してください。
※</t>
    </r>
    <r>
      <rPr>
        <u/>
        <sz val="8"/>
        <color rgb="FFFF0000"/>
        <rFont val="ＭＳ Ｐゴシック"/>
        <family val="3"/>
        <charset val="128"/>
      </rPr>
      <t>助成対象外となる作業時間は入力しない</t>
    </r>
    <r>
      <rPr>
        <sz val="8"/>
        <color theme="1"/>
        <rFont val="ＭＳ Ｐゴシック"/>
        <family val="3"/>
        <charset val="128"/>
      </rPr>
      <t>でください。
※本シートは、「９.開発・改良等のスケジュール」と連動しています。必要に応じてスケジュールの見直しを行ってください。
※初期設定では、３人分の明細が印刷される印刷範囲の設定をしています。４人以上の申請をされる場合は、適宜、印刷範囲を拡張してください。</t>
    </r>
    <rPh sb="1" eb="6">
      <t>チョクセツジンケンヒ</t>
    </rPh>
    <rPh sb="6" eb="8">
      <t>タイショウ</t>
    </rPh>
    <rPh sb="8" eb="9">
      <t>シャ</t>
    </rPh>
    <rPh sb="12" eb="14">
      <t>サギョウ</t>
    </rPh>
    <rPh sb="20" eb="21">
      <t>ジョウ</t>
    </rPh>
    <rPh sb="24" eb="26">
      <t>コウテイ</t>
    </rPh>
    <rPh sb="27" eb="30">
      <t>ナンジカン</t>
    </rPh>
    <rPh sb="30" eb="32">
      <t>ハッセイ</t>
    </rPh>
    <rPh sb="34" eb="36">
      <t>ミコ</t>
    </rPh>
    <rPh sb="42" eb="44">
      <t>キサイ</t>
    </rPh>
    <rPh sb="53" eb="57">
      <t>サギョウコウモク</t>
    </rPh>
    <rPh sb="57" eb="58">
      <t>ベツ</t>
    </rPh>
    <rPh sb="59" eb="64">
      <t>ジッシジキベツ</t>
    </rPh>
    <rPh sb="65" eb="70">
      <t>チョクセツジンケンヒ</t>
    </rPh>
    <rPh sb="103" eb="108">
      <t>ジョセイタイショウガイ</t>
    </rPh>
    <rPh sb="111" eb="115">
      <t>サギョウジカン</t>
    </rPh>
    <rPh sb="116" eb="118">
      <t>ニュウリョク</t>
    </rPh>
    <rPh sb="188" eb="192">
      <t>ショキセッテイ</t>
    </rPh>
    <rPh sb="199" eb="201">
      <t>メイサイ</t>
    </rPh>
    <rPh sb="202" eb="204">
      <t>インサツ</t>
    </rPh>
    <rPh sb="207" eb="211">
      <t>インサツハンイ</t>
    </rPh>
    <rPh sb="212" eb="214">
      <t>セッテイ</t>
    </rPh>
    <rPh sb="222" eb="225">
      <t>ニンイジョウ</t>
    </rPh>
    <rPh sb="226" eb="228">
      <t>シンセイ</t>
    </rPh>
    <rPh sb="232" eb="234">
      <t>バアイ</t>
    </rPh>
    <rPh sb="236" eb="238">
      <t>テキギ</t>
    </rPh>
    <rPh sb="239" eb="243">
      <t>インサツハンイ</t>
    </rPh>
    <rPh sb="244" eb="246">
      <t>カクチョウ</t>
    </rPh>
    <phoneticPr fontId="1"/>
  </si>
  <si>
    <r>
      <t>　※月額賃料は</t>
    </r>
    <r>
      <rPr>
        <b/>
        <u/>
        <sz val="9"/>
        <rFont val="ＭＳ Ｐゴシック"/>
        <family val="3"/>
        <charset val="128"/>
      </rPr>
      <t>実証実験等で実際に使用する部分のみ計上</t>
    </r>
    <r>
      <rPr>
        <sz val="9"/>
        <rFont val="ＭＳ Ｐゴシック"/>
        <family val="3"/>
        <charset val="128"/>
      </rPr>
      <t>してください。
　　算定式：（契約部分全体の月額賃料）×（使用部分の面積）／（契約部分全体の面積）
　※</t>
    </r>
    <r>
      <rPr>
        <b/>
        <u/>
        <sz val="9"/>
        <rFont val="ＭＳ Ｐゴシック"/>
        <family val="3"/>
        <charset val="128"/>
      </rPr>
      <t>敷金・礼金・仲介料・共益費等は助成対象外</t>
    </r>
    <r>
      <rPr>
        <sz val="9"/>
        <rFont val="ＭＳ Ｐゴシック"/>
        <family val="3"/>
        <charset val="128"/>
      </rPr>
      <t>です。
　※実証実験等の実施に必要な機器・設備等のレンタル・使用料は、「(2)機械装置・工具器具費」に計上してください。
　※実証実験等を委託・外注する費用は「(3)委託・外注費」に計上してください。
　※枠に収まらない場合は行の高さを変更してください。</t>
    </r>
    <rPh sb="2" eb="4">
      <t>ゲツガク</t>
    </rPh>
    <rPh sb="4" eb="6">
      <t>チンリョウ</t>
    </rPh>
    <rPh sb="7" eb="9">
      <t>ジッショウ</t>
    </rPh>
    <rPh sb="9" eb="12">
      <t>ジッケントウ</t>
    </rPh>
    <rPh sb="24" eb="26">
      <t>ケイジョウ</t>
    </rPh>
    <rPh sb="36" eb="38">
      <t>サンテイ</t>
    </rPh>
    <rPh sb="38" eb="39">
      <t>シキ</t>
    </rPh>
    <rPh sb="41" eb="43">
      <t>ケイヤク</t>
    </rPh>
    <rPh sb="43" eb="45">
      <t>ブブン</t>
    </rPh>
    <rPh sb="45" eb="47">
      <t>ゼンタイ</t>
    </rPh>
    <rPh sb="48" eb="50">
      <t>ゲツガク</t>
    </rPh>
    <rPh sb="50" eb="52">
      <t>チンリョウ</t>
    </rPh>
    <rPh sb="55" eb="57">
      <t>シヨウ</t>
    </rPh>
    <rPh sb="57" eb="59">
      <t>ブブン</t>
    </rPh>
    <rPh sb="60" eb="62">
      <t>メンセキ</t>
    </rPh>
    <rPh sb="65" eb="67">
      <t>ケイヤク</t>
    </rPh>
    <rPh sb="67" eb="69">
      <t>ブブン</t>
    </rPh>
    <rPh sb="69" eb="71">
      <t>ゼンタイ</t>
    </rPh>
    <rPh sb="72" eb="74">
      <t>メンセキ</t>
    </rPh>
    <rPh sb="78" eb="80">
      <t>シキキン</t>
    </rPh>
    <rPh sb="81" eb="83">
      <t>レイキン</t>
    </rPh>
    <rPh sb="84" eb="86">
      <t>チュウカイ</t>
    </rPh>
    <rPh sb="86" eb="87">
      <t>リョウ</t>
    </rPh>
    <rPh sb="88" eb="91">
      <t>キョウエキヒ</t>
    </rPh>
    <rPh sb="91" eb="92">
      <t>トウ</t>
    </rPh>
    <rPh sb="93" eb="95">
      <t>ジョセイ</t>
    </rPh>
    <rPh sb="95" eb="98">
      <t>タイショウガイ</t>
    </rPh>
    <rPh sb="104" eb="106">
      <t>ジッショウ</t>
    </rPh>
    <rPh sb="106" eb="108">
      <t>ジッケン</t>
    </rPh>
    <rPh sb="108" eb="109">
      <t>トウ</t>
    </rPh>
    <rPh sb="110" eb="112">
      <t>ジッシ</t>
    </rPh>
    <rPh sb="113" eb="115">
      <t>ヒツヨウ</t>
    </rPh>
    <rPh sb="116" eb="118">
      <t>キキ</t>
    </rPh>
    <rPh sb="119" eb="121">
      <t>セツビ</t>
    </rPh>
    <rPh sb="121" eb="122">
      <t>トウ</t>
    </rPh>
    <rPh sb="128" eb="131">
      <t>シヨウリョウ</t>
    </rPh>
    <rPh sb="161" eb="163">
      <t>ジッショウ</t>
    </rPh>
    <rPh sb="163" eb="165">
      <t>ジッケン</t>
    </rPh>
    <rPh sb="165" eb="166">
      <t>トウ</t>
    </rPh>
    <rPh sb="167" eb="169">
      <t>イタク</t>
    </rPh>
    <rPh sb="170" eb="172">
      <t>ガイチュウ</t>
    </rPh>
    <rPh sb="174" eb="176">
      <t>ヒヨウ</t>
    </rPh>
    <rPh sb="181" eb="183">
      <t>イタク</t>
    </rPh>
    <rPh sb="184" eb="187">
      <t>ガイチュウヒ</t>
    </rPh>
    <rPh sb="189" eb="191">
      <t>ケイジョウ</t>
    </rPh>
    <rPh sb="201" eb="202">
      <t>ワク</t>
    </rPh>
    <rPh sb="203" eb="204">
      <t>オサ</t>
    </rPh>
    <rPh sb="208" eb="210">
      <t>バアイ</t>
    </rPh>
    <rPh sb="211" eb="212">
      <t>ギョウ</t>
    </rPh>
    <rPh sb="213" eb="214">
      <t>タカ</t>
    </rPh>
    <rPh sb="216" eb="218">
      <t>ヘンコウ</t>
    </rPh>
    <phoneticPr fontId="11"/>
  </si>
  <si>
    <r>
      <t>10．産業財産権</t>
    </r>
    <r>
      <rPr>
        <sz val="12"/>
        <color theme="1"/>
        <rFont val="ＭＳ Ｐゴシック"/>
        <family val="3"/>
        <charset val="128"/>
      </rPr>
      <t>（特許権、実用新案権、意匠権、商標権）</t>
    </r>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</si>
  <si>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r>
      <rPr>
        <b/>
        <sz val="12"/>
        <color theme="1"/>
        <rFont val="ＭＳ ゴシック"/>
        <family val="3"/>
        <charset val="128"/>
      </rPr>
      <t>９．</t>
    </r>
    <r>
      <rPr>
        <b/>
        <sz val="12"/>
        <color theme="1"/>
        <rFont val="ＭＳ Ｐゴシック"/>
        <family val="3"/>
        <charset val="128"/>
        <scheme val="minor"/>
      </rPr>
      <t>開発・改良等のスケジュール</t>
    </r>
    <rPh sb="2" eb="4">
      <t>カイハツ</t>
    </rPh>
    <rPh sb="5" eb="7">
      <t>カイリョウ</t>
    </rPh>
    <rPh sb="7" eb="8">
      <t>トウ</t>
    </rPh>
    <phoneticPr fontId="1"/>
  </si>
  <si>
    <r>
      <rPr>
        <b/>
        <sz val="12"/>
        <color theme="1"/>
        <rFont val="ＭＳ ゴシック"/>
        <family val="3"/>
        <charset val="128"/>
      </rPr>
      <t>11．</t>
    </r>
    <r>
      <rPr>
        <b/>
        <sz val="12"/>
        <color theme="1"/>
        <rFont val="ＭＳ Ｐゴシック"/>
        <family val="3"/>
        <charset val="128"/>
        <scheme val="minor"/>
      </rPr>
      <t>法令遵守、環境配慮、安全性確保への取り組み</t>
    </r>
    <phoneticPr fontId="1"/>
  </si>
  <si>
    <t xml:space="preserve"> 【政策１】　再可能エネルギーの基幹エネルギー化</t>
    <rPh sb="2" eb="4">
      <t>セイサク</t>
    </rPh>
    <rPh sb="7" eb="10">
      <t>サイカノウ</t>
    </rPh>
    <rPh sb="16" eb="18">
      <t>キカン</t>
    </rPh>
    <rPh sb="23" eb="24">
      <t>カ</t>
    </rPh>
    <phoneticPr fontId="1"/>
  </si>
  <si>
    <t xml:space="preserve"> 【政策２】　ゼロエミッションビルの拡大</t>
    <rPh sb="2" eb="4">
      <t>セイサク</t>
    </rPh>
    <rPh sb="18" eb="20">
      <t>カクダイ</t>
    </rPh>
    <phoneticPr fontId="1"/>
  </si>
  <si>
    <t xml:space="preserve"> 【政策３】　ゼロエミッションモビリティの推進</t>
    <rPh sb="21" eb="23">
      <t>スイシン</t>
    </rPh>
    <phoneticPr fontId="1"/>
  </si>
  <si>
    <t xml:space="preserve"> 【政策４】　水素エネルギーの普及拡大</t>
    <rPh sb="7" eb="9">
      <t>スイソ</t>
    </rPh>
    <rPh sb="15" eb="19">
      <t>フキュウカクダイ</t>
    </rPh>
    <phoneticPr fontId="1"/>
  </si>
  <si>
    <t xml:space="preserve"> 【政策５】　サーキュラーエコノミーへの移行
　　　　　　　（持続可能な資源利用・プラスチック対策・食品ロス対策の推進）</t>
    <rPh sb="20" eb="22">
      <t>イコウ</t>
    </rPh>
    <rPh sb="31" eb="35">
      <t>ジゾクカノウ</t>
    </rPh>
    <rPh sb="54" eb="56">
      <t>タイサク</t>
    </rPh>
    <rPh sb="57" eb="59">
      <t>スイシン</t>
    </rPh>
    <phoneticPr fontId="1"/>
  </si>
  <si>
    <t xml:space="preserve"> 【政策６】　フロン対策</t>
    <rPh sb="10" eb="12">
      <t>タイサク</t>
    </rPh>
    <phoneticPr fontId="1"/>
  </si>
  <si>
    <t xml:space="preserve"> 【政策７】　気候変動適応策の推進</t>
    <rPh sb="7" eb="9">
      <t>キコウ</t>
    </rPh>
    <rPh sb="9" eb="14">
      <t>ヘンドウテキオウサク</t>
    </rPh>
    <rPh sb="15" eb="17">
      <t>スイシン</t>
    </rPh>
    <phoneticPr fontId="1"/>
  </si>
  <si>
    <t>（１）　開発・改良等が該当する「ゼロエミッション東京戦略 Beyond カーボンハーフ」に掲げる政策（１つのみ選択）</t>
    <rPh sb="4" eb="6">
      <t>カイハツ</t>
    </rPh>
    <rPh sb="7" eb="9">
      <t>カイリョウ</t>
    </rPh>
    <rPh sb="9" eb="10">
      <t>トウ</t>
    </rPh>
    <rPh sb="11" eb="13">
      <t>ガイトウ</t>
    </rPh>
    <rPh sb="24" eb="26">
      <t>トウキョウ</t>
    </rPh>
    <rPh sb="26" eb="28">
      <t>センリャク</t>
    </rPh>
    <rPh sb="45" eb="46">
      <t>カカ</t>
    </rPh>
    <rPh sb="48" eb="50">
      <t>セイサク</t>
    </rPh>
    <rPh sb="55" eb="57">
      <t>センタク</t>
    </rPh>
    <phoneticPr fontId="1"/>
  </si>
  <si>
    <r>
      <t xml:space="preserve">（２）  </t>
    </r>
    <r>
      <rPr>
        <b/>
        <sz val="10"/>
        <color theme="1"/>
        <rFont val="ＭＳ Ｐゴシック"/>
        <family val="3"/>
        <charset val="128"/>
        <scheme val="minor"/>
      </rPr>
      <t>開発・改良等と（１）で選択した「</t>
    </r>
    <r>
      <rPr>
        <b/>
        <sz val="10"/>
        <rFont val="ＭＳ Ｐゴシック"/>
        <family val="3"/>
        <charset val="128"/>
        <scheme val="minor"/>
      </rPr>
      <t>ゼロエミッション東京戦略　Beyond カーボンハーフ」の政策との関連性・貢献度</t>
    </r>
    <r>
      <rPr>
        <b/>
        <sz val="11"/>
        <color theme="1"/>
        <rFont val="ＭＳ Ｐゴシック"/>
        <family val="3"/>
        <charset val="128"/>
        <scheme val="minor"/>
      </rPr>
      <t xml:space="preserve">
</t>
    </r>
    <r>
      <rPr>
        <sz val="9"/>
        <color theme="1"/>
        <rFont val="ＭＳ Ｐゴシック"/>
        <family val="3"/>
        <charset val="128"/>
        <scheme val="minor"/>
      </rPr>
      <t>　　　　　※文字サイズ9pt以上、下枠内に収まるように記載してください</t>
    </r>
    <rPh sb="5" eb="7">
      <t>カイハツ</t>
    </rPh>
    <rPh sb="8" eb="10">
      <t>カイリョウ</t>
    </rPh>
    <rPh sb="10" eb="11">
      <t>トウ</t>
    </rPh>
    <rPh sb="16" eb="18">
      <t>センタク</t>
    </rPh>
    <rPh sb="29" eb="31">
      <t>トウキョウ</t>
    </rPh>
    <rPh sb="31" eb="33">
      <t>センリャク</t>
    </rPh>
    <rPh sb="50" eb="52">
      <t>セイサク</t>
    </rPh>
    <rPh sb="54" eb="57">
      <t>カンレンセイ</t>
    </rPh>
    <rPh sb="58" eb="61">
      <t>コウケンド</t>
    </rPh>
    <rPh sb="68" eb="70">
      <t>モジ</t>
    </rPh>
    <rPh sb="76" eb="78">
      <t>イジョウ</t>
    </rPh>
    <rPh sb="79" eb="80">
      <t>シタ</t>
    </rPh>
    <rPh sb="80" eb="81">
      <t>ワク</t>
    </rPh>
    <rPh sb="81" eb="82">
      <t>ナイ</t>
    </rPh>
    <rPh sb="83" eb="84">
      <t>オサ</t>
    </rPh>
    <rPh sb="89" eb="91">
      <t>キサイ</t>
    </rPh>
    <phoneticPr fontId="1"/>
  </si>
  <si>
    <r>
      <t>令和８年度
ゼロエミッション推進に向けた事業転換支援事業（製品開発</t>
    </r>
    <r>
      <rPr>
        <b/>
        <sz val="14"/>
        <rFont val="ＭＳ ゴシック"/>
        <family val="3"/>
        <charset val="128"/>
      </rPr>
      <t>助成</t>
    </r>
    <r>
      <rPr>
        <b/>
        <sz val="14"/>
        <color theme="1"/>
        <rFont val="ＭＳ ゴシック"/>
        <family val="3"/>
        <charset val="128"/>
      </rPr>
      <t>）
助成金申請書（単独申請）</t>
    </r>
    <rPh sb="0" eb="1">
      <t>レイ</t>
    </rPh>
    <rPh sb="1" eb="2">
      <t>ワ</t>
    </rPh>
    <rPh sb="3" eb="4">
      <t>ネン</t>
    </rPh>
    <rPh sb="4" eb="5">
      <t>ド</t>
    </rPh>
    <rPh sb="33" eb="35">
      <t>ジョセイ</t>
    </rPh>
    <rPh sb="37" eb="40">
      <t>ジョセイキン</t>
    </rPh>
    <rPh sb="40" eb="43">
      <t>シンセイショ</t>
    </rPh>
    <rPh sb="44" eb="46">
      <t>タンドク</t>
    </rPh>
    <rPh sb="46" eb="48">
      <t>シンセイ</t>
    </rPh>
    <phoneticPr fontId="1"/>
  </si>
  <si>
    <t>　　令和９年２月１日～令和10年７月31日までの日付のみ入力可能です。</t>
    <rPh sb="2" eb="4">
      <t>レイワ</t>
    </rPh>
    <rPh sb="5" eb="6">
      <t>ネン</t>
    </rPh>
    <rPh sb="7" eb="8">
      <t>ガツ</t>
    </rPh>
    <rPh sb="9" eb="10">
      <t>ニチ</t>
    </rPh>
    <rPh sb="11" eb="13">
      <t>レイワ</t>
    </rPh>
    <rPh sb="15" eb="16">
      <t>ネン</t>
    </rPh>
    <rPh sb="17" eb="18">
      <t>ガツ</t>
    </rPh>
    <rPh sb="20" eb="21">
      <t>ニチ</t>
    </rPh>
    <rPh sb="24" eb="26">
      <t>ヒヅケ</t>
    </rPh>
    <rPh sb="28" eb="30">
      <t>ニュウリョク</t>
    </rPh>
    <rPh sb="30" eb="32">
      <t>カノウ</t>
    </rPh>
    <phoneticPr fontId="1"/>
  </si>
  <si>
    <t>④ 氏名を入力ください。</t>
    <rPh sb="2" eb="4">
      <t>シメイ</t>
    </rPh>
    <rPh sb="5" eb="7">
      <t>ニュウリョク</t>
    </rPh>
    <phoneticPr fontId="1"/>
  </si>
  <si>
    <t>次の(1)～(4)のいずれかに該当する中小企業者（会社、個人事業者）である。</t>
    <phoneticPr fontId="1"/>
  </si>
  <si>
    <t>令和８年</t>
    <rPh sb="0" eb="2">
      <t>レイワ</t>
    </rPh>
    <rPh sb="3" eb="4">
      <t>ネン</t>
    </rPh>
    <phoneticPr fontId="1"/>
  </si>
  <si>
    <r>
      <t>　基準日(令和８年４月１日)から過去５年間における</t>
    </r>
    <r>
      <rPr>
        <b/>
        <sz val="11"/>
        <rFont val="ＭＳ Ｐゴシック"/>
        <family val="3"/>
        <charset val="128"/>
      </rPr>
      <t>東京都及び公社事業の利用・受賞状況</t>
    </r>
    <r>
      <rPr>
        <sz val="11"/>
        <rFont val="ＭＳ Ｐゴシック"/>
        <family val="3"/>
        <charset val="128"/>
      </rPr>
      <t>について直近のものから順に３つまで記載してください。</t>
    </r>
    <rPh sb="1" eb="4">
      <t>キジュンビ</t>
    </rPh>
    <rPh sb="5" eb="7">
      <t>レイワ</t>
    </rPh>
    <rPh sb="8" eb="9">
      <t>ネン</t>
    </rPh>
    <rPh sb="10" eb="11">
      <t>ガツ</t>
    </rPh>
    <rPh sb="12" eb="13">
      <t>ニチ</t>
    </rPh>
    <rPh sb="16" eb="18">
      <t>カコ</t>
    </rPh>
    <rPh sb="19" eb="21">
      <t>ネンカン</t>
    </rPh>
    <rPh sb="25" eb="27">
      <t>トウキョウ</t>
    </rPh>
    <rPh sb="27" eb="28">
      <t>ト</t>
    </rPh>
    <rPh sb="28" eb="29">
      <t>オヨ</t>
    </rPh>
    <rPh sb="30" eb="32">
      <t>コウシャ</t>
    </rPh>
    <rPh sb="32" eb="34">
      <t>ジギョウ</t>
    </rPh>
    <rPh sb="35" eb="37">
      <t>リヨウ</t>
    </rPh>
    <rPh sb="38" eb="40">
      <t>ジュショウ</t>
    </rPh>
    <rPh sb="40" eb="42">
      <t>ジョウキョウ</t>
    </rPh>
    <rPh sb="46" eb="48">
      <t>チョッキン</t>
    </rPh>
    <rPh sb="53" eb="54">
      <t>ジュン</t>
    </rPh>
    <rPh sb="59" eb="61">
      <t>キサイ</t>
    </rPh>
    <phoneticPr fontId="1"/>
  </si>
  <si>
    <r>
      <t>　 基準日(令和８年４月1日)から過去５年間で、国・地方公共団体等（公社含む）が実施する補助金・助成金のうち、</t>
    </r>
    <r>
      <rPr>
        <b/>
        <sz val="10.5"/>
        <rFont val="ＭＳ Ｐゴシック"/>
        <family val="3"/>
        <charset val="128"/>
      </rPr>
      <t>受領済</t>
    </r>
    <r>
      <rPr>
        <sz val="10.5"/>
        <rFont val="ＭＳ Ｐゴシック"/>
        <family val="3"/>
        <charset val="128"/>
      </rPr>
      <t>の補助・助成事業について直近から順に４つまで記載してください。</t>
    </r>
    <rPh sb="2" eb="4">
      <t>キジュン</t>
    </rPh>
    <rPh sb="4" eb="5">
      <t>ビ</t>
    </rPh>
    <rPh sb="17" eb="19">
      <t>カコ</t>
    </rPh>
    <rPh sb="20" eb="22">
      <t>ネンカン</t>
    </rPh>
    <rPh sb="40" eb="42">
      <t>ジッシ</t>
    </rPh>
    <rPh sb="44" eb="47">
      <t>ホジョキン</t>
    </rPh>
    <rPh sb="48" eb="50">
      <t>ジョセイ</t>
    </rPh>
    <rPh sb="50" eb="51">
      <t>キン</t>
    </rPh>
    <rPh sb="55" eb="57">
      <t>ジュリョウ</t>
    </rPh>
    <rPh sb="57" eb="58">
      <t>ズ</t>
    </rPh>
    <rPh sb="59" eb="61">
      <t>ホジョ</t>
    </rPh>
    <rPh sb="62" eb="64">
      <t>ジョセイ</t>
    </rPh>
    <rPh sb="64" eb="66">
      <t>ジギョウ</t>
    </rPh>
    <rPh sb="70" eb="72">
      <t>チョッキン</t>
    </rPh>
    <rPh sb="74" eb="75">
      <t>ジュン</t>
    </rPh>
    <rPh sb="80" eb="82">
      <t>キサイ</t>
    </rPh>
    <phoneticPr fontId="1"/>
  </si>
  <si>
    <r>
      <t>　 基準日(令和８年４月1日)時点で、国・地方公共団体等（公社含む）が実施する補助金・助成金のうち、</t>
    </r>
    <r>
      <rPr>
        <b/>
        <sz val="10.5"/>
        <rFont val="ＭＳ Ｐゴシック"/>
        <family val="3"/>
        <charset val="128"/>
      </rPr>
      <t>実施中又は申請中又は申請予定</t>
    </r>
    <r>
      <rPr>
        <sz val="10.5"/>
        <rFont val="ＭＳ Ｐゴシック"/>
        <family val="3"/>
        <charset val="128"/>
      </rPr>
      <t>の補助・助成事業について直近から順に４つまで記載してください。</t>
    </r>
    <rPh sb="2" eb="5">
      <t>キジュンビ</t>
    </rPh>
    <rPh sb="15" eb="17">
      <t>ジテン</t>
    </rPh>
    <rPh sb="50" eb="53">
      <t>ジッシチュウ</t>
    </rPh>
    <rPh sb="53" eb="54">
      <t>マタ</t>
    </rPh>
    <rPh sb="55" eb="58">
      <t>シンセイチュウ</t>
    </rPh>
    <rPh sb="58" eb="59">
      <t>マタ</t>
    </rPh>
    <rPh sb="60" eb="62">
      <t>シンセイ</t>
    </rPh>
    <rPh sb="62" eb="64">
      <t>ヨテイ</t>
    </rPh>
    <rPh sb="65" eb="67">
      <t>ホジョ</t>
    </rPh>
    <rPh sb="68" eb="70">
      <t>ジョセイ</t>
    </rPh>
    <rPh sb="70" eb="72">
      <t>ジギョウ</t>
    </rPh>
    <rPh sb="76" eb="78">
      <t>チョッキン</t>
    </rPh>
    <rPh sb="80" eb="81">
      <t>ジュン</t>
    </rPh>
    <rPh sb="86" eb="88">
      <t>キサイ</t>
    </rPh>
    <phoneticPr fontId="1"/>
  </si>
  <si>
    <t>基準日(令和８年４月１日)現在</t>
    <rPh sb="0" eb="3">
      <t>キジュンビ</t>
    </rPh>
    <rPh sb="4" eb="6">
      <t>レイワ</t>
    </rPh>
    <rPh sb="7" eb="8">
      <t>ネン</t>
    </rPh>
    <rPh sb="9" eb="10">
      <t>ガツ</t>
    </rPh>
    <rPh sb="11" eb="12">
      <t>ニチ</t>
    </rPh>
    <rPh sb="13" eb="15">
      <t>ゲンザイ</t>
    </rPh>
    <phoneticPr fontId="1"/>
  </si>
  <si>
    <t>基準日（令和８年４月１日）現在</t>
    <rPh sb="0" eb="3">
      <t>キジュンビ</t>
    </rPh>
    <rPh sb="4" eb="6">
      <t>レイワ</t>
    </rPh>
    <rPh sb="7" eb="8">
      <t>ネン</t>
    </rPh>
    <rPh sb="9" eb="10">
      <t>ガツ</t>
    </rPh>
    <rPh sb="11" eb="12">
      <t>ニチ</t>
    </rPh>
    <rPh sb="13" eb="14">
      <t>ウツツ</t>
    </rPh>
    <rPh sb="14" eb="15">
      <t>ザイ</t>
    </rPh>
    <phoneticPr fontId="1"/>
  </si>
  <si>
    <r>
      <t xml:space="preserve">（３）　開発・改良等を実施する背景、必要性
</t>
    </r>
    <r>
      <rPr>
        <sz val="9"/>
        <color theme="1"/>
        <rFont val="ＭＳ Ｐゴシック"/>
        <family val="3"/>
        <charset val="128"/>
        <scheme val="minor"/>
      </rPr>
      <t>　　　　　※動機や目的のほか、</t>
    </r>
    <r>
      <rPr>
        <b/>
        <u/>
        <sz val="9"/>
        <color theme="1"/>
        <rFont val="ＭＳ Ｐゴシック"/>
        <family val="3"/>
        <charset val="128"/>
        <scheme val="minor"/>
      </rPr>
      <t>既存事業や既存取引との関係性</t>
    </r>
    <r>
      <rPr>
        <sz val="9"/>
        <color theme="1"/>
        <rFont val="ＭＳ Ｐゴシック"/>
        <family val="3"/>
        <charset val="128"/>
        <scheme val="minor"/>
      </rPr>
      <t>も含めて記載してください
　　　　　※文字サイズ9pt以上、下枠内に収まるように記載してください</t>
    </r>
    <rPh sb="4" eb="6">
      <t>カイハツ</t>
    </rPh>
    <rPh sb="7" eb="9">
      <t>カイリョウ</t>
    </rPh>
    <rPh sb="9" eb="10">
      <t>トウ</t>
    </rPh>
    <rPh sb="11" eb="13">
      <t>ジッシ</t>
    </rPh>
    <rPh sb="15" eb="17">
      <t>ハイケイ</t>
    </rPh>
    <rPh sb="18" eb="21">
      <t>ヒツヨウセイ</t>
    </rPh>
    <rPh sb="28" eb="30">
      <t>ドウキ</t>
    </rPh>
    <rPh sb="31" eb="33">
      <t>モクテキ</t>
    </rPh>
    <rPh sb="37" eb="39">
      <t>キゾン</t>
    </rPh>
    <rPh sb="39" eb="41">
      <t>ジギョウ</t>
    </rPh>
    <rPh sb="42" eb="44">
      <t>キゾン</t>
    </rPh>
    <rPh sb="44" eb="46">
      <t>トリヒキ</t>
    </rPh>
    <rPh sb="48" eb="51">
      <t>カンケイセイ</t>
    </rPh>
    <rPh sb="52" eb="53">
      <t>フク</t>
    </rPh>
    <rPh sb="55" eb="57">
      <t>キサイ</t>
    </rPh>
    <rPh sb="70" eb="72">
      <t>モジ</t>
    </rPh>
    <rPh sb="78" eb="80">
      <t>イジョウ</t>
    </rPh>
    <rPh sb="81" eb="82">
      <t>シタ</t>
    </rPh>
    <rPh sb="82" eb="83">
      <t>ワク</t>
    </rPh>
    <rPh sb="83" eb="84">
      <t>ナイ</t>
    </rPh>
    <rPh sb="85" eb="86">
      <t>オサ</t>
    </rPh>
    <rPh sb="91" eb="93">
      <t>キサイ</t>
    </rPh>
    <phoneticPr fontId="1"/>
  </si>
  <si>
    <t>（４）　開発物（改良等含む）の概要（200文字以内）</t>
    <rPh sb="4" eb="6">
      <t>カイハツ</t>
    </rPh>
    <rPh sb="6" eb="7">
      <t>ブツ</t>
    </rPh>
    <rPh sb="8" eb="10">
      <t>カイリョウ</t>
    </rPh>
    <rPh sb="10" eb="11">
      <t>トウ</t>
    </rPh>
    <rPh sb="11" eb="12">
      <t>フク</t>
    </rPh>
    <rPh sb="15" eb="17">
      <t>ガイヨウ</t>
    </rPh>
    <rPh sb="21" eb="23">
      <t>モジ</t>
    </rPh>
    <rPh sb="23" eb="25">
      <t>イナイ</t>
    </rPh>
    <phoneticPr fontId="1"/>
  </si>
  <si>
    <r>
      <t>それぞれの達成目標に対して、機能及び性能のどちらも記載してください。
「機能」…達成目標に設定する機能として、</t>
    </r>
    <r>
      <rPr>
        <b/>
        <u/>
        <sz val="9"/>
        <color rgb="FFFF0000"/>
        <rFont val="ＭＳ Ｐゴシック"/>
        <family val="3"/>
        <charset val="128"/>
        <scheme val="minor"/>
      </rPr>
      <t>「備わっている働きや能力、定性的な性能など」</t>
    </r>
    <r>
      <rPr>
        <sz val="9"/>
        <color theme="1"/>
        <rFont val="ＭＳ Ｐゴシック"/>
        <family val="3"/>
        <charset val="128"/>
        <scheme val="minor"/>
      </rPr>
      <t>を記載してください。
　　　　　　 ※助成事業期間内で検証可能な内容を具体的に記載してください。
「性能」…</t>
    </r>
    <r>
      <rPr>
        <sz val="9"/>
        <rFont val="ＭＳ Ｐゴシック"/>
        <family val="3"/>
        <charset val="128"/>
        <scheme val="minor"/>
      </rPr>
      <t>達成目標に設定する性能として、</t>
    </r>
    <r>
      <rPr>
        <b/>
        <u/>
        <sz val="9"/>
        <color rgb="FFFF0000"/>
        <rFont val="ＭＳ Ｐゴシック"/>
        <family val="3"/>
        <charset val="128"/>
        <scheme val="minor"/>
      </rPr>
      <t>「上記機能を定量的に確認できる数値や指標」</t>
    </r>
    <r>
      <rPr>
        <sz val="9"/>
        <rFont val="ＭＳ Ｐゴシック"/>
        <family val="3"/>
        <charset val="128"/>
        <scheme val="minor"/>
      </rPr>
      <t>を記載してください。</t>
    </r>
    <r>
      <rPr>
        <sz val="9"/>
        <color theme="1"/>
        <rFont val="ＭＳ Ｐゴシック"/>
        <family val="3"/>
        <charset val="128"/>
        <scheme val="minor"/>
      </rPr>
      <t xml:space="preserve">
      　　　 ※数値目標は「○○程度」などの表現は避け、</t>
    </r>
    <r>
      <rPr>
        <b/>
        <u/>
        <sz val="9"/>
        <color rgb="FFFF0000"/>
        <rFont val="ＭＳ Ｐゴシック"/>
        <family val="3"/>
        <charset val="128"/>
        <scheme val="minor"/>
      </rPr>
      <t>「○○以上・以下」など明確に達成を判断できるもの</t>
    </r>
    <r>
      <rPr>
        <sz val="9"/>
        <color theme="1"/>
        <rFont val="ＭＳ Ｐゴシック"/>
        <family val="3"/>
        <charset val="128"/>
        <scheme val="minor"/>
      </rPr>
      <t>を
　　　　　　　　設定してください。</t>
    </r>
    <rPh sb="5" eb="7">
      <t>タッセイ</t>
    </rPh>
    <rPh sb="10" eb="11">
      <t>タイ</t>
    </rPh>
    <rPh sb="16" eb="17">
      <t>オヨ</t>
    </rPh>
    <rPh sb="40" eb="42">
      <t>タッセイ</t>
    </rPh>
    <rPh sb="42" eb="44">
      <t>モクヒョウ</t>
    </rPh>
    <rPh sb="45" eb="47">
      <t>セッテイ</t>
    </rPh>
    <rPh sb="49" eb="51">
      <t>キノウ</t>
    </rPh>
    <rPh sb="78" eb="80">
      <t>キサイ</t>
    </rPh>
    <rPh sb="131" eb="133">
      <t>タッセイ</t>
    </rPh>
    <rPh sb="133" eb="135">
      <t>モクヒョウ</t>
    </rPh>
    <rPh sb="136" eb="138">
      <t>セッテイ</t>
    </rPh>
    <rPh sb="140" eb="142">
      <t>セイノウ</t>
    </rPh>
    <rPh sb="149" eb="151">
      <t>キノウ</t>
    </rPh>
    <rPh sb="152" eb="154">
      <t>テイリョウ</t>
    </rPh>
    <rPh sb="154" eb="155">
      <t>テキ</t>
    </rPh>
    <rPh sb="156" eb="158">
      <t>カクニン</t>
    </rPh>
    <rPh sb="168" eb="170">
      <t>キサイ</t>
    </rPh>
    <phoneticPr fontId="1"/>
  </si>
  <si>
    <t>達成目標の達成が確認できなかった場合は事業完了とならず、助成金は交付されません。</t>
    <phoneticPr fontId="1"/>
  </si>
  <si>
    <t>（２）　統括管理者（開発主担当者）　※自社の役員又は従業員を記載してください。</t>
    <rPh sb="4" eb="6">
      <t>トウカツ</t>
    </rPh>
    <rPh sb="6" eb="8">
      <t>カンリ</t>
    </rPh>
    <rPh sb="8" eb="9">
      <t>シャ</t>
    </rPh>
    <rPh sb="10" eb="12">
      <t>カイハツ</t>
    </rPh>
    <rPh sb="12" eb="13">
      <t>シュ</t>
    </rPh>
    <rPh sb="13" eb="15">
      <t>タントウ</t>
    </rPh>
    <rPh sb="15" eb="16">
      <t>シャ</t>
    </rPh>
    <rPh sb="19" eb="21">
      <t>ジシャ</t>
    </rPh>
    <rPh sb="22" eb="24">
      <t>ヤクイン</t>
    </rPh>
    <rPh sb="24" eb="25">
      <t>マタ</t>
    </rPh>
    <rPh sb="26" eb="29">
      <t>ジュウギョウイン</t>
    </rPh>
    <rPh sb="30" eb="32">
      <t>キサイ</t>
    </rPh>
    <phoneticPr fontId="1"/>
  </si>
  <si>
    <t>内　　訳</t>
    <rPh sb="0" eb="1">
      <t>ナイ</t>
    </rPh>
    <rPh sb="3" eb="4">
      <t>ヤク</t>
    </rPh>
    <phoneticPr fontId="1"/>
  </si>
  <si>
    <t>＜助成金交付申請額合計が1,500万円を超過した場合＞</t>
    <rPh sb="1" eb="4">
      <t>ジョセイキン</t>
    </rPh>
    <rPh sb="4" eb="6">
      <t>コウフ</t>
    </rPh>
    <rPh sb="6" eb="9">
      <t>シンセイガク</t>
    </rPh>
    <rPh sb="9" eb="11">
      <t>ゴウケイ</t>
    </rPh>
    <rPh sb="17" eb="19">
      <t>マンエン</t>
    </rPh>
    <rPh sb="20" eb="22">
      <t>チョウカ</t>
    </rPh>
    <rPh sb="24" eb="26">
      <t>バアイ</t>
    </rPh>
    <phoneticPr fontId="3"/>
  </si>
  <si>
    <t>※助成金交付申請額の合計額が赤文字となっている場合には、下表にて調整をしてください。</t>
    <rPh sb="1" eb="4">
      <t>ジョセイキン</t>
    </rPh>
    <rPh sb="4" eb="9">
      <t>コウフシンセイガク</t>
    </rPh>
    <rPh sb="10" eb="13">
      <t>ゴウケイガク</t>
    </rPh>
    <rPh sb="14" eb="17">
      <t>アカモジ</t>
    </rPh>
    <rPh sb="23" eb="25">
      <t>バアイ</t>
    </rPh>
    <rPh sb="28" eb="29">
      <t>シタ</t>
    </rPh>
    <rPh sb="29" eb="30">
      <t>ヒョウ</t>
    </rPh>
    <rPh sb="32" eb="34">
      <t>チョウセイ</t>
    </rPh>
    <phoneticPr fontId="3"/>
  </si>
  <si>
    <t>合　　計</t>
    <rPh sb="0" eb="1">
      <t>ゴウ</t>
    </rPh>
    <rPh sb="3" eb="4">
      <t>ケイ</t>
    </rPh>
    <phoneticPr fontId="1"/>
  </si>
  <si>
    <t>超　過　分</t>
    <rPh sb="0" eb="1">
      <t>チョウ</t>
    </rPh>
    <rPh sb="2" eb="3">
      <t>カ</t>
    </rPh>
    <rPh sb="4" eb="5">
      <t>フン</t>
    </rPh>
    <phoneticPr fontId="1"/>
  </si>
  <si>
    <t>「助成事業交付申請額」合計が上限の1,500万円を超える場合は、合計金額が赤文字で表示されます。
合計が1,500万円となるように、欄外表を使用し、いずれかの経費区分を調整してください。</t>
    <rPh sb="32" eb="34">
      <t>ゴウケイ</t>
    </rPh>
    <rPh sb="34" eb="36">
      <t>キンガク</t>
    </rPh>
    <rPh sb="37" eb="40">
      <t>アカモジ</t>
    </rPh>
    <rPh sb="41" eb="43">
      <t>ヒョウジ</t>
    </rPh>
    <rPh sb="66" eb="68">
      <t>ランガイ</t>
    </rPh>
    <rPh sb="68" eb="69">
      <t>ヒョウ</t>
    </rPh>
    <rPh sb="70" eb="72">
      <t>シヨウ</t>
    </rPh>
    <phoneticPr fontId="1"/>
  </si>
  <si>
    <t>　※「(2)機械装置・工具器具費」に計上した単価100万円（税抜）以上の物件（購入・リース・レンタル問わず）について、
　　支出番号ごとに記載してください。
　※単価100万円（税抜）以上の購入品は２社以上の見積書の提出が必要です（市販品の場合は価格表示のあるカタログ等の添付で可）。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30" eb="32">
      <t>ゼイヌ</t>
    </rPh>
    <rPh sb="50" eb="51">
      <t>ト</t>
    </rPh>
    <rPh sb="62" eb="64">
      <t>シシュツ</t>
    </rPh>
    <rPh sb="64" eb="66">
      <t>バンゴウ</t>
    </rPh>
    <rPh sb="92" eb="94">
      <t>イジョウ</t>
    </rPh>
    <rPh sb="116" eb="118">
      <t>シハン</t>
    </rPh>
    <rPh sb="118" eb="119">
      <t>ヒン</t>
    </rPh>
    <rPh sb="120" eb="122">
      <t>バアイ</t>
    </rPh>
    <rPh sb="123" eb="125">
      <t>カカク</t>
    </rPh>
    <rPh sb="125" eb="127">
      <t>ヒョウジ</t>
    </rPh>
    <rPh sb="134" eb="135">
      <t>トウ</t>
    </rPh>
    <rPh sb="136" eb="138">
      <t>テンプ</t>
    </rPh>
    <rPh sb="139" eb="140">
      <t>カ</t>
    </rPh>
    <rPh sb="170" eb="172">
      <t>インサツ</t>
    </rPh>
    <rPh sb="172" eb="174">
      <t>ハンイ</t>
    </rPh>
    <rPh sb="175" eb="176">
      <t>ヒロ</t>
    </rPh>
    <rPh sb="179" eb="181">
      <t>キサイ</t>
    </rPh>
    <rPh sb="181" eb="182">
      <t>ラン</t>
    </rPh>
    <rPh sb="183" eb="184">
      <t>タ</t>
    </rPh>
    <rPh sb="187" eb="189">
      <t>バアイ</t>
    </rPh>
    <rPh sb="201" eb="204">
      <t>タイオウクダ</t>
    </rPh>
    <phoneticPr fontId="11"/>
  </si>
  <si>
    <r>
      <t>　※</t>
    </r>
    <r>
      <rPr>
        <sz val="9"/>
        <color rgb="FFFF0000"/>
        <rFont val="ＭＳ Ｐゴシック"/>
        <family val="3"/>
        <charset val="128"/>
      </rPr>
      <t>１契約毎に記載してください。</t>
    </r>
    <r>
      <rPr>
        <sz val="9"/>
        <rFont val="ＭＳ Ｐゴシック"/>
        <family val="3"/>
        <charset val="128"/>
      </rPr>
      <t xml:space="preserve">
　※試作金型に係る費用は、委託・外注で製作する場合も「(2)機械装置・工具器具費」として計上してください。
　※「企業名」（委託・外注先）が未定の場合は、申請時点の候補先を記入してください。
　　記載の企業からの変更は、正当な理由があれば採択後に所定の手続きを行うことで可能です。
　※行が足りない場合は、印刷範囲を広げて作成ください。</t>
    </r>
    <rPh sb="3" eb="5">
      <t>ケイヤク</t>
    </rPh>
    <rPh sb="5" eb="6">
      <t>ゴト</t>
    </rPh>
    <rPh sb="7" eb="9">
      <t>キサイ</t>
    </rPh>
    <rPh sb="30" eb="32">
      <t>イタク</t>
    </rPh>
    <rPh sb="33" eb="35">
      <t>ガイチュウ</t>
    </rPh>
    <rPh sb="36" eb="38">
      <t>セイサク</t>
    </rPh>
    <rPh sb="40" eb="42">
      <t>バアイ</t>
    </rPh>
    <phoneticPr fontId="11"/>
  </si>
  <si>
    <r>
      <t>　※「(3)委託・外注費」に計上した</t>
    </r>
    <r>
      <rPr>
        <b/>
        <u/>
        <sz val="9"/>
        <color rgb="FFFF0000"/>
        <rFont val="ＭＳ Ｐゴシック"/>
        <family val="3"/>
        <charset val="128"/>
      </rPr>
      <t>全ての項目</t>
    </r>
    <r>
      <rPr>
        <sz val="9"/>
        <rFont val="ＭＳ Ｐゴシック"/>
        <family val="3"/>
        <charset val="128"/>
      </rPr>
      <t>について、支出番号ごとに記載してください。
　※100万円（税抜）以上の経費は、２社以上の見積書の提出が必要です。
　※表が足りない場合は、印刷範囲を広げて作成ください（支出項目が20件を超える場合は、シートごとコピーして対応下さい）。</t>
    </r>
    <rPh sb="6" eb="8">
      <t>イタク</t>
    </rPh>
    <rPh sb="9" eb="12">
      <t>ガイチュウヒ</t>
    </rPh>
    <rPh sb="18" eb="19">
      <t>スベ</t>
    </rPh>
    <rPh sb="21" eb="23">
      <t>コウモク</t>
    </rPh>
    <rPh sb="28" eb="30">
      <t>シシュツ</t>
    </rPh>
    <rPh sb="30" eb="32">
      <t>バンゴウ</t>
    </rPh>
    <rPh sb="53" eb="54">
      <t>ゼイ</t>
    </rPh>
    <rPh sb="54" eb="55">
      <t>ヌ</t>
    </rPh>
    <rPh sb="59" eb="61">
      <t>ケイヒ</t>
    </rPh>
    <rPh sb="108" eb="110">
      <t>シシュツ</t>
    </rPh>
    <rPh sb="110" eb="112">
      <t>コウモク</t>
    </rPh>
    <rPh sb="115" eb="116">
      <t>ケン</t>
    </rPh>
    <rPh sb="117" eb="118">
      <t>コ</t>
    </rPh>
    <rPh sb="120" eb="122">
      <t>バアイ</t>
    </rPh>
    <rPh sb="134" eb="137">
      <t>タイオウクダ</t>
    </rPh>
    <phoneticPr fontId="11"/>
  </si>
  <si>
    <t>資本金の額又は出資の総額が3億円以下の会社又は常時使用する従業員の数が300人以下の会社及び個人</t>
    <phoneticPr fontId="1"/>
  </si>
  <si>
    <t>(1)　製造業、ソフトウェア業、情報処理サービス業、その他業種</t>
    <phoneticPr fontId="1"/>
  </si>
  <si>
    <t>　　 ※ゴム製品製造業(自動車又は航空機用タイヤ製造業及びチューブ製造業並びに工業用ベルト製造業を除く)</t>
    <phoneticPr fontId="1"/>
  </si>
  <si>
    <t>(2)　卸売業</t>
    <phoneticPr fontId="1"/>
  </si>
  <si>
    <t>(3)　サービス業</t>
    <rPh sb="8" eb="9">
      <t>ギョウ</t>
    </rPh>
    <phoneticPr fontId="1"/>
  </si>
  <si>
    <t>　　 ※旅館業</t>
    <phoneticPr fontId="1"/>
  </si>
  <si>
    <t>(4)　小売業</t>
    <rPh sb="4" eb="7">
      <t>コウリギョウ</t>
    </rPh>
    <phoneticPr fontId="1"/>
  </si>
  <si>
    <t>資本金３億円以下又は従業員900人以下</t>
    <phoneticPr fontId="1"/>
  </si>
  <si>
    <t>資本金の額又は出資の総額が1億円以下の会社又は常時使用する従業員の数が100人以下の会社及び個人</t>
    <phoneticPr fontId="1"/>
  </si>
  <si>
    <t>資本金の額又は出資の総額が5千万円以下の会社又は常時使用する従業員の数が100人以下の会社及び個人</t>
    <phoneticPr fontId="1"/>
  </si>
  <si>
    <t>資本金５千万円以下又は従業員200人以下</t>
    <phoneticPr fontId="1"/>
  </si>
  <si>
    <t>資本金の額又は出資の総額が5千万円以下の会社又は常時使用する従業員の数が50人以下の会社及び個人</t>
    <phoneticPr fontId="1"/>
  </si>
  <si>
    <t>(1)　大企業が単独で発行済株式総数又は出資総額の２分の１以上を所有又は出資していない</t>
    <phoneticPr fontId="1"/>
  </si>
  <si>
    <t>(2)　大企業が複数で発行済株式総数又は出資総額の３分の２以上を所有又は出資していない</t>
    <phoneticPr fontId="1"/>
  </si>
  <si>
    <t>(3)　役員総数の２分の１以上を大企業の役員又は職員が兼務していない</t>
    <phoneticPr fontId="1"/>
  </si>
  <si>
    <t>過去に公社から助成金の交付を受けている者は、本助成事業への申請時点までの、当該の助成事業で定める報告期間の全てにおける「企業化状況報告書」や「実施結果状況報告書」等を未提出ではない。</t>
    <rPh sb="83" eb="86">
      <t>ミテイシュツ</t>
    </rPh>
    <phoneticPr fontId="1"/>
  </si>
  <si>
    <t>「風俗営業等の規制及び業務の適性化等に関する法律」（昭和23年法律第122号）第２条に規定する風俗関連業、ギャンブル業、賭博等、支援の対象として社会通念上適切でないと判断される業態を営んでいない。</t>
    <phoneticPr fontId="1"/>
  </si>
  <si>
    <t>連鎖販売取引、ネガティブ・オプション（送り付け商法）、催眠商法、霊感商法など公的資金の助成先として適切でないと公社が判断する業態を営んでいない。</t>
    <phoneticPr fontId="1"/>
  </si>
  <si>
    <t>　本事業の成果や製品化に係る発表又は公開（取材対応、ニュースリリース、製品発表等）を実施する際は、電子媒体（電子メール）等により、事前に公益財団法人東京都中小企業振興公社に報告を行うものとする。
　特に記者会見・ニュースリリースについては、事前準備を鑑み、原則公開の３週間前に報告を行うものとする。</t>
    <phoneticPr fontId="1"/>
  </si>
  <si>
    <t>　報告の方法は、文章等によるものの他、電子媒体(電子メール等)による通知を認める。
その際、公益財団法人東京都中小企業振興公社からの受領連絡をもって履行されたものとする。</t>
    <phoneticPr fontId="1"/>
  </si>
  <si>
    <t>　公開内容について公益財団法人東京都中小企業振興公社と事業者は内容を調整・合意のもと、協力して効果的な情報発信に努めるものとする。</t>
    <phoneticPr fontId="1"/>
  </si>
  <si>
    <t>　前項目に基づき発表又は公開する場合において、特段の理由がある場合を除き、記載例を参考にしてその内容が公益財団法人東京都中小企業振興公社の助成事業の成果として得られたものであることを明示する。</t>
    <phoneticPr fontId="1"/>
  </si>
  <si>
    <t>【事業化・製品化等について発表又は公開する場合の記載例】
　「これは、公益財団法人東京都中小企業振興公社の助成事業「ゼロエミッション推進に向け
　　た事業転換支援事業」において得られた成果を(一部)活用しています。」</t>
    <phoneticPr fontId="1"/>
  </si>
  <si>
    <t>（１）　「６．開発・改良等の達成目標」を達成するために開発上想定される技術的課題と</t>
    <rPh sb="20" eb="22">
      <t>タッセイ</t>
    </rPh>
    <rPh sb="27" eb="29">
      <t>カイハツ</t>
    </rPh>
    <rPh sb="29" eb="30">
      <t>ジョウ</t>
    </rPh>
    <rPh sb="30" eb="32">
      <t>ソウテイ</t>
    </rPh>
    <rPh sb="35" eb="38">
      <t>ギジュツテキ</t>
    </rPh>
    <rPh sb="38" eb="40">
      <t>カダイ</t>
    </rPh>
    <phoneticPr fontId="1"/>
  </si>
  <si>
    <t>　　　　その解決方法について、記載してください。</t>
    <phoneticPr fontId="1"/>
  </si>
  <si>
    <t xml:space="preserve">　当社（私）は、公益財団法人東京都中小企業振興公社（以下、「公社」とする。）が実施する「令和８年度ゼロエミッション推進に向けた事業転換支援事業」を申請するにあたり、募集要項の記載内容を全て確認したこと、申請書に虚偽記載がないこと、下記の要件の全てを満たしていることを確認しました。
　なお、下記の要件に該当しないことが判明した場合には、助成金交付決定の取り消し、返還の対象となること及びその他公社が行う一切の措置について異議を申し立てません。
</t>
    <phoneticPr fontId="1"/>
  </si>
  <si>
    <t>反社会的勢力排除に関する誓約事項</t>
    <phoneticPr fontId="1"/>
  </si>
  <si>
    <t>助成金の交付申請にあたっては、申請時・助成事業の実施期間内および完了後において、次のいずれにも該当しないことを誓約する必要があります。</t>
    <phoneticPr fontId="1"/>
  </si>
  <si>
    <t>(1)</t>
    <phoneticPr fontId="1"/>
  </si>
  <si>
    <t>暴力団（暴力団員による不当な行為の防止等に関する法律（平成３年法律第77号。以下「暴力団対策法」という。）第２条第２号に規定する暴力団をいう。以下同じ。）</t>
    <phoneticPr fontId="1"/>
  </si>
  <si>
    <t>(2)</t>
    <phoneticPr fontId="1"/>
  </si>
  <si>
    <t>暴力団員（暴力団対策法第２条第６号に規定する暴力団員をいう。以下同じ。）</t>
    <phoneticPr fontId="1"/>
  </si>
  <si>
    <t>(3)</t>
    <phoneticPr fontId="1"/>
  </si>
  <si>
    <t>暴力団準構成員（暴力団員以外の暴力団と関係を有する者であって、暴力団の威力を背景に暴力的不法行為等を行うおそれがあるもの、または暴力団もしくは暴力団員に対し資金、武器等の供給を行うなど暴力団の維持もしくは運営に協力し、もしくは関与するものをいう。以下同じ。）</t>
    <phoneticPr fontId="1"/>
  </si>
  <si>
    <t>(4)</t>
    <phoneticPr fontId="1"/>
  </si>
  <si>
    <t>(5)</t>
    <phoneticPr fontId="1"/>
  </si>
  <si>
    <t>(6)</t>
    <phoneticPr fontId="1"/>
  </si>
  <si>
    <t>(7)</t>
    <phoneticPr fontId="1"/>
  </si>
  <si>
    <t>(8)</t>
    <phoneticPr fontId="1"/>
  </si>
  <si>
    <t>(9)</t>
    <phoneticPr fontId="1"/>
  </si>
  <si>
    <t>(10)</t>
    <phoneticPr fontId="1"/>
  </si>
  <si>
    <t>(11)</t>
    <phoneticPr fontId="1"/>
  </si>
  <si>
    <t xml:space="preserve">暴力団関係企業（暴力団員が実質的にその経営に関与している企業、暴力団準構成員もしくは元暴力団員が経営する企業で暴力団に資金提供を行う等暴力団の維持もしくは運営に積極的に協力しもしくは関与するもの、または業務の遂行等において積極的に暴力団を利用し、暴力団の維持もしくは運営に協力している企業をいう。） </t>
    <phoneticPr fontId="1"/>
  </si>
  <si>
    <t>総会屋等（総会屋その他企業を対象に不正な利益を求めて暴力的不法行為等を行うおそれがあり、市民生活の安全に脅威を与える者をいう。）</t>
    <phoneticPr fontId="1"/>
  </si>
  <si>
    <t>社会運動等標ぼうゴロ（社会運動もしくは政治活動を仮装し、または標ぼうして、不正な利益を求めて暴力的不法行為等を行うおそれがあり、市民生活の安全に脅威を与える者をいう。）</t>
    <phoneticPr fontId="1"/>
  </si>
  <si>
    <t>特殊知能暴力集団等（暴力団との関係を背景に、その威力を用い、または暴力団と資金的な繋がりを有し、構造的な不正の中核となっている集団または個人をいう。）</t>
    <phoneticPr fontId="1"/>
  </si>
  <si>
    <t>準暴力団等（暴力団と同程度の明確な組織性は有しないものの、暴力団等の犯罪組織との密接な関係がうかがわれる者）</t>
    <phoneticPr fontId="1"/>
  </si>
  <si>
    <t>匿名・流動型犯罪グループ（SNSや求人サイト等を利用して実行犯を募集する手口により特殊詐欺等を広域的に敢行するなどの集団）</t>
    <phoneticPr fontId="1"/>
  </si>
  <si>
    <t>前各号に掲げる者と次のいずれかに該当する関係にある者（共生者）</t>
    <phoneticPr fontId="1"/>
  </si>
  <si>
    <t xml:space="preserve">　　イ 前各号に掲げる者が自己の事業または自社の経営を支配していると認められること </t>
    <phoneticPr fontId="1"/>
  </si>
  <si>
    <t xml:space="preserve">　　ロ 前各号に掲げる者が自己の事業または自社の経営に実質的に関与していると認められること </t>
    <phoneticPr fontId="1"/>
  </si>
  <si>
    <t>　　ハ 自己、自社もしくは第三者の不正の利益を図る目的または第三者に損害を加える目的をもっ</t>
    <phoneticPr fontId="1"/>
  </si>
  <si>
    <t>　　ニ 前各号に掲げる者に資金等を提供し、または便宜を供与するなどの関与をしていると認めら</t>
    <phoneticPr fontId="1"/>
  </si>
  <si>
    <t xml:space="preserve">　　　 れること </t>
    <phoneticPr fontId="1"/>
  </si>
  <si>
    <t xml:space="preserve">　　　 て前各号に掲げる者を利用したと認められること </t>
    <phoneticPr fontId="1"/>
  </si>
  <si>
    <t>　　ホ 前各号に掲げる者と役員または経営に実質的に関与している者が、社会的に非難されるべき</t>
    <phoneticPr fontId="1"/>
  </si>
  <si>
    <t>　　　 関係にあると認められること</t>
    <phoneticPr fontId="1"/>
  </si>
  <si>
    <t>その他前各号に準ずる者</t>
    <phoneticPr fontId="1"/>
  </si>
  <si>
    <t>申請にあたっては、自らまたは第三者を利用して次の各号の一にでも該当する行為を行わないことを誓約する必要があります。</t>
    <phoneticPr fontId="1"/>
  </si>
  <si>
    <t xml:space="preserve">暴力的な要求行為 </t>
    <phoneticPr fontId="1"/>
  </si>
  <si>
    <t xml:space="preserve">助成金事業において募集要項・交付決定通知書・事務の手引きに定めるところを超えた不当な要求行為 </t>
    <phoneticPr fontId="1"/>
  </si>
  <si>
    <t xml:space="preserve">公社に関して、脅迫的な言動をし、または暴力を用いる行為 </t>
    <phoneticPr fontId="1"/>
  </si>
  <si>
    <t>風説を流布し、偽計を用いまたは威力を用いて公社の信用を毀損し、または公社の業務を妨害する行為</t>
    <phoneticPr fontId="1"/>
  </si>
  <si>
    <t>申請事業者は、助成金の申請時・助成事業の実施期間内および完了後において、上記の第１項及び第２項の誓約に反したときには、公社の実施する一切の事業等から排除され、これによって不利益を被ることとなっても一切異議を申し立てず、公社になんらの請求もしないものとします。</t>
    <phoneticPr fontId="1"/>
  </si>
  <si>
    <t>「東京都暴力団排除条例」（平成23年東京都条例第54号）に規定する暴力団関係者又は公社所定『(別紙1)反社会的勢力排除に関する誓約事項』の誓約遵守に反していない。</t>
    <rPh sb="47" eb="49">
      <t>ベッシ</t>
    </rPh>
    <phoneticPr fontId="1"/>
  </si>
  <si>
    <t>16</t>
    <phoneticPr fontId="1"/>
  </si>
  <si>
    <t>『(別紙2)事業成果の広報活動について』について、内容を確認した。</t>
    <rPh sb="2" eb="4">
      <t>ベッシ</t>
    </rPh>
    <rPh sb="6" eb="8">
      <t>ジギョウ</t>
    </rPh>
    <rPh sb="8" eb="10">
      <t>セイカ</t>
    </rPh>
    <rPh sb="11" eb="13">
      <t>コウホウ</t>
    </rPh>
    <rPh sb="13" eb="15">
      <t>カツドウ</t>
    </rPh>
    <rPh sb="25" eb="27">
      <t>ナイヨウ</t>
    </rPh>
    <rPh sb="28" eb="30">
      <t>カクニン</t>
    </rPh>
    <phoneticPr fontId="1"/>
  </si>
  <si>
    <t>上記すべてを確認し、承諾した。</t>
    <rPh sb="0" eb="2">
      <t>ジョウキ</t>
    </rPh>
    <rPh sb="6" eb="8">
      <t>カクニン</t>
    </rPh>
    <rPh sb="10" eb="12">
      <t>ショウダク</t>
    </rPh>
    <phoneticPr fontId="1"/>
  </si>
  <si>
    <t>次ページへ続く</t>
    <rPh sb="0" eb="1">
      <t>ジ</t>
    </rPh>
    <rPh sb="5" eb="6">
      <t>ツヅ</t>
    </rPh>
    <phoneticPr fontId="1"/>
  </si>
  <si>
    <t>2028年</t>
    <rPh sb="4" eb="5">
      <t>ネン</t>
    </rPh>
    <phoneticPr fontId="1"/>
  </si>
  <si>
    <t>2028年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</si>
</sst>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quot;他&quot;\-General"/>
    <numFmt numFmtId="191" formatCode="[$-F800]dddd\,\ mmmm\ dd\,\ yyyy"/>
    <numFmt numFmtId="192" formatCode="[$-411]ggge&quot;年&quot;m&quot;月&quot;d&quot;日&quot;;@"/>
    <numFmt numFmtId="193" formatCode="0;\-0;;@"/>
    <numFmt numFmtId="194" formatCode="\(General\)"/>
    <numFmt numFmtId="195" formatCode="&quot;不&quot;\-General"/>
    <numFmt numFmtId="196" formatCode="General&quot;㎡&quot;"/>
    <numFmt numFmtId="197" formatCode="yyyy/mm"/>
    <numFmt numFmtId="198" formatCode="#,##0;&quot;△ &quot;#,##0"/>
    <numFmt numFmtId="199" formatCode="#,##0_)&quot;名&quot;;"/>
    <numFmt numFmtId="200" formatCode="&quot;機-&quot;0"/>
    <numFmt numFmtId="201" formatCode="&quot;委-&quot;0"/>
    <numFmt numFmtId="202" formatCode="0_ &quot;月&quot;"/>
    <numFmt numFmtId="203" formatCode="#,##0;&quot;▲ &quot;#,##0"/>
  </numFmts>
  <fonts count="103">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0"/>
      <color theme="1"/>
      <name val="ＭＳ Ｐゴシック"/>
      <family val="3"/>
      <charset val="128"/>
      <scheme val="minor"/>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sz val="10"/>
      <color theme="1"/>
      <name val="HGS教科書体"/>
      <family val="1"/>
      <charset val="128"/>
    </font>
    <font>
      <sz val="11"/>
      <color indexed="8"/>
      <name val="ＭＳ Ｐゴシック"/>
      <family val="3"/>
      <charset val="128"/>
    </font>
    <font>
      <b/>
      <sz val="10"/>
      <color theme="1"/>
      <name val="ＭＳ 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b/>
      <sz val="11"/>
      <color rgb="FFFF0000"/>
      <name val="ＭＳ ゴシック"/>
      <family val="3"/>
      <charset val="128"/>
    </font>
    <font>
      <sz val="8"/>
      <color theme="1"/>
      <name val="ＭＳ ゴシック"/>
      <family val="3"/>
      <charset val="128"/>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2"/>
      <charset val="128"/>
      <scheme val="minor"/>
    </font>
    <font>
      <sz val="10"/>
      <color rgb="FFFF0000"/>
      <name val="ＭＳ 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4"/>
      <color theme="1"/>
      <name val="ＭＳ 明朝"/>
      <family val="1"/>
      <charset val="128"/>
    </font>
    <font>
      <sz val="10.5"/>
      <name val="ＭＳ Ｐゴシック"/>
      <family val="3"/>
      <charset val="128"/>
    </font>
    <font>
      <b/>
      <sz val="10.5"/>
      <name val="ＭＳ Ｐゴシック"/>
      <family val="3"/>
      <charset val="128"/>
    </font>
    <font>
      <b/>
      <sz val="12"/>
      <name val="ＭＳ Ｐゴシック"/>
      <family val="3"/>
      <charset val="128"/>
    </font>
    <font>
      <b/>
      <sz val="11"/>
      <name val="ＭＳゴシック"/>
      <family val="3"/>
      <charset val="128"/>
    </font>
    <font>
      <sz val="9"/>
      <color theme="1"/>
      <name val="ＭＳ Ｐゴシック"/>
      <family val="3"/>
      <charset val="128"/>
      <scheme val="minor"/>
    </font>
    <font>
      <sz val="9"/>
      <name val="ＭＳ Ｐゴシック"/>
      <family val="3"/>
      <charset val="128"/>
    </font>
    <font>
      <sz val="10.5"/>
      <color theme="1"/>
      <name val="ＭＳ Ｐゴシック"/>
      <family val="3"/>
      <charset val="128"/>
    </font>
    <font>
      <b/>
      <u/>
      <sz val="11"/>
      <name val="ＭＳ Ｐゴシック"/>
      <family val="3"/>
      <charset val="128"/>
    </font>
    <font>
      <sz val="8"/>
      <name val="ＭＳ ゴシック"/>
      <family val="3"/>
      <charset val="128"/>
    </font>
    <font>
      <sz val="10"/>
      <color theme="1"/>
      <name val="ＭＳ Ｐゴシック"/>
      <family val="2"/>
      <charset val="128"/>
      <scheme val="minor"/>
    </font>
    <font>
      <sz val="9"/>
      <name val="ＭＳ Ｐゴシック"/>
      <family val="3"/>
      <charset val="128"/>
      <scheme val="minor"/>
    </font>
    <font>
      <sz val="8"/>
      <name val="ＭＳ Ｐゴシック"/>
      <family val="3"/>
      <charset val="128"/>
    </font>
    <font>
      <sz val="10.8"/>
      <name val="ＭＳ ゴシック"/>
      <family val="3"/>
      <charset val="128"/>
    </font>
    <font>
      <sz val="10.8"/>
      <color theme="1"/>
      <name val="ＭＳ ゴシック"/>
      <family val="3"/>
      <charset val="128"/>
    </font>
    <font>
      <b/>
      <sz val="14"/>
      <color rgb="FFFF0000"/>
      <name val="ＭＳ Ｐゴシック"/>
      <family val="3"/>
      <charset val="128"/>
      <scheme val="minor"/>
    </font>
    <font>
      <sz val="8"/>
      <color theme="1"/>
      <name val="ＭＳ Ｐゴシック"/>
      <family val="3"/>
      <charset val="128"/>
    </font>
    <font>
      <sz val="6"/>
      <color theme="1"/>
      <name val="ＭＳ Ｐゴシック"/>
      <family val="3"/>
      <charset val="128"/>
      <scheme val="minor"/>
    </font>
    <font>
      <sz val="9"/>
      <color theme="1"/>
      <name val="ＭＳ Ｐ明朝"/>
      <family val="1"/>
      <charset val="128"/>
    </font>
    <font>
      <b/>
      <sz val="9"/>
      <color theme="1"/>
      <name val="ＭＳ Ｐ明朝"/>
      <family val="1"/>
      <charset val="128"/>
    </font>
    <font>
      <sz val="8"/>
      <color theme="1"/>
      <name val="ＭＳ Ｐゴシック"/>
      <family val="3"/>
      <charset val="128"/>
      <scheme val="minor"/>
    </font>
    <font>
      <sz val="8"/>
      <name val="ＭＳ Ｐゴシック"/>
      <family val="3"/>
      <charset val="128"/>
      <scheme val="minor"/>
    </font>
    <font>
      <sz val="12"/>
      <color theme="1"/>
      <name val="ＭＳ Ｐゴシック"/>
      <family val="3"/>
      <charset val="128"/>
    </font>
    <font>
      <b/>
      <sz val="9"/>
      <color theme="1"/>
      <name val="ＭＳ Ｐゴシック"/>
      <family val="3"/>
      <charset val="128"/>
    </font>
    <font>
      <b/>
      <sz val="8"/>
      <color theme="1"/>
      <name val="ＭＳ Ｐゴシック"/>
      <family val="3"/>
      <charset val="128"/>
    </font>
    <font>
      <b/>
      <sz val="9"/>
      <color rgb="FFFF0000"/>
      <name val="ＭＳ Ｐゴシック"/>
      <family val="3"/>
      <charset val="128"/>
      <scheme val="minor"/>
    </font>
    <font>
      <sz val="9"/>
      <color theme="1"/>
      <name val="ＭＳ Ｐゴシック"/>
      <family val="3"/>
      <charset val="128"/>
    </font>
    <font>
      <b/>
      <sz val="16"/>
      <color theme="1"/>
      <name val="ＭＳ Ｐゴシック"/>
      <family val="3"/>
      <charset val="128"/>
      <scheme val="minor"/>
    </font>
    <font>
      <sz val="9"/>
      <color theme="1"/>
      <name val="ＭＳ ゴシック"/>
      <family val="3"/>
      <charset val="128"/>
    </font>
    <font>
      <sz val="9"/>
      <color theme="1"/>
      <name val="ＭＳ 明朝"/>
      <family val="1"/>
      <charset val="128"/>
    </font>
    <font>
      <sz val="9"/>
      <name val="ＭＳ 明朝"/>
      <family val="1"/>
      <charset val="128"/>
    </font>
    <font>
      <b/>
      <u/>
      <sz val="9"/>
      <color theme="1"/>
      <name val="ＭＳ Ｐゴシック"/>
      <family val="3"/>
      <charset val="128"/>
      <scheme val="minor"/>
    </font>
    <font>
      <b/>
      <sz val="9"/>
      <color theme="1"/>
      <name val="ＭＳ 明朝"/>
      <family val="1"/>
      <charset val="128"/>
    </font>
    <font>
      <sz val="9"/>
      <name val="ＭＳ ゴシック"/>
      <family val="3"/>
      <charset val="128"/>
    </font>
    <font>
      <sz val="9"/>
      <color theme="1"/>
      <name val="ＭＳ Ｐゴシック"/>
      <family val="2"/>
      <charset val="128"/>
      <scheme val="minor"/>
    </font>
    <font>
      <b/>
      <u/>
      <sz val="9"/>
      <color rgb="FFFF0000"/>
      <name val="ＭＳ Ｐゴシック"/>
      <family val="3"/>
      <charset val="128"/>
      <scheme val="minor"/>
    </font>
    <font>
      <b/>
      <sz val="14"/>
      <color theme="1"/>
      <name val="ＭＳ ゴシック"/>
      <family val="3"/>
      <charset val="128"/>
    </font>
    <font>
      <b/>
      <sz val="14"/>
      <name val="ＭＳ ゴシック"/>
      <family val="3"/>
      <charset val="128"/>
    </font>
    <font>
      <sz val="11"/>
      <color theme="1"/>
      <name val="ＭＳ Ｐゴシック"/>
      <family val="2"/>
      <charset val="128"/>
    </font>
    <font>
      <b/>
      <sz val="8"/>
      <color theme="1"/>
      <name val="ＭＳ ゴシック"/>
      <family val="3"/>
      <charset val="128"/>
    </font>
    <font>
      <b/>
      <sz val="9"/>
      <color rgb="FFFF0000"/>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b/>
      <u/>
      <sz val="9"/>
      <color rgb="FFFF0000"/>
      <name val="ＭＳ Ｐゴシック"/>
      <family val="3"/>
      <charset val="128"/>
    </font>
    <font>
      <u/>
      <sz val="8"/>
      <color rgb="FFFF0000"/>
      <name val="ＭＳ Ｐゴシック"/>
      <family val="3"/>
      <charset val="128"/>
    </font>
    <font>
      <b/>
      <u/>
      <sz val="9"/>
      <name val="ＭＳ Ｐゴシック"/>
      <family val="3"/>
      <charset val="128"/>
    </font>
    <font>
      <sz val="12"/>
      <name val="ＭＳ Ｐゴシック"/>
      <family val="3"/>
      <charset val="128"/>
    </font>
    <font>
      <sz val="12"/>
      <color theme="1"/>
      <name val="ＭＳ Ｐゴシック"/>
      <family val="3"/>
      <charset val="128"/>
      <scheme val="minor"/>
    </font>
    <font>
      <b/>
      <sz val="10"/>
      <name val="ＭＳ Ｐゴシック"/>
      <family val="3"/>
      <charset val="128"/>
      <scheme val="minor"/>
    </font>
    <font>
      <b/>
      <sz val="11"/>
      <color theme="1"/>
      <name val="ＭＳ 明朝"/>
      <family val="1"/>
      <charset val="128"/>
    </font>
    <font>
      <sz val="9"/>
      <color rgb="FFFF0000"/>
      <name val="ＭＳ Ｐ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3" tint="0.79998168889431442"/>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thin">
        <color auto="1"/>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auto="1"/>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auto="1"/>
      </top>
      <bottom style="thin">
        <color auto="1"/>
      </bottom>
      <diagonal/>
    </border>
    <border>
      <left style="thin">
        <color auto="1"/>
      </left>
      <right/>
      <top style="thin">
        <color theme="0"/>
      </top>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4"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33" fillId="0" borderId="0"/>
    <xf numFmtId="191" fontId="6" fillId="0" borderId="0">
      <alignment vertical="center"/>
    </xf>
    <xf numFmtId="191" fontId="6" fillId="0" borderId="0">
      <alignment vertical="center"/>
    </xf>
    <xf numFmtId="0" fontId="33" fillId="0" borderId="0"/>
  </cellStyleXfs>
  <cellXfs count="1300">
    <xf numFmtId="0" fontId="0" fillId="0" borderId="0" xfId="0">
      <alignment vertical="center"/>
    </xf>
    <xf numFmtId="0" fontId="12" fillId="0" borderId="0" xfId="3" applyFont="1" applyFill="1" applyProtection="1">
      <alignment vertical="center"/>
    </xf>
    <xf numFmtId="0" fontId="13" fillId="0" borderId="0" xfId="3" applyFont="1" applyProtection="1">
      <alignment vertical="center"/>
    </xf>
    <xf numFmtId="0" fontId="13" fillId="0" borderId="0" xfId="3" applyFont="1" applyFill="1" applyProtection="1">
      <alignment vertical="center"/>
    </xf>
    <xf numFmtId="0" fontId="15" fillId="0" borderId="0" xfId="3" applyFont="1" applyProtection="1">
      <alignment vertical="center"/>
    </xf>
    <xf numFmtId="0" fontId="15" fillId="0" borderId="0" xfId="3" applyFont="1" applyFill="1" applyProtection="1">
      <alignment vertical="center"/>
    </xf>
    <xf numFmtId="0" fontId="16" fillId="0" borderId="0" xfId="3" applyFont="1" applyFill="1" applyProtection="1">
      <alignment vertical="center"/>
    </xf>
    <xf numFmtId="0" fontId="15" fillId="0" borderId="0" xfId="3" applyFont="1" applyFill="1" applyAlignment="1" applyProtection="1">
      <alignment horizontal="center" vertical="center"/>
    </xf>
    <xf numFmtId="0" fontId="13" fillId="0" borderId="0" xfId="3" applyFont="1" applyFill="1" applyAlignment="1" applyProtection="1">
      <alignment horizontal="right" vertical="center"/>
    </xf>
    <xf numFmtId="0" fontId="15" fillId="0" borderId="2" xfId="3" applyFont="1" applyBorder="1" applyAlignment="1" applyProtection="1">
      <alignment vertical="center" shrinkToFit="1"/>
    </xf>
    <xf numFmtId="0" fontId="15" fillId="0" borderId="2" xfId="3" applyFont="1" applyBorder="1" applyAlignment="1" applyProtection="1">
      <alignment vertical="center"/>
    </xf>
    <xf numFmtId="0" fontId="16" fillId="0" borderId="2" xfId="3" applyFont="1" applyFill="1" applyBorder="1" applyAlignment="1" applyProtection="1">
      <alignment vertical="center"/>
    </xf>
    <xf numFmtId="0" fontId="14" fillId="0" borderId="0" xfId="3" applyFont="1" applyProtection="1">
      <alignment vertical="center"/>
    </xf>
    <xf numFmtId="0" fontId="16" fillId="0" borderId="0" xfId="3" applyFont="1" applyProtection="1">
      <alignment vertical="center"/>
    </xf>
    <xf numFmtId="0" fontId="20" fillId="0" borderId="0" xfId="3" applyFont="1" applyProtection="1">
      <alignment vertical="center"/>
    </xf>
    <xf numFmtId="0" fontId="20" fillId="0" borderId="0" xfId="3" applyFont="1" applyAlignment="1" applyProtection="1">
      <alignment vertical="center" wrapText="1"/>
    </xf>
    <xf numFmtId="0" fontId="15" fillId="0" borderId="0" xfId="3" applyFont="1" applyFill="1" applyAlignment="1" applyProtection="1">
      <alignment vertical="center" wrapText="1"/>
    </xf>
    <xf numFmtId="0" fontId="27" fillId="0" borderId="0" xfId="3" applyFont="1" applyProtection="1">
      <alignment vertical="center"/>
    </xf>
    <xf numFmtId="0" fontId="31" fillId="0" borderId="0" xfId="3" applyFont="1" applyFill="1" applyProtection="1">
      <alignment vertical="center"/>
    </xf>
    <xf numFmtId="0" fontId="31" fillId="0" borderId="0" xfId="3" applyFont="1" applyProtection="1">
      <alignment vertical="center"/>
    </xf>
    <xf numFmtId="186" fontId="15" fillId="0" borderId="2" xfId="3" applyNumberFormat="1" applyFont="1" applyFill="1" applyBorder="1" applyAlignment="1" applyProtection="1">
      <alignment vertical="center"/>
    </xf>
    <xf numFmtId="185" fontId="16" fillId="0" borderId="0" xfId="3" applyNumberFormat="1" applyFont="1" applyFill="1" applyBorder="1" applyAlignment="1" applyProtection="1">
      <alignment vertical="center"/>
    </xf>
    <xf numFmtId="0" fontId="19" fillId="0" borderId="0" xfId="3" applyFont="1" applyProtection="1">
      <alignment vertical="center"/>
    </xf>
    <xf numFmtId="0" fontId="20" fillId="0" borderId="0" xfId="3" applyFont="1" applyBorder="1" applyProtection="1">
      <alignment vertical="center"/>
    </xf>
    <xf numFmtId="0" fontId="13" fillId="0" borderId="0" xfId="3" applyFont="1" applyFill="1" applyAlignment="1" applyProtection="1">
      <alignment vertical="center"/>
    </xf>
    <xf numFmtId="0" fontId="19" fillId="0" borderId="0" xfId="3" applyFont="1" applyFill="1" applyAlignment="1" applyProtection="1">
      <alignment horizontal="left" vertical="center"/>
    </xf>
    <xf numFmtId="0" fontId="15" fillId="0" borderId="0" xfId="3" applyFont="1" applyAlignment="1" applyProtection="1">
      <alignment horizontal="left" vertical="top" wrapText="1"/>
    </xf>
    <xf numFmtId="0" fontId="18" fillId="0" borderId="0" xfId="0" applyFont="1" applyProtection="1">
      <alignment vertical="center"/>
    </xf>
    <xf numFmtId="0" fontId="18" fillId="0" borderId="0" xfId="0" applyFont="1" applyAlignment="1" applyProtection="1">
      <alignment vertical="center"/>
    </xf>
    <xf numFmtId="0" fontId="10" fillId="0" borderId="0" xfId="0" applyFont="1" applyProtection="1">
      <alignment vertical="center"/>
    </xf>
    <xf numFmtId="0" fontId="10" fillId="0" borderId="0" xfId="0" applyFont="1" applyAlignment="1" applyProtection="1">
      <alignment vertical="center"/>
    </xf>
    <xf numFmtId="0" fontId="18" fillId="0" borderId="0" xfId="0" applyFont="1" applyBorder="1" applyProtection="1">
      <alignment vertical="center"/>
    </xf>
    <xf numFmtId="0" fontId="19" fillId="0" borderId="0" xfId="0" applyFont="1" applyProtection="1">
      <alignment vertical="center"/>
    </xf>
    <xf numFmtId="0" fontId="0" fillId="0" borderId="0" xfId="0" applyProtection="1">
      <alignment vertical="center"/>
    </xf>
    <xf numFmtId="0" fontId="2" fillId="0" borderId="0" xfId="0" applyFont="1" applyProtection="1">
      <alignment vertical="center"/>
    </xf>
    <xf numFmtId="0" fontId="28" fillId="7" borderId="0" xfId="0" applyFont="1" applyFill="1" applyProtection="1">
      <alignment vertical="center"/>
    </xf>
    <xf numFmtId="0" fontId="0" fillId="0" borderId="0" xfId="0" applyBorder="1" applyProtection="1">
      <alignment vertical="center"/>
    </xf>
    <xf numFmtId="0" fontId="19" fillId="0" borderId="5" xfId="3" applyFont="1" applyBorder="1" applyAlignment="1" applyProtection="1">
      <alignment horizontal="left" vertical="center" wrapText="1"/>
    </xf>
    <xf numFmtId="0" fontId="19" fillId="0" borderId="5" xfId="3" applyFont="1" applyBorder="1" applyAlignment="1" applyProtection="1">
      <alignment vertical="center" wrapText="1"/>
    </xf>
    <xf numFmtId="0" fontId="7" fillId="0" borderId="0" xfId="3" applyFont="1" applyProtection="1">
      <alignment vertical="center"/>
    </xf>
    <xf numFmtId="0" fontId="14" fillId="0" borderId="0" xfId="3" applyFont="1" applyFill="1" applyProtection="1">
      <alignment vertical="center"/>
    </xf>
    <xf numFmtId="0" fontId="43" fillId="0" borderId="0" xfId="3" applyFont="1" applyProtection="1">
      <alignment vertical="center"/>
    </xf>
    <xf numFmtId="0" fontId="3" fillId="0" borderId="0" xfId="0" applyFont="1" applyProtection="1">
      <alignment vertical="center"/>
    </xf>
    <xf numFmtId="0" fontId="18" fillId="0" borderId="0" xfId="0" applyFont="1" applyFill="1" applyBorder="1" applyAlignment="1" applyProtection="1">
      <alignment vertical="center"/>
    </xf>
    <xf numFmtId="0" fontId="48" fillId="3" borderId="14" xfId="0" applyFont="1" applyFill="1" applyBorder="1" applyAlignment="1" applyProtection="1">
      <alignment horizontal="center" vertical="center" wrapText="1"/>
    </xf>
    <xf numFmtId="0" fontId="45" fillId="0" borderId="0" xfId="0" applyFont="1" applyProtection="1">
      <alignment vertical="center"/>
    </xf>
    <xf numFmtId="0" fontId="8" fillId="0" borderId="31" xfId="0" applyFont="1" applyBorder="1" applyAlignment="1" applyProtection="1">
      <alignment horizontal="center" vertical="center"/>
      <protection locked="0"/>
    </xf>
    <xf numFmtId="38" fontId="8" fillId="0" borderId="31" xfId="1" applyFont="1" applyBorder="1" applyAlignment="1" applyProtection="1">
      <alignment horizontal="right" vertical="center"/>
      <protection locked="0"/>
    </xf>
    <xf numFmtId="0" fontId="0" fillId="0" borderId="0" xfId="0" applyAlignment="1" applyProtection="1">
      <alignment vertical="center" wrapText="1"/>
    </xf>
    <xf numFmtId="0" fontId="3" fillId="0" borderId="0" xfId="0" applyFont="1" applyAlignment="1" applyProtection="1">
      <alignment horizontal="center" vertical="center"/>
    </xf>
    <xf numFmtId="0" fontId="0" fillId="3" borderId="7" xfId="0" applyFill="1" applyBorder="1" applyAlignment="1" applyProtection="1">
      <alignment horizontal="center" vertical="center"/>
    </xf>
    <xf numFmtId="0" fontId="48" fillId="3" borderId="31" xfId="0" applyFont="1" applyFill="1" applyBorder="1" applyAlignment="1" applyProtection="1">
      <alignment horizontal="center" vertical="center"/>
    </xf>
    <xf numFmtId="38" fontId="8" fillId="0" borderId="40" xfId="1" applyFont="1" applyBorder="1" applyAlignment="1" applyProtection="1">
      <alignment horizontal="right" vertical="center"/>
      <protection locked="0"/>
    </xf>
    <xf numFmtId="176" fontId="55" fillId="9" borderId="34" xfId="2" applyNumberFormat="1" applyFont="1" applyFill="1" applyBorder="1" applyProtection="1">
      <alignment vertical="center"/>
    </xf>
    <xf numFmtId="38" fontId="55" fillId="9" borderId="30" xfId="1" applyFont="1" applyFill="1" applyBorder="1" applyProtection="1">
      <alignment vertical="center"/>
    </xf>
    <xf numFmtId="0" fontId="14" fillId="0" borderId="0" xfId="3" applyFont="1" applyAlignment="1" applyProtection="1">
      <alignment horizontal="left" vertical="center" wrapText="1"/>
    </xf>
    <xf numFmtId="0" fontId="34" fillId="0" borderId="0" xfId="0" applyFont="1" applyProtection="1">
      <alignment vertical="center"/>
    </xf>
    <xf numFmtId="0" fontId="0" fillId="0" borderId="7" xfId="0" applyBorder="1" applyAlignment="1" applyProtection="1">
      <alignment horizontal="center" vertical="center"/>
    </xf>
    <xf numFmtId="0" fontId="44" fillId="0" borderId="0" xfId="0" applyFont="1" applyProtection="1">
      <alignment vertical="center"/>
    </xf>
    <xf numFmtId="0" fontId="49" fillId="0" borderId="0" xfId="0" applyFont="1" applyProtection="1">
      <alignment vertical="center"/>
    </xf>
    <xf numFmtId="0" fontId="48" fillId="3" borderId="7"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0" xfId="0" applyFont="1" applyAlignment="1" applyProtection="1">
      <alignment horizontal="left" vertical="center" wrapText="1"/>
    </xf>
    <xf numFmtId="181" fontId="42" fillId="0" borderId="0" xfId="1" applyNumberFormat="1" applyFont="1" applyAlignment="1" applyProtection="1">
      <alignment horizontal="center" vertical="center" wrapText="1"/>
    </xf>
    <xf numFmtId="0" fontId="21" fillId="0" borderId="0" xfId="0" applyFont="1" applyProtection="1">
      <alignment vertical="center"/>
    </xf>
    <xf numFmtId="0" fontId="0" fillId="0" borderId="0" xfId="0" applyFill="1" applyProtection="1">
      <alignment vertical="center"/>
    </xf>
    <xf numFmtId="0" fontId="43" fillId="0" borderId="0" xfId="0" applyFont="1" applyFill="1" applyBorder="1" applyAlignment="1" applyProtection="1">
      <alignment vertical="center"/>
    </xf>
    <xf numFmtId="0" fontId="56" fillId="0" borderId="0" xfId="0" applyFont="1" applyProtection="1">
      <alignment vertical="center"/>
    </xf>
    <xf numFmtId="0" fontId="19" fillId="0" borderId="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20" xfId="0" applyFont="1" applyFill="1" applyBorder="1" applyAlignment="1" applyProtection="1">
      <alignment horizontal="left" vertical="center" wrapText="1"/>
    </xf>
    <xf numFmtId="0" fontId="60" fillId="0" borderId="20" xfId="0" applyFont="1" applyFill="1" applyBorder="1" applyAlignment="1" applyProtection="1">
      <alignment horizontal="left" vertical="center"/>
    </xf>
    <xf numFmtId="0" fontId="27" fillId="0" borderId="20" xfId="0" applyFont="1" applyFill="1" applyBorder="1" applyAlignment="1" applyProtection="1">
      <alignment horizontal="left" vertical="center"/>
    </xf>
    <xf numFmtId="0" fontId="27" fillId="0" borderId="20" xfId="0" applyFont="1" applyFill="1" applyBorder="1" applyAlignment="1" applyProtection="1">
      <alignment horizontal="left" vertical="center" wrapText="1"/>
    </xf>
    <xf numFmtId="0" fontId="19" fillId="0" borderId="12" xfId="0" quotePrefix="1"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2"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xf>
    <xf numFmtId="0" fontId="60" fillId="0" borderId="20" xfId="0" applyFont="1" applyFill="1" applyBorder="1" applyAlignment="1" applyProtection="1">
      <alignment horizontal="center" vertical="center"/>
    </xf>
    <xf numFmtId="0" fontId="60" fillId="0" borderId="20" xfId="0" applyFont="1" applyFill="1" applyBorder="1" applyAlignment="1" applyProtection="1">
      <alignment horizontal="center" vertical="center" wrapText="1"/>
    </xf>
    <xf numFmtId="0" fontId="56" fillId="0" borderId="0" xfId="0" applyFont="1" applyBorder="1" applyProtection="1">
      <alignment vertical="center"/>
    </xf>
    <xf numFmtId="0" fontId="48" fillId="3" borderId="40" xfId="0" applyFont="1" applyFill="1" applyBorder="1" applyAlignment="1" applyProtection="1">
      <alignment horizontal="center" vertical="center"/>
    </xf>
    <xf numFmtId="0" fontId="48" fillId="0" borderId="40" xfId="0" applyFont="1" applyBorder="1" applyAlignment="1" applyProtection="1">
      <alignment horizontal="center" vertical="center"/>
    </xf>
    <xf numFmtId="0" fontId="8" fillId="3" borderId="40" xfId="0" applyFont="1" applyFill="1" applyBorder="1" applyAlignment="1" applyProtection="1">
      <alignment horizontal="center" vertical="center"/>
    </xf>
    <xf numFmtId="176" fontId="8" fillId="9" borderId="40" xfId="2" applyNumberFormat="1" applyFont="1" applyFill="1" applyBorder="1" applyAlignment="1" applyProtection="1">
      <alignment horizontal="right" vertical="center"/>
    </xf>
    <xf numFmtId="0" fontId="5" fillId="0" borderId="0" xfId="0" applyFont="1" applyProtection="1">
      <alignment vertical="center"/>
    </xf>
    <xf numFmtId="0" fontId="0" fillId="6" borderId="0" xfId="0" applyFill="1" applyProtection="1">
      <alignment vertical="center"/>
    </xf>
    <xf numFmtId="0" fontId="4" fillId="3" borderId="25" xfId="0" applyFont="1" applyFill="1" applyBorder="1" applyAlignment="1" applyProtection="1">
      <alignment horizontal="center" vertical="center" wrapText="1"/>
    </xf>
    <xf numFmtId="0" fontId="37" fillId="0" borderId="0" xfId="0" applyFont="1" applyProtection="1">
      <alignment vertical="center"/>
    </xf>
    <xf numFmtId="0" fontId="37" fillId="0" borderId="0" xfId="0" applyFont="1" applyBorder="1" applyProtection="1">
      <alignment vertical="center"/>
    </xf>
    <xf numFmtId="0" fontId="4" fillId="3" borderId="25" xfId="0" applyFont="1" applyFill="1" applyBorder="1" applyAlignment="1" applyProtection="1">
      <alignment horizontal="center" vertical="top" wrapText="1"/>
    </xf>
    <xf numFmtId="0" fontId="2" fillId="0" borderId="0" xfId="0" applyFont="1" applyBorder="1" applyProtection="1">
      <alignment vertical="center"/>
    </xf>
    <xf numFmtId="0" fontId="28" fillId="0" borderId="0" xfId="0" applyFont="1" applyFill="1" applyProtection="1">
      <alignment vertical="center"/>
    </xf>
    <xf numFmtId="0" fontId="40" fillId="0" borderId="2" xfId="0" applyFont="1" applyFill="1" applyBorder="1" applyAlignment="1" applyProtection="1">
      <alignment horizontal="center" vertical="center" wrapText="1"/>
    </xf>
    <xf numFmtId="0" fontId="0" fillId="4" borderId="0" xfId="0" applyFill="1" applyProtection="1">
      <alignment vertical="center"/>
    </xf>
    <xf numFmtId="0" fontId="9" fillId="0" borderId="0" xfId="0" applyFont="1" applyBorder="1" applyAlignment="1" applyProtection="1">
      <alignment vertical="center" wrapText="1"/>
    </xf>
    <xf numFmtId="0" fontId="4" fillId="3" borderId="11" xfId="0" applyFont="1" applyFill="1" applyBorder="1" applyAlignment="1" applyProtection="1">
      <alignment vertical="center" wrapText="1"/>
    </xf>
    <xf numFmtId="0" fontId="2" fillId="0" borderId="5" xfId="0" applyFont="1" applyFill="1" applyBorder="1" applyAlignment="1" applyProtection="1">
      <alignment vertical="center"/>
    </xf>
    <xf numFmtId="0" fontId="4" fillId="0" borderId="5" xfId="0" applyFont="1" applyFill="1" applyBorder="1" applyAlignment="1" applyProtection="1">
      <alignment vertical="center"/>
    </xf>
    <xf numFmtId="0" fontId="37" fillId="0" borderId="5" xfId="0" applyFont="1" applyFill="1" applyBorder="1" applyAlignment="1" applyProtection="1">
      <alignment vertical="center"/>
    </xf>
    <xf numFmtId="0" fontId="4" fillId="0" borderId="0" xfId="0" applyFont="1" applyBorder="1" applyAlignment="1" applyProtection="1">
      <alignment horizontal="center" vertical="center"/>
    </xf>
    <xf numFmtId="0" fontId="18" fillId="0" borderId="0" xfId="0" applyFont="1" applyBorder="1" applyAlignment="1" applyProtection="1">
      <alignment horizontal="left" vertical="center" wrapText="1"/>
    </xf>
    <xf numFmtId="38" fontId="20" fillId="0" borderId="0" xfId="4" applyFont="1" applyAlignment="1" applyProtection="1">
      <alignment vertical="center"/>
    </xf>
    <xf numFmtId="0" fontId="19" fillId="0" borderId="12" xfId="3" applyFont="1" applyFill="1" applyBorder="1" applyAlignment="1" applyProtection="1">
      <alignment vertical="center"/>
    </xf>
    <xf numFmtId="0" fontId="18" fillId="0" borderId="1" xfId="3" applyNumberFormat="1" applyFont="1" applyBorder="1" applyAlignment="1" applyProtection="1">
      <alignment horizontal="left" vertical="center" wrapText="1"/>
      <protection locked="0"/>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1" fillId="0" borderId="0" xfId="3" applyFont="1" applyBorder="1" applyAlignment="1" applyProtection="1">
      <alignment vertical="center"/>
    </xf>
    <xf numFmtId="0" fontId="23"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horizontal="right" vertical="center"/>
    </xf>
    <xf numFmtId="38" fontId="23" fillId="0" borderId="0" xfId="0" applyNumberFormat="1" applyFont="1" applyFill="1" applyBorder="1" applyAlignment="1" applyProtection="1">
      <alignment horizontal="center" vertical="center" wrapText="1"/>
    </xf>
    <xf numFmtId="178" fontId="23" fillId="2" borderId="0" xfId="3" applyNumberFormat="1" applyFont="1" applyFill="1" applyBorder="1" applyAlignment="1" applyProtection="1">
      <alignment horizontal="center" vertical="center" wrapText="1"/>
    </xf>
    <xf numFmtId="0" fontId="8" fillId="0" borderId="31" xfId="0" applyFont="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61" fillId="0" borderId="0" xfId="0" applyFont="1" applyProtection="1">
      <alignment vertical="center"/>
    </xf>
    <xf numFmtId="0" fontId="30" fillId="0" borderId="0" xfId="3" applyFo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0" xfId="0" applyAlignment="1" applyProtection="1">
      <alignment horizontal="center" vertical="center"/>
    </xf>
    <xf numFmtId="0" fontId="18" fillId="0" borderId="2" xfId="0" applyFont="1" applyBorder="1" applyAlignment="1" applyProtection="1">
      <alignment horizontal="center" vertical="center"/>
    </xf>
    <xf numFmtId="0" fontId="22" fillId="0" borderId="0" xfId="0" applyFont="1" applyProtection="1">
      <alignment vertical="center"/>
    </xf>
    <xf numFmtId="0" fontId="18" fillId="0" borderId="19" xfId="0" applyFont="1" applyBorder="1" applyAlignment="1" applyProtection="1">
      <alignment horizontal="left" vertical="center"/>
    </xf>
    <xf numFmtId="0" fontId="18" fillId="0" borderId="3" xfId="0" applyFont="1" applyBorder="1" applyAlignment="1" applyProtection="1">
      <alignment horizontal="left" vertical="center"/>
    </xf>
    <xf numFmtId="0" fontId="61" fillId="4" borderId="0" xfId="0" applyFont="1" applyFill="1" applyProtection="1">
      <alignment vertical="center"/>
    </xf>
    <xf numFmtId="0" fontId="4" fillId="0" borderId="0" xfId="0" applyFont="1" applyProtection="1">
      <alignment vertical="center"/>
    </xf>
    <xf numFmtId="0" fontId="0" fillId="0" borderId="7" xfId="0" applyBorder="1" applyProtection="1">
      <alignment vertical="center"/>
    </xf>
    <xf numFmtId="0" fontId="19" fillId="0" borderId="0" xfId="3" applyFont="1" applyFill="1" applyAlignment="1" applyProtection="1">
      <alignment horizontal="center" vertical="center"/>
    </xf>
    <xf numFmtId="0" fontId="4" fillId="3" borderId="0" xfId="0" applyFont="1" applyFill="1" applyBorder="1" applyAlignment="1" applyProtection="1">
      <alignment horizontal="left" vertical="center" wrapText="1"/>
    </xf>
    <xf numFmtId="194" fontId="75" fillId="3" borderId="9" xfId="0" applyNumberFormat="1" applyFont="1" applyFill="1" applyBorder="1" applyAlignment="1" applyProtection="1">
      <alignment horizontal="center" vertical="center" wrapText="1"/>
    </xf>
    <xf numFmtId="194" fontId="75" fillId="3" borderId="11" xfId="0" applyNumberFormat="1" applyFont="1" applyFill="1" applyBorder="1" applyAlignment="1" applyProtection="1">
      <alignment horizontal="center" vertical="center" wrapText="1"/>
    </xf>
    <xf numFmtId="0" fontId="76" fillId="0" borderId="0" xfId="0" applyFont="1" applyProtection="1">
      <alignment vertical="center"/>
    </xf>
    <xf numFmtId="194" fontId="75" fillId="3" borderId="1" xfId="0" applyNumberFormat="1" applyFont="1" applyFill="1" applyBorder="1" applyAlignment="1" applyProtection="1">
      <alignment horizontal="center" vertical="center" wrapText="1"/>
    </xf>
    <xf numFmtId="194" fontId="75" fillId="2" borderId="12" xfId="0" applyNumberFormat="1" applyFont="1" applyFill="1" applyBorder="1" applyAlignment="1" applyProtection="1">
      <alignment horizontal="center" vertical="center" wrapText="1"/>
    </xf>
    <xf numFmtId="0" fontId="67" fillId="2" borderId="13" xfId="0" applyFont="1" applyFill="1" applyBorder="1" applyAlignment="1" applyProtection="1">
      <alignment vertical="center" wrapText="1"/>
    </xf>
    <xf numFmtId="0" fontId="67" fillId="2" borderId="12" xfId="0" applyFont="1" applyFill="1" applyBorder="1" applyAlignment="1" applyProtection="1">
      <alignment vertical="center" wrapText="1"/>
    </xf>
    <xf numFmtId="0" fontId="67" fillId="2" borderId="2" xfId="0" applyFont="1" applyFill="1" applyBorder="1" applyAlignment="1" applyProtection="1">
      <alignment vertical="center" wrapText="1"/>
    </xf>
    <xf numFmtId="194" fontId="75" fillId="3" borderId="8" xfId="0" applyNumberFormat="1" applyFont="1" applyFill="1" applyBorder="1" applyAlignment="1" applyProtection="1">
      <alignment horizontal="center" vertical="center" wrapText="1"/>
    </xf>
    <xf numFmtId="0" fontId="74" fillId="3" borderId="9" xfId="0" applyNumberFormat="1" applyFont="1" applyFill="1" applyBorder="1" applyAlignment="1" applyProtection="1">
      <alignment horizontal="left" vertical="top" wrapText="1"/>
    </xf>
    <xf numFmtId="0" fontId="74" fillId="4" borderId="7" xfId="0" applyNumberFormat="1" applyFont="1" applyFill="1" applyBorder="1" applyAlignment="1" applyProtection="1">
      <alignment horizontal="center" vertical="center" wrapText="1"/>
    </xf>
    <xf numFmtId="0" fontId="56" fillId="0" borderId="0" xfId="0" applyFont="1" applyAlignment="1" applyProtection="1">
      <alignment vertical="center"/>
    </xf>
    <xf numFmtId="0" fontId="56" fillId="0" borderId="0" xfId="0" applyFont="1" applyAlignment="1" applyProtection="1">
      <alignment vertical="center" wrapText="1"/>
    </xf>
    <xf numFmtId="0" fontId="74" fillId="2" borderId="11" xfId="0" applyNumberFormat="1" applyFont="1" applyFill="1" applyBorder="1" applyAlignment="1" applyProtection="1">
      <alignment horizontal="left" vertical="top" wrapText="1"/>
    </xf>
    <xf numFmtId="0" fontId="74" fillId="2" borderId="12" xfId="0" applyNumberFormat="1" applyFont="1" applyFill="1" applyBorder="1" applyAlignment="1" applyProtection="1">
      <alignment horizontal="left" vertical="top" wrapText="1"/>
    </xf>
    <xf numFmtId="0" fontId="74" fillId="2" borderId="13" xfId="0" applyNumberFormat="1" applyFont="1" applyFill="1" applyBorder="1" applyAlignment="1" applyProtection="1">
      <alignment horizontal="left" vertical="top" wrapText="1"/>
    </xf>
    <xf numFmtId="0" fontId="2" fillId="0" borderId="5" xfId="0" applyFont="1" applyFill="1" applyBorder="1" applyAlignment="1" applyProtection="1">
      <alignment horizontal="left" vertical="center" indent="1"/>
    </xf>
    <xf numFmtId="0" fontId="4" fillId="3" borderId="7" xfId="0" applyFont="1" applyFill="1" applyBorder="1" applyAlignment="1" applyProtection="1">
      <alignment horizontal="left" vertical="center" wrapText="1"/>
    </xf>
    <xf numFmtId="0" fontId="74" fillId="3" borderId="8" xfId="0" applyNumberFormat="1" applyFont="1" applyFill="1" applyBorder="1" applyAlignment="1" applyProtection="1">
      <alignment vertical="center" wrapText="1"/>
    </xf>
    <xf numFmtId="0" fontId="79" fillId="0" borderId="0" xfId="3" applyFont="1" applyFill="1" applyAlignment="1" applyProtection="1">
      <alignment horizontal="right" vertical="center"/>
    </xf>
    <xf numFmtId="0" fontId="14" fillId="0" borderId="0" xfId="3" applyFont="1" applyFill="1" applyAlignment="1" applyProtection="1">
      <alignment vertical="center"/>
    </xf>
    <xf numFmtId="0" fontId="15" fillId="0" borderId="0" xfId="3" applyFont="1" applyFill="1" applyBorder="1" applyAlignment="1" applyProtection="1">
      <alignment vertical="center" wrapText="1"/>
    </xf>
    <xf numFmtId="199" fontId="21" fillId="0" borderId="7" xfId="0" applyNumberFormat="1" applyFont="1" applyFill="1" applyBorder="1" applyAlignment="1" applyProtection="1">
      <alignment horizontal="right" vertical="center"/>
      <protection locked="0"/>
    </xf>
    <xf numFmtId="49" fontId="18" fillId="0" borderId="0" xfId="0" applyNumberFormat="1" applyFont="1" applyFill="1" applyBorder="1" applyAlignment="1" applyProtection="1">
      <alignment vertical="center"/>
    </xf>
    <xf numFmtId="49" fontId="18"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0" fillId="0" borderId="0" xfId="0" applyNumberFormat="1" applyAlignment="1" applyProtection="1">
      <alignment vertical="center"/>
    </xf>
    <xf numFmtId="49" fontId="18" fillId="0" borderId="0" xfId="0" applyNumberFormat="1" applyFont="1" applyAlignment="1" applyProtection="1">
      <alignment vertical="center"/>
    </xf>
    <xf numFmtId="49" fontId="34" fillId="0" borderId="0" xfId="0" applyNumberFormat="1" applyFont="1" applyAlignment="1" applyProtection="1">
      <alignment vertical="center"/>
    </xf>
    <xf numFmtId="49" fontId="83" fillId="0" borderId="0" xfId="0" applyNumberFormat="1" applyFont="1" applyAlignment="1" applyProtection="1">
      <alignment horizontal="left" vertical="top" wrapText="1"/>
    </xf>
    <xf numFmtId="49" fontId="80" fillId="0" borderId="0" xfId="0" applyNumberFormat="1" applyFont="1" applyAlignment="1" applyProtection="1">
      <alignment horizontal="left" vertical="center" wrapText="1"/>
    </xf>
    <xf numFmtId="0" fontId="26" fillId="0" borderId="0" xfId="5" applyAlignment="1" applyProtection="1">
      <alignment vertical="center"/>
    </xf>
    <xf numFmtId="0" fontId="26" fillId="0" borderId="0" xfId="5" applyFill="1" applyAlignment="1" applyProtection="1">
      <alignment vertical="center"/>
    </xf>
    <xf numFmtId="0" fontId="37" fillId="4" borderId="52" xfId="0" applyNumberFormat="1" applyFont="1" applyFill="1" applyBorder="1" applyAlignment="1" applyProtection="1">
      <alignment horizontal="center" vertical="center" shrinkToFit="1"/>
      <protection locked="0"/>
    </xf>
    <xf numFmtId="0" fontId="0" fillId="0" borderId="0" xfId="0" applyAlignment="1" applyProtection="1">
      <alignment horizontal="left" vertical="center" indent="1"/>
    </xf>
    <xf numFmtId="0" fontId="18"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49" fontId="80" fillId="0" borderId="0" xfId="0" applyNumberFormat="1" applyFont="1" applyAlignment="1" applyProtection="1">
      <alignment horizontal="left" vertical="top" wrapText="1"/>
    </xf>
    <xf numFmtId="49" fontId="14" fillId="0" borderId="0" xfId="0" applyNumberFormat="1" applyFont="1" applyAlignment="1" applyProtection="1">
      <alignment vertical="center"/>
    </xf>
    <xf numFmtId="49" fontId="0" fillId="0" borderId="0" xfId="0" applyNumberFormat="1" applyAlignment="1" applyProtection="1">
      <alignment horizontal="center" vertical="center"/>
    </xf>
    <xf numFmtId="0" fontId="47" fillId="0" borderId="0" xfId="0" applyFont="1" applyAlignment="1" applyProtection="1">
      <alignment horizontal="center" vertical="center"/>
    </xf>
    <xf numFmtId="0" fontId="40" fillId="3" borderId="45"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26" fillId="0" borderId="0" xfId="5" applyAlignment="1" applyProtection="1">
      <alignment horizontal="center" vertical="center"/>
    </xf>
    <xf numFmtId="0" fontId="70" fillId="0" borderId="0" xfId="0" applyFont="1" applyFill="1" applyBorder="1" applyAlignment="1" applyProtection="1">
      <alignment horizontal="left" vertical="center" wrapText="1"/>
    </xf>
    <xf numFmtId="194" fontId="75" fillId="3" borderId="20" xfId="0" applyNumberFormat="1" applyFont="1" applyFill="1" applyBorder="1" applyAlignment="1" applyProtection="1">
      <alignment horizontal="center" vertical="center" wrapText="1"/>
    </xf>
    <xf numFmtId="0" fontId="81" fillId="0" borderId="0" xfId="3" applyFont="1" applyAlignment="1" applyProtection="1">
      <alignment horizontal="left" vertical="center" wrapText="1"/>
    </xf>
    <xf numFmtId="0" fontId="81" fillId="0" borderId="0" xfId="3" applyFont="1" applyAlignment="1" applyProtection="1">
      <alignment horizontal="left" vertical="top" wrapText="1"/>
    </xf>
    <xf numFmtId="0" fontId="18" fillId="4" borderId="0" xfId="0" applyFont="1" applyFill="1" applyBorder="1" applyProtection="1">
      <alignment vertical="center"/>
    </xf>
    <xf numFmtId="0" fontId="20" fillId="4" borderId="0" xfId="3" applyFont="1" applyFill="1" applyBorder="1" applyProtection="1">
      <alignment vertical="center"/>
    </xf>
    <xf numFmtId="0" fontId="4" fillId="0" borderId="0" xfId="0" applyFont="1" applyAlignment="1" applyProtection="1">
      <alignment vertical="center" wrapText="1"/>
    </xf>
    <xf numFmtId="0" fontId="3" fillId="0" borderId="0" xfId="0" applyFont="1" applyAlignment="1" applyProtection="1">
      <alignment vertical="center"/>
    </xf>
    <xf numFmtId="0" fontId="4" fillId="0" borderId="0" xfId="0" applyFont="1" applyAlignment="1" applyProtection="1">
      <alignment horizontal="center" vertical="center"/>
    </xf>
    <xf numFmtId="0" fontId="4" fillId="10" borderId="0" xfId="6" applyFont="1" applyFill="1" applyBorder="1" applyAlignment="1" applyProtection="1">
      <alignment horizontal="center" vertical="center"/>
    </xf>
    <xf numFmtId="0" fontId="5" fillId="0" borderId="0" xfId="6" applyNumberFormat="1" applyFont="1" applyBorder="1" applyAlignment="1" applyProtection="1">
      <alignment horizontal="left" vertical="center"/>
    </xf>
    <xf numFmtId="0" fontId="5" fillId="0" borderId="0" xfId="6" applyNumberFormat="1" applyFont="1" applyFill="1" applyBorder="1" applyAlignment="1" applyProtection="1">
      <alignment horizontal="left" vertical="center"/>
    </xf>
    <xf numFmtId="49" fontId="5" fillId="0" borderId="0" xfId="6" applyNumberFormat="1" applyFont="1" applyBorder="1" applyAlignment="1" applyProtection="1">
      <alignment horizontal="left" vertical="center"/>
    </xf>
    <xf numFmtId="0" fontId="18" fillId="0" borderId="45" xfId="0" applyFont="1" applyBorder="1" applyAlignment="1" applyProtection="1">
      <alignment horizontal="left" vertical="center" wrapText="1"/>
    </xf>
    <xf numFmtId="49" fontId="5" fillId="0" borderId="0" xfId="6" applyNumberFormat="1" applyFont="1" applyBorder="1" applyAlignment="1" applyProtection="1">
      <alignment horizontal="center" vertical="center"/>
    </xf>
    <xf numFmtId="0" fontId="5" fillId="0" borderId="0" xfId="6" applyFont="1" applyBorder="1" applyProtection="1"/>
    <xf numFmtId="0" fontId="4" fillId="0" borderId="0" xfId="6" applyFont="1" applyBorder="1" applyAlignment="1" applyProtection="1">
      <alignment horizontal="center" vertical="center"/>
    </xf>
    <xf numFmtId="0" fontId="29" fillId="0" borderId="0" xfId="0" applyFont="1" applyProtection="1">
      <alignment vertical="center"/>
    </xf>
    <xf numFmtId="0" fontId="66" fillId="0" borderId="0" xfId="0" applyFont="1" applyProtection="1">
      <alignment vertical="center"/>
    </xf>
    <xf numFmtId="0" fontId="18" fillId="0" borderId="51" xfId="0" applyFont="1" applyBorder="1" applyAlignment="1" applyProtection="1">
      <alignment horizontal="left" vertical="center"/>
    </xf>
    <xf numFmtId="0" fontId="18" fillId="0" borderId="13" xfId="0" applyFont="1" applyBorder="1" applyAlignment="1" applyProtection="1">
      <alignment horizontal="right"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0" borderId="0" xfId="6" applyFont="1" applyBorder="1" applyAlignment="1" applyProtection="1"/>
    <xf numFmtId="0" fontId="5" fillId="0" borderId="0" xfId="6" applyFont="1" applyBorder="1" applyAlignment="1" applyProtection="1">
      <alignment vertical="center"/>
    </xf>
    <xf numFmtId="0" fontId="5" fillId="0" borderId="0" xfId="6" applyFont="1" applyBorder="1" applyAlignment="1" applyProtection="1">
      <alignment horizontal="left" vertical="center" wrapText="1"/>
    </xf>
    <xf numFmtId="49" fontId="14" fillId="0" borderId="9" xfId="0" applyNumberFormat="1"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0" fillId="0" borderId="0" xfId="0" applyAlignment="1" applyProtection="1">
      <alignment horizontal="left" vertical="center"/>
    </xf>
    <xf numFmtId="0" fontId="69" fillId="0" borderId="5" xfId="0" applyFont="1" applyBorder="1" applyAlignment="1" applyProtection="1">
      <alignment vertical="center" wrapText="1"/>
    </xf>
    <xf numFmtId="0" fontId="71" fillId="3" borderId="53" xfId="0" applyFont="1" applyFill="1" applyBorder="1" applyAlignment="1" applyProtection="1">
      <alignment horizontal="center" vertical="center"/>
    </xf>
    <xf numFmtId="0" fontId="71" fillId="3" borderId="54" xfId="0" applyFont="1" applyFill="1" applyBorder="1" applyAlignment="1" applyProtection="1">
      <alignment horizontal="center" vertical="center"/>
    </xf>
    <xf numFmtId="0" fontId="71" fillId="3" borderId="2" xfId="0" applyFont="1" applyFill="1" applyBorder="1" applyAlignment="1" applyProtection="1">
      <alignment horizontal="center" vertical="center"/>
    </xf>
    <xf numFmtId="0" fontId="71" fillId="3" borderId="55" xfId="0" applyFont="1" applyFill="1" applyBorder="1" applyAlignment="1" applyProtection="1">
      <alignment horizontal="center" textRotation="255"/>
    </xf>
    <xf numFmtId="0" fontId="71" fillId="3" borderId="57" xfId="0" applyNumberFormat="1" applyFont="1" applyFill="1" applyBorder="1" applyAlignment="1" applyProtection="1">
      <alignment horizontal="center" vertical="center" wrapText="1"/>
    </xf>
    <xf numFmtId="0" fontId="71" fillId="3" borderId="58" xfId="0" applyNumberFormat="1" applyFont="1" applyFill="1" applyBorder="1" applyAlignment="1" applyProtection="1">
      <alignment horizontal="center" vertical="center" wrapText="1"/>
    </xf>
    <xf numFmtId="0" fontId="71" fillId="3" borderId="5" xfId="0" quotePrefix="1" applyNumberFormat="1" applyFont="1" applyFill="1" applyBorder="1" applyAlignment="1" applyProtection="1">
      <alignment horizontal="center" vertical="center" wrapText="1"/>
    </xf>
    <xf numFmtId="0" fontId="63" fillId="0" borderId="0" xfId="0" applyFont="1" applyFill="1" applyBorder="1" applyAlignment="1" applyProtection="1">
      <alignment horizontal="center" vertical="center" wrapText="1"/>
    </xf>
    <xf numFmtId="0" fontId="2" fillId="0" borderId="0" xfId="0" applyFont="1" applyBorder="1" applyAlignment="1" applyProtection="1">
      <alignment horizontal="left" vertical="center" indent="1"/>
    </xf>
    <xf numFmtId="0" fontId="40" fillId="3" borderId="7" xfId="0" applyFont="1" applyFill="1" applyBorder="1" applyAlignment="1" applyProtection="1">
      <alignment horizontal="left" vertical="center"/>
    </xf>
    <xf numFmtId="0" fontId="48" fillId="3" borderId="31" xfId="0" applyFont="1" applyFill="1" applyBorder="1" applyAlignment="1" applyProtection="1">
      <alignment horizontal="center" vertical="center" wrapText="1"/>
    </xf>
    <xf numFmtId="194" fontId="71" fillId="3" borderId="7" xfId="0" applyNumberFormat="1" applyFont="1" applyFill="1" applyBorder="1" applyAlignment="1" applyProtection="1">
      <alignment horizontal="center" vertical="center"/>
    </xf>
    <xf numFmtId="0" fontId="71" fillId="3" borderId="55" xfId="0" applyFont="1" applyFill="1" applyBorder="1" applyAlignment="1" applyProtection="1">
      <alignment horizontal="center" vertical="center" textRotation="255"/>
    </xf>
    <xf numFmtId="0" fontId="71" fillId="3" borderId="56" xfId="0" applyFont="1" applyFill="1" applyBorder="1" applyAlignment="1" applyProtection="1">
      <alignment horizontal="center" vertical="center" textRotation="255"/>
    </xf>
    <xf numFmtId="0" fontId="71" fillId="3" borderId="0" xfId="0" applyFont="1" applyFill="1" applyBorder="1" applyAlignment="1" applyProtection="1">
      <alignment horizontal="center" vertical="center" textRotation="255"/>
    </xf>
    <xf numFmtId="0" fontId="71" fillId="3" borderId="74" xfId="0" applyFont="1" applyFill="1" applyBorder="1" applyAlignment="1" applyProtection="1">
      <alignment horizontal="center" vertical="center"/>
    </xf>
    <xf numFmtId="0" fontId="71" fillId="3" borderId="76" xfId="0" applyFont="1" applyFill="1" applyBorder="1" applyAlignment="1" applyProtection="1">
      <alignment horizontal="center" vertical="center"/>
    </xf>
    <xf numFmtId="0" fontId="71" fillId="3" borderId="71" xfId="0" applyFont="1" applyFill="1" applyBorder="1" applyAlignment="1" applyProtection="1">
      <alignment horizontal="center" vertical="center"/>
    </xf>
    <xf numFmtId="0" fontId="71" fillId="3" borderId="75" xfId="0" applyFont="1" applyFill="1" applyBorder="1" applyAlignment="1" applyProtection="1">
      <alignment horizontal="center" textRotation="255"/>
    </xf>
    <xf numFmtId="0" fontId="71" fillId="3" borderId="78" xfId="0" applyFont="1" applyFill="1" applyBorder="1" applyAlignment="1" applyProtection="1">
      <alignment horizontal="center" textRotation="255"/>
    </xf>
    <xf numFmtId="0" fontId="71" fillId="3" borderId="59" xfId="0" applyFont="1" applyFill="1" applyBorder="1" applyAlignment="1" applyProtection="1">
      <alignment horizontal="center" textRotation="255"/>
    </xf>
    <xf numFmtId="0" fontId="71" fillId="3" borderId="80" xfId="0" applyNumberFormat="1" applyFont="1" applyFill="1" applyBorder="1" applyAlignment="1" applyProtection="1">
      <alignment horizontal="center" vertical="center" wrapText="1"/>
    </xf>
    <xf numFmtId="0" fontId="71" fillId="3" borderId="81" xfId="0" quotePrefix="1" applyNumberFormat="1" applyFont="1" applyFill="1" applyBorder="1" applyAlignment="1" applyProtection="1">
      <alignment horizontal="center" vertical="center" wrapText="1"/>
    </xf>
    <xf numFmtId="0" fontId="71" fillId="3" borderId="72" xfId="0" applyNumberFormat="1" applyFont="1" applyFill="1" applyBorder="1" applyAlignment="1" applyProtection="1">
      <alignment horizontal="center" vertical="center" wrapText="1"/>
    </xf>
    <xf numFmtId="0" fontId="81" fillId="0" borderId="0" xfId="3" applyFont="1" applyAlignment="1" applyProtection="1">
      <alignment horizontal="left" vertical="center" wrapText="1"/>
    </xf>
    <xf numFmtId="49" fontId="80" fillId="0" borderId="0" xfId="0" applyNumberFormat="1" applyFont="1" applyAlignment="1" applyProtection="1">
      <alignment horizontal="left" vertical="top" wrapText="1"/>
    </xf>
    <xf numFmtId="49" fontId="0" fillId="0" borderId="0" xfId="0" applyNumberFormat="1" applyAlignment="1" applyProtection="1">
      <alignment horizontal="center" vertical="center"/>
    </xf>
    <xf numFmtId="49" fontId="14" fillId="0" borderId="0" xfId="0" applyNumberFormat="1" applyFont="1" applyAlignment="1" applyProtection="1">
      <alignment vertical="center"/>
    </xf>
    <xf numFmtId="49" fontId="15" fillId="0" borderId="0" xfId="0" applyNumberFormat="1" applyFont="1" applyAlignment="1" applyProtection="1">
      <alignment horizontal="center" vertical="center"/>
    </xf>
    <xf numFmtId="202" fontId="15" fillId="0" borderId="0" xfId="0" applyNumberFormat="1" applyFont="1" applyAlignment="1" applyProtection="1">
      <alignment horizontal="center" vertical="center"/>
    </xf>
    <xf numFmtId="49" fontId="15" fillId="0" borderId="7" xfId="0" applyNumberFormat="1" applyFont="1" applyBorder="1" applyAlignment="1" applyProtection="1">
      <alignment horizontal="center" vertical="center"/>
      <protection locked="0"/>
    </xf>
    <xf numFmtId="0" fontId="85" fillId="0" borderId="2" xfId="0" applyFont="1" applyBorder="1" applyAlignment="1" applyProtection="1">
      <alignment horizontal="center" vertical="center" wrapText="1"/>
    </xf>
    <xf numFmtId="0" fontId="85" fillId="0" borderId="0" xfId="0" applyFont="1" applyBorder="1" applyAlignment="1" applyProtection="1">
      <alignment horizontal="center" vertical="center" wrapText="1"/>
    </xf>
    <xf numFmtId="0" fontId="85" fillId="0" borderId="5" xfId="0" applyFont="1" applyBorder="1" applyAlignment="1" applyProtection="1">
      <alignment horizontal="center" vertical="center" wrapText="1"/>
    </xf>
    <xf numFmtId="0" fontId="48" fillId="3" borderId="1" xfId="0" applyFont="1" applyFill="1" applyBorder="1" applyAlignment="1">
      <alignment horizontal="center" vertical="center" wrapText="1"/>
    </xf>
    <xf numFmtId="0" fontId="48" fillId="3" borderId="1" xfId="0" applyFont="1" applyFill="1" applyBorder="1" applyAlignment="1">
      <alignment horizontal="center" vertical="center"/>
    </xf>
    <xf numFmtId="0" fontId="57" fillId="3" borderId="1" xfId="0" applyFont="1" applyFill="1" applyBorder="1" applyAlignment="1">
      <alignment horizontal="center" vertical="center" wrapText="1"/>
    </xf>
    <xf numFmtId="0" fontId="57" fillId="3" borderId="14" xfId="0" applyFont="1" applyFill="1" applyBorder="1" applyAlignment="1">
      <alignment horizontal="center" vertical="center" wrapText="1"/>
    </xf>
    <xf numFmtId="194" fontId="71" fillId="3" borderId="1" xfId="0" applyNumberFormat="1" applyFont="1" applyFill="1" applyBorder="1" applyAlignment="1">
      <alignment horizontal="center" vertical="center"/>
    </xf>
    <xf numFmtId="194" fontId="71" fillId="3" borderId="11" xfId="0" applyNumberFormat="1" applyFont="1" applyFill="1" applyBorder="1" applyAlignment="1">
      <alignment horizontal="center" vertical="center"/>
    </xf>
    <xf numFmtId="0" fontId="4" fillId="0" borderId="0" xfId="0" applyFont="1" applyProtection="1">
      <alignment vertical="center"/>
    </xf>
    <xf numFmtId="0" fontId="4" fillId="0" borderId="0" xfId="0" applyFont="1" applyProtection="1">
      <alignment vertical="center"/>
    </xf>
    <xf numFmtId="0" fontId="36" fillId="4" borderId="83" xfId="0" applyFont="1" applyFill="1" applyBorder="1" applyAlignment="1" applyProtection="1">
      <alignment horizontal="center" vertical="center" wrapText="1"/>
    </xf>
    <xf numFmtId="0" fontId="30" fillId="0" borderId="9" xfId="3" applyNumberFormat="1" applyFont="1" applyBorder="1" applyAlignment="1" applyProtection="1">
      <alignment vertical="center"/>
    </xf>
    <xf numFmtId="0" fontId="48" fillId="3" borderId="7" xfId="0" applyFont="1" applyFill="1" applyBorder="1" applyAlignment="1" applyProtection="1">
      <alignment horizontal="center" vertical="center"/>
    </xf>
    <xf numFmtId="176" fontId="8" fillId="9" borderId="31" xfId="2" applyNumberFormat="1" applyFont="1" applyFill="1" applyBorder="1" applyAlignment="1" applyProtection="1">
      <alignment horizontal="right" vertical="center"/>
    </xf>
    <xf numFmtId="0" fontId="18" fillId="0" borderId="1" xfId="0" applyFont="1" applyBorder="1" applyAlignment="1" applyProtection="1">
      <alignment horizontal="center" vertical="center" wrapText="1"/>
      <protection locked="0"/>
    </xf>
    <xf numFmtId="0" fontId="18" fillId="0" borderId="1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shrinkToFit="1"/>
      <protection locked="0"/>
    </xf>
    <xf numFmtId="181" fontId="21" fillId="0" borderId="1" xfId="1"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shrinkToFit="1"/>
      <protection locked="0"/>
    </xf>
    <xf numFmtId="181" fontId="21" fillId="0" borderId="11" xfId="1" applyNumberFormat="1"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38" fontId="18" fillId="0" borderId="2" xfId="0" applyNumberFormat="1" applyFont="1" applyBorder="1" applyAlignment="1" applyProtection="1">
      <alignment horizontal="center" vertical="center" shrinkToFit="1"/>
      <protection locked="0"/>
    </xf>
    <xf numFmtId="0" fontId="35" fillId="0" borderId="1"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35" fillId="0" borderId="1" xfId="0" applyFont="1" applyBorder="1" applyAlignment="1" applyProtection="1">
      <alignment horizontal="center" vertical="center"/>
      <protection locked="0"/>
    </xf>
    <xf numFmtId="0" fontId="35" fillId="0" borderId="60"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35" fillId="0" borderId="82" xfId="0" applyFont="1" applyBorder="1" applyAlignment="1" applyProtection="1">
      <alignment horizontal="center" vertical="center"/>
      <protection locked="0"/>
    </xf>
    <xf numFmtId="49" fontId="35" fillId="0" borderId="1" xfId="0" applyNumberFormat="1" applyFont="1" applyBorder="1" applyAlignment="1" applyProtection="1">
      <alignment horizontal="center" vertical="center"/>
      <protection locked="0"/>
    </xf>
    <xf numFmtId="49" fontId="35" fillId="0" borderId="39" xfId="0" applyNumberFormat="1" applyFont="1" applyBorder="1" applyAlignment="1" applyProtection="1">
      <alignment horizontal="center" vertical="center"/>
      <protection locked="0"/>
    </xf>
    <xf numFmtId="49" fontId="35" fillId="0" borderId="76" xfId="0" applyNumberFormat="1" applyFont="1" applyBorder="1" applyAlignment="1" applyProtection="1">
      <alignment horizontal="center" vertical="center"/>
      <protection locked="0"/>
    </xf>
    <xf numFmtId="49" fontId="35" fillId="0" borderId="11" xfId="0" applyNumberFormat="1" applyFont="1" applyBorder="1" applyAlignment="1" applyProtection="1">
      <alignment horizontal="center" vertical="center"/>
      <protection locked="0"/>
    </xf>
    <xf numFmtId="49" fontId="35" fillId="0" borderId="51" xfId="0" applyNumberFormat="1" applyFont="1" applyBorder="1" applyAlignment="1" applyProtection="1">
      <alignment horizontal="center" vertical="center"/>
      <protection locked="0"/>
    </xf>
    <xf numFmtId="49" fontId="35" fillId="0" borderId="41" xfId="0" applyNumberFormat="1" applyFont="1" applyBorder="1" applyAlignment="1" applyProtection="1">
      <alignment horizontal="center" vertical="center"/>
      <protection locked="0"/>
    </xf>
    <xf numFmtId="0" fontId="90" fillId="4" borderId="7" xfId="0" applyFont="1" applyFill="1" applyBorder="1" applyAlignment="1" applyProtection="1">
      <alignment horizontal="left" vertical="center" wrapText="1"/>
      <protection locked="0"/>
    </xf>
    <xf numFmtId="49" fontId="90" fillId="4" borderId="7" xfId="0" applyNumberFormat="1" applyFont="1" applyFill="1" applyBorder="1" applyAlignment="1" applyProtection="1">
      <alignment vertical="center" shrinkToFit="1"/>
      <protection locked="0"/>
    </xf>
    <xf numFmtId="0" fontId="90" fillId="4" borderId="7" xfId="0" applyFont="1" applyFill="1" applyBorder="1" applyAlignment="1" applyProtection="1">
      <alignment horizontal="center" vertical="center" shrinkToFit="1"/>
      <protection locked="0"/>
    </xf>
    <xf numFmtId="0" fontId="90" fillId="4" borderId="7" xfId="0" applyNumberFormat="1" applyFont="1" applyFill="1" applyBorder="1" applyAlignment="1" applyProtection="1">
      <alignment horizontal="center" vertical="center" shrinkToFit="1"/>
      <protection locked="0"/>
    </xf>
    <xf numFmtId="0" fontId="45" fillId="0" borderId="0" xfId="3" applyFont="1" applyFill="1" applyProtection="1">
      <alignment vertical="center"/>
    </xf>
    <xf numFmtId="0" fontId="43" fillId="0" borderId="0" xfId="3" applyFont="1" applyFill="1" applyProtection="1">
      <alignment vertical="center"/>
    </xf>
    <xf numFmtId="0" fontId="92" fillId="0" borderId="0" xfId="3" applyFont="1" applyAlignment="1" applyProtection="1">
      <alignment vertical="center" wrapText="1"/>
    </xf>
    <xf numFmtId="0" fontId="77" fillId="3" borderId="1" xfId="0" applyFont="1" applyFill="1" applyBorder="1" applyAlignment="1" applyProtection="1">
      <alignment horizontal="center" vertical="center" wrapText="1"/>
    </xf>
    <xf numFmtId="0" fontId="77" fillId="3" borderId="39" xfId="0" applyFont="1" applyFill="1" applyBorder="1" applyAlignment="1" applyProtection="1">
      <alignment horizontal="center" vertical="center" wrapText="1"/>
    </xf>
    <xf numFmtId="182" fontId="50" fillId="3" borderId="1" xfId="0" applyNumberFormat="1" applyFont="1" applyFill="1" applyBorder="1" applyAlignment="1" applyProtection="1">
      <alignment horizontal="center" vertical="center" wrapText="1"/>
    </xf>
    <xf numFmtId="182" fontId="92" fillId="3" borderId="1" xfId="3" applyNumberFormat="1" applyFont="1" applyFill="1" applyBorder="1" applyAlignment="1" applyProtection="1">
      <alignment horizontal="center" vertical="center" wrapText="1"/>
    </xf>
    <xf numFmtId="182" fontId="92" fillId="3" borderId="11" xfId="3" applyNumberFormat="1" applyFont="1" applyFill="1" applyBorder="1" applyAlignment="1" applyProtection="1">
      <alignment horizontal="center" vertical="center" wrapText="1"/>
    </xf>
    <xf numFmtId="182" fontId="50" fillId="3" borderId="11" xfId="0" applyNumberFormat="1" applyFont="1" applyFill="1" applyBorder="1" applyAlignment="1" applyProtection="1">
      <alignment horizontal="center" vertical="center" wrapText="1"/>
    </xf>
    <xf numFmtId="0" fontId="21" fillId="0" borderId="1" xfId="3" applyNumberFormat="1" applyFont="1" applyBorder="1" applyAlignment="1" applyProtection="1">
      <alignment horizontal="left" vertical="center" wrapText="1"/>
      <protection locked="0"/>
    </xf>
    <xf numFmtId="0" fontId="21" fillId="0" borderId="11" xfId="3" applyNumberFormat="1" applyFont="1" applyBorder="1" applyAlignment="1" applyProtection="1">
      <alignment horizontal="left" vertical="center" wrapText="1"/>
      <protection locked="0"/>
    </xf>
    <xf numFmtId="38" fontId="21" fillId="9" borderId="1" xfId="1" applyNumberFormat="1" applyFont="1" applyFill="1" applyBorder="1" applyAlignment="1" applyProtection="1">
      <alignment vertical="center" shrinkToFit="1"/>
    </xf>
    <xf numFmtId="0" fontId="21" fillId="0" borderId="14" xfId="0" applyFont="1" applyBorder="1" applyAlignment="1" applyProtection="1">
      <alignment horizontal="left" vertical="center" wrapText="1"/>
      <protection locked="0"/>
    </xf>
    <xf numFmtId="38" fontId="21" fillId="9" borderId="11" xfId="1" applyNumberFormat="1" applyFont="1" applyFill="1" applyBorder="1" applyAlignment="1" applyProtection="1">
      <alignment vertical="center" shrinkToFit="1"/>
    </xf>
    <xf numFmtId="0" fontId="21" fillId="0" borderId="7" xfId="0" applyFont="1" applyBorder="1" applyAlignment="1" applyProtection="1">
      <alignment horizontal="left" vertical="center" wrapText="1"/>
      <protection locked="0"/>
    </xf>
    <xf numFmtId="0" fontId="50" fillId="0" borderId="0" xfId="3" applyFont="1" applyAlignment="1" applyProtection="1">
      <alignment vertical="center" wrapText="1"/>
    </xf>
    <xf numFmtId="0" fontId="40" fillId="0" borderId="0" xfId="3" applyFont="1" applyAlignment="1" applyProtection="1">
      <alignment vertical="center" wrapText="1"/>
    </xf>
    <xf numFmtId="0" fontId="50" fillId="0" borderId="0" xfId="3" applyFont="1" applyFill="1" applyAlignment="1" applyProtection="1">
      <alignment vertical="center" wrapText="1"/>
    </xf>
    <xf numFmtId="0" fontId="92" fillId="0" borderId="0" xfId="3" applyFont="1" applyFill="1" applyAlignment="1" applyProtection="1">
      <alignment vertical="center" wrapText="1"/>
    </xf>
    <xf numFmtId="0" fontId="48" fillId="0" borderId="0" xfId="3" applyFont="1" applyAlignment="1" applyProtection="1">
      <alignment horizontal="left" vertical="center" wrapText="1"/>
    </xf>
    <xf numFmtId="0" fontId="77" fillId="3" borderId="1" xfId="3" applyNumberFormat="1" applyFont="1" applyFill="1" applyBorder="1" applyAlignment="1" applyProtection="1">
      <alignment horizontal="center" vertical="center" wrapText="1"/>
    </xf>
    <xf numFmtId="0" fontId="77" fillId="3" borderId="7" xfId="3" applyNumberFormat="1" applyFont="1" applyFill="1" applyBorder="1" applyAlignment="1" applyProtection="1">
      <alignment horizontal="center" vertical="center" textRotation="255" wrapText="1"/>
    </xf>
    <xf numFmtId="0" fontId="77" fillId="3" borderId="7" xfId="3" applyNumberFormat="1" applyFont="1" applyFill="1" applyBorder="1" applyAlignment="1" applyProtection="1">
      <alignment horizontal="center" vertical="center" textRotation="255" wrapText="1" shrinkToFit="1"/>
    </xf>
    <xf numFmtId="0" fontId="77" fillId="3" borderId="52" xfId="3" applyNumberFormat="1" applyFont="1" applyFill="1" applyBorder="1" applyAlignment="1" applyProtection="1">
      <alignment horizontal="center" vertical="center" wrapText="1" shrinkToFit="1"/>
    </xf>
    <xf numFmtId="0" fontId="77" fillId="3" borderId="13" xfId="3" applyNumberFormat="1" applyFont="1" applyFill="1" applyBorder="1" applyAlignment="1" applyProtection="1">
      <alignment horizontal="center" vertical="center" wrapText="1" shrinkToFit="1"/>
    </xf>
    <xf numFmtId="0" fontId="77" fillId="3" borderId="7" xfId="3" applyNumberFormat="1" applyFont="1" applyFill="1" applyBorder="1" applyAlignment="1" applyProtection="1">
      <alignment horizontal="center" vertical="center" wrapText="1"/>
    </xf>
    <xf numFmtId="0" fontId="94" fillId="0" borderId="0" xfId="3" applyFont="1" applyAlignment="1" applyProtection="1">
      <alignment horizontal="left" wrapText="1"/>
    </xf>
    <xf numFmtId="0" fontId="77" fillId="0" borderId="5" xfId="3" applyFont="1" applyFill="1" applyBorder="1" applyAlignment="1" applyProtection="1">
      <alignment horizontal="right" wrapText="1"/>
    </xf>
    <xf numFmtId="183" fontId="50" fillId="3" borderId="1" xfId="0" applyNumberFormat="1" applyFont="1" applyFill="1" applyBorder="1" applyAlignment="1" applyProtection="1">
      <alignment horizontal="center" vertical="center"/>
    </xf>
    <xf numFmtId="183" fontId="92" fillId="3" borderId="1" xfId="3" applyNumberFormat="1" applyFont="1" applyFill="1" applyBorder="1" applyAlignment="1" applyProtection="1">
      <alignment horizontal="center" vertical="center"/>
    </xf>
    <xf numFmtId="183" fontId="50" fillId="3" borderId="11" xfId="0" applyNumberFormat="1" applyFont="1" applyFill="1" applyBorder="1" applyAlignment="1" applyProtection="1">
      <alignment horizontal="center" vertical="center"/>
    </xf>
    <xf numFmtId="0" fontId="18" fillId="0" borderId="1" xfId="0" applyFont="1" applyBorder="1" applyAlignment="1" applyProtection="1">
      <alignment horizontal="center" vertical="center" wrapText="1" shrinkToFit="1"/>
      <protection locked="0"/>
    </xf>
    <xf numFmtId="38" fontId="18" fillId="9" borderId="1" xfId="1" applyNumberFormat="1" applyFont="1" applyFill="1" applyBorder="1" applyAlignment="1" applyProtection="1">
      <alignment vertical="center" shrinkToFit="1"/>
    </xf>
    <xf numFmtId="0" fontId="18" fillId="0" borderId="14" xfId="0" applyFont="1" applyBorder="1" applyAlignment="1" applyProtection="1">
      <alignment horizontal="left" vertical="center" wrapText="1"/>
      <protection locked="0"/>
    </xf>
    <xf numFmtId="0" fontId="18" fillId="0" borderId="11"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protection locked="0"/>
    </xf>
    <xf numFmtId="38" fontId="18" fillId="9" borderId="11" xfId="1" applyNumberFormat="1" applyFont="1" applyFill="1" applyBorder="1" applyAlignment="1" applyProtection="1">
      <alignment vertical="center" shrinkToFit="1"/>
    </xf>
    <xf numFmtId="0" fontId="18" fillId="0" borderId="7" xfId="0" applyFont="1" applyBorder="1" applyAlignment="1" applyProtection="1">
      <alignment horizontal="left" vertical="center" wrapText="1"/>
      <protection locked="0"/>
    </xf>
    <xf numFmtId="38" fontId="21" fillId="0" borderId="1" xfId="1" applyNumberFormat="1" applyFont="1" applyBorder="1" applyAlignment="1" applyProtection="1">
      <alignment horizontal="center" vertical="center" shrinkToFit="1"/>
      <protection locked="0"/>
    </xf>
    <xf numFmtId="38" fontId="21" fillId="0" borderId="39" xfId="1" applyNumberFormat="1" applyFont="1" applyBorder="1" applyAlignment="1" applyProtection="1">
      <alignment horizontal="center" vertical="center" shrinkToFit="1"/>
      <protection locked="0"/>
    </xf>
    <xf numFmtId="38" fontId="21" fillId="0" borderId="1" xfId="1" applyNumberFormat="1" applyFont="1" applyBorder="1" applyAlignment="1" applyProtection="1">
      <alignment vertical="center" shrinkToFit="1"/>
      <protection locked="0"/>
    </xf>
    <xf numFmtId="38" fontId="21" fillId="0" borderId="11" xfId="1" applyNumberFormat="1" applyFont="1" applyBorder="1" applyAlignment="1" applyProtection="1">
      <alignment horizontal="center" vertical="center" shrinkToFit="1"/>
      <protection locked="0"/>
    </xf>
    <xf numFmtId="38" fontId="21" fillId="0" borderId="51" xfId="1" applyNumberFormat="1" applyFont="1" applyBorder="1" applyAlignment="1" applyProtection="1">
      <alignment horizontal="center" vertical="center" shrinkToFit="1"/>
      <protection locked="0"/>
    </xf>
    <xf numFmtId="38" fontId="21" fillId="0" borderId="11" xfId="1" applyNumberFormat="1" applyFont="1" applyBorder="1" applyAlignment="1" applyProtection="1">
      <alignment vertical="center" shrinkToFit="1"/>
      <protection locked="0"/>
    </xf>
    <xf numFmtId="38" fontId="18" fillId="0" borderId="1" xfId="1" applyNumberFormat="1" applyFont="1" applyBorder="1" applyAlignment="1" applyProtection="1">
      <alignment horizontal="right" vertical="center" shrinkToFit="1"/>
      <protection locked="0"/>
    </xf>
    <xf numFmtId="38" fontId="18" fillId="0" borderId="39" xfId="1" applyNumberFormat="1" applyFont="1" applyBorder="1" applyAlignment="1" applyProtection="1">
      <alignment horizontal="center" vertical="center" shrinkToFit="1"/>
      <protection locked="0"/>
    </xf>
    <xf numFmtId="38" fontId="18" fillId="0" borderId="1" xfId="1" applyNumberFormat="1" applyFont="1" applyBorder="1" applyAlignment="1" applyProtection="1">
      <alignment vertical="center" shrinkToFit="1"/>
      <protection locked="0"/>
    </xf>
    <xf numFmtId="38" fontId="21" fillId="0" borderId="1" xfId="1" applyNumberFormat="1" applyFont="1" applyBorder="1" applyAlignment="1" applyProtection="1">
      <alignment horizontal="right" vertical="center" shrinkToFit="1"/>
      <protection locked="0"/>
    </xf>
    <xf numFmtId="38" fontId="21" fillId="0" borderId="11" xfId="1" applyNumberFormat="1" applyFont="1" applyBorder="1" applyAlignment="1" applyProtection="1">
      <alignment horizontal="right" vertical="center" shrinkToFit="1"/>
      <protection locked="0"/>
    </xf>
    <xf numFmtId="0" fontId="50" fillId="0" borderId="0" xfId="3" applyFont="1" applyProtection="1">
      <alignment vertical="center"/>
    </xf>
    <xf numFmtId="0" fontId="46" fillId="0" borderId="0" xfId="3" applyFont="1" applyProtection="1">
      <alignment vertical="center"/>
    </xf>
    <xf numFmtId="0" fontId="92" fillId="0" borderId="0" xfId="3" applyFont="1" applyProtection="1">
      <alignment vertical="center"/>
    </xf>
    <xf numFmtId="0" fontId="57" fillId="0" borderId="0" xfId="3" applyFont="1" applyAlignment="1" applyProtection="1">
      <alignment horizontal="left" vertical="center" wrapText="1"/>
    </xf>
    <xf numFmtId="0" fontId="57" fillId="0" borderId="5" xfId="3" applyFont="1" applyFill="1" applyBorder="1" applyAlignment="1" applyProtection="1">
      <alignment horizontal="right" wrapText="1"/>
    </xf>
    <xf numFmtId="0" fontId="57" fillId="3" borderId="1" xfId="0" applyFont="1" applyFill="1" applyBorder="1" applyAlignment="1" applyProtection="1">
      <alignment horizontal="center" vertical="center" wrapText="1"/>
    </xf>
    <xf numFmtId="0" fontId="57" fillId="3" borderId="1" xfId="3" applyNumberFormat="1" applyFont="1" applyFill="1" applyBorder="1" applyAlignment="1" applyProtection="1">
      <alignment horizontal="center" vertical="center" wrapText="1"/>
    </xf>
    <xf numFmtId="0" fontId="57" fillId="3" borderId="39" xfId="3" applyNumberFormat="1" applyFont="1" applyFill="1" applyBorder="1" applyAlignment="1" applyProtection="1">
      <alignment horizontal="center" vertical="center" wrapText="1"/>
    </xf>
    <xf numFmtId="0" fontId="57" fillId="3" borderId="14" xfId="3" applyNumberFormat="1" applyFont="1" applyFill="1" applyBorder="1" applyAlignment="1" applyProtection="1">
      <alignment horizontal="center" vertical="center" wrapText="1"/>
    </xf>
    <xf numFmtId="201" fontId="92" fillId="3" borderId="1" xfId="0" applyNumberFormat="1" applyFont="1" applyFill="1" applyBorder="1" applyAlignment="1" applyProtection="1">
      <alignment horizontal="center" vertical="center"/>
    </xf>
    <xf numFmtId="201" fontId="92" fillId="3" borderId="11" xfId="0" applyNumberFormat="1" applyFont="1" applyFill="1" applyBorder="1" applyAlignment="1" applyProtection="1">
      <alignment horizontal="center" vertical="center"/>
    </xf>
    <xf numFmtId="38" fontId="18" fillId="0" borderId="1" xfId="1" applyNumberFormat="1" applyFont="1" applyBorder="1" applyAlignment="1" applyProtection="1">
      <alignment horizontal="center" vertical="center" shrinkToFit="1"/>
      <protection locked="0"/>
    </xf>
    <xf numFmtId="0" fontId="45" fillId="0" borderId="0" xfId="3" applyFont="1" applyProtection="1">
      <alignment vertical="center"/>
    </xf>
    <xf numFmtId="0" fontId="40" fillId="0" borderId="0" xfId="3" applyFont="1" applyProtection="1">
      <alignment vertical="center"/>
    </xf>
    <xf numFmtId="0" fontId="50" fillId="0" borderId="0" xfId="3" applyFont="1" applyFill="1" applyProtection="1">
      <alignment vertical="center"/>
    </xf>
    <xf numFmtId="178" fontId="92" fillId="0" borderId="5" xfId="3" applyNumberFormat="1" applyFont="1" applyFill="1" applyBorder="1" applyAlignment="1" applyProtection="1">
      <alignment vertical="center" wrapText="1"/>
    </xf>
    <xf numFmtId="178" fontId="92" fillId="0" borderId="5" xfId="3" applyNumberFormat="1" applyFont="1" applyFill="1" applyBorder="1" applyAlignment="1" applyProtection="1">
      <alignment horizontal="center" vertical="center" wrapText="1"/>
    </xf>
    <xf numFmtId="0" fontId="92" fillId="3" borderId="1" xfId="3" applyNumberFormat="1" applyFont="1" applyFill="1" applyBorder="1" applyAlignment="1" applyProtection="1">
      <alignment horizontal="center" vertical="center" wrapText="1"/>
    </xf>
    <xf numFmtId="178" fontId="92" fillId="3" borderId="1" xfId="3" applyNumberFormat="1" applyFont="1" applyFill="1" applyBorder="1" applyAlignment="1" applyProtection="1">
      <alignment horizontal="center" vertical="center" wrapText="1"/>
    </xf>
    <xf numFmtId="178" fontId="92" fillId="3" borderId="14" xfId="3" applyNumberFormat="1" applyFont="1" applyFill="1" applyBorder="1" applyAlignment="1" applyProtection="1">
      <alignment horizontal="center" vertical="center" wrapText="1"/>
    </xf>
    <xf numFmtId="184" fontId="92" fillId="3" borderId="1" xfId="3" applyNumberFormat="1" applyFont="1" applyFill="1" applyBorder="1" applyAlignment="1" applyProtection="1">
      <alignment horizontal="center" vertical="center"/>
    </xf>
    <xf numFmtId="184" fontId="92" fillId="3" borderId="11" xfId="3" applyNumberFormat="1" applyFont="1" applyFill="1" applyBorder="1" applyAlignment="1" applyProtection="1">
      <alignment horizontal="center" vertical="center"/>
    </xf>
    <xf numFmtId="184" fontId="92" fillId="3" borderId="9" xfId="3" applyNumberFormat="1" applyFont="1" applyFill="1" applyBorder="1" applyAlignment="1" applyProtection="1">
      <alignment horizontal="center" vertical="center"/>
    </xf>
    <xf numFmtId="178" fontId="18" fillId="0" borderId="1" xfId="3" applyNumberFormat="1" applyFont="1" applyFill="1" applyBorder="1" applyAlignment="1" applyProtection="1">
      <alignment horizontal="center" vertical="center" shrinkToFit="1"/>
      <protection locked="0"/>
    </xf>
    <xf numFmtId="178" fontId="18" fillId="0" borderId="1" xfId="3" applyNumberFormat="1" applyFont="1" applyBorder="1" applyAlignment="1" applyProtection="1">
      <alignment horizontal="left" vertical="center" wrapText="1"/>
      <protection locked="0"/>
    </xf>
    <xf numFmtId="38" fontId="18" fillId="0" borderId="1" xfId="1" applyNumberFormat="1" applyFont="1" applyBorder="1" applyAlignment="1" applyProtection="1">
      <alignment horizontal="left" vertical="center" wrapText="1"/>
      <protection locked="0"/>
    </xf>
    <xf numFmtId="38" fontId="18" fillId="9" borderId="1" xfId="1" applyNumberFormat="1" applyFont="1" applyFill="1" applyBorder="1" applyAlignment="1" applyProtection="1">
      <alignment horizontal="right" vertical="center" shrinkToFit="1"/>
    </xf>
    <xf numFmtId="38" fontId="18" fillId="9" borderId="14" xfId="1" applyNumberFormat="1" applyFont="1" applyFill="1" applyBorder="1" applyAlignment="1" applyProtection="1">
      <alignment horizontal="right" vertical="center" shrinkToFit="1"/>
    </xf>
    <xf numFmtId="178" fontId="18" fillId="0" borderId="11" xfId="3" applyNumberFormat="1" applyFont="1" applyFill="1" applyBorder="1" applyAlignment="1" applyProtection="1">
      <alignment horizontal="center" vertical="center" shrinkToFit="1"/>
      <protection locked="0"/>
    </xf>
    <xf numFmtId="178" fontId="18" fillId="0" borderId="11" xfId="3" applyNumberFormat="1" applyFont="1" applyBorder="1" applyAlignment="1" applyProtection="1">
      <alignment horizontal="left" vertical="center" wrapText="1"/>
      <protection locked="0"/>
    </xf>
    <xf numFmtId="38" fontId="18" fillId="0" borderId="11" xfId="1" applyNumberFormat="1" applyFont="1" applyBorder="1" applyAlignment="1" applyProtection="1">
      <alignment horizontal="left" vertical="center" wrapText="1"/>
      <protection locked="0"/>
    </xf>
    <xf numFmtId="38" fontId="18" fillId="9" borderId="11" xfId="1" applyNumberFormat="1" applyFont="1" applyFill="1" applyBorder="1" applyAlignment="1" applyProtection="1">
      <alignment horizontal="right" vertical="center" shrinkToFit="1"/>
    </xf>
    <xf numFmtId="38" fontId="18" fillId="9" borderId="7" xfId="1" applyNumberFormat="1" applyFont="1" applyFill="1" applyBorder="1" applyAlignment="1" applyProtection="1">
      <alignment horizontal="right" vertical="center" shrinkToFit="1"/>
    </xf>
    <xf numFmtId="178" fontId="18" fillId="0" borderId="9" xfId="3" applyNumberFormat="1" applyFont="1" applyFill="1" applyBorder="1" applyAlignment="1" applyProtection="1">
      <alignment horizontal="center" vertical="center" shrinkToFit="1"/>
      <protection locked="0"/>
    </xf>
    <xf numFmtId="178" fontId="18" fillId="0" borderId="9" xfId="3" applyNumberFormat="1" applyFont="1" applyBorder="1" applyAlignment="1" applyProtection="1">
      <alignment horizontal="left" vertical="center" wrapText="1"/>
      <protection locked="0"/>
    </xf>
    <xf numFmtId="38" fontId="18" fillId="0" borderId="9" xfId="1" applyNumberFormat="1" applyFont="1" applyBorder="1" applyAlignment="1" applyProtection="1">
      <alignment horizontal="left" vertical="center" wrapText="1"/>
      <protection locked="0"/>
    </xf>
    <xf numFmtId="38" fontId="18" fillId="9" borderId="9" xfId="1" applyNumberFormat="1" applyFont="1" applyFill="1" applyBorder="1" applyAlignment="1" applyProtection="1">
      <alignment horizontal="right" vertical="center" shrinkToFit="1"/>
    </xf>
    <xf numFmtId="38" fontId="18" fillId="9" borderId="20" xfId="1" applyNumberFormat="1" applyFont="1" applyFill="1" applyBorder="1" applyAlignment="1" applyProtection="1">
      <alignment horizontal="right" vertical="center" shrinkToFit="1"/>
    </xf>
    <xf numFmtId="38" fontId="18" fillId="0" borderId="11" xfId="1" applyNumberFormat="1" applyFont="1" applyBorder="1" applyAlignment="1" applyProtection="1">
      <alignment horizontal="right" vertical="center" shrinkToFit="1"/>
      <protection locked="0"/>
    </xf>
    <xf numFmtId="38" fontId="18" fillId="0" borderId="9" xfId="1" applyNumberFormat="1" applyFont="1" applyBorder="1" applyAlignment="1" applyProtection="1">
      <alignment horizontal="right" vertical="center" shrinkToFit="1"/>
      <protection locked="0"/>
    </xf>
    <xf numFmtId="0" fontId="43" fillId="0" borderId="0" xfId="0" applyFont="1">
      <alignment vertical="center"/>
    </xf>
    <xf numFmtId="0" fontId="40" fillId="0" borderId="0" xfId="0" applyFont="1">
      <alignment vertical="center"/>
    </xf>
    <xf numFmtId="0" fontId="67" fillId="3" borderId="74" xfId="0" applyFont="1" applyFill="1" applyBorder="1" applyAlignment="1" applyProtection="1">
      <alignment horizontal="center" vertical="center"/>
    </xf>
    <xf numFmtId="0" fontId="67" fillId="3" borderId="76" xfId="0" applyFont="1" applyFill="1" applyBorder="1" applyAlignment="1" applyProtection="1">
      <alignment horizontal="center" vertical="center"/>
    </xf>
    <xf numFmtId="0" fontId="67" fillId="3" borderId="71" xfId="0" applyFont="1" applyFill="1" applyBorder="1" applyAlignment="1" applyProtection="1">
      <alignment horizontal="center" vertical="center"/>
    </xf>
    <xf numFmtId="0" fontId="67" fillId="3" borderId="53" xfId="0" applyFont="1" applyFill="1" applyBorder="1" applyAlignment="1" applyProtection="1">
      <alignment horizontal="center" vertical="center"/>
    </xf>
    <xf numFmtId="0" fontId="67" fillId="3" borderId="75" xfId="0" applyFont="1" applyFill="1" applyBorder="1" applyAlignment="1" applyProtection="1">
      <alignment horizontal="center" textRotation="255"/>
    </xf>
    <xf numFmtId="0" fontId="67" fillId="3" borderId="78" xfId="0" applyFont="1" applyFill="1" applyBorder="1" applyAlignment="1" applyProtection="1">
      <alignment horizontal="center" textRotation="255"/>
    </xf>
    <xf numFmtId="0" fontId="67" fillId="3" borderId="59" xfId="0" applyFont="1" applyFill="1" applyBorder="1" applyAlignment="1" applyProtection="1">
      <alignment horizontal="center" textRotation="255"/>
    </xf>
    <xf numFmtId="0" fontId="67" fillId="3" borderId="55" xfId="0" applyFont="1" applyFill="1" applyBorder="1" applyAlignment="1" applyProtection="1">
      <alignment horizontal="center" textRotation="255"/>
    </xf>
    <xf numFmtId="0" fontId="67" fillId="3" borderId="80" xfId="0" applyNumberFormat="1" applyFont="1" applyFill="1" applyBorder="1" applyAlignment="1" applyProtection="1">
      <alignment horizontal="center" vertical="center" wrapText="1"/>
    </xf>
    <xf numFmtId="0" fontId="67" fillId="3" borderId="81" xfId="0" quotePrefix="1" applyNumberFormat="1" applyFont="1" applyFill="1" applyBorder="1" applyAlignment="1" applyProtection="1">
      <alignment horizontal="center" vertical="center" wrapText="1"/>
    </xf>
    <xf numFmtId="0" fontId="67" fillId="3" borderId="72" xfId="0" applyNumberFormat="1" applyFont="1" applyFill="1" applyBorder="1" applyAlignment="1" applyProtection="1">
      <alignment horizontal="center" vertical="center" wrapText="1"/>
    </xf>
    <xf numFmtId="0" fontId="67" fillId="3" borderId="57" xfId="0" applyNumberFormat="1" applyFont="1" applyFill="1" applyBorder="1" applyAlignment="1" applyProtection="1">
      <alignment horizontal="center" vertical="center" wrapText="1"/>
    </xf>
    <xf numFmtId="38" fontId="35" fillId="0" borderId="52" xfId="1" applyFont="1" applyFill="1" applyBorder="1" applyAlignment="1" applyProtection="1">
      <alignment horizontal="center" vertical="center" shrinkToFit="1"/>
      <protection locked="0"/>
    </xf>
    <xf numFmtId="38" fontId="35" fillId="0" borderId="73" xfId="1" applyFont="1" applyFill="1" applyBorder="1" applyAlignment="1" applyProtection="1">
      <alignment horizontal="center" vertical="center" shrinkToFit="1"/>
      <protection locked="0"/>
    </xf>
    <xf numFmtId="38" fontId="35" fillId="0" borderId="41" xfId="1" applyFont="1" applyFill="1" applyBorder="1" applyAlignment="1" applyProtection="1">
      <alignment horizontal="center" vertical="center" shrinkToFit="1"/>
      <protection locked="0"/>
    </xf>
    <xf numFmtId="38" fontId="18" fillId="9" borderId="7" xfId="1" applyFont="1" applyFill="1" applyBorder="1">
      <alignment vertical="center"/>
    </xf>
    <xf numFmtId="0" fontId="18" fillId="9" borderId="7" xfId="0" applyFont="1" applyFill="1" applyBorder="1">
      <alignment vertical="center"/>
    </xf>
    <xf numFmtId="38" fontId="18" fillId="9" borderId="12" xfId="1" applyFont="1" applyFill="1" applyBorder="1">
      <alignment vertical="center"/>
    </xf>
    <xf numFmtId="178" fontId="50" fillId="0" borderId="0" xfId="3" applyNumberFormat="1" applyFont="1" applyFill="1" applyBorder="1" applyAlignment="1" applyProtection="1">
      <alignment vertical="center" wrapText="1"/>
    </xf>
    <xf numFmtId="178" fontId="50" fillId="0" borderId="0" xfId="3" applyNumberFormat="1" applyFont="1" applyFill="1" applyBorder="1" applyAlignment="1" applyProtection="1">
      <alignment horizontal="center" vertical="center" wrapText="1"/>
    </xf>
    <xf numFmtId="178" fontId="77" fillId="3" borderId="1" xfId="3" applyNumberFormat="1" applyFont="1" applyFill="1" applyBorder="1" applyAlignment="1" applyProtection="1">
      <alignment horizontal="center" vertical="center" wrapText="1"/>
    </xf>
    <xf numFmtId="178" fontId="77" fillId="3" borderId="14" xfId="3" applyNumberFormat="1" applyFont="1" applyFill="1" applyBorder="1" applyAlignment="1" applyProtection="1">
      <alignment horizontal="center" vertical="center" wrapText="1"/>
    </xf>
    <xf numFmtId="0" fontId="81" fillId="0" borderId="0" xfId="3" applyFont="1" applyProtection="1">
      <alignment vertical="center"/>
    </xf>
    <xf numFmtId="195" fontId="92" fillId="3" borderId="1" xfId="3" applyNumberFormat="1" applyFont="1" applyFill="1" applyBorder="1" applyAlignment="1" applyProtection="1">
      <alignment horizontal="center" vertical="center"/>
    </xf>
    <xf numFmtId="195" fontId="92" fillId="3" borderId="11" xfId="3" applyNumberFormat="1" applyFont="1" applyFill="1" applyBorder="1" applyAlignment="1" applyProtection="1">
      <alignment horizontal="center" vertical="center"/>
    </xf>
    <xf numFmtId="178" fontId="18" fillId="4" borderId="1" xfId="3" applyNumberFormat="1" applyFont="1" applyFill="1" applyBorder="1" applyAlignment="1" applyProtection="1">
      <alignment horizontal="left" vertical="center" wrapText="1"/>
      <protection locked="0"/>
    </xf>
    <xf numFmtId="196" fontId="18" fillId="4" borderId="1" xfId="3" applyNumberFormat="1" applyFont="1" applyFill="1" applyBorder="1" applyAlignment="1" applyProtection="1">
      <alignment horizontal="center" vertical="center" wrapText="1"/>
      <protection locked="0"/>
    </xf>
    <xf numFmtId="197" fontId="18" fillId="0" borderId="1" xfId="1" applyNumberFormat="1" applyFont="1" applyBorder="1" applyAlignment="1" applyProtection="1">
      <alignment horizontal="center" vertical="center" shrinkToFit="1"/>
      <protection locked="0"/>
    </xf>
    <xf numFmtId="180" fontId="18" fillId="0" borderId="1" xfId="1" applyNumberFormat="1" applyFont="1" applyBorder="1" applyAlignment="1" applyProtection="1">
      <alignment horizontal="center" vertical="center" shrinkToFit="1"/>
      <protection locked="0"/>
    </xf>
    <xf numFmtId="178" fontId="18" fillId="4" borderId="11" xfId="3" applyNumberFormat="1" applyFont="1" applyFill="1" applyBorder="1" applyAlignment="1" applyProtection="1">
      <alignment horizontal="left" vertical="center" wrapText="1"/>
      <protection locked="0"/>
    </xf>
    <xf numFmtId="196" fontId="18" fillId="4" borderId="11" xfId="3" applyNumberFormat="1" applyFont="1" applyFill="1" applyBorder="1" applyAlignment="1" applyProtection="1">
      <alignment horizontal="center" vertical="center" wrapText="1"/>
      <protection locked="0"/>
    </xf>
    <xf numFmtId="197" fontId="18" fillId="0" borderId="11" xfId="1" applyNumberFormat="1" applyFont="1" applyBorder="1" applyAlignment="1" applyProtection="1">
      <alignment horizontal="center" vertical="center" shrinkToFit="1"/>
      <protection locked="0"/>
    </xf>
    <xf numFmtId="38" fontId="18" fillId="4" borderId="1" xfId="1" applyNumberFormat="1" applyFont="1" applyFill="1" applyBorder="1" applyAlignment="1" applyProtection="1">
      <alignment horizontal="center" vertical="center" shrinkToFit="1"/>
      <protection locked="0"/>
    </xf>
    <xf numFmtId="38" fontId="18" fillId="4" borderId="11" xfId="1" applyNumberFormat="1" applyFont="1" applyFill="1" applyBorder="1" applyAlignment="1" applyProtection="1">
      <alignment horizontal="center" vertical="center" shrinkToFit="1"/>
      <protection locked="0"/>
    </xf>
    <xf numFmtId="38" fontId="18" fillId="0" borderId="11" xfId="1" applyNumberFormat="1" applyFont="1" applyBorder="1" applyAlignment="1" applyProtection="1">
      <alignment horizontal="center" vertical="center" shrinkToFit="1"/>
      <protection locked="0"/>
    </xf>
    <xf numFmtId="178" fontId="77" fillId="3" borderId="70" xfId="3" applyNumberFormat="1" applyFont="1" applyFill="1" applyBorder="1" applyAlignment="1" applyProtection="1">
      <alignment horizontal="center" vertical="center" wrapText="1"/>
    </xf>
    <xf numFmtId="178" fontId="77" fillId="3" borderId="2" xfId="3" applyNumberFormat="1" applyFont="1" applyFill="1" applyBorder="1" applyAlignment="1" applyProtection="1">
      <alignment horizontal="center" vertical="center" wrapText="1"/>
    </xf>
    <xf numFmtId="190" fontId="92" fillId="3" borderId="1" xfId="3" applyNumberFormat="1" applyFont="1" applyFill="1" applyBorder="1" applyAlignment="1" applyProtection="1">
      <alignment horizontal="center" vertical="center"/>
    </xf>
    <xf numFmtId="198" fontId="18" fillId="0" borderId="70" xfId="1" applyNumberFormat="1" applyFont="1" applyBorder="1" applyAlignment="1" applyProtection="1">
      <alignment horizontal="center" vertical="center" shrinkToFit="1"/>
      <protection locked="0"/>
    </xf>
    <xf numFmtId="38" fontId="18" fillId="4" borderId="2" xfId="1" applyNumberFormat="1" applyFont="1" applyFill="1" applyBorder="1" applyAlignment="1" applyProtection="1">
      <alignment horizontal="center" vertical="center" shrinkToFit="1"/>
      <protection locked="0"/>
    </xf>
    <xf numFmtId="0" fontId="99" fillId="0" borderId="0" xfId="0" applyFont="1" applyProtection="1">
      <alignment vertical="center"/>
    </xf>
    <xf numFmtId="190" fontId="92" fillId="3" borderId="11" xfId="3" applyNumberFormat="1" applyFont="1" applyFill="1" applyBorder="1" applyAlignment="1" applyProtection="1">
      <alignment horizontal="center" vertical="center"/>
    </xf>
    <xf numFmtId="198" fontId="18" fillId="0" borderId="52" xfId="1" applyNumberFormat="1" applyFont="1" applyBorder="1" applyAlignment="1" applyProtection="1">
      <alignment horizontal="center" vertical="center" shrinkToFit="1"/>
      <protection locked="0"/>
    </xf>
    <xf numFmtId="38" fontId="18" fillId="4" borderId="12" xfId="1" applyNumberFormat="1" applyFont="1" applyFill="1" applyBorder="1" applyAlignment="1" applyProtection="1">
      <alignment horizontal="center" vertical="center" shrinkToFit="1"/>
      <protection locked="0"/>
    </xf>
    <xf numFmtId="0" fontId="40" fillId="3" borderId="7" xfId="0" applyFont="1" applyFill="1" applyBorder="1" applyAlignment="1" applyProtection="1">
      <alignment horizontal="center" vertical="center"/>
    </xf>
    <xf numFmtId="49" fontId="80" fillId="0" borderId="0" xfId="0" applyNumberFormat="1" applyFont="1" applyAlignment="1" applyProtection="1">
      <alignment horizontal="left" vertical="top" wrapText="1"/>
    </xf>
    <xf numFmtId="49" fontId="80" fillId="0" borderId="0" xfId="0" applyNumberFormat="1" applyFont="1" applyAlignment="1" applyProtection="1">
      <alignment horizontal="left" vertical="top"/>
    </xf>
    <xf numFmtId="0" fontId="25" fillId="3" borderId="7" xfId="0" applyFont="1" applyFill="1" applyBorder="1" applyAlignment="1" applyProtection="1">
      <alignment horizontal="center" vertical="center" wrapText="1"/>
    </xf>
    <xf numFmtId="0" fontId="25" fillId="3" borderId="7" xfId="0" quotePrefix="1" applyFont="1" applyFill="1" applyBorder="1" applyAlignment="1" applyProtection="1">
      <alignment horizontal="center" vertical="center"/>
    </xf>
    <xf numFmtId="0" fontId="29" fillId="0" borderId="0" xfId="0" applyFont="1" applyBorder="1" applyAlignment="1" applyProtection="1">
      <alignment vertical="center" wrapText="1"/>
    </xf>
    <xf numFmtId="0" fontId="20" fillId="0" borderId="0" xfId="3" applyFont="1" applyAlignment="1" applyProtection="1">
      <alignment vertical="center"/>
    </xf>
    <xf numFmtId="0" fontId="35" fillId="9" borderId="7" xfId="0" applyFont="1" applyFill="1" applyBorder="1" applyAlignment="1" applyProtection="1">
      <alignment horizontal="left" vertical="center" wrapText="1"/>
    </xf>
    <xf numFmtId="49" fontId="80" fillId="0" borderId="0" xfId="0" applyNumberFormat="1" applyFont="1" applyAlignment="1" applyProtection="1">
      <alignment vertical="top" wrapText="1"/>
    </xf>
    <xf numFmtId="0" fontId="80" fillId="0" borderId="0" xfId="0" applyNumberFormat="1" applyFont="1" applyAlignment="1" applyProtection="1">
      <alignment vertical="top" wrapText="1"/>
    </xf>
    <xf numFmtId="0" fontId="80" fillId="0" borderId="0" xfId="0" applyNumberFormat="1" applyFont="1" applyAlignment="1" applyProtection="1">
      <alignment vertical="top"/>
    </xf>
    <xf numFmtId="49" fontId="80" fillId="0" borderId="0" xfId="0" applyNumberFormat="1" applyFont="1" applyAlignment="1" applyProtection="1">
      <alignment vertical="top"/>
    </xf>
    <xf numFmtId="49" fontId="35" fillId="0" borderId="0" xfId="0" applyNumberFormat="1" applyFont="1" applyAlignment="1" applyProtection="1">
      <alignment horizontal="right" vertical="center"/>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49" fontId="80" fillId="0" borderId="0" xfId="0" applyNumberFormat="1" applyFont="1" applyAlignment="1" applyProtection="1">
      <alignment horizontal="right" vertical="top" wrapText="1"/>
    </xf>
    <xf numFmtId="49" fontId="80" fillId="0" borderId="0" xfId="0" applyNumberFormat="1" applyFont="1" applyAlignment="1" applyProtection="1">
      <alignment vertical="top" wrapText="1"/>
    </xf>
    <xf numFmtId="49" fontId="80"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xf>
    <xf numFmtId="49" fontId="14" fillId="0" borderId="0" xfId="0" applyNumberFormat="1" applyFont="1" applyAlignment="1" applyProtection="1">
      <alignment vertical="top"/>
    </xf>
    <xf numFmtId="49" fontId="14" fillId="0" borderId="0" xfId="0" applyNumberFormat="1" applyFont="1" applyAlignment="1" applyProtection="1">
      <alignment vertical="top" wrapText="1"/>
    </xf>
    <xf numFmtId="0" fontId="14" fillId="0" borderId="0" xfId="0" applyNumberFormat="1" applyFont="1" applyAlignment="1" applyProtection="1">
      <alignment horizontal="left" vertical="top"/>
    </xf>
    <xf numFmtId="49" fontId="14" fillId="0" borderId="0" xfId="0" applyNumberFormat="1" applyFont="1" applyAlignment="1" applyProtection="1">
      <alignment horizontal="right" vertical="top"/>
    </xf>
    <xf numFmtId="49" fontId="80" fillId="0" borderId="0" xfId="0" applyNumberFormat="1" applyFont="1" applyAlignment="1" applyProtection="1">
      <alignment wrapText="1"/>
    </xf>
    <xf numFmtId="56" fontId="0" fillId="0" borderId="0" xfId="0" applyNumberFormat="1" applyAlignment="1" applyProtection="1">
      <alignment horizontal="center" wrapText="1"/>
    </xf>
    <xf numFmtId="49" fontId="80" fillId="0" borderId="0" xfId="0" applyNumberFormat="1" applyFont="1" applyAlignment="1" applyProtection="1"/>
    <xf numFmtId="0" fontId="18" fillId="0" borderId="2" xfId="0" applyFont="1" applyBorder="1" applyAlignment="1" applyProtection="1">
      <alignment vertical="top" wrapText="1"/>
    </xf>
    <xf numFmtId="0" fontId="30" fillId="0" borderId="0" xfId="3" applyFont="1" applyBorder="1" applyProtection="1">
      <alignment vertical="center"/>
    </xf>
    <xf numFmtId="0" fontId="18" fillId="0" borderId="0" xfId="0" applyFont="1" applyFill="1" applyBorder="1" applyAlignment="1" applyProtection="1">
      <alignment horizontal="center" vertical="center"/>
    </xf>
    <xf numFmtId="0" fontId="18" fillId="4" borderId="23" xfId="0" applyFont="1" applyFill="1" applyBorder="1" applyAlignment="1" applyProtection="1">
      <alignment horizontal="center" vertical="center"/>
    </xf>
    <xf numFmtId="0" fontId="18" fillId="4" borderId="24"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1"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protection locked="0"/>
    </xf>
    <xf numFmtId="0" fontId="18" fillId="4" borderId="3" xfId="0" applyFont="1" applyFill="1" applyBorder="1" applyAlignment="1" applyProtection="1">
      <alignment horizontal="left" vertical="center"/>
      <protection locked="0"/>
    </xf>
    <xf numFmtId="0" fontId="18" fillId="4" borderId="36" xfId="0" applyFont="1" applyFill="1" applyBorder="1" applyAlignment="1" applyProtection="1">
      <alignment horizontal="left" vertical="center"/>
      <protection locked="0"/>
    </xf>
    <xf numFmtId="0" fontId="18" fillId="4" borderId="38" xfId="0" applyFont="1" applyFill="1" applyBorder="1" applyAlignment="1" applyProtection="1">
      <alignment horizontal="left" vertical="center"/>
      <protection locked="0"/>
    </xf>
    <xf numFmtId="0" fontId="18" fillId="4" borderId="37" xfId="0" applyFont="1" applyFill="1" applyBorder="1" applyAlignment="1" applyProtection="1">
      <alignment horizontal="left" vertical="center"/>
      <protection locked="0"/>
    </xf>
    <xf numFmtId="0" fontId="18" fillId="0" borderId="26" xfId="0" applyFont="1" applyBorder="1" applyAlignment="1" applyProtection="1">
      <alignment horizontal="center" vertical="center"/>
    </xf>
    <xf numFmtId="0" fontId="18" fillId="0" borderId="27" xfId="0" applyFont="1" applyBorder="1" applyAlignment="1" applyProtection="1">
      <alignment horizontal="center" vertical="center"/>
    </xf>
    <xf numFmtId="0" fontId="18" fillId="0" borderId="23" xfId="0" applyFont="1" applyBorder="1" applyAlignment="1" applyProtection="1">
      <alignment horizontal="center" vertical="center"/>
    </xf>
    <xf numFmtId="0" fontId="18" fillId="0" borderId="29"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4" borderId="27" xfId="0" applyFont="1" applyFill="1" applyBorder="1" applyAlignment="1" applyProtection="1">
      <alignment horizontal="left" vertical="center" wrapText="1"/>
      <protection locked="0"/>
    </xf>
    <xf numFmtId="0" fontId="18" fillId="4" borderId="28" xfId="0" applyFont="1" applyFill="1" applyBorder="1" applyAlignment="1" applyProtection="1">
      <alignment horizontal="left" vertical="center" wrapText="1"/>
      <protection locked="0"/>
    </xf>
    <xf numFmtId="0" fontId="18" fillId="4" borderId="29" xfId="0" applyFont="1" applyFill="1" applyBorder="1" applyAlignment="1" applyProtection="1">
      <alignment horizontal="left" vertical="center" wrapText="1"/>
      <protection locked="0"/>
    </xf>
    <xf numFmtId="0" fontId="18" fillId="4" borderId="24"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center" vertical="center"/>
    </xf>
    <xf numFmtId="0" fontId="18" fillId="4" borderId="37" xfId="0" applyFont="1" applyFill="1" applyBorder="1" applyAlignment="1" applyProtection="1">
      <alignment horizontal="center" vertical="center"/>
    </xf>
    <xf numFmtId="192" fontId="18" fillId="0" borderId="11" xfId="0" applyNumberFormat="1" applyFont="1" applyBorder="1" applyAlignment="1" applyProtection="1">
      <alignment horizontal="center" vertical="center"/>
      <protection locked="0"/>
    </xf>
    <xf numFmtId="192" fontId="18" fillId="0" borderId="12" xfId="0" applyNumberFormat="1" applyFont="1" applyBorder="1" applyAlignment="1" applyProtection="1">
      <alignment horizontal="center" vertical="center"/>
      <protection locked="0"/>
    </xf>
    <xf numFmtId="192" fontId="18" fillId="0" borderId="13" xfId="0" applyNumberFormat="1" applyFont="1" applyBorder="1" applyAlignment="1" applyProtection="1">
      <alignment horizontal="center" vertical="center"/>
      <protection locked="0"/>
    </xf>
    <xf numFmtId="0" fontId="4" fillId="0" borderId="0" xfId="0" applyFont="1" applyAlignment="1" applyProtection="1">
      <alignment horizontal="left" vertical="center"/>
    </xf>
    <xf numFmtId="0" fontId="18" fillId="4" borderId="23"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left" vertical="center" wrapText="1"/>
      <protection locked="0"/>
    </xf>
    <xf numFmtId="0" fontId="18" fillId="4" borderId="38" xfId="0" applyFont="1" applyFill="1" applyBorder="1" applyAlignment="1" applyProtection="1">
      <alignment horizontal="left" vertical="center" wrapText="1"/>
      <protection locked="0"/>
    </xf>
    <xf numFmtId="0" fontId="18" fillId="4" borderId="37"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4" fillId="0" borderId="0" xfId="0" applyFont="1" applyProtection="1">
      <alignment vertical="center"/>
    </xf>
    <xf numFmtId="0" fontId="87" fillId="0" borderId="0" xfId="0" applyFont="1" applyAlignment="1" applyProtection="1">
      <alignment horizontal="center" vertical="center" wrapText="1"/>
    </xf>
    <xf numFmtId="189" fontId="18" fillId="0" borderId="11" xfId="1" applyNumberFormat="1" applyFont="1" applyBorder="1" applyAlignment="1" applyProtection="1">
      <alignment horizontal="center" vertical="center"/>
    </xf>
    <xf numFmtId="189" fontId="18" fillId="0" borderId="12" xfId="1" applyNumberFormat="1" applyFont="1" applyBorder="1" applyAlignment="1" applyProtection="1">
      <alignment horizontal="center" vertical="center"/>
    </xf>
    <xf numFmtId="189" fontId="18" fillId="0" borderId="13" xfId="1" applyNumberFormat="1" applyFont="1" applyBorder="1" applyAlignment="1" applyProtection="1">
      <alignment horizontal="center" vertical="center"/>
    </xf>
    <xf numFmtId="0" fontId="18" fillId="0" borderId="0" xfId="0" applyFont="1" applyAlignment="1" applyProtection="1">
      <alignment horizontal="center" vertical="center"/>
    </xf>
    <xf numFmtId="187" fontId="18" fillId="0" borderId="1" xfId="0" applyNumberFormat="1" applyFont="1" applyBorder="1" applyAlignment="1" applyProtection="1">
      <alignment horizontal="center" vertical="center"/>
      <protection locked="0"/>
    </xf>
    <xf numFmtId="187" fontId="18" fillId="0" borderId="2" xfId="0" applyNumberFormat="1" applyFont="1" applyBorder="1" applyAlignment="1" applyProtection="1">
      <alignment horizontal="center" vertical="center"/>
      <protection locked="0"/>
    </xf>
    <xf numFmtId="187" fontId="18" fillId="0" borderId="3" xfId="0" applyNumberFormat="1" applyFont="1" applyBorder="1" applyAlignment="1" applyProtection="1">
      <alignment horizontal="center" vertical="center"/>
      <protection locked="0"/>
    </xf>
    <xf numFmtId="187" fontId="18" fillId="0" borderId="9"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center" vertical="center"/>
      <protection locked="0"/>
    </xf>
    <xf numFmtId="187" fontId="18" fillId="0" borderId="10" xfId="0" applyNumberFormat="1" applyFont="1" applyBorder="1" applyAlignment="1" applyProtection="1">
      <alignment horizontal="center" vertical="center"/>
      <protection locked="0"/>
    </xf>
    <xf numFmtId="187" fontId="18" fillId="0" borderId="4" xfId="0" applyNumberFormat="1" applyFont="1" applyBorder="1" applyAlignment="1" applyProtection="1">
      <alignment horizontal="center" vertical="center"/>
      <protection locked="0"/>
    </xf>
    <xf numFmtId="187" fontId="18" fillId="0" borderId="5" xfId="0" applyNumberFormat="1" applyFont="1" applyBorder="1" applyAlignment="1" applyProtection="1">
      <alignment horizontal="center" vertical="center"/>
      <protection locked="0"/>
    </xf>
    <xf numFmtId="187" fontId="18" fillId="0" borderId="6"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left" vertical="center"/>
    </xf>
    <xf numFmtId="49" fontId="80" fillId="0" borderId="0" xfId="0" applyNumberFormat="1" applyFont="1" applyAlignment="1" applyProtection="1">
      <alignment horizontal="left" vertical="top" wrapText="1"/>
    </xf>
    <xf numFmtId="49" fontId="14" fillId="0" borderId="0" xfId="0" applyNumberFormat="1" applyFont="1" applyAlignment="1" applyProtection="1">
      <alignment horizontal="center" vertical="center"/>
    </xf>
    <xf numFmtId="49" fontId="14" fillId="0" borderId="0" xfId="0" applyNumberFormat="1" applyFont="1" applyAlignment="1" applyProtection="1">
      <alignment horizontal="left" vertical="center" wrapText="1"/>
    </xf>
    <xf numFmtId="49" fontId="14" fillId="0" borderId="0" xfId="0" applyNumberFormat="1" applyFont="1" applyAlignment="1" applyProtection="1">
      <alignment horizontal="left" vertical="center"/>
    </xf>
    <xf numFmtId="49" fontId="80" fillId="0" borderId="0" xfId="0" applyNumberFormat="1" applyFont="1" applyAlignment="1" applyProtection="1">
      <alignment vertical="top" wrapText="1"/>
    </xf>
    <xf numFmtId="49" fontId="80" fillId="0" borderId="0" xfId="0" applyNumberFormat="1" applyFont="1" applyAlignment="1" applyProtection="1">
      <alignment horizontal="left" vertical="top"/>
    </xf>
    <xf numFmtId="49" fontId="0" fillId="0" borderId="0" xfId="0" applyNumberFormat="1" applyAlignment="1" applyProtection="1">
      <alignment horizontal="center" vertical="center"/>
    </xf>
    <xf numFmtId="49" fontId="56" fillId="0" borderId="0" xfId="0" applyNumberFormat="1" applyFont="1" applyAlignment="1" applyProtection="1">
      <alignment horizontal="center"/>
    </xf>
    <xf numFmtId="49" fontId="14" fillId="0" borderId="1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left" vertical="center" wrapText="1"/>
      <protection locked="0"/>
    </xf>
    <xf numFmtId="49" fontId="14" fillId="0" borderId="13" xfId="0" applyNumberFormat="1" applyFont="1" applyBorder="1" applyAlignment="1" applyProtection="1">
      <alignment horizontal="left" vertical="center" wrapText="1"/>
      <protection locked="0"/>
    </xf>
    <xf numFmtId="49" fontId="51" fillId="0" borderId="0" xfId="0" applyNumberFormat="1" applyFont="1" applyAlignment="1" applyProtection="1">
      <alignment horizontal="center" vertical="top"/>
    </xf>
    <xf numFmtId="49" fontId="14" fillId="0" borderId="0" xfId="0" applyNumberFormat="1" applyFont="1" applyAlignment="1" applyProtection="1">
      <alignment vertical="center"/>
    </xf>
    <xf numFmtId="49" fontId="80" fillId="0" borderId="0" xfId="0" applyNumberFormat="1" applyFont="1" applyAlignment="1" applyProtection="1">
      <alignment horizontal="center" vertical="center" wrapText="1"/>
    </xf>
    <xf numFmtId="49" fontId="14" fillId="0" borderId="0" xfId="0" applyNumberFormat="1" applyFont="1" applyAlignment="1" applyProtection="1">
      <alignment horizontal="left" vertical="top"/>
    </xf>
    <xf numFmtId="49" fontId="14" fillId="0" borderId="0" xfId="0" applyNumberFormat="1" applyFont="1" applyAlignment="1" applyProtection="1">
      <alignment horizontal="left" vertical="top" wrapText="1"/>
    </xf>
    <xf numFmtId="49" fontId="101" fillId="0" borderId="0" xfId="0" applyNumberFormat="1" applyFont="1" applyAlignment="1" applyProtection="1">
      <alignment horizontal="center" vertical="top"/>
    </xf>
    <xf numFmtId="49" fontId="14" fillId="0" borderId="0" xfId="0" applyNumberFormat="1" applyFont="1" applyAlignment="1" applyProtection="1">
      <alignment horizontal="center" vertical="top"/>
    </xf>
    <xf numFmtId="0" fontId="14" fillId="0" borderId="0" xfId="0" applyNumberFormat="1" applyFont="1" applyAlignment="1" applyProtection="1">
      <alignment horizontal="left" vertical="top"/>
    </xf>
    <xf numFmtId="0" fontId="14" fillId="0" borderId="0" xfId="0" applyNumberFormat="1" applyFont="1" applyAlignment="1" applyProtection="1">
      <alignment horizontal="left" vertical="top" wrapText="1"/>
    </xf>
    <xf numFmtId="0" fontId="14" fillId="0" borderId="0" xfId="0" applyFont="1" applyAlignment="1" applyProtection="1">
      <alignment horizontal="left" vertical="center"/>
    </xf>
    <xf numFmtId="0" fontId="51" fillId="0" borderId="0" xfId="0" applyFont="1" applyAlignment="1" applyProtection="1">
      <alignment horizontal="center" vertical="center"/>
    </xf>
    <xf numFmtId="0" fontId="14" fillId="0" borderId="0" xfId="0" applyFont="1" applyAlignment="1" applyProtection="1">
      <alignment horizontal="left" vertical="top" wrapText="1"/>
    </xf>
    <xf numFmtId="0" fontId="14" fillId="0" borderId="0" xfId="0" applyFont="1" applyAlignment="1" applyProtection="1">
      <alignment vertical="top" wrapText="1"/>
    </xf>
    <xf numFmtId="203" fontId="18" fillId="0" borderId="12" xfId="0" applyNumberFormat="1" applyFont="1" applyBorder="1" applyAlignment="1" applyProtection="1">
      <alignment vertical="center"/>
      <protection locked="0"/>
    </xf>
    <xf numFmtId="203" fontId="18" fillId="0" borderId="12" xfId="1" applyNumberFormat="1" applyFont="1" applyBorder="1" applyAlignment="1" applyProtection="1">
      <alignment horizontal="right" vertical="center"/>
      <protection locked="0"/>
    </xf>
    <xf numFmtId="0" fontId="18" fillId="0" borderId="41" xfId="0" applyFont="1" applyBorder="1" applyAlignment="1" applyProtection="1">
      <alignment horizontal="left" vertical="center"/>
    </xf>
    <xf numFmtId="0" fontId="18" fillId="0" borderId="7" xfId="0" applyFont="1" applyBorder="1" applyAlignment="1" applyProtection="1">
      <alignment horizontal="left" vertical="center"/>
    </xf>
    <xf numFmtId="0" fontId="50" fillId="3" borderId="11" xfId="0" applyFont="1" applyFill="1" applyBorder="1" applyAlignment="1" applyProtection="1">
      <alignment horizontal="center" vertical="center"/>
    </xf>
    <xf numFmtId="0" fontId="50" fillId="3" borderId="50" xfId="0" applyFont="1" applyFill="1" applyBorder="1" applyAlignment="1" applyProtection="1">
      <alignment horizontal="center" vertical="center"/>
    </xf>
    <xf numFmtId="0" fontId="40" fillId="3" borderId="11"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40" fillId="3" borderId="7" xfId="0" applyFont="1" applyFill="1" applyBorder="1" applyAlignment="1" applyProtection="1">
      <alignment horizontal="center" vertical="center" wrapText="1"/>
    </xf>
    <xf numFmtId="0" fontId="18" fillId="0" borderId="7" xfId="0" applyFont="1" applyBorder="1" applyAlignment="1" applyProtection="1">
      <alignment horizontal="left" vertical="center"/>
      <protection locked="0"/>
    </xf>
    <xf numFmtId="38" fontId="18" fillId="0" borderId="7" xfId="1" applyFont="1" applyBorder="1" applyAlignment="1" applyProtection="1">
      <alignment horizontal="right" vertical="center"/>
      <protection locked="0"/>
    </xf>
    <xf numFmtId="38" fontId="18" fillId="0" borderId="11" xfId="1" applyFont="1" applyBorder="1" applyAlignment="1" applyProtection="1">
      <alignment horizontal="right" vertical="center"/>
      <protection locked="0"/>
    </xf>
    <xf numFmtId="0" fontId="18" fillId="4" borderId="11"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0" borderId="5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40" fillId="3" borderId="12" xfId="0" applyFont="1" applyFill="1" applyBorder="1" applyAlignment="1" applyProtection="1">
      <alignment horizontal="center" vertical="center"/>
    </xf>
    <xf numFmtId="49" fontId="18" fillId="4" borderId="11" xfId="0" applyNumberFormat="1" applyFont="1" applyFill="1" applyBorder="1" applyAlignment="1" applyProtection="1">
      <alignment horizontal="center" vertical="center"/>
      <protection locked="0"/>
    </xf>
    <xf numFmtId="49" fontId="18" fillId="4" borderId="12" xfId="0" applyNumberFormat="1" applyFont="1" applyFill="1" applyBorder="1" applyAlignment="1" applyProtection="1">
      <alignment horizontal="center" vertical="center"/>
      <protection locked="0"/>
    </xf>
    <xf numFmtId="49" fontId="18" fillId="4" borderId="13" xfId="0" applyNumberFormat="1" applyFont="1" applyFill="1" applyBorder="1" applyAlignment="1" applyProtection="1">
      <alignment horizontal="center" vertical="center"/>
      <protection locked="0"/>
    </xf>
    <xf numFmtId="49" fontId="18" fillId="0" borderId="12" xfId="0" applyNumberFormat="1" applyFont="1" applyBorder="1" applyAlignment="1" applyProtection="1">
      <alignment horizontal="left" vertical="center" wrapText="1"/>
      <protection locked="0"/>
    </xf>
    <xf numFmtId="49" fontId="18" fillId="0" borderId="50" xfId="0" applyNumberFormat="1" applyFont="1" applyBorder="1" applyAlignment="1" applyProtection="1">
      <alignment horizontal="left" vertical="center" wrapText="1"/>
      <protection locked="0"/>
    </xf>
    <xf numFmtId="0" fontId="40" fillId="3" borderId="1" xfId="0" applyFont="1" applyFill="1" applyBorder="1" applyAlignment="1" applyProtection="1">
      <alignment horizontal="center" vertical="center"/>
    </xf>
    <xf numFmtId="0" fontId="40" fillId="3" borderId="3" xfId="0" applyFont="1" applyFill="1" applyBorder="1" applyAlignment="1" applyProtection="1">
      <alignment horizontal="center" vertical="center"/>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40" fillId="3" borderId="1"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xf>
    <xf numFmtId="0" fontId="40" fillId="3" borderId="10"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0" fontId="40" fillId="3" borderId="6" xfId="0" applyFont="1" applyFill="1" applyBorder="1" applyAlignment="1" applyProtection="1">
      <alignment horizontal="center" vertical="center"/>
    </xf>
    <xf numFmtId="0" fontId="40" fillId="3" borderId="11" xfId="0" applyFont="1" applyFill="1" applyBorder="1" applyAlignment="1" applyProtection="1">
      <alignment horizontal="center" vertical="center" wrapText="1"/>
    </xf>
    <xf numFmtId="0" fontId="40" fillId="3" borderId="50" xfId="0" applyFont="1" applyFill="1" applyBorder="1" applyAlignment="1" applyProtection="1">
      <alignment horizontal="center" vertical="center"/>
    </xf>
    <xf numFmtId="0" fontId="18" fillId="4" borderId="51"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center" vertical="center" shrinkToFit="1"/>
      <protection locked="0"/>
    </xf>
    <xf numFmtId="0" fontId="18" fillId="4" borderId="13"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left" vertical="center"/>
      <protection locked="0"/>
    </xf>
    <xf numFmtId="0" fontId="18" fillId="4" borderId="13" xfId="0" applyFont="1" applyFill="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9" fillId="0" borderId="2" xfId="0" applyFont="1" applyBorder="1" applyAlignment="1" applyProtection="1">
      <alignment horizontal="left" vertical="center"/>
    </xf>
    <xf numFmtId="0" fontId="40" fillId="3" borderId="7" xfId="0" applyFont="1" applyFill="1" applyBorder="1" applyAlignment="1" applyProtection="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78" fontId="18" fillId="0" borderId="45" xfId="0" applyNumberFormat="1" applyFont="1" applyBorder="1" applyAlignment="1" applyProtection="1">
      <alignment horizontal="right" vertical="center"/>
      <protection locked="0"/>
    </xf>
    <xf numFmtId="178" fontId="18" fillId="0" borderId="47" xfId="0" applyNumberFormat="1" applyFont="1" applyBorder="1" applyAlignment="1" applyProtection="1">
      <alignment horizontal="right" vertical="center"/>
      <protection locked="0"/>
    </xf>
    <xf numFmtId="0" fontId="18" fillId="0" borderId="47" xfId="0" applyFont="1" applyBorder="1" applyAlignment="1" applyProtection="1">
      <alignment horizontal="left" vertical="center"/>
    </xf>
    <xf numFmtId="0" fontId="18" fillId="0" borderId="46" xfId="0" applyFont="1" applyBorder="1" applyAlignment="1" applyProtection="1">
      <alignment horizontal="left" vertical="center"/>
    </xf>
    <xf numFmtId="0" fontId="40" fillId="3" borderId="8" xfId="0" applyFont="1" applyFill="1" applyBorder="1" applyAlignment="1" applyProtection="1">
      <alignment horizontal="center" vertical="center"/>
    </xf>
    <xf numFmtId="178" fontId="18" fillId="0" borderId="9" xfId="0" applyNumberFormat="1" applyFont="1" applyBorder="1" applyAlignment="1" applyProtection="1">
      <alignment horizontal="right" vertical="center"/>
    </xf>
    <xf numFmtId="178" fontId="18" fillId="0" borderId="0" xfId="0" applyNumberFormat="1" applyFont="1" applyBorder="1" applyAlignment="1" applyProtection="1">
      <alignment horizontal="right" vertical="center"/>
    </xf>
    <xf numFmtId="178" fontId="18" fillId="0" borderId="0" xfId="0" applyNumberFormat="1" applyFont="1" applyBorder="1" applyAlignment="1" applyProtection="1">
      <alignment horizontal="center" vertical="center"/>
      <protection locked="0"/>
    </xf>
    <xf numFmtId="38" fontId="22" fillId="0" borderId="11" xfId="1" applyFont="1" applyBorder="1" applyAlignment="1" applyProtection="1">
      <alignment horizontal="center" vertical="center"/>
      <protection locked="0"/>
    </xf>
    <xf numFmtId="38" fontId="22" fillId="0" borderId="12" xfId="1" applyFont="1" applyBorder="1" applyAlignment="1" applyProtection="1">
      <alignment horizontal="center" vertical="center"/>
      <protection locked="0"/>
    </xf>
    <xf numFmtId="0" fontId="18" fillId="0" borderId="12" xfId="0" applyFont="1" applyBorder="1" applyAlignment="1" applyProtection="1">
      <alignment horizontal="left" vertical="center"/>
    </xf>
    <xf numFmtId="38" fontId="18" fillId="0" borderId="1" xfId="1" applyFont="1" applyBorder="1" applyAlignment="1" applyProtection="1">
      <alignment horizontal="center" vertical="center"/>
      <protection locked="0"/>
    </xf>
    <xf numFmtId="38" fontId="18" fillId="0" borderId="2" xfId="1" applyFont="1" applyBorder="1" applyAlignment="1" applyProtection="1">
      <alignment horizontal="center" vertical="center"/>
      <protection locked="0"/>
    </xf>
    <xf numFmtId="0" fontId="40" fillId="3" borderId="3" xfId="0" applyFont="1" applyFill="1" applyBorder="1" applyAlignment="1" applyProtection="1">
      <alignment horizontal="center" vertical="center" wrapText="1"/>
    </xf>
    <xf numFmtId="0" fontId="40" fillId="3" borderId="9" xfId="0" applyFont="1" applyFill="1" applyBorder="1" applyAlignment="1" applyProtection="1">
      <alignment horizontal="center" vertical="center" wrapText="1"/>
    </xf>
    <xf numFmtId="0" fontId="40" fillId="3" borderId="10" xfId="0" applyFont="1" applyFill="1" applyBorder="1" applyAlignment="1" applyProtection="1">
      <alignment horizontal="center" vertical="center" wrapText="1"/>
    </xf>
    <xf numFmtId="0" fontId="40" fillId="3" borderId="45" xfId="0" applyFont="1" applyFill="1" applyBorder="1" applyAlignment="1" applyProtection="1">
      <alignment horizontal="center" vertical="center"/>
    </xf>
    <xf numFmtId="0" fontId="40" fillId="3" borderId="46" xfId="0" applyFont="1" applyFill="1" applyBorder="1" applyAlignment="1" applyProtection="1">
      <alignment horizontal="center" vertical="center"/>
    </xf>
    <xf numFmtId="0" fontId="18" fillId="0" borderId="45" xfId="0"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65" fillId="0" borderId="1" xfId="5" applyFont="1" applyBorder="1" applyAlignment="1" applyProtection="1">
      <alignment horizontal="center" vertical="center"/>
      <protection locked="0"/>
    </xf>
    <xf numFmtId="0" fontId="40" fillId="3" borderId="45" xfId="0" applyFont="1" applyFill="1" applyBorder="1" applyAlignment="1" applyProtection="1">
      <alignment horizontal="center" vertical="center" wrapText="1"/>
    </xf>
    <xf numFmtId="0" fontId="40" fillId="3" borderId="46" xfId="0" applyFont="1" applyFill="1" applyBorder="1" applyAlignment="1" applyProtection="1">
      <alignment horizontal="center" vertical="center" wrapText="1"/>
    </xf>
    <xf numFmtId="0" fontId="18" fillId="0" borderId="49" xfId="0" applyFont="1" applyBorder="1" applyAlignment="1" applyProtection="1">
      <alignment horizontal="left" vertical="center"/>
      <protection locked="0"/>
    </xf>
    <xf numFmtId="0" fontId="18" fillId="0" borderId="4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40" fillId="3" borderId="4" xfId="0" applyFont="1" applyFill="1" applyBorder="1" applyAlignment="1" applyProtection="1">
      <alignment horizontal="center" vertical="center" wrapText="1"/>
    </xf>
    <xf numFmtId="0" fontId="40" fillId="3" borderId="6" xfId="0" applyFont="1" applyFill="1" applyBorder="1" applyAlignment="1" applyProtection="1">
      <alignment horizontal="center" vertical="center" wrapText="1"/>
    </xf>
    <xf numFmtId="49" fontId="18" fillId="0" borderId="4"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49" fontId="18" fillId="0" borderId="47" xfId="0" applyNumberFormat="1" applyFont="1" applyBorder="1" applyAlignment="1" applyProtection="1">
      <alignment horizontal="left" vertical="center" wrapText="1"/>
      <protection locked="0"/>
    </xf>
    <xf numFmtId="49" fontId="18" fillId="0" borderId="48" xfId="0" applyNumberFormat="1" applyFont="1" applyBorder="1" applyAlignment="1" applyProtection="1">
      <alignment horizontal="left" vertical="center" wrapText="1"/>
      <protection locked="0"/>
    </xf>
    <xf numFmtId="0" fontId="40" fillId="3" borderId="11" xfId="0" applyFont="1" applyFill="1" applyBorder="1" applyAlignment="1" applyProtection="1">
      <alignment horizontal="left" vertical="center" wrapText="1"/>
    </xf>
    <xf numFmtId="0" fontId="40" fillId="3" borderId="12" xfId="0" applyFont="1" applyFill="1" applyBorder="1" applyAlignment="1" applyProtection="1">
      <alignment horizontal="left" vertical="center" wrapText="1"/>
    </xf>
    <xf numFmtId="0" fontId="40" fillId="3" borderId="13" xfId="0" applyFont="1" applyFill="1" applyBorder="1" applyAlignment="1" applyProtection="1">
      <alignment horizontal="left" vertical="center" wrapText="1"/>
    </xf>
    <xf numFmtId="0" fontId="18" fillId="0" borderId="46" xfId="0" applyFont="1" applyBorder="1" applyAlignment="1" applyProtection="1">
      <alignment horizontal="left" vertical="center"/>
      <protection locked="0"/>
    </xf>
    <xf numFmtId="49" fontId="18" fillId="0" borderId="21"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0" fontId="64" fillId="0" borderId="11" xfId="5"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47" fillId="0" borderId="0" xfId="0" applyFont="1" applyAlignment="1" applyProtection="1">
      <alignment horizontal="center" vertical="center"/>
    </xf>
    <xf numFmtId="0" fontId="18" fillId="0" borderId="45"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8" fillId="4" borderId="45" xfId="0" applyFont="1" applyFill="1" applyBorder="1" applyAlignment="1" applyProtection="1">
      <alignment horizontal="center" vertical="center"/>
      <protection locked="0"/>
    </xf>
    <xf numFmtId="0" fontId="18" fillId="4" borderId="47" xfId="0" applyFont="1" applyFill="1" applyBorder="1" applyAlignment="1" applyProtection="1">
      <alignment horizontal="center" vertical="center"/>
      <protection locked="0"/>
    </xf>
    <xf numFmtId="0" fontId="18" fillId="4" borderId="46" xfId="0" applyFont="1" applyFill="1" applyBorder="1" applyAlignment="1" applyProtection="1">
      <alignment horizontal="center" vertical="center"/>
      <protection locked="0"/>
    </xf>
    <xf numFmtId="0" fontId="40" fillId="3" borderId="23" xfId="0" applyFont="1" applyFill="1" applyBorder="1" applyAlignment="1" applyProtection="1">
      <alignment horizontal="center" vertical="center"/>
    </xf>
    <xf numFmtId="0" fontId="40" fillId="3" borderId="24" xfId="0" applyFont="1" applyFill="1" applyBorder="1" applyAlignment="1" applyProtection="1">
      <alignment horizontal="center" vertical="center"/>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4" borderId="4"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48" fillId="3" borderId="21" xfId="0" applyFont="1" applyFill="1" applyBorder="1" applyAlignment="1" applyProtection="1">
      <alignment horizontal="center" vertical="center" wrapText="1"/>
    </xf>
    <xf numFmtId="0" fontId="48" fillId="3" borderId="19" xfId="0" applyFont="1" applyFill="1" applyBorder="1" applyAlignment="1" applyProtection="1">
      <alignment horizontal="center" vertical="center"/>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11"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protection locked="0"/>
    </xf>
    <xf numFmtId="0" fontId="54" fillId="0" borderId="0" xfId="0" applyFont="1" applyAlignment="1" applyProtection="1">
      <alignment horizontal="left" vertical="center"/>
    </xf>
    <xf numFmtId="0" fontId="48" fillId="0" borderId="0" xfId="0" applyFont="1" applyBorder="1" applyAlignment="1" applyProtection="1">
      <alignment horizontal="left" vertical="center" wrapText="1" indent="1"/>
    </xf>
    <xf numFmtId="0" fontId="61" fillId="0" borderId="0" xfId="0" applyFont="1" applyAlignment="1" applyProtection="1">
      <alignment horizontal="left" vertical="center"/>
    </xf>
    <xf numFmtId="0" fontId="48" fillId="3" borderId="7" xfId="0" applyFont="1" applyFill="1" applyBorder="1" applyAlignment="1" applyProtection="1">
      <alignment horizontal="center" vertical="center"/>
    </xf>
    <xf numFmtId="0" fontId="48" fillId="3" borderId="11" xfId="0" applyFont="1" applyFill="1" applyBorder="1" applyAlignment="1" applyProtection="1">
      <alignment horizontal="center" vertical="center"/>
    </xf>
    <xf numFmtId="0" fontId="48" fillId="3" borderId="12" xfId="0" applyFont="1" applyFill="1" applyBorder="1" applyAlignment="1" applyProtection="1">
      <alignment horizontal="center" vertical="center"/>
    </xf>
    <xf numFmtId="0" fontId="48" fillId="3" borderId="13" xfId="0" applyFont="1" applyFill="1" applyBorder="1" applyAlignment="1" applyProtection="1">
      <alignment horizontal="center" vertical="center"/>
    </xf>
    <xf numFmtId="0" fontId="0" fillId="0" borderId="0" xfId="0" applyFill="1" applyAlignment="1" applyProtection="1">
      <alignment horizontal="left" vertical="center"/>
    </xf>
    <xf numFmtId="0" fontId="48" fillId="0" borderId="0" xfId="0" applyFont="1" applyAlignment="1" applyProtection="1">
      <alignment horizontal="left" vertical="center"/>
    </xf>
    <xf numFmtId="0" fontId="52" fillId="0" borderId="0" xfId="0" applyFont="1" applyAlignment="1" applyProtection="1">
      <alignment horizontal="left" vertical="center" wrapText="1" indent="1"/>
    </xf>
    <xf numFmtId="0" fontId="38" fillId="0" borderId="0" xfId="0" applyFont="1" applyAlignment="1" applyProtection="1">
      <alignment horizontal="left" vertical="center"/>
    </xf>
    <xf numFmtId="0" fontId="40" fillId="0" borderId="2"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193" fontId="21" fillId="8" borderId="11" xfId="0" applyNumberFormat="1" applyFont="1" applyFill="1" applyBorder="1" applyAlignment="1" applyProtection="1">
      <alignment horizontal="left" vertical="center" wrapText="1"/>
    </xf>
    <xf numFmtId="193" fontId="21" fillId="8" borderId="12" xfId="0" applyNumberFormat="1" applyFont="1" applyFill="1" applyBorder="1" applyAlignment="1" applyProtection="1">
      <alignment horizontal="left" vertical="center" wrapText="1"/>
    </xf>
    <xf numFmtId="193" fontId="21" fillId="8" borderId="13" xfId="0" applyNumberFormat="1" applyFont="1" applyFill="1" applyBorder="1" applyAlignment="1" applyProtection="1">
      <alignment horizontal="left" vertical="center" wrapText="1"/>
    </xf>
    <xf numFmtId="0" fontId="21" fillId="0" borderId="11"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1" fillId="0" borderId="11" xfId="0" applyNumberFormat="1" applyFont="1" applyFill="1" applyBorder="1" applyAlignment="1" applyProtection="1">
      <alignment horizontal="left" vertical="center" wrapText="1"/>
      <protection locked="0"/>
    </xf>
    <xf numFmtId="0" fontId="21" fillId="0" borderId="12" xfId="0" applyNumberFormat="1" applyFont="1" applyFill="1" applyBorder="1" applyAlignment="1" applyProtection="1">
      <alignment horizontal="left" vertical="center" wrapText="1"/>
      <protection locked="0"/>
    </xf>
    <xf numFmtId="0" fontId="21" fillId="0" borderId="13"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xf>
    <xf numFmtId="0" fontId="19" fillId="0" borderId="5" xfId="0" applyFont="1" applyFill="1" applyBorder="1" applyAlignment="1" applyProtection="1">
      <alignment horizontal="right" vertical="center" wrapText="1"/>
    </xf>
    <xf numFmtId="0" fontId="25" fillId="3" borderId="11"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xf numFmtId="0" fontId="25" fillId="3" borderId="13" xfId="0" applyFont="1" applyFill="1" applyBorder="1" applyAlignment="1" applyProtection="1">
      <alignment horizontal="center" vertical="center" wrapText="1"/>
    </xf>
    <xf numFmtId="0" fontId="48" fillId="0" borderId="0" xfId="0" applyFont="1" applyBorder="1" applyAlignment="1" applyProtection="1">
      <alignment vertical="center" wrapText="1"/>
    </xf>
    <xf numFmtId="0" fontId="48" fillId="0" borderId="0" xfId="0" applyFont="1" applyAlignment="1" applyProtection="1">
      <alignment horizontal="left" vertical="center" wrapText="1" indent="1"/>
    </xf>
    <xf numFmtId="0" fontId="48" fillId="4" borderId="0" xfId="0" applyFont="1" applyFill="1" applyBorder="1" applyAlignment="1" applyProtection="1">
      <alignment horizontal="right" vertical="center"/>
    </xf>
    <xf numFmtId="0" fontId="48" fillId="4" borderId="30" xfId="0" applyFont="1" applyFill="1" applyBorder="1" applyAlignment="1" applyProtection="1">
      <alignment horizontal="center" vertical="center"/>
    </xf>
    <xf numFmtId="0" fontId="48" fillId="3" borderId="33" xfId="0" applyFont="1" applyFill="1" applyBorder="1" applyAlignment="1" applyProtection="1">
      <alignment horizontal="center" vertical="center"/>
    </xf>
    <xf numFmtId="0" fontId="48" fillId="3" borderId="35" xfId="0" applyFont="1" applyFill="1" applyBorder="1" applyAlignment="1" applyProtection="1">
      <alignment horizontal="center" vertical="center"/>
    </xf>
    <xf numFmtId="0" fontId="48" fillId="3" borderId="32" xfId="0" applyFont="1" applyFill="1" applyBorder="1" applyAlignment="1" applyProtection="1">
      <alignment horizontal="center" vertical="center"/>
    </xf>
    <xf numFmtId="0" fontId="21" fillId="0" borderId="1"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181" fontId="21" fillId="0" borderId="7" xfId="1" applyNumberFormat="1" applyFont="1" applyFill="1" applyBorder="1" applyAlignment="1" applyProtection="1">
      <alignment horizontal="right" vertical="center"/>
      <protection locked="0"/>
    </xf>
    <xf numFmtId="0" fontId="21" fillId="0" borderId="7"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18" fillId="4" borderId="1" xfId="0"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9"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18" fillId="4" borderId="10"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 fillId="3" borderId="7"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shrinkToFit="1"/>
    </xf>
    <xf numFmtId="0" fontId="4" fillId="3" borderId="2" xfId="0" applyFont="1" applyFill="1" applyBorder="1" applyAlignment="1" applyProtection="1">
      <alignment horizontal="left" vertical="center" shrinkToFit="1"/>
    </xf>
    <xf numFmtId="0" fontId="4" fillId="3" borderId="3" xfId="0" applyFont="1" applyFill="1" applyBorder="1" applyAlignment="1" applyProtection="1">
      <alignment horizontal="left" vertical="center" shrinkToFit="1"/>
    </xf>
    <xf numFmtId="0" fontId="4" fillId="3" borderId="4" xfId="0" applyFont="1" applyFill="1" applyBorder="1" applyAlignment="1" applyProtection="1">
      <alignment horizontal="left" vertical="center" shrinkToFit="1"/>
    </xf>
    <xf numFmtId="0" fontId="4" fillId="3" borderId="5" xfId="0" applyFont="1" applyFill="1" applyBorder="1" applyAlignment="1" applyProtection="1">
      <alignment horizontal="left" vertical="center" shrinkToFit="1"/>
    </xf>
    <xf numFmtId="0" fontId="4" fillId="3" borderId="6" xfId="0" applyFont="1" applyFill="1" applyBorder="1" applyAlignment="1" applyProtection="1">
      <alignment horizontal="left" vertical="center" shrinkToFit="1"/>
    </xf>
    <xf numFmtId="0" fontId="18" fillId="0" borderId="1" xfId="0" quotePrefix="1" applyFont="1" applyBorder="1" applyAlignment="1" applyProtection="1">
      <alignment horizontal="center" vertical="center" shrinkToFit="1"/>
    </xf>
    <xf numFmtId="0" fontId="18" fillId="0" borderId="2" xfId="0" quotePrefix="1" applyFont="1" applyBorder="1" applyAlignment="1" applyProtection="1">
      <alignment horizontal="center" vertical="center" shrinkToFit="1"/>
    </xf>
    <xf numFmtId="0" fontId="18" fillId="0" borderId="3" xfId="0" quotePrefix="1" applyFont="1" applyBorder="1" applyAlignment="1" applyProtection="1">
      <alignment horizontal="center" vertical="center" shrinkToFit="1"/>
    </xf>
    <xf numFmtId="0" fontId="18" fillId="0" borderId="9" xfId="0" quotePrefix="1" applyFont="1" applyBorder="1" applyAlignment="1" applyProtection="1">
      <alignment horizontal="center" vertical="center" shrinkToFit="1"/>
    </xf>
    <xf numFmtId="0" fontId="18" fillId="0" borderId="0" xfId="0" quotePrefix="1" applyFont="1" applyBorder="1" applyAlignment="1" applyProtection="1">
      <alignment horizontal="center" vertical="center" shrinkToFit="1"/>
    </xf>
    <xf numFmtId="0" fontId="18" fillId="0" borderId="10" xfId="0" quotePrefix="1" applyFont="1" applyBorder="1" applyAlignment="1" applyProtection="1">
      <alignment horizontal="center" vertical="center" shrinkToFit="1"/>
    </xf>
    <xf numFmtId="0" fontId="18" fillId="0" borderId="4" xfId="0" quotePrefix="1" applyFont="1" applyBorder="1" applyAlignment="1" applyProtection="1">
      <alignment horizontal="center" vertical="center" shrinkToFit="1"/>
    </xf>
    <xf numFmtId="0" fontId="18" fillId="0" borderId="5" xfId="0" quotePrefix="1" applyFont="1" applyBorder="1" applyAlignment="1" applyProtection="1">
      <alignment horizontal="center" vertical="center" shrinkToFit="1"/>
    </xf>
    <xf numFmtId="0" fontId="18" fillId="0" borderId="6" xfId="0" quotePrefix="1" applyFont="1" applyBorder="1" applyAlignment="1" applyProtection="1">
      <alignment horizontal="center" vertical="center" shrinkToFit="1"/>
    </xf>
    <xf numFmtId="0" fontId="99" fillId="4" borderId="11" xfId="0" applyFont="1" applyFill="1" applyBorder="1" applyAlignment="1" applyProtection="1">
      <alignment horizontal="center" vertical="center"/>
      <protection locked="0"/>
    </xf>
    <xf numFmtId="0" fontId="99" fillId="4" borderId="13" xfId="0" applyFont="1" applyFill="1" applyBorder="1" applyAlignment="1" applyProtection="1">
      <alignment horizontal="center" vertical="center"/>
      <protection locked="0"/>
    </xf>
    <xf numFmtId="0" fontId="5" fillId="4" borderId="2" xfId="0" applyFont="1" applyFill="1" applyBorder="1" applyAlignment="1" applyProtection="1">
      <alignment horizontal="left" vertical="center" wrapText="1"/>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18" fillId="4" borderId="1" xfId="0" quotePrefix="1" applyFont="1" applyFill="1" applyBorder="1" applyAlignment="1" applyProtection="1">
      <alignment horizontal="left" vertical="top" wrapText="1"/>
      <protection locked="0"/>
    </xf>
    <xf numFmtId="0" fontId="18" fillId="4" borderId="2" xfId="0" quotePrefix="1" applyFont="1" applyFill="1" applyBorder="1" applyAlignment="1" applyProtection="1">
      <alignment horizontal="left" vertical="top" wrapText="1"/>
      <protection locked="0"/>
    </xf>
    <xf numFmtId="0" fontId="18" fillId="4" borderId="3" xfId="0" quotePrefix="1" applyFont="1" applyFill="1" applyBorder="1" applyAlignment="1" applyProtection="1">
      <alignment horizontal="left" vertical="top" wrapText="1"/>
      <protection locked="0"/>
    </xf>
    <xf numFmtId="0" fontId="18" fillId="4" borderId="9" xfId="0" quotePrefix="1" applyFont="1" applyFill="1" applyBorder="1" applyAlignment="1" applyProtection="1">
      <alignment horizontal="left" vertical="top" wrapText="1"/>
      <protection locked="0"/>
    </xf>
    <xf numFmtId="0" fontId="18" fillId="4" borderId="0" xfId="0" quotePrefix="1" applyFont="1" applyFill="1" applyBorder="1" applyAlignment="1" applyProtection="1">
      <alignment horizontal="left" vertical="top" wrapText="1"/>
      <protection locked="0"/>
    </xf>
    <xf numFmtId="0" fontId="18" fillId="4" borderId="10" xfId="0" quotePrefix="1" applyFont="1" applyFill="1" applyBorder="1" applyAlignment="1" applyProtection="1">
      <alignment horizontal="left" vertical="top" wrapText="1"/>
      <protection locked="0"/>
    </xf>
    <xf numFmtId="0" fontId="18" fillId="4" borderId="4" xfId="0" quotePrefix="1" applyFont="1" applyFill="1" applyBorder="1" applyAlignment="1" applyProtection="1">
      <alignment horizontal="left" vertical="top" wrapText="1"/>
      <protection locked="0"/>
    </xf>
    <xf numFmtId="0" fontId="18" fillId="4" borderId="5" xfId="0" quotePrefix="1" applyFont="1" applyFill="1" applyBorder="1" applyAlignment="1" applyProtection="1">
      <alignment horizontal="left" vertical="top" wrapText="1"/>
      <protection locked="0"/>
    </xf>
    <xf numFmtId="0" fontId="18" fillId="4" borderId="6" xfId="0" quotePrefix="1" applyFont="1" applyFill="1" applyBorder="1" applyAlignment="1" applyProtection="1">
      <alignment horizontal="left" vertical="top" wrapText="1"/>
      <protection locked="0"/>
    </xf>
    <xf numFmtId="0" fontId="4" fillId="3" borderId="7" xfId="0" applyFont="1" applyFill="1" applyBorder="1" applyAlignment="1" applyProtection="1">
      <alignment horizontal="center" vertical="center" wrapText="1"/>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18" fillId="0" borderId="1"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8" fillId="0" borderId="4"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top" wrapText="1"/>
      <protection locked="0"/>
    </xf>
    <xf numFmtId="0" fontId="56" fillId="0" borderId="0" xfId="0" applyFont="1" applyBorder="1" applyAlignment="1" applyProtection="1">
      <alignment horizontal="left" vertical="center" wrapText="1"/>
    </xf>
    <xf numFmtId="0" fontId="56" fillId="0" borderId="0" xfId="0" applyFont="1" applyBorder="1" applyAlignment="1" applyProtection="1">
      <alignment horizontal="left" vertical="center"/>
    </xf>
    <xf numFmtId="0" fontId="85" fillId="0" borderId="2" xfId="0" applyFont="1" applyBorder="1" applyAlignment="1" applyProtection="1">
      <alignment horizontal="left" vertical="center"/>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3" fillId="3" borderId="1" xfId="0" applyFont="1" applyFill="1" applyBorder="1" applyAlignment="1" applyProtection="1">
      <alignment horizontal="left" vertical="center" wrapText="1"/>
    </xf>
    <xf numFmtId="0" fontId="43" fillId="3" borderId="2" xfId="0" applyFont="1" applyFill="1" applyBorder="1" applyAlignment="1" applyProtection="1">
      <alignment horizontal="left" vertical="center" wrapText="1"/>
    </xf>
    <xf numFmtId="0" fontId="40" fillId="3" borderId="2" xfId="0" applyFont="1" applyFill="1" applyBorder="1" applyAlignment="1" applyProtection="1">
      <alignment horizontal="left" vertical="center" wrapText="1"/>
    </xf>
    <xf numFmtId="0" fontId="40" fillId="3" borderId="3" xfId="0" applyFont="1" applyFill="1" applyBorder="1" applyAlignment="1" applyProtection="1">
      <alignment horizontal="left" vertical="center" wrapText="1"/>
    </xf>
    <xf numFmtId="0" fontId="40" fillId="3" borderId="9" xfId="0" applyFont="1" applyFill="1" applyBorder="1" applyAlignment="1" applyProtection="1">
      <alignment horizontal="left" vertical="center" wrapText="1"/>
    </xf>
    <xf numFmtId="0" fontId="40" fillId="3" borderId="0" xfId="0" applyFont="1" applyFill="1" applyBorder="1" applyAlignment="1" applyProtection="1">
      <alignment horizontal="left" vertical="center" wrapText="1"/>
    </xf>
    <xf numFmtId="0" fontId="40" fillId="3" borderId="10" xfId="0" applyFont="1" applyFill="1" applyBorder="1" applyAlignment="1" applyProtection="1">
      <alignment horizontal="left" vertical="center" wrapText="1"/>
    </xf>
    <xf numFmtId="0" fontId="18" fillId="0" borderId="4"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4" fillId="0" borderId="0" xfId="0" applyFont="1" applyBorder="1" applyAlignment="1" applyProtection="1">
      <alignment horizontal="center" vertical="top"/>
    </xf>
    <xf numFmtId="0" fontId="26" fillId="0" borderId="0" xfId="5" applyAlignment="1" applyProtection="1">
      <alignment horizontal="center" vertical="center"/>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8" borderId="1" xfId="0" applyFont="1" applyFill="1" applyBorder="1" applyAlignment="1" applyProtection="1">
      <alignment horizontal="center" vertical="center" wrapText="1"/>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8" borderId="7" xfId="0" applyFont="1" applyFill="1" applyBorder="1" applyAlignment="1" applyProtection="1">
      <alignment horizontal="right" vertical="center" wrapText="1"/>
    </xf>
    <xf numFmtId="203" fontId="18" fillId="0" borderId="7" xfId="1" applyNumberFormat="1" applyFont="1" applyBorder="1" applyAlignment="1" applyProtection="1">
      <alignment horizontal="right" vertical="center" wrapText="1"/>
      <protection locked="0"/>
    </xf>
    <xf numFmtId="0" fontId="41" fillId="3" borderId="7" xfId="0" applyFont="1" applyFill="1" applyBorder="1" applyAlignment="1" applyProtection="1">
      <alignment horizontal="left" vertical="center"/>
    </xf>
    <xf numFmtId="0" fontId="17" fillId="8" borderId="7"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203" fontId="18" fillId="0" borderId="7" xfId="1" applyNumberFormat="1" applyFont="1" applyFill="1" applyBorder="1" applyAlignment="1" applyProtection="1">
      <alignment horizontal="right" vertical="center" wrapText="1"/>
      <protection locked="0"/>
    </xf>
    <xf numFmtId="0" fontId="26" fillId="0" borderId="0" xfId="5" applyFill="1" applyAlignment="1" applyProtection="1">
      <alignment horizontal="center" vertical="center"/>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2" fillId="3" borderId="14" xfId="0" applyNumberFormat="1" applyFont="1" applyFill="1" applyBorder="1" applyAlignment="1" applyProtection="1">
      <alignment horizontal="center" vertical="center" textRotation="255" wrapText="1"/>
    </xf>
    <xf numFmtId="0" fontId="2" fillId="3" borderId="20" xfId="0" applyNumberFormat="1" applyFont="1" applyFill="1" applyBorder="1" applyAlignment="1" applyProtection="1">
      <alignment horizontal="center" vertical="center" textRotation="255" wrapText="1"/>
    </xf>
    <xf numFmtId="0" fontId="2" fillId="3" borderId="8" xfId="0" applyNumberFormat="1" applyFont="1" applyFill="1" applyBorder="1" applyAlignment="1" applyProtection="1">
      <alignment horizontal="center" vertical="center" textRotation="255" wrapText="1"/>
    </xf>
    <xf numFmtId="188" fontId="84" fillId="4" borderId="12" xfId="0" applyNumberFormat="1" applyFont="1" applyFill="1" applyBorder="1" applyAlignment="1" applyProtection="1">
      <alignment horizontal="left" vertical="center" shrinkToFit="1"/>
    </xf>
    <xf numFmtId="188" fontId="84" fillId="4" borderId="13" xfId="0" applyNumberFormat="1" applyFont="1" applyFill="1" applyBorder="1" applyAlignment="1" applyProtection="1">
      <alignment horizontal="left" vertical="center" shrinkToFit="1"/>
    </xf>
    <xf numFmtId="188" fontId="84" fillId="4" borderId="5" xfId="0" applyNumberFormat="1" applyFont="1" applyFill="1" applyBorder="1" applyAlignment="1" applyProtection="1">
      <alignment horizontal="left" vertical="center" shrinkToFit="1"/>
    </xf>
    <xf numFmtId="0" fontId="84" fillId="0" borderId="5" xfId="0" applyFont="1" applyFill="1" applyBorder="1" applyAlignment="1" applyProtection="1">
      <alignment horizontal="left" vertical="center" shrinkToFit="1"/>
    </xf>
    <xf numFmtId="0" fontId="84" fillId="0" borderId="5" xfId="0" applyFont="1" applyFill="1" applyBorder="1" applyAlignment="1" applyProtection="1">
      <alignment horizontal="left" vertical="center" shrinkToFit="1"/>
      <protection locked="0"/>
    </xf>
    <xf numFmtId="0" fontId="84" fillId="0" borderId="6" xfId="0" applyFont="1" applyFill="1" applyBorder="1" applyAlignment="1" applyProtection="1">
      <alignment horizontal="left" vertical="center" shrinkToFit="1"/>
      <protection locked="0"/>
    </xf>
    <xf numFmtId="0" fontId="2" fillId="4" borderId="14" xfId="0" applyNumberFormat="1" applyFont="1" applyFill="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xf>
    <xf numFmtId="0" fontId="2" fillId="4" borderId="8" xfId="0" applyNumberFormat="1" applyFont="1" applyFill="1" applyBorder="1" applyAlignment="1" applyProtection="1">
      <alignment horizontal="center" vertical="center" wrapText="1"/>
    </xf>
    <xf numFmtId="188" fontId="21" fillId="4" borderId="1" xfId="0" applyNumberFormat="1" applyFont="1" applyFill="1" applyBorder="1" applyAlignment="1" applyProtection="1">
      <alignment horizontal="left" vertical="center" wrapText="1"/>
      <protection locked="0"/>
    </xf>
    <xf numFmtId="188" fontId="21" fillId="4" borderId="2" xfId="0" applyNumberFormat="1" applyFont="1" applyFill="1" applyBorder="1" applyAlignment="1" applyProtection="1">
      <alignment horizontal="left" vertical="center" wrapText="1"/>
      <protection locked="0"/>
    </xf>
    <xf numFmtId="188" fontId="21" fillId="4" borderId="3" xfId="0" applyNumberFormat="1" applyFont="1" applyFill="1" applyBorder="1" applyAlignment="1" applyProtection="1">
      <alignment horizontal="left" vertical="center" wrapText="1"/>
      <protection locked="0"/>
    </xf>
    <xf numFmtId="188" fontId="21" fillId="4" borderId="9" xfId="0" applyNumberFormat="1" applyFont="1" applyFill="1" applyBorder="1" applyAlignment="1" applyProtection="1">
      <alignment horizontal="left" vertical="center" wrapText="1"/>
      <protection locked="0"/>
    </xf>
    <xf numFmtId="188" fontId="21" fillId="4" borderId="0" xfId="0" applyNumberFormat="1" applyFont="1" applyFill="1" applyBorder="1" applyAlignment="1" applyProtection="1">
      <alignment horizontal="left" vertical="center" wrapText="1"/>
      <protection locked="0"/>
    </xf>
    <xf numFmtId="188" fontId="21" fillId="4" borderId="10" xfId="0" applyNumberFormat="1" applyFont="1" applyFill="1" applyBorder="1" applyAlignment="1" applyProtection="1">
      <alignment horizontal="left" vertical="center" wrapText="1"/>
      <protection locked="0"/>
    </xf>
    <xf numFmtId="188" fontId="21" fillId="4" borderId="4" xfId="0" applyNumberFormat="1" applyFont="1" applyFill="1" applyBorder="1" applyAlignment="1" applyProtection="1">
      <alignment horizontal="left" vertical="center" wrapText="1"/>
      <protection locked="0"/>
    </xf>
    <xf numFmtId="188" fontId="21" fillId="4" borderId="5" xfId="0" applyNumberFormat="1" applyFont="1" applyFill="1" applyBorder="1" applyAlignment="1" applyProtection="1">
      <alignment horizontal="left" vertical="center" wrapText="1"/>
      <protection locked="0"/>
    </xf>
    <xf numFmtId="188" fontId="21" fillId="4" borderId="6" xfId="0" applyNumberFormat="1" applyFont="1" applyFill="1" applyBorder="1" applyAlignment="1" applyProtection="1">
      <alignment horizontal="left" vertical="center" wrapText="1"/>
      <protection locked="0"/>
    </xf>
    <xf numFmtId="0" fontId="4" fillId="3" borderId="11" xfId="0" applyNumberFormat="1" applyFont="1" applyFill="1" applyBorder="1" applyAlignment="1" applyProtection="1">
      <alignment horizontal="center" vertical="center" wrapText="1"/>
    </xf>
    <xf numFmtId="0" fontId="4" fillId="3" borderId="12" xfId="0" applyNumberFormat="1" applyFont="1" applyFill="1" applyBorder="1" applyAlignment="1" applyProtection="1">
      <alignment horizontal="center" vertical="center" wrapText="1"/>
    </xf>
    <xf numFmtId="0" fontId="4" fillId="3" borderId="13"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9"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86" fillId="0" borderId="2" xfId="0" applyFont="1" applyBorder="1" applyAlignment="1" applyProtection="1">
      <alignment horizontal="left" vertical="center" wrapText="1"/>
    </xf>
    <xf numFmtId="0" fontId="86" fillId="0" borderId="3" xfId="0" applyFont="1" applyBorder="1" applyAlignment="1" applyProtection="1">
      <alignment horizontal="left" vertical="center" wrapText="1"/>
    </xf>
    <xf numFmtId="0" fontId="86" fillId="0" borderId="0" xfId="0" applyFont="1" applyBorder="1" applyAlignment="1" applyProtection="1">
      <alignment horizontal="left" vertical="center" wrapText="1"/>
    </xf>
    <xf numFmtId="0" fontId="56" fillId="0" borderId="10" xfId="0" applyFont="1" applyBorder="1" applyAlignment="1" applyProtection="1">
      <alignment horizontal="left" vertical="center" wrapText="1"/>
    </xf>
    <xf numFmtId="0" fontId="56" fillId="0" borderId="5" xfId="0" applyFont="1" applyBorder="1" applyAlignment="1" applyProtection="1">
      <alignment horizontal="left" vertical="center" wrapText="1"/>
    </xf>
    <xf numFmtId="0" fontId="56" fillId="0" borderId="6" xfId="0" applyFont="1" applyBorder="1" applyAlignment="1" applyProtection="1">
      <alignment horizontal="left" vertical="center" wrapText="1"/>
    </xf>
    <xf numFmtId="0" fontId="4" fillId="3" borderId="1"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4" fillId="3" borderId="5"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18" fillId="0" borderId="14"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38" fillId="0" borderId="5" xfId="0" applyFont="1" applyFill="1" applyBorder="1" applyAlignment="1" applyProtection="1">
      <alignment horizontal="left" vertical="center"/>
    </xf>
    <xf numFmtId="0" fontId="39" fillId="3" borderId="1" xfId="0" applyFont="1" applyFill="1" applyBorder="1" applyAlignment="1" applyProtection="1">
      <alignment horizontal="left" vertical="center"/>
    </xf>
    <xf numFmtId="0" fontId="39" fillId="3" borderId="2" xfId="0" applyFont="1" applyFill="1" applyBorder="1" applyAlignment="1" applyProtection="1">
      <alignment horizontal="left" vertical="center"/>
    </xf>
    <xf numFmtId="0" fontId="39" fillId="3" borderId="3" xfId="0" applyFont="1" applyFill="1" applyBorder="1" applyAlignment="1" applyProtection="1">
      <alignment horizontal="left" vertical="center"/>
    </xf>
    <xf numFmtId="0" fontId="39" fillId="3" borderId="4" xfId="0" applyFont="1" applyFill="1" applyBorder="1" applyAlignment="1" applyProtection="1">
      <alignment horizontal="left" vertical="center" wrapText="1"/>
    </xf>
    <xf numFmtId="0" fontId="39" fillId="3" borderId="5" xfId="0" applyFont="1" applyFill="1" applyBorder="1" applyAlignment="1" applyProtection="1">
      <alignment horizontal="left" vertical="center"/>
    </xf>
    <xf numFmtId="0" fontId="39" fillId="3" borderId="6" xfId="0" applyFont="1" applyFill="1" applyBorder="1" applyAlignment="1" applyProtection="1">
      <alignment horizontal="left" vertical="center"/>
    </xf>
    <xf numFmtId="0" fontId="2" fillId="0" borderId="0" xfId="0" applyFont="1" applyAlignment="1" applyProtection="1">
      <alignment horizontal="left" vertical="center" indent="1"/>
    </xf>
    <xf numFmtId="0" fontId="71" fillId="3" borderId="7" xfId="0" applyFont="1" applyFill="1" applyBorder="1" applyAlignment="1" applyProtection="1">
      <alignment horizontal="center" vertical="center"/>
    </xf>
    <xf numFmtId="0" fontId="56" fillId="3" borderId="7" xfId="0" applyFont="1" applyFill="1" applyBorder="1" applyAlignment="1" applyProtection="1">
      <alignment horizontal="center" vertical="center"/>
    </xf>
    <xf numFmtId="0" fontId="77" fillId="0" borderId="0" xfId="0" applyFont="1" applyBorder="1" applyAlignment="1" applyProtection="1">
      <alignment vertical="top" wrapText="1"/>
    </xf>
    <xf numFmtId="0" fontId="72" fillId="2" borderId="11"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69" fillId="3" borderId="11" xfId="0" applyFont="1" applyFill="1" applyBorder="1" applyAlignment="1" applyProtection="1">
      <alignment horizontal="center" vertical="center" wrapText="1"/>
    </xf>
    <xf numFmtId="0" fontId="69" fillId="3" borderId="12" xfId="0" applyFont="1" applyFill="1" applyBorder="1" applyAlignment="1" applyProtection="1">
      <alignment horizontal="center" vertical="center" wrapText="1"/>
    </xf>
    <xf numFmtId="0" fontId="71" fillId="3" borderId="71" xfId="0" applyFont="1" applyFill="1" applyBorder="1" applyAlignment="1" applyProtection="1">
      <alignment horizontal="center" vertical="center"/>
    </xf>
    <xf numFmtId="0" fontId="71" fillId="3" borderId="59" xfId="0" applyFont="1" applyFill="1" applyBorder="1" applyAlignment="1" applyProtection="1">
      <alignment horizontal="center" vertical="center"/>
    </xf>
    <xf numFmtId="0" fontId="71" fillId="3" borderId="72" xfId="0" applyFont="1" applyFill="1" applyBorder="1" applyAlignment="1" applyProtection="1">
      <alignment horizontal="center" vertical="center"/>
    </xf>
    <xf numFmtId="0" fontId="71" fillId="3" borderId="52" xfId="0" applyFont="1" applyFill="1" applyBorder="1" applyAlignment="1" applyProtection="1">
      <alignment horizontal="center" vertical="center" wrapText="1"/>
    </xf>
    <xf numFmtId="0" fontId="71" fillId="3" borderId="73" xfId="0" applyFont="1" applyFill="1" applyBorder="1" applyAlignment="1" applyProtection="1">
      <alignment horizontal="center" vertical="center" wrapText="1"/>
    </xf>
    <xf numFmtId="0" fontId="71" fillId="3" borderId="41" xfId="0" applyFont="1" applyFill="1" applyBorder="1" applyAlignment="1" applyProtection="1">
      <alignment horizontal="center" vertical="center" wrapText="1"/>
    </xf>
    <xf numFmtId="0" fontId="71" fillId="3" borderId="52" xfId="0" applyFont="1" applyFill="1" applyBorder="1" applyAlignment="1" applyProtection="1">
      <alignment horizontal="center" vertical="center" textRotation="255" wrapText="1"/>
    </xf>
    <xf numFmtId="0" fontId="71" fillId="3" borderId="73" xfId="0" applyFont="1" applyFill="1" applyBorder="1" applyAlignment="1" applyProtection="1">
      <alignment horizontal="center" vertical="center" textRotation="255" wrapText="1"/>
    </xf>
    <xf numFmtId="0" fontId="71" fillId="3" borderId="41" xfId="0" applyFont="1" applyFill="1" applyBorder="1" applyAlignment="1" applyProtection="1">
      <alignment horizontal="center" vertical="center" textRotation="255" wrapText="1"/>
    </xf>
    <xf numFmtId="0" fontId="71" fillId="3" borderId="41" xfId="0" applyFont="1" applyFill="1" applyBorder="1" applyAlignment="1" applyProtection="1">
      <alignment horizontal="center" vertical="center" textRotation="255"/>
    </xf>
    <xf numFmtId="0" fontId="71" fillId="3" borderId="54" xfId="0" applyFont="1" applyFill="1" applyBorder="1" applyAlignment="1" applyProtection="1">
      <alignment horizontal="center" vertical="center"/>
    </xf>
    <xf numFmtId="0" fontId="71" fillId="3" borderId="56" xfId="0" applyFont="1" applyFill="1" applyBorder="1" applyAlignment="1" applyProtection="1">
      <alignment horizontal="center" vertical="center"/>
    </xf>
    <xf numFmtId="0" fontId="71" fillId="3" borderId="58" xfId="0" applyFont="1" applyFill="1" applyBorder="1" applyAlignment="1" applyProtection="1">
      <alignment horizontal="center" vertical="center"/>
    </xf>
    <xf numFmtId="0" fontId="84" fillId="0" borderId="11" xfId="0" applyFont="1" applyFill="1" applyBorder="1" applyAlignment="1" applyProtection="1">
      <alignment horizontal="left" vertical="center" wrapText="1"/>
      <protection locked="0"/>
    </xf>
    <xf numFmtId="0" fontId="84" fillId="0" borderId="12" xfId="0" applyFont="1" applyFill="1" applyBorder="1" applyAlignment="1" applyProtection="1">
      <alignment horizontal="left" vertical="center" wrapText="1"/>
      <protection locked="0"/>
    </xf>
    <xf numFmtId="0" fontId="84" fillId="0" borderId="13" xfId="0" applyFont="1" applyFill="1" applyBorder="1" applyAlignment="1" applyProtection="1">
      <alignment horizontal="left" vertical="center" wrapText="1"/>
      <protection locked="0"/>
    </xf>
    <xf numFmtId="0" fontId="45" fillId="0" borderId="5" xfId="0" applyFont="1" applyFill="1" applyBorder="1" applyAlignment="1" applyProtection="1">
      <alignment horizontal="left" vertical="center" indent="1"/>
    </xf>
    <xf numFmtId="0" fontId="74" fillId="3" borderId="1" xfId="0" applyNumberFormat="1" applyFont="1" applyFill="1" applyBorder="1" applyAlignment="1" applyProtection="1">
      <alignment horizontal="left" vertical="center" wrapText="1"/>
    </xf>
    <xf numFmtId="0" fontId="74" fillId="3" borderId="2" xfId="0" applyNumberFormat="1" applyFont="1" applyFill="1" applyBorder="1" applyAlignment="1" applyProtection="1">
      <alignment horizontal="left" vertical="center" wrapText="1"/>
    </xf>
    <xf numFmtId="0" fontId="74" fillId="3" borderId="3" xfId="0" applyNumberFormat="1" applyFont="1" applyFill="1" applyBorder="1" applyAlignment="1" applyProtection="1">
      <alignment horizontal="left" vertical="center" wrapText="1"/>
    </xf>
    <xf numFmtId="0" fontId="75" fillId="3" borderId="12" xfId="0" applyFont="1" applyFill="1" applyBorder="1" applyAlignment="1" applyProtection="1">
      <alignment horizontal="left" vertical="center" wrapText="1"/>
    </xf>
    <xf numFmtId="0" fontId="75" fillId="3" borderId="13" xfId="0" applyFont="1" applyFill="1" applyBorder="1" applyAlignment="1" applyProtection="1">
      <alignment horizontal="left" vertical="center" wrapText="1"/>
    </xf>
    <xf numFmtId="0" fontId="84" fillId="0" borderId="11"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left" vertical="center" wrapText="1"/>
    </xf>
    <xf numFmtId="0" fontId="70" fillId="0" borderId="0" xfId="0" applyFont="1" applyFill="1" applyBorder="1" applyAlignment="1" applyProtection="1">
      <alignment horizontal="left" vertical="center" wrapText="1"/>
    </xf>
    <xf numFmtId="194" fontId="75" fillId="2" borderId="7" xfId="0" applyNumberFormat="1" applyFont="1" applyFill="1" applyBorder="1" applyAlignment="1" applyProtection="1">
      <alignment horizontal="center" vertical="center"/>
    </xf>
    <xf numFmtId="194" fontId="75" fillId="3" borderId="20" xfId="0" applyNumberFormat="1" applyFont="1" applyFill="1" applyBorder="1" applyAlignment="1" applyProtection="1">
      <alignment horizontal="center" vertical="center" wrapText="1"/>
    </xf>
    <xf numFmtId="194" fontId="75" fillId="2" borderId="11" xfId="0" applyNumberFormat="1" applyFont="1" applyFill="1" applyBorder="1" applyAlignment="1" applyProtection="1">
      <alignment horizontal="center" vertical="center"/>
    </xf>
    <xf numFmtId="194" fontId="75" fillId="2" borderId="12" xfId="0" applyNumberFormat="1" applyFont="1" applyFill="1" applyBorder="1" applyAlignment="1" applyProtection="1">
      <alignment horizontal="center" vertical="center"/>
    </xf>
    <xf numFmtId="194" fontId="75" fillId="2" borderId="13" xfId="0" applyNumberFormat="1" applyFont="1" applyFill="1" applyBorder="1" applyAlignment="1" applyProtection="1">
      <alignment horizontal="center" vertical="center"/>
    </xf>
    <xf numFmtId="0" fontId="74" fillId="3" borderId="11" xfId="0" applyNumberFormat="1" applyFont="1" applyFill="1" applyBorder="1" applyAlignment="1" applyProtection="1">
      <alignment vertical="center" wrapText="1"/>
    </xf>
    <xf numFmtId="0" fontId="74" fillId="3" borderId="12" xfId="0" applyNumberFormat="1" applyFont="1" applyFill="1" applyBorder="1" applyAlignment="1" applyProtection="1">
      <alignment vertical="center" wrapText="1"/>
    </xf>
    <xf numFmtId="0" fontId="74" fillId="3" borderId="13" xfId="0" applyNumberFormat="1" applyFont="1" applyFill="1" applyBorder="1" applyAlignment="1" applyProtection="1">
      <alignment vertical="center" wrapText="1"/>
    </xf>
    <xf numFmtId="194" fontId="75" fillId="2" borderId="1" xfId="0" applyNumberFormat="1" applyFont="1" applyFill="1" applyBorder="1" applyAlignment="1" applyProtection="1">
      <alignment horizontal="center" vertical="center" wrapText="1"/>
    </xf>
    <xf numFmtId="194" fontId="75" fillId="2" borderId="2" xfId="0" applyNumberFormat="1" applyFont="1" applyFill="1" applyBorder="1" applyAlignment="1" applyProtection="1">
      <alignment horizontal="center" vertical="center" wrapText="1"/>
    </xf>
    <xf numFmtId="194" fontId="75" fillId="2" borderId="3" xfId="0" applyNumberFormat="1" applyFont="1" applyFill="1" applyBorder="1" applyAlignment="1" applyProtection="1">
      <alignment horizontal="center" vertical="center" wrapText="1"/>
    </xf>
    <xf numFmtId="0" fontId="84" fillId="0" borderId="12"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78" fillId="0" borderId="0" xfId="0" applyFont="1" applyAlignment="1" applyProtection="1">
      <alignment horizontal="center" vertical="center"/>
    </xf>
    <xf numFmtId="0" fontId="77" fillId="0" borderId="7" xfId="3" applyFont="1" applyFill="1" applyBorder="1" applyAlignment="1" applyProtection="1">
      <alignment horizontal="left" vertical="center" wrapText="1" shrinkToFit="1"/>
    </xf>
    <xf numFmtId="0" fontId="91" fillId="0" borderId="7" xfId="3" applyFont="1" applyBorder="1" applyAlignment="1" applyProtection="1">
      <alignment horizontal="left" vertical="center" wrapText="1"/>
    </xf>
    <xf numFmtId="0" fontId="77" fillId="0" borderId="7" xfId="3" applyFont="1" applyBorder="1" applyAlignment="1" applyProtection="1">
      <alignment horizontal="left" vertical="center" wrapText="1"/>
    </xf>
    <xf numFmtId="0" fontId="77" fillId="0" borderId="7" xfId="3" applyFont="1" applyFill="1" applyBorder="1" applyAlignment="1" applyProtection="1">
      <alignment horizontal="left" vertical="center" wrapText="1"/>
    </xf>
    <xf numFmtId="0" fontId="15" fillId="0" borderId="0" xfId="3" applyFont="1" applyAlignment="1" applyProtection="1">
      <alignment horizontal="center" vertical="center"/>
    </xf>
    <xf numFmtId="0" fontId="50" fillId="3" borderId="7" xfId="3" applyFont="1" applyFill="1" applyBorder="1" applyAlignment="1" applyProtection="1">
      <alignment horizontal="center" vertical="center"/>
    </xf>
    <xf numFmtId="0" fontId="18" fillId="0" borderId="7" xfId="3" applyFont="1" applyFill="1" applyBorder="1" applyAlignment="1" applyProtection="1">
      <alignment horizontal="left" vertical="center" shrinkToFit="1"/>
      <protection locked="0"/>
    </xf>
    <xf numFmtId="38" fontId="21" fillId="0" borderId="11" xfId="1" applyFont="1" applyFill="1" applyBorder="1" applyAlignment="1" applyProtection="1">
      <alignment horizontal="right" vertical="center" shrinkToFit="1"/>
      <protection locked="0"/>
    </xf>
    <xf numFmtId="38" fontId="21" fillId="0" borderId="12" xfId="1" applyFont="1" applyFill="1" applyBorder="1" applyAlignment="1" applyProtection="1">
      <alignment horizontal="right" vertical="center" shrinkToFit="1"/>
      <protection locked="0"/>
    </xf>
    <xf numFmtId="38" fontId="21" fillId="0" borderId="13" xfId="1" applyFont="1" applyFill="1" applyBorder="1" applyAlignment="1" applyProtection="1">
      <alignment horizontal="right" vertical="center" shrinkToFit="1"/>
      <protection locked="0"/>
    </xf>
    <xf numFmtId="178" fontId="21" fillId="0" borderId="7" xfId="3" applyNumberFormat="1" applyFont="1" applyFill="1" applyBorder="1" applyAlignment="1" applyProtection="1">
      <alignment horizontal="center" vertical="center" shrinkToFit="1"/>
      <protection locked="0"/>
    </xf>
    <xf numFmtId="0" fontId="21" fillId="0" borderId="7" xfId="3" applyFont="1" applyFill="1" applyBorder="1" applyAlignment="1" applyProtection="1">
      <alignment horizontal="center" vertical="center" shrinkToFit="1"/>
      <protection locked="0"/>
    </xf>
    <xf numFmtId="0" fontId="50" fillId="3" borderId="7" xfId="3" applyFont="1" applyFill="1" applyBorder="1" applyAlignment="1" applyProtection="1">
      <alignment horizontal="center" vertical="center" wrapText="1"/>
    </xf>
    <xf numFmtId="0" fontId="50" fillId="3" borderId="1" xfId="3" applyFont="1" applyFill="1" applyBorder="1" applyAlignment="1" applyProtection="1">
      <alignment horizontal="center" vertical="center" wrapText="1"/>
    </xf>
    <xf numFmtId="0" fontId="50" fillId="3" borderId="2" xfId="3" applyFont="1" applyFill="1" applyBorder="1" applyAlignment="1" applyProtection="1">
      <alignment horizontal="center" vertical="center"/>
    </xf>
    <xf numFmtId="0" fontId="50" fillId="3" borderId="3" xfId="3" applyFont="1" applyFill="1" applyBorder="1" applyAlignment="1" applyProtection="1">
      <alignment horizontal="center" vertical="center"/>
    </xf>
    <xf numFmtId="0" fontId="50" fillId="3" borderId="4" xfId="3" applyFont="1" applyFill="1" applyBorder="1" applyAlignment="1" applyProtection="1">
      <alignment horizontal="center" vertical="center"/>
    </xf>
    <xf numFmtId="0" fontId="50" fillId="3" borderId="5" xfId="3" applyFont="1" applyFill="1" applyBorder="1" applyAlignment="1" applyProtection="1">
      <alignment horizontal="center" vertical="center"/>
    </xf>
    <xf numFmtId="0" fontId="50" fillId="3" borderId="6" xfId="3" applyFont="1" applyFill="1" applyBorder="1" applyAlignment="1" applyProtection="1">
      <alignment horizontal="center" vertical="center"/>
    </xf>
    <xf numFmtId="0" fontId="50" fillId="3" borderId="2" xfId="3" applyFont="1" applyFill="1" applyBorder="1" applyAlignment="1" applyProtection="1">
      <alignment horizontal="center" vertical="center" wrapText="1"/>
    </xf>
    <xf numFmtId="0" fontId="50" fillId="3" borderId="3" xfId="3" applyFont="1" applyFill="1" applyBorder="1" applyAlignment="1" applyProtection="1">
      <alignment horizontal="center" vertical="center" wrapText="1"/>
    </xf>
    <xf numFmtId="0" fontId="50" fillId="3" borderId="4" xfId="3" applyFont="1" applyFill="1" applyBorder="1" applyAlignment="1" applyProtection="1">
      <alignment horizontal="center" vertical="center" wrapText="1"/>
    </xf>
    <xf numFmtId="0" fontId="50" fillId="3" borderId="5" xfId="3" applyFont="1" applyFill="1" applyBorder="1" applyAlignment="1" applyProtection="1">
      <alignment horizontal="center" vertical="center" wrapText="1"/>
    </xf>
    <xf numFmtId="0" fontId="50" fillId="3" borderId="6" xfId="3" applyFont="1" applyFill="1" applyBorder="1" applyAlignment="1" applyProtection="1">
      <alignment horizontal="center" vertical="center" wrapText="1"/>
    </xf>
    <xf numFmtId="177" fontId="21" fillId="9" borderId="11" xfId="3" applyNumberFormat="1" applyFont="1" applyFill="1" applyBorder="1" applyAlignment="1" applyProtection="1">
      <alignment horizontal="right" vertical="center" shrinkToFit="1"/>
    </xf>
    <xf numFmtId="177" fontId="21" fillId="5" borderId="12" xfId="3" applyNumberFormat="1" applyFont="1" applyFill="1" applyBorder="1" applyAlignment="1" applyProtection="1">
      <alignment horizontal="right" vertical="center" shrinkToFit="1"/>
    </xf>
    <xf numFmtId="177" fontId="21" fillId="5" borderId="13" xfId="3" applyNumberFormat="1" applyFont="1" applyFill="1" applyBorder="1" applyAlignment="1" applyProtection="1">
      <alignment horizontal="right" vertical="center" shrinkToFit="1"/>
    </xf>
    <xf numFmtId="0" fontId="50" fillId="3" borderId="11" xfId="3" applyFont="1" applyFill="1" applyBorder="1" applyAlignment="1" applyProtection="1">
      <alignment horizontal="center" vertical="center"/>
    </xf>
    <xf numFmtId="0" fontId="50" fillId="3" borderId="12" xfId="3" applyFont="1" applyFill="1" applyBorder="1" applyAlignment="1" applyProtection="1">
      <alignment horizontal="center" vertical="center"/>
    </xf>
    <xf numFmtId="0" fontId="50" fillId="3" borderId="13" xfId="3" applyFont="1" applyFill="1" applyBorder="1" applyAlignment="1" applyProtection="1">
      <alignment horizontal="center" vertical="center"/>
    </xf>
    <xf numFmtId="0" fontId="50" fillId="3" borderId="1" xfId="3" applyFont="1" applyFill="1" applyBorder="1" applyAlignment="1" applyProtection="1">
      <alignment horizontal="center" vertical="center" textRotation="255"/>
    </xf>
    <xf numFmtId="0" fontId="50" fillId="3" borderId="3" xfId="3" applyFont="1" applyFill="1" applyBorder="1" applyAlignment="1" applyProtection="1">
      <alignment horizontal="center" vertical="center" textRotation="255"/>
    </xf>
    <xf numFmtId="0" fontId="50" fillId="3" borderId="9" xfId="3" applyFont="1" applyFill="1" applyBorder="1" applyAlignment="1" applyProtection="1">
      <alignment horizontal="center" vertical="center" textRotation="255"/>
    </xf>
    <xf numFmtId="0" fontId="50" fillId="3" borderId="10" xfId="3" applyFont="1" applyFill="1" applyBorder="1" applyAlignment="1" applyProtection="1">
      <alignment horizontal="center" vertical="center" textRotation="255"/>
    </xf>
    <xf numFmtId="0" fontId="50" fillId="3" borderId="4" xfId="3" applyFont="1" applyFill="1" applyBorder="1" applyAlignment="1" applyProtection="1">
      <alignment horizontal="center" vertical="center" textRotation="255"/>
    </xf>
    <xf numFmtId="0" fontId="50" fillId="3" borderId="6" xfId="3" applyFont="1" applyFill="1" applyBorder="1" applyAlignment="1" applyProtection="1">
      <alignment horizontal="center" vertical="center" textRotation="255"/>
    </xf>
    <xf numFmtId="177" fontId="21" fillId="9" borderId="61" xfId="3" applyNumberFormat="1" applyFont="1" applyFill="1" applyBorder="1" applyAlignment="1" applyProtection="1">
      <alignment horizontal="right" vertical="center" shrinkToFit="1"/>
    </xf>
    <xf numFmtId="177" fontId="21" fillId="5" borderId="62" xfId="3" applyNumberFormat="1" applyFont="1" applyFill="1" applyBorder="1" applyAlignment="1" applyProtection="1">
      <alignment horizontal="right" vertical="center" shrinkToFit="1"/>
    </xf>
    <xf numFmtId="177" fontId="21" fillId="5" borderId="63" xfId="3" applyNumberFormat="1" applyFont="1" applyFill="1" applyBorder="1" applyAlignment="1" applyProtection="1">
      <alignment horizontal="right" vertical="center" shrinkToFit="1"/>
    </xf>
    <xf numFmtId="177" fontId="21" fillId="3" borderId="64" xfId="3" applyNumberFormat="1" applyFont="1" applyFill="1" applyBorder="1" applyAlignment="1" applyProtection="1">
      <alignment horizontal="right" vertical="center"/>
    </xf>
    <xf numFmtId="177" fontId="21" fillId="3" borderId="65" xfId="3" applyNumberFormat="1" applyFont="1" applyFill="1" applyBorder="1" applyAlignment="1" applyProtection="1">
      <alignment horizontal="right" vertical="center"/>
    </xf>
    <xf numFmtId="177" fontId="21" fillId="3" borderId="66" xfId="3" applyNumberFormat="1" applyFont="1" applyFill="1" applyBorder="1" applyAlignment="1" applyProtection="1">
      <alignment horizontal="right" vertical="center"/>
    </xf>
    <xf numFmtId="177" fontId="21" fillId="9" borderId="4" xfId="3" applyNumberFormat="1" applyFont="1" applyFill="1" applyBorder="1" applyAlignment="1" applyProtection="1">
      <alignment horizontal="right" vertical="center" shrinkToFit="1"/>
    </xf>
    <xf numFmtId="177" fontId="21" fillId="5" borderId="5" xfId="3" applyNumberFormat="1" applyFont="1" applyFill="1" applyBorder="1" applyAlignment="1" applyProtection="1">
      <alignment horizontal="right" vertical="center" shrinkToFit="1"/>
    </xf>
    <xf numFmtId="0" fontId="50" fillId="3" borderId="11" xfId="3" applyFont="1" applyFill="1" applyBorder="1" applyAlignment="1" applyProtection="1">
      <alignment horizontal="left" vertical="center"/>
    </xf>
    <xf numFmtId="0" fontId="50" fillId="3" borderId="12" xfId="3" applyFont="1" applyFill="1" applyBorder="1" applyAlignment="1" applyProtection="1">
      <alignment horizontal="left" vertical="center"/>
    </xf>
    <xf numFmtId="0" fontId="50" fillId="3" borderId="8" xfId="3" applyFont="1" applyFill="1" applyBorder="1" applyAlignment="1" applyProtection="1">
      <alignment horizontal="center" vertical="center"/>
    </xf>
    <xf numFmtId="178" fontId="27" fillId="3" borderId="15" xfId="3" applyNumberFormat="1" applyFont="1" applyFill="1" applyBorder="1" applyAlignment="1" applyProtection="1">
      <alignment horizontal="center" vertical="center" shrinkToFit="1"/>
    </xf>
    <xf numFmtId="177" fontId="21" fillId="3" borderId="67" xfId="3" applyNumberFormat="1" applyFont="1" applyFill="1" applyBorder="1" applyAlignment="1" applyProtection="1">
      <alignment horizontal="center" vertical="center"/>
    </xf>
    <xf numFmtId="177" fontId="21" fillId="3" borderId="68" xfId="3" applyNumberFormat="1" applyFont="1" applyFill="1" applyBorder="1" applyAlignment="1" applyProtection="1">
      <alignment horizontal="center" vertical="center"/>
    </xf>
    <xf numFmtId="177" fontId="21" fillId="3" borderId="69" xfId="3" applyNumberFormat="1" applyFont="1" applyFill="1" applyBorder="1" applyAlignment="1" applyProtection="1">
      <alignment horizontal="center" vertical="center"/>
    </xf>
    <xf numFmtId="177" fontId="21" fillId="9" borderId="42" xfId="3" applyNumberFormat="1" applyFont="1" applyFill="1" applyBorder="1" applyAlignment="1" applyProtection="1">
      <alignment horizontal="right" vertical="center" shrinkToFit="1"/>
    </xf>
    <xf numFmtId="177" fontId="21" fillId="5" borderId="43" xfId="3" applyNumberFormat="1" applyFont="1" applyFill="1" applyBorder="1" applyAlignment="1" applyProtection="1">
      <alignment horizontal="right" vertical="center" shrinkToFit="1"/>
    </xf>
    <xf numFmtId="177" fontId="21" fillId="5" borderId="44" xfId="3" applyNumberFormat="1" applyFont="1" applyFill="1" applyBorder="1" applyAlignment="1" applyProtection="1">
      <alignment horizontal="right" vertical="center" shrinkToFit="1"/>
    </xf>
    <xf numFmtId="177" fontId="21" fillId="9" borderId="4" xfId="1" applyNumberFormat="1" applyFont="1" applyFill="1" applyBorder="1" applyAlignment="1" applyProtection="1">
      <alignment horizontal="right" vertical="center" shrinkToFit="1"/>
    </xf>
    <xf numFmtId="177" fontId="21" fillId="5" borderId="5" xfId="1" applyNumberFormat="1" applyFont="1" applyFill="1" applyBorder="1" applyAlignment="1" applyProtection="1">
      <alignment horizontal="right" vertical="center" shrinkToFit="1"/>
    </xf>
    <xf numFmtId="177" fontId="21" fillId="5" borderId="6" xfId="1" applyNumberFormat="1" applyFont="1" applyFill="1" applyBorder="1" applyAlignment="1" applyProtection="1">
      <alignment horizontal="right" vertical="center" shrinkToFit="1"/>
    </xf>
    <xf numFmtId="0" fontId="50" fillId="0" borderId="1" xfId="3" applyFont="1" applyFill="1" applyBorder="1" applyAlignment="1" applyProtection="1">
      <alignment horizontal="center" vertical="center" wrapText="1"/>
    </xf>
    <xf numFmtId="0" fontId="50" fillId="0" borderId="2" xfId="3" applyFont="1" applyFill="1" applyBorder="1" applyAlignment="1" applyProtection="1">
      <alignment horizontal="center" vertical="center" wrapText="1"/>
    </xf>
    <xf numFmtId="0" fontId="50" fillId="0" borderId="3" xfId="3" applyFont="1" applyFill="1" applyBorder="1" applyAlignment="1" applyProtection="1">
      <alignment horizontal="center" vertical="center" wrapText="1"/>
    </xf>
    <xf numFmtId="0" fontId="50" fillId="0" borderId="4" xfId="3" applyFont="1" applyFill="1" applyBorder="1" applyAlignment="1" applyProtection="1">
      <alignment horizontal="center" vertical="center" wrapText="1"/>
    </xf>
    <xf numFmtId="0" fontId="50" fillId="0" borderId="5" xfId="3" applyFont="1" applyFill="1" applyBorder="1" applyAlignment="1" applyProtection="1">
      <alignment horizontal="center" vertical="center" wrapText="1"/>
    </xf>
    <xf numFmtId="0" fontId="50" fillId="0" borderId="6" xfId="3" applyFont="1" applyFill="1" applyBorder="1" applyAlignment="1" applyProtection="1">
      <alignment horizontal="center" vertical="center" wrapText="1"/>
    </xf>
    <xf numFmtId="177" fontId="21" fillId="0" borderId="11" xfId="3" applyNumberFormat="1" applyFont="1" applyFill="1" applyBorder="1" applyAlignment="1" applyProtection="1">
      <alignment horizontal="right" vertical="center" shrinkToFit="1"/>
      <protection locked="0"/>
    </xf>
    <xf numFmtId="177" fontId="21" fillId="0" borderId="12" xfId="3" applyNumberFormat="1" applyFont="1" applyFill="1" applyBorder="1" applyAlignment="1" applyProtection="1">
      <alignment horizontal="right" vertical="center" shrinkToFit="1"/>
      <protection locked="0"/>
    </xf>
    <xf numFmtId="177" fontId="21" fillId="0" borderId="13" xfId="3" applyNumberFormat="1" applyFont="1" applyFill="1" applyBorder="1" applyAlignment="1" applyProtection="1">
      <alignment horizontal="right" vertical="center" shrinkToFit="1"/>
      <protection locked="0"/>
    </xf>
    <xf numFmtId="0" fontId="58" fillId="3" borderId="7" xfId="3" applyFont="1" applyFill="1" applyBorder="1" applyAlignment="1" applyProtection="1">
      <alignment horizontal="center" vertical="center"/>
    </xf>
    <xf numFmtId="0" fontId="50" fillId="3" borderId="7" xfId="3" applyFont="1" applyFill="1" applyBorder="1" applyAlignment="1" applyProtection="1">
      <alignment horizontal="center" vertical="center" textRotation="255"/>
    </xf>
    <xf numFmtId="177" fontId="21" fillId="9" borderId="11" xfId="1" applyNumberFormat="1" applyFont="1" applyFill="1" applyBorder="1" applyAlignment="1" applyProtection="1">
      <alignment horizontal="right" vertical="center" shrinkToFit="1"/>
    </xf>
    <xf numFmtId="177" fontId="21" fillId="5" borderId="12" xfId="1" applyNumberFormat="1" applyFont="1" applyFill="1" applyBorder="1" applyAlignment="1" applyProtection="1">
      <alignment horizontal="right" vertical="center" shrinkToFit="1"/>
    </xf>
    <xf numFmtId="177" fontId="21" fillId="5" borderId="13" xfId="1" applyNumberFormat="1" applyFont="1" applyFill="1" applyBorder="1" applyAlignment="1" applyProtection="1">
      <alignment horizontal="right" vertical="center" shrinkToFit="1"/>
    </xf>
    <xf numFmtId="178" fontId="27" fillId="3" borderId="15" xfId="3" applyNumberFormat="1" applyFont="1" applyFill="1" applyBorder="1" applyAlignment="1" applyProtection="1">
      <alignment horizontal="center" vertical="center"/>
    </xf>
    <xf numFmtId="0" fontId="27" fillId="3" borderId="16" xfId="3" applyFont="1" applyFill="1" applyBorder="1" applyAlignment="1" applyProtection="1">
      <alignment horizontal="center" vertical="center" shrinkToFit="1"/>
    </xf>
    <xf numFmtId="0" fontId="27" fillId="3" borderId="17" xfId="3" applyFont="1" applyFill="1" applyBorder="1" applyAlignment="1" applyProtection="1">
      <alignment horizontal="center" vertical="center" shrinkToFit="1"/>
    </xf>
    <xf numFmtId="0" fontId="27" fillId="3" borderId="18" xfId="3" applyFont="1" applyFill="1" applyBorder="1" applyAlignment="1" applyProtection="1">
      <alignment horizontal="center" vertical="center" shrinkToFit="1"/>
    </xf>
    <xf numFmtId="0" fontId="50" fillId="0" borderId="7" xfId="3" applyFont="1" applyFill="1" applyBorder="1" applyAlignment="1" applyProtection="1">
      <alignment horizontal="center" vertical="center" wrapText="1"/>
    </xf>
    <xf numFmtId="0" fontId="50" fillId="0" borderId="7" xfId="3" applyFont="1" applyFill="1" applyBorder="1" applyAlignment="1" applyProtection="1">
      <alignment horizontal="left" vertical="center"/>
    </xf>
    <xf numFmtId="0" fontId="50" fillId="0" borderId="7" xfId="3" applyFont="1" applyFill="1" applyBorder="1" applyAlignment="1" applyProtection="1">
      <alignment horizontal="left" vertical="center" wrapText="1"/>
    </xf>
    <xf numFmtId="0" fontId="50" fillId="0" borderId="11" xfId="3" applyFont="1" applyFill="1" applyBorder="1" applyAlignment="1" applyProtection="1">
      <alignment vertical="center"/>
    </xf>
    <xf numFmtId="0" fontId="50" fillId="0" borderId="12" xfId="3" applyFont="1" applyFill="1" applyBorder="1" applyAlignment="1" applyProtection="1">
      <alignment vertical="center"/>
    </xf>
    <xf numFmtId="0" fontId="50" fillId="0" borderId="13" xfId="3" applyFont="1" applyFill="1" applyBorder="1" applyAlignment="1" applyProtection="1">
      <alignment vertical="center"/>
    </xf>
    <xf numFmtId="0" fontId="0" fillId="0" borderId="12" xfId="0" applyFill="1" applyBorder="1" applyAlignment="1">
      <alignment vertical="center"/>
    </xf>
    <xf numFmtId="0" fontId="0" fillId="0" borderId="13" xfId="0" applyFill="1" applyBorder="1" applyAlignment="1">
      <alignment vertical="center"/>
    </xf>
    <xf numFmtId="177" fontId="21" fillId="0" borderId="1" xfId="3" applyNumberFormat="1" applyFont="1" applyFill="1" applyBorder="1" applyAlignment="1" applyProtection="1">
      <alignment horizontal="center" vertical="center" textRotation="255" shrinkToFit="1"/>
    </xf>
    <xf numFmtId="177" fontId="21" fillId="0" borderId="2" xfId="3" applyNumberFormat="1" applyFont="1" applyFill="1" applyBorder="1" applyAlignment="1" applyProtection="1">
      <alignment horizontal="center" vertical="center" textRotation="255" shrinkToFit="1"/>
    </xf>
    <xf numFmtId="177" fontId="21" fillId="0" borderId="3" xfId="3" applyNumberFormat="1" applyFont="1" applyFill="1" applyBorder="1" applyAlignment="1" applyProtection="1">
      <alignment horizontal="center" vertical="center" textRotation="255" shrinkToFit="1"/>
    </xf>
    <xf numFmtId="177" fontId="21" fillId="0" borderId="9" xfId="3" applyNumberFormat="1" applyFont="1" applyFill="1" applyBorder="1" applyAlignment="1" applyProtection="1">
      <alignment horizontal="center" vertical="center" textRotation="255" shrinkToFit="1"/>
    </xf>
    <xf numFmtId="177" fontId="21" fillId="0" borderId="0" xfId="3" applyNumberFormat="1" applyFont="1" applyFill="1" applyBorder="1" applyAlignment="1" applyProtection="1">
      <alignment horizontal="center" vertical="center" textRotation="255" shrinkToFit="1"/>
    </xf>
    <xf numFmtId="177" fontId="21" fillId="0" borderId="10" xfId="3" applyNumberFormat="1" applyFont="1" applyFill="1" applyBorder="1" applyAlignment="1" applyProtection="1">
      <alignment horizontal="center" vertical="center" textRotation="255" shrinkToFit="1"/>
    </xf>
    <xf numFmtId="177" fontId="21" fillId="0" borderId="4" xfId="3" applyNumberFormat="1" applyFont="1" applyFill="1" applyBorder="1" applyAlignment="1" applyProtection="1">
      <alignment horizontal="center" vertical="center" textRotation="255" shrinkToFit="1"/>
    </xf>
    <xf numFmtId="177" fontId="21" fillId="0" borderId="5" xfId="3" applyNumberFormat="1" applyFont="1" applyFill="1" applyBorder="1" applyAlignment="1" applyProtection="1">
      <alignment horizontal="center" vertical="center" textRotation="255" shrinkToFit="1"/>
    </xf>
    <xf numFmtId="177" fontId="21" fillId="0" borderId="6" xfId="3" applyNumberFormat="1" applyFont="1" applyFill="1" applyBorder="1" applyAlignment="1" applyProtection="1">
      <alignment horizontal="center" vertical="center" textRotation="255" shrinkToFit="1"/>
    </xf>
    <xf numFmtId="0" fontId="50" fillId="0" borderId="11" xfId="3" applyFont="1" applyFill="1" applyBorder="1" applyAlignment="1" applyProtection="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38" fontId="101" fillId="0" borderId="2" xfId="1" applyFont="1" applyBorder="1" applyAlignment="1" applyProtection="1">
      <alignment horizontal="right" vertical="center"/>
    </xf>
    <xf numFmtId="38" fontId="101" fillId="0" borderId="0" xfId="1" applyFont="1" applyBorder="1" applyAlignment="1" applyProtection="1">
      <alignment horizontal="right" vertical="center"/>
    </xf>
    <xf numFmtId="0" fontId="50" fillId="0" borderId="2" xfId="3" applyFont="1" applyFill="1" applyBorder="1" applyAlignment="1" applyProtection="1">
      <alignment horizontal="center" vertical="center"/>
    </xf>
    <xf numFmtId="0" fontId="50" fillId="0" borderId="0" xfId="3" applyFont="1" applyFill="1" applyBorder="1" applyAlignment="1" applyProtection="1">
      <alignment horizontal="center" vertical="center"/>
    </xf>
    <xf numFmtId="0" fontId="50" fillId="3" borderId="11" xfId="3" applyFont="1" applyFill="1" applyBorder="1" applyAlignment="1" applyProtection="1">
      <alignment vertical="center"/>
    </xf>
    <xf numFmtId="0" fontId="50" fillId="3" borderId="12" xfId="3" applyFont="1" applyFill="1" applyBorder="1" applyAlignment="1" applyProtection="1">
      <alignment vertical="center"/>
    </xf>
    <xf numFmtId="0" fontId="50" fillId="3" borderId="11" xfId="3" applyFont="1" applyFill="1" applyBorder="1" applyAlignment="1" applyProtection="1">
      <alignment vertical="center" wrapText="1"/>
    </xf>
    <xf numFmtId="0" fontId="50" fillId="3" borderId="12" xfId="3" applyFont="1" applyFill="1" applyBorder="1" applyAlignment="1" applyProtection="1">
      <alignment vertical="center" wrapText="1"/>
    </xf>
    <xf numFmtId="0" fontId="50" fillId="3" borderId="61" xfId="3" applyFont="1" applyFill="1" applyBorder="1" applyAlignment="1" applyProtection="1">
      <alignment vertical="center"/>
    </xf>
    <xf numFmtId="0" fontId="50" fillId="3" borderId="62" xfId="3" applyFont="1" applyFill="1" applyBorder="1" applyAlignment="1" applyProtection="1">
      <alignment vertical="center"/>
    </xf>
    <xf numFmtId="0" fontId="50" fillId="3" borderId="12" xfId="3" applyFont="1" applyFill="1" applyBorder="1" applyAlignment="1" applyProtection="1">
      <alignment horizontal="center" vertical="center" wrapText="1"/>
    </xf>
    <xf numFmtId="0" fontId="50" fillId="3" borderId="13" xfId="3" applyFont="1" applyFill="1" applyBorder="1" applyAlignment="1" applyProtection="1">
      <alignment horizontal="center" vertical="center" wrapText="1"/>
    </xf>
    <xf numFmtId="0" fontId="50" fillId="3" borderId="62" xfId="3" applyFont="1" applyFill="1" applyBorder="1" applyAlignment="1" applyProtection="1">
      <alignment horizontal="center" vertical="center"/>
    </xf>
    <xf numFmtId="0" fontId="50" fillId="3" borderId="63" xfId="3" applyFont="1" applyFill="1" applyBorder="1" applyAlignment="1" applyProtection="1">
      <alignment horizontal="center" vertical="center"/>
    </xf>
    <xf numFmtId="177" fontId="21" fillId="0" borderId="16" xfId="3" applyNumberFormat="1" applyFont="1" applyFill="1" applyBorder="1" applyAlignment="1" applyProtection="1">
      <alignment horizontal="right" vertical="center"/>
    </xf>
    <xf numFmtId="177" fontId="21" fillId="0" borderId="17" xfId="3" applyNumberFormat="1" applyFont="1" applyFill="1" applyBorder="1" applyAlignment="1" applyProtection="1">
      <alignment horizontal="right" vertical="center"/>
    </xf>
    <xf numFmtId="177" fontId="21" fillId="0" borderId="18" xfId="3" applyNumberFormat="1" applyFont="1" applyFill="1" applyBorder="1" applyAlignment="1" applyProtection="1">
      <alignment horizontal="right" vertical="center"/>
    </xf>
    <xf numFmtId="177" fontId="21" fillId="0" borderId="11" xfId="3" applyNumberFormat="1" applyFont="1" applyFill="1" applyBorder="1" applyAlignment="1" applyProtection="1">
      <alignment horizontal="right" vertical="center"/>
    </xf>
    <xf numFmtId="177" fontId="21" fillId="0" borderId="12" xfId="3" applyNumberFormat="1" applyFont="1" applyFill="1" applyBorder="1" applyAlignment="1" applyProtection="1">
      <alignment horizontal="right" vertical="center"/>
    </xf>
    <xf numFmtId="177" fontId="21" fillId="0" borderId="13" xfId="3" applyNumberFormat="1" applyFont="1" applyFill="1" applyBorder="1" applyAlignment="1" applyProtection="1">
      <alignment horizontal="right" vertical="center"/>
    </xf>
    <xf numFmtId="0" fontId="94" fillId="0" borderId="12" xfId="3" applyFont="1" applyBorder="1" applyAlignment="1" applyProtection="1">
      <alignment horizontal="left" wrapText="1"/>
    </xf>
    <xf numFmtId="0" fontId="43" fillId="0" borderId="0" xfId="3" applyFont="1" applyAlignment="1" applyProtection="1">
      <alignment horizontal="left" vertical="center" wrapText="1"/>
    </xf>
    <xf numFmtId="0" fontId="54" fillId="0" borderId="0" xfId="3" applyFont="1" applyFill="1" applyAlignment="1" applyProtection="1">
      <alignment horizontal="left" vertical="center" wrapText="1"/>
    </xf>
    <xf numFmtId="0" fontId="57" fillId="0" borderId="0" xfId="3" applyFont="1" applyAlignment="1" applyProtection="1">
      <alignment horizontal="left" vertical="center" wrapText="1"/>
    </xf>
    <xf numFmtId="0" fontId="93" fillId="3" borderId="7" xfId="0" applyNumberFormat="1" applyFont="1" applyFill="1" applyBorder="1" applyAlignment="1" applyProtection="1">
      <alignment horizontal="left" vertical="center" wrapText="1" indent="1"/>
    </xf>
    <xf numFmtId="38" fontId="32" fillId="9" borderId="7" xfId="0" applyNumberFormat="1" applyFont="1" applyFill="1" applyBorder="1" applyAlignment="1" applyProtection="1">
      <alignment vertical="center" shrinkToFit="1"/>
    </xf>
    <xf numFmtId="0" fontId="77" fillId="0" borderId="5" xfId="3" applyFont="1" applyFill="1" applyBorder="1" applyAlignment="1" applyProtection="1">
      <alignment horizontal="right" wrapText="1"/>
    </xf>
    <xf numFmtId="0" fontId="77" fillId="3" borderId="7" xfId="3" applyFont="1" applyFill="1" applyBorder="1" applyAlignment="1" applyProtection="1">
      <alignment horizontal="left" vertical="center" shrinkToFit="1"/>
    </xf>
    <xf numFmtId="0" fontId="40" fillId="0" borderId="11" xfId="3" applyNumberFormat="1" applyFont="1" applyFill="1" applyBorder="1" applyAlignment="1" applyProtection="1">
      <alignment horizontal="center" vertical="center"/>
      <protection locked="0"/>
    </xf>
    <xf numFmtId="0" fontId="40" fillId="0" borderId="12" xfId="3" applyNumberFormat="1" applyFont="1" applyFill="1" applyBorder="1" applyAlignment="1" applyProtection="1">
      <alignment horizontal="center" vertical="center"/>
      <protection locked="0"/>
    </xf>
    <xf numFmtId="0" fontId="40" fillId="0" borderId="13" xfId="3" applyNumberFormat="1" applyFont="1" applyFill="1" applyBorder="1" applyAlignment="1" applyProtection="1">
      <alignment horizontal="center" vertical="center"/>
      <protection locked="0"/>
    </xf>
    <xf numFmtId="0" fontId="50" fillId="3" borderId="11" xfId="3" applyFont="1" applyFill="1" applyBorder="1" applyAlignment="1" applyProtection="1">
      <alignment horizontal="center" vertical="center" wrapText="1"/>
    </xf>
    <xf numFmtId="0" fontId="19" fillId="0" borderId="11"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left" vertical="center" wrapText="1"/>
      <protection locked="0"/>
    </xf>
    <xf numFmtId="0" fontId="19" fillId="0" borderId="13" xfId="3" applyNumberFormat="1" applyFont="1" applyBorder="1" applyAlignment="1" applyProtection="1">
      <alignment horizontal="left" vertical="center" wrapText="1"/>
      <protection locked="0"/>
    </xf>
    <xf numFmtId="0" fontId="50" fillId="3" borderId="1" xfId="3" applyFont="1" applyFill="1" applyBorder="1" applyAlignment="1" applyProtection="1">
      <alignment horizontal="center" vertical="center"/>
    </xf>
    <xf numFmtId="0" fontId="50" fillId="3" borderId="7" xfId="3" applyNumberFormat="1" applyFont="1" applyFill="1" applyBorder="1" applyAlignment="1" applyProtection="1">
      <alignment horizontal="center" vertical="center"/>
    </xf>
    <xf numFmtId="38" fontId="19" fillId="0" borderId="11" xfId="1" applyFont="1" applyBorder="1" applyAlignment="1" applyProtection="1">
      <alignment horizontal="center" vertical="center"/>
      <protection locked="0"/>
    </xf>
    <xf numFmtId="38" fontId="19" fillId="0" borderId="12" xfId="1" applyFont="1" applyBorder="1" applyAlignment="1" applyProtection="1">
      <alignment horizontal="center" vertical="center"/>
      <protection locked="0"/>
    </xf>
    <xf numFmtId="0" fontId="50" fillId="3" borderId="12" xfId="3" applyNumberFormat="1" applyFont="1" applyFill="1" applyBorder="1" applyAlignment="1" applyProtection="1">
      <alignment horizontal="left" vertical="center"/>
    </xf>
    <xf numFmtId="0" fontId="50" fillId="3" borderId="13" xfId="3" applyNumberFormat="1" applyFont="1" applyFill="1" applyBorder="1" applyAlignment="1" applyProtection="1">
      <alignment horizontal="left" vertical="center"/>
    </xf>
    <xf numFmtId="38" fontId="19" fillId="0" borderId="11" xfId="1" applyFont="1" applyBorder="1" applyAlignment="1" applyProtection="1">
      <alignment horizontal="center" vertical="center" wrapText="1"/>
      <protection locked="0"/>
    </xf>
    <xf numFmtId="38" fontId="19" fillId="0" borderId="12" xfId="1" applyFont="1" applyBorder="1" applyAlignment="1" applyProtection="1">
      <alignment horizontal="center" vertical="center" wrapText="1"/>
      <protection locked="0"/>
    </xf>
    <xf numFmtId="0" fontId="50" fillId="3" borderId="11" xfId="3" applyFont="1" applyFill="1" applyBorder="1" applyAlignment="1" applyProtection="1">
      <alignment horizontal="center" vertical="center" shrinkToFit="1"/>
    </xf>
    <xf numFmtId="0" fontId="50" fillId="3" borderId="12" xfId="3" applyFont="1" applyFill="1" applyBorder="1" applyAlignment="1" applyProtection="1">
      <alignment horizontal="center" vertical="center" shrinkToFit="1"/>
    </xf>
    <xf numFmtId="0" fontId="50" fillId="3" borderId="13" xfId="3" applyFont="1" applyFill="1" applyBorder="1" applyAlignment="1" applyProtection="1">
      <alignment horizontal="center" vertical="center" shrinkToFit="1"/>
    </xf>
    <xf numFmtId="0" fontId="27" fillId="4" borderId="11" xfId="3" applyFont="1" applyFill="1" applyBorder="1" applyAlignment="1" applyProtection="1">
      <alignment horizontal="left" vertical="center" wrapText="1"/>
      <protection locked="0"/>
    </xf>
    <xf numFmtId="0" fontId="27" fillId="4" borderId="12" xfId="3" applyFont="1" applyFill="1" applyBorder="1" applyAlignment="1" applyProtection="1">
      <alignment horizontal="left" vertical="center" wrapText="1"/>
      <protection locked="0"/>
    </xf>
    <xf numFmtId="0" fontId="27" fillId="4" borderId="13" xfId="3" applyFont="1" applyFill="1" applyBorder="1" applyAlignment="1" applyProtection="1">
      <alignment horizontal="left" vertical="center" wrapText="1"/>
      <protection locked="0"/>
    </xf>
    <xf numFmtId="180" fontId="50" fillId="3" borderId="11" xfId="3" applyNumberFormat="1" applyFont="1" applyFill="1" applyBorder="1" applyAlignment="1" applyProtection="1">
      <alignment horizontal="right" vertical="center"/>
    </xf>
    <xf numFmtId="180" fontId="50" fillId="3" borderId="12" xfId="3" applyNumberFormat="1" applyFont="1" applyFill="1" applyBorder="1" applyAlignment="1" applyProtection="1">
      <alignment horizontal="right" vertical="center"/>
    </xf>
    <xf numFmtId="0" fontId="19" fillId="0" borderId="12" xfId="3" applyNumberFormat="1" applyFont="1" applyBorder="1" applyAlignment="1" applyProtection="1">
      <alignment horizontal="center" vertical="center"/>
      <protection locked="0"/>
    </xf>
    <xf numFmtId="0" fontId="19" fillId="0" borderId="12" xfId="3" applyFont="1" applyFill="1" applyBorder="1" applyAlignment="1" applyProtection="1">
      <alignment horizontal="center" vertical="center"/>
      <protection locked="0"/>
    </xf>
    <xf numFmtId="0" fontId="50" fillId="3" borderId="13" xfId="3" applyFont="1" applyFill="1" applyBorder="1" applyAlignment="1" applyProtection="1">
      <alignment horizontal="left" vertical="center"/>
    </xf>
    <xf numFmtId="38" fontId="27" fillId="0" borderId="11" xfId="1" applyFont="1" applyBorder="1" applyAlignment="1" applyProtection="1">
      <alignment horizontal="right" vertical="center"/>
      <protection locked="0"/>
    </xf>
    <xf numFmtId="38" fontId="27" fillId="0" borderId="12" xfId="1" applyFont="1" applyBorder="1" applyAlignment="1" applyProtection="1">
      <alignment horizontal="right" vertical="center"/>
      <protection locked="0"/>
    </xf>
    <xf numFmtId="180" fontId="50" fillId="3" borderId="12" xfId="3" applyNumberFormat="1" applyFont="1" applyFill="1" applyBorder="1" applyAlignment="1" applyProtection="1">
      <alignment horizontal="left" vertical="center"/>
    </xf>
    <xf numFmtId="180" fontId="50" fillId="3" borderId="13" xfId="3" applyNumberFormat="1" applyFont="1" applyFill="1" applyBorder="1" applyAlignment="1" applyProtection="1">
      <alignment horizontal="left" vertical="center"/>
    </xf>
    <xf numFmtId="0" fontId="50" fillId="3" borderId="9" xfId="3" applyFont="1" applyFill="1" applyBorder="1" applyAlignment="1" applyProtection="1">
      <alignment horizontal="center" vertical="center"/>
    </xf>
    <xf numFmtId="0" fontId="50" fillId="3" borderId="0" xfId="3" applyFont="1" applyFill="1" applyBorder="1" applyAlignment="1" applyProtection="1">
      <alignment horizontal="center" vertical="center"/>
    </xf>
    <xf numFmtId="0" fontId="50" fillId="3" borderId="10" xfId="3" applyFont="1" applyFill="1" applyBorder="1" applyAlignment="1" applyProtection="1">
      <alignment horizontal="center" vertical="center"/>
    </xf>
    <xf numFmtId="179" fontId="50" fillId="3" borderId="7" xfId="3" applyNumberFormat="1" applyFont="1" applyFill="1" applyBorder="1" applyAlignment="1" applyProtection="1">
      <alignment horizontal="center" vertical="center"/>
    </xf>
    <xf numFmtId="0" fontId="19" fillId="0" borderId="11" xfId="3" applyFont="1" applyBorder="1" applyAlignment="1" applyProtection="1">
      <alignment horizontal="left" vertical="center" wrapText="1"/>
      <protection locked="0"/>
    </xf>
    <xf numFmtId="0" fontId="19" fillId="0" borderId="12" xfId="3" applyFont="1" applyBorder="1" applyAlignment="1" applyProtection="1">
      <alignment horizontal="left" vertical="center" wrapText="1"/>
      <protection locked="0"/>
    </xf>
    <xf numFmtId="0" fontId="19" fillId="0" borderId="13" xfId="3" applyFont="1" applyBorder="1" applyAlignment="1" applyProtection="1">
      <alignment horizontal="left" vertical="center" wrapText="1"/>
      <protection locked="0"/>
    </xf>
    <xf numFmtId="49" fontId="19" fillId="0" borderId="11" xfId="3" applyNumberFormat="1" applyFont="1" applyBorder="1" applyAlignment="1" applyProtection="1">
      <alignment horizontal="left" vertical="center" wrapText="1"/>
      <protection locked="0"/>
    </xf>
    <xf numFmtId="49" fontId="19" fillId="0" borderId="12" xfId="3" applyNumberFormat="1" applyFont="1" applyBorder="1" applyAlignment="1" applyProtection="1">
      <alignment horizontal="left" vertical="center" wrapText="1"/>
      <protection locked="0"/>
    </xf>
    <xf numFmtId="49" fontId="19" fillId="0" borderId="13" xfId="3" applyNumberFormat="1" applyFont="1" applyBorder="1" applyAlignment="1" applyProtection="1">
      <alignment horizontal="left" vertical="center" wrapText="1"/>
      <protection locked="0"/>
    </xf>
    <xf numFmtId="0" fontId="50" fillId="3" borderId="7" xfId="3" applyFont="1" applyFill="1" applyBorder="1" applyAlignment="1" applyProtection="1">
      <alignment horizontal="center" vertical="center" shrinkToFit="1"/>
    </xf>
    <xf numFmtId="0" fontId="19" fillId="3" borderId="11" xfId="3" applyFont="1" applyFill="1" applyBorder="1" applyAlignment="1" applyProtection="1">
      <alignment horizontal="center" vertical="center" wrapText="1"/>
    </xf>
    <xf numFmtId="0" fontId="19" fillId="3" borderId="12" xfId="3" applyFont="1" applyFill="1" applyBorder="1" applyAlignment="1" applyProtection="1">
      <alignment horizontal="center" vertical="center"/>
    </xf>
    <xf numFmtId="200" fontId="19" fillId="0" borderId="11" xfId="3" applyNumberFormat="1" applyFont="1" applyFill="1" applyBorder="1" applyAlignment="1" applyProtection="1">
      <alignment horizontal="center" vertical="center"/>
      <protection locked="0"/>
    </xf>
    <xf numFmtId="200" fontId="19" fillId="0" borderId="12" xfId="3" applyNumberFormat="1" applyFont="1" applyFill="1" applyBorder="1" applyAlignment="1" applyProtection="1">
      <alignment horizontal="center" vertical="center"/>
      <protection locked="0"/>
    </xf>
    <xf numFmtId="200" fontId="19" fillId="0" borderId="13" xfId="3" applyNumberFormat="1" applyFont="1" applyFill="1" applyBorder="1" applyAlignment="1" applyProtection="1">
      <alignment horizontal="center" vertical="center"/>
      <protection locked="0"/>
    </xf>
    <xf numFmtId="0" fontId="19" fillId="0" borderId="11"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left" vertical="center" wrapText="1"/>
      <protection locked="0"/>
    </xf>
    <xf numFmtId="0" fontId="19" fillId="0" borderId="13" xfId="3" applyFont="1" applyFill="1" applyBorder="1" applyAlignment="1" applyProtection="1">
      <alignment horizontal="left" vertical="center" wrapText="1"/>
      <protection locked="0"/>
    </xf>
    <xf numFmtId="0" fontId="19" fillId="0" borderId="1" xfId="3" applyFont="1" applyFill="1" applyBorder="1" applyAlignment="1" applyProtection="1">
      <alignment horizontal="left" vertical="center" wrapText="1"/>
      <protection locked="0"/>
    </xf>
    <xf numFmtId="0" fontId="19" fillId="0" borderId="2" xfId="3" applyFont="1" applyFill="1" applyBorder="1" applyAlignment="1" applyProtection="1">
      <alignment horizontal="left" vertical="center" wrapText="1"/>
      <protection locked="0"/>
    </xf>
    <xf numFmtId="0" fontId="19" fillId="0" borderId="3" xfId="3" applyFont="1" applyFill="1" applyBorder="1" applyAlignment="1" applyProtection="1">
      <alignment horizontal="left" vertical="center" wrapText="1"/>
      <protection locked="0"/>
    </xf>
    <xf numFmtId="0" fontId="19" fillId="0" borderId="4" xfId="3" applyFont="1" applyFill="1" applyBorder="1" applyAlignment="1" applyProtection="1">
      <alignment horizontal="left" vertical="center" wrapText="1"/>
      <protection locked="0"/>
    </xf>
    <xf numFmtId="0" fontId="19" fillId="0" borderId="5" xfId="3" applyFont="1" applyFill="1" applyBorder="1" applyAlignment="1" applyProtection="1">
      <alignment horizontal="left" vertical="center" wrapText="1"/>
      <protection locked="0"/>
    </xf>
    <xf numFmtId="0" fontId="19" fillId="0" borderId="6" xfId="3" applyFont="1" applyFill="1" applyBorder="1" applyAlignment="1" applyProtection="1">
      <alignment horizontal="left" vertical="center" wrapText="1"/>
      <protection locked="0"/>
    </xf>
    <xf numFmtId="0" fontId="19" fillId="3" borderId="7" xfId="3" applyFont="1" applyFill="1" applyBorder="1" applyAlignment="1" applyProtection="1">
      <alignment horizontal="center" vertical="center" shrinkToFit="1"/>
    </xf>
    <xf numFmtId="0" fontId="92" fillId="3" borderId="11" xfId="3" applyFont="1" applyFill="1" applyBorder="1" applyAlignment="1" applyProtection="1">
      <alignment horizontal="center" vertical="center" wrapText="1"/>
    </xf>
    <xf numFmtId="0" fontId="92" fillId="3" borderId="12" xfId="3" applyFont="1" applyFill="1" applyBorder="1" applyAlignment="1" applyProtection="1">
      <alignment horizontal="center" vertical="center"/>
    </xf>
    <xf numFmtId="0" fontId="92" fillId="3" borderId="13" xfId="3" applyFont="1" applyFill="1" applyBorder="1" applyAlignment="1" applyProtection="1">
      <alignment horizontal="center" vertical="center"/>
    </xf>
    <xf numFmtId="0" fontId="43" fillId="0" borderId="0" xfId="3" applyFont="1" applyAlignment="1" applyProtection="1">
      <alignment horizontal="center" vertical="center"/>
    </xf>
    <xf numFmtId="200" fontId="50" fillId="0" borderId="11" xfId="3" applyNumberFormat="1" applyFont="1" applyFill="1" applyBorder="1" applyAlignment="1" applyProtection="1">
      <alignment horizontal="center" vertical="center"/>
      <protection locked="0"/>
    </xf>
    <xf numFmtId="200" fontId="50" fillId="0" borderId="12" xfId="3" applyNumberFormat="1" applyFont="1" applyFill="1" applyBorder="1" applyAlignment="1" applyProtection="1">
      <alignment horizontal="center" vertical="center"/>
      <protection locked="0"/>
    </xf>
    <xf numFmtId="200" fontId="50" fillId="0" borderId="13" xfId="3" applyNumberFormat="1" applyFont="1" applyFill="1" applyBorder="1" applyAlignment="1" applyProtection="1">
      <alignment horizontal="center" vertical="center"/>
      <protection locked="0"/>
    </xf>
    <xf numFmtId="0" fontId="92" fillId="3" borderId="11" xfId="3" applyFont="1" applyFill="1" applyBorder="1" applyAlignment="1" applyProtection="1">
      <alignment horizontal="center" vertical="center" shrinkToFit="1"/>
    </xf>
    <xf numFmtId="0" fontId="92" fillId="3" borderId="12" xfId="3" applyFont="1" applyFill="1" applyBorder="1" applyAlignment="1" applyProtection="1">
      <alignment horizontal="center" vertical="center" shrinkToFit="1"/>
    </xf>
    <xf numFmtId="0" fontId="92" fillId="3" borderId="13" xfId="3" applyFont="1" applyFill="1" applyBorder="1" applyAlignment="1" applyProtection="1">
      <alignment horizontal="center" vertical="center" shrinkToFit="1"/>
    </xf>
    <xf numFmtId="0" fontId="50" fillId="3" borderId="7" xfId="3" applyFont="1" applyFill="1" applyBorder="1" applyAlignment="1" applyProtection="1">
      <alignment horizontal="left" vertical="center" shrinkToFit="1"/>
    </xf>
    <xf numFmtId="0" fontId="50" fillId="0" borderId="12" xfId="3" applyFont="1" applyFill="1" applyBorder="1" applyAlignment="1" applyProtection="1">
      <alignment horizontal="center" vertical="center"/>
      <protection locked="0"/>
    </xf>
    <xf numFmtId="0" fontId="19" fillId="3" borderId="12" xfId="3" applyFont="1" applyFill="1" applyBorder="1" applyAlignment="1" applyProtection="1">
      <alignment horizontal="left" vertical="center"/>
    </xf>
    <xf numFmtId="0" fontId="19" fillId="3" borderId="13" xfId="3" applyFont="1" applyFill="1" applyBorder="1" applyAlignment="1" applyProtection="1">
      <alignment horizontal="left" vertical="center"/>
    </xf>
    <xf numFmtId="38" fontId="32" fillId="9" borderId="11" xfId="0" applyNumberFormat="1" applyFont="1" applyFill="1" applyBorder="1" applyAlignment="1" applyProtection="1">
      <alignment vertical="center" shrinkToFit="1"/>
    </xf>
    <xf numFmtId="38" fontId="32" fillId="9" borderId="13" xfId="0" applyNumberFormat="1" applyFont="1" applyFill="1" applyBorder="1" applyAlignment="1" applyProtection="1">
      <alignment vertical="center" shrinkToFit="1"/>
    </xf>
    <xf numFmtId="0" fontId="40" fillId="3" borderId="11" xfId="3" applyFont="1" applyFill="1" applyBorder="1" applyAlignment="1" applyProtection="1">
      <alignment horizontal="left" vertical="center"/>
    </xf>
    <xf numFmtId="0" fontId="40" fillId="3" borderId="12" xfId="3" applyFont="1" applyFill="1" applyBorder="1" applyAlignment="1" applyProtection="1">
      <alignment horizontal="left" vertical="center"/>
    </xf>
    <xf numFmtId="0" fontId="40" fillId="3" borderId="13" xfId="3" applyFont="1" applyFill="1" applyBorder="1" applyAlignment="1" applyProtection="1">
      <alignment horizontal="left" vertical="center"/>
    </xf>
    <xf numFmtId="0" fontId="50" fillId="0" borderId="11" xfId="3" applyNumberFormat="1" applyFont="1" applyFill="1" applyBorder="1" applyAlignment="1" applyProtection="1">
      <alignment horizontal="center" vertical="center"/>
      <protection locked="0"/>
    </xf>
    <xf numFmtId="0" fontId="50" fillId="0" borderId="12" xfId="3" applyNumberFormat="1" applyFont="1" applyFill="1" applyBorder="1" applyAlignment="1" applyProtection="1">
      <alignment horizontal="center" vertical="center"/>
      <protection locked="0"/>
    </xf>
    <xf numFmtId="0" fontId="50" fillId="0" borderId="13" xfId="3" applyNumberFormat="1" applyFont="1" applyFill="1" applyBorder="1" applyAlignment="1" applyProtection="1">
      <alignment horizontal="center" vertical="center"/>
      <protection locked="0"/>
    </xf>
    <xf numFmtId="0" fontId="40" fillId="3" borderId="1" xfId="3" applyFont="1" applyFill="1" applyBorder="1" applyAlignment="1" applyProtection="1">
      <alignment horizontal="center" vertical="center"/>
    </xf>
    <xf numFmtId="0" fontId="40" fillId="3" borderId="2" xfId="3" applyFont="1" applyFill="1" applyBorder="1" applyAlignment="1" applyProtection="1">
      <alignment horizontal="center" vertical="center"/>
    </xf>
    <xf numFmtId="0" fontId="40" fillId="3" borderId="3" xfId="3" applyFont="1" applyFill="1" applyBorder="1" applyAlignment="1" applyProtection="1">
      <alignment horizontal="center" vertical="center"/>
    </xf>
    <xf numFmtId="0" fontId="40" fillId="3" borderId="4" xfId="3" applyFont="1" applyFill="1" applyBorder="1" applyAlignment="1" applyProtection="1">
      <alignment horizontal="center" vertical="center"/>
    </xf>
    <xf numFmtId="0" fontId="40" fillId="3" borderId="5" xfId="3" applyFont="1" applyFill="1" applyBorder="1" applyAlignment="1" applyProtection="1">
      <alignment horizontal="center" vertical="center"/>
    </xf>
    <xf numFmtId="0" fontId="40" fillId="3" borderId="6" xfId="3" applyFont="1" applyFill="1" applyBorder="1" applyAlignment="1" applyProtection="1">
      <alignment horizontal="center" vertical="center"/>
    </xf>
    <xf numFmtId="0" fontId="40" fillId="3" borderId="11" xfId="3" applyFont="1" applyFill="1" applyBorder="1" applyAlignment="1" applyProtection="1">
      <alignment horizontal="center" vertical="center" wrapText="1"/>
    </xf>
    <xf numFmtId="0" fontId="40" fillId="3" borderId="13" xfId="3" applyFont="1" applyFill="1" applyBorder="1" applyAlignment="1" applyProtection="1">
      <alignment horizontal="center" vertical="center" wrapText="1"/>
    </xf>
    <xf numFmtId="38" fontId="18" fillId="0" borderId="13" xfId="1" applyFont="1" applyBorder="1" applyAlignment="1" applyProtection="1">
      <alignment horizontal="center" vertical="center" wrapText="1"/>
      <protection locked="0"/>
    </xf>
    <xf numFmtId="38" fontId="18" fillId="0" borderId="7" xfId="1" applyFont="1" applyBorder="1" applyAlignment="1" applyProtection="1">
      <alignment horizontal="center" vertical="center" wrapText="1"/>
      <protection locked="0"/>
    </xf>
    <xf numFmtId="38" fontId="18" fillId="0" borderId="11" xfId="1" applyFont="1" applyBorder="1" applyAlignment="1" applyProtection="1">
      <alignment horizontal="center" vertical="center" wrapText="1"/>
      <protection locked="0"/>
    </xf>
    <xf numFmtId="0" fontId="40" fillId="3" borderId="7" xfId="3" applyFont="1" applyFill="1" applyBorder="1" applyAlignment="1" applyProtection="1">
      <alignment horizontal="center" vertical="center" wrapText="1"/>
    </xf>
    <xf numFmtId="0" fontId="40" fillId="3" borderId="7" xfId="3" applyFont="1" applyFill="1" applyBorder="1" applyAlignment="1" applyProtection="1">
      <alignment horizontal="center" vertical="center"/>
    </xf>
    <xf numFmtId="38" fontId="18" fillId="0" borderId="12" xfId="1" applyFont="1" applyBorder="1" applyAlignment="1" applyProtection="1">
      <alignment horizontal="center" vertical="center" wrapText="1"/>
      <protection locked="0"/>
    </xf>
    <xf numFmtId="0" fontId="18" fillId="0" borderId="11" xfId="3" applyFont="1" applyBorder="1" applyAlignment="1" applyProtection="1">
      <alignment horizontal="left" vertical="center" wrapText="1"/>
      <protection locked="0"/>
    </xf>
    <xf numFmtId="0" fontId="18" fillId="0" borderId="12" xfId="3" applyFont="1" applyBorder="1" applyAlignment="1" applyProtection="1">
      <alignment horizontal="left" vertical="center" wrapText="1"/>
      <protection locked="0"/>
    </xf>
    <xf numFmtId="0" fontId="18" fillId="0" borderId="13" xfId="3" applyFont="1" applyBorder="1" applyAlignment="1" applyProtection="1">
      <alignment horizontal="left" vertical="center" wrapText="1"/>
      <protection locked="0"/>
    </xf>
    <xf numFmtId="0" fontId="40" fillId="3" borderId="11" xfId="3" applyFont="1" applyFill="1" applyBorder="1" applyAlignment="1" applyProtection="1">
      <alignment horizontal="center" vertical="center"/>
    </xf>
    <xf numFmtId="0" fontId="40" fillId="3" borderId="12" xfId="3" applyFont="1" applyFill="1" applyBorder="1" applyAlignment="1" applyProtection="1">
      <alignment horizontal="center" vertical="center"/>
    </xf>
    <xf numFmtId="0" fontId="40" fillId="3" borderId="13" xfId="3" applyFont="1" applyFill="1" applyBorder="1" applyAlignment="1" applyProtection="1">
      <alignment horizontal="center" vertical="center"/>
    </xf>
    <xf numFmtId="38" fontId="18" fillId="0" borderId="12" xfId="1" applyFont="1" applyBorder="1" applyAlignment="1" applyProtection="1">
      <alignment horizontal="right" vertical="center"/>
      <protection locked="0"/>
    </xf>
    <xf numFmtId="181" fontId="40" fillId="3" borderId="12" xfId="3" applyNumberFormat="1" applyFont="1" applyFill="1" applyBorder="1" applyAlignment="1" applyProtection="1">
      <alignment horizontal="left" vertical="center"/>
    </xf>
    <xf numFmtId="181" fontId="40" fillId="3" borderId="13" xfId="3" applyNumberFormat="1" applyFont="1" applyFill="1" applyBorder="1" applyAlignment="1" applyProtection="1">
      <alignment horizontal="left" vertical="center"/>
    </xf>
    <xf numFmtId="179" fontId="40" fillId="3" borderId="11" xfId="3" applyNumberFormat="1" applyFont="1" applyFill="1" applyBorder="1" applyAlignment="1" applyProtection="1">
      <alignment horizontal="center" vertical="center"/>
    </xf>
    <xf numFmtId="179" fontId="40" fillId="3" borderId="12" xfId="3" applyNumberFormat="1" applyFont="1" applyFill="1" applyBorder="1" applyAlignment="1" applyProtection="1">
      <alignment horizontal="center" vertical="center"/>
    </xf>
    <xf numFmtId="179" fontId="40" fillId="3" borderId="13" xfId="3" applyNumberFormat="1" applyFont="1" applyFill="1" applyBorder="1" applyAlignment="1" applyProtection="1">
      <alignment horizontal="center" vertical="center"/>
    </xf>
    <xf numFmtId="179" fontId="18" fillId="0" borderId="11" xfId="3" applyNumberFormat="1" applyFont="1" applyFill="1" applyBorder="1" applyAlignment="1" applyProtection="1">
      <alignment horizontal="left" vertical="center" wrapText="1"/>
      <protection locked="0"/>
    </xf>
    <xf numFmtId="179" fontId="18" fillId="0" borderId="12" xfId="3" applyNumberFormat="1" applyFont="1" applyFill="1" applyBorder="1" applyAlignment="1" applyProtection="1">
      <alignment horizontal="left" vertical="center" wrapText="1"/>
      <protection locked="0"/>
    </xf>
    <xf numFmtId="179" fontId="18" fillId="0" borderId="13" xfId="3" applyNumberFormat="1" applyFont="1" applyFill="1" applyBorder="1" applyAlignment="1" applyProtection="1">
      <alignment horizontal="left" vertical="center" wrapText="1"/>
      <protection locked="0"/>
    </xf>
    <xf numFmtId="0" fontId="89" fillId="3" borderId="11" xfId="0" applyFont="1" applyFill="1" applyBorder="1" applyAlignment="1" applyProtection="1">
      <alignment horizontal="center" vertical="center"/>
    </xf>
    <xf numFmtId="0" fontId="40" fillId="3" borderId="4" xfId="3" applyFont="1" applyFill="1" applyBorder="1" applyAlignment="1" applyProtection="1">
      <alignment horizontal="center" vertical="center" wrapText="1" shrinkToFit="1"/>
    </xf>
    <xf numFmtId="0" fontId="40" fillId="3" borderId="5" xfId="3" applyFont="1" applyFill="1" applyBorder="1" applyAlignment="1" applyProtection="1">
      <alignment horizontal="center" vertical="center" wrapText="1" shrinkToFit="1"/>
    </xf>
    <xf numFmtId="0" fontId="40" fillId="3" borderId="6" xfId="3" applyFont="1" applyFill="1" applyBorder="1" applyAlignment="1" applyProtection="1">
      <alignment horizontal="center" vertical="center" wrapText="1" shrinkToFit="1"/>
    </xf>
    <xf numFmtId="0" fontId="18" fillId="0" borderId="11" xfId="3" applyFont="1" applyFill="1" applyBorder="1" applyAlignment="1" applyProtection="1">
      <alignment horizontal="left" vertical="center" wrapText="1" shrinkToFit="1"/>
      <protection locked="0"/>
    </xf>
    <xf numFmtId="0" fontId="18" fillId="0" borderId="12" xfId="3" applyFont="1" applyFill="1" applyBorder="1" applyAlignment="1" applyProtection="1">
      <alignment horizontal="left" vertical="center" wrapText="1" shrinkToFit="1"/>
      <protection locked="0"/>
    </xf>
    <xf numFmtId="0" fontId="18" fillId="0" borderId="13" xfId="3" applyFont="1" applyFill="1" applyBorder="1" applyAlignment="1" applyProtection="1">
      <alignment horizontal="left" vertical="center" wrapText="1" shrinkToFit="1"/>
      <protection locked="0"/>
    </xf>
    <xf numFmtId="0" fontId="40" fillId="3" borderId="11" xfId="3" applyFont="1" applyFill="1" applyBorder="1" applyAlignment="1" applyProtection="1">
      <alignment horizontal="right" vertical="center"/>
    </xf>
    <xf numFmtId="0" fontId="40" fillId="3" borderId="12" xfId="3" applyFont="1" applyFill="1" applyBorder="1" applyAlignment="1" applyProtection="1">
      <alignment horizontal="right" vertical="center"/>
    </xf>
    <xf numFmtId="0" fontId="18" fillId="0" borderId="12" xfId="3" applyFont="1" applyBorder="1" applyAlignment="1" applyProtection="1">
      <alignment horizontal="center" vertical="center"/>
      <protection locked="0"/>
    </xf>
    <xf numFmtId="201" fontId="18" fillId="0" borderId="11" xfId="3" applyNumberFormat="1" applyFont="1" applyFill="1" applyBorder="1" applyAlignment="1" applyProtection="1">
      <alignment horizontal="center" vertical="center" wrapText="1"/>
      <protection locked="0"/>
    </xf>
    <xf numFmtId="201" fontId="18" fillId="0" borderId="12" xfId="3" applyNumberFormat="1" applyFont="1" applyFill="1" applyBorder="1" applyAlignment="1" applyProtection="1">
      <alignment horizontal="center" vertical="center" wrapText="1"/>
      <protection locked="0"/>
    </xf>
    <xf numFmtId="201" fontId="18" fillId="0" borderId="13" xfId="3" applyNumberFormat="1" applyFont="1" applyFill="1" applyBorder="1" applyAlignment="1" applyProtection="1">
      <alignment horizontal="center" vertical="center" wrapText="1"/>
      <protection locked="0"/>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49" fontId="18" fillId="0" borderId="12" xfId="3" applyNumberFormat="1" applyFont="1" applyBorder="1" applyAlignment="1" applyProtection="1">
      <alignment horizontal="left" vertical="center" wrapText="1"/>
      <protection locked="0"/>
    </xf>
    <xf numFmtId="49" fontId="18" fillId="0" borderId="13" xfId="3" applyNumberFormat="1" applyFont="1" applyBorder="1" applyAlignment="1" applyProtection="1">
      <alignment horizontal="left" vertical="center" wrapText="1"/>
      <protection locked="0"/>
    </xf>
    <xf numFmtId="0" fontId="18" fillId="3" borderId="11" xfId="3" applyFont="1" applyFill="1" applyBorder="1" applyAlignment="1" applyProtection="1">
      <alignment horizontal="center" vertical="center"/>
    </xf>
    <xf numFmtId="0" fontId="18" fillId="3" borderId="12"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0" fontId="40" fillId="0" borderId="12" xfId="3" applyFont="1" applyBorder="1" applyAlignment="1" applyProtection="1">
      <alignment horizontal="center" vertical="center"/>
      <protection locked="0"/>
    </xf>
    <xf numFmtId="0" fontId="18" fillId="3" borderId="12" xfId="3" applyFont="1" applyFill="1" applyBorder="1" applyAlignment="1" applyProtection="1">
      <alignment horizontal="left" vertical="center"/>
    </xf>
    <xf numFmtId="0" fontId="18" fillId="3" borderId="13" xfId="3" applyFont="1" applyFill="1" applyBorder="1" applyAlignment="1" applyProtection="1">
      <alignment horizontal="left" vertical="center"/>
    </xf>
    <xf numFmtId="0" fontId="57" fillId="0" borderId="5" xfId="3" applyFont="1" applyBorder="1" applyAlignment="1" applyProtection="1">
      <alignment horizontal="left" vertical="center" wrapText="1"/>
    </xf>
    <xf numFmtId="0" fontId="92" fillId="0" borderId="5" xfId="3" applyFont="1" applyFill="1" applyBorder="1" applyAlignment="1" applyProtection="1">
      <alignment horizontal="right" wrapText="1"/>
    </xf>
    <xf numFmtId="0" fontId="98" fillId="0" borderId="5" xfId="3" applyFont="1" applyBorder="1" applyAlignment="1" applyProtection="1">
      <alignment horizontal="left" wrapText="1"/>
    </xf>
    <xf numFmtId="0" fontId="92" fillId="0" borderId="5" xfId="3" applyFont="1" applyBorder="1" applyAlignment="1" applyProtection="1">
      <alignment horizontal="left" wrapText="1"/>
    </xf>
    <xf numFmtId="38" fontId="18" fillId="9" borderId="7" xfId="0" applyNumberFormat="1" applyFont="1" applyFill="1" applyBorder="1" applyAlignment="1" applyProtection="1">
      <alignment horizontal="right" vertical="center" shrinkToFit="1"/>
    </xf>
    <xf numFmtId="0" fontId="0" fillId="0" borderId="12" xfId="0" applyBorder="1" applyAlignment="1">
      <alignment horizontal="center" vertical="center"/>
    </xf>
    <xf numFmtId="0" fontId="35" fillId="9" borderId="11" xfId="0" applyFont="1" applyFill="1" applyBorder="1" applyAlignment="1" applyProtection="1">
      <alignment horizontal="center" vertical="center" shrinkToFit="1"/>
    </xf>
    <xf numFmtId="0" fontId="35" fillId="11" borderId="12" xfId="0" applyFont="1" applyFill="1" applyBorder="1" applyAlignment="1" applyProtection="1">
      <alignment horizontal="center" vertical="center" shrinkToFit="1"/>
    </xf>
    <xf numFmtId="0" fontId="35" fillId="11" borderId="13" xfId="0" applyFont="1" applyFill="1" applyBorder="1" applyAlignment="1" applyProtection="1">
      <alignment horizontal="center" vertical="center" shrinkToFit="1"/>
    </xf>
    <xf numFmtId="0" fontId="0" fillId="3" borderId="14" xfId="0" applyFill="1" applyBorder="1" applyAlignment="1">
      <alignment horizontal="center" vertical="center" wrapText="1"/>
    </xf>
    <xf numFmtId="0" fontId="0" fillId="3" borderId="20" xfId="0" applyFill="1" applyBorder="1" applyAlignment="1">
      <alignment horizontal="center" vertical="center"/>
    </xf>
    <xf numFmtId="0" fontId="0" fillId="3" borderId="8" xfId="0" applyFill="1" applyBorder="1" applyAlignment="1">
      <alignment horizontal="center" vertical="center"/>
    </xf>
    <xf numFmtId="0" fontId="71" fillId="3" borderId="70" xfId="0" applyFont="1" applyFill="1" applyBorder="1" applyAlignment="1" applyProtection="1">
      <alignment horizontal="center" vertical="center"/>
    </xf>
    <xf numFmtId="0" fontId="71" fillId="3" borderId="77" xfId="0" applyFont="1" applyFill="1" applyBorder="1" applyAlignment="1" applyProtection="1">
      <alignment horizontal="center" vertical="center"/>
    </xf>
    <xf numFmtId="0" fontId="71" fillId="3" borderId="79" xfId="0" applyFont="1" applyFill="1" applyBorder="1" applyAlignment="1" applyProtection="1">
      <alignment horizontal="center" vertical="center"/>
    </xf>
    <xf numFmtId="0" fontId="0" fillId="0" borderId="1"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18" fillId="9" borderId="7" xfId="0" applyFont="1" applyFill="1" applyBorder="1" applyAlignment="1" applyProtection="1">
      <alignment horizontal="center" vertical="center"/>
    </xf>
    <xf numFmtId="0" fontId="18" fillId="11" borderId="7" xfId="0" applyFont="1" applyFill="1" applyBorder="1" applyAlignment="1" applyProtection="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8" fillId="9" borderId="7" xfId="0" applyFont="1" applyFill="1" applyBorder="1" applyAlignment="1">
      <alignment horizontal="left" vertical="center"/>
    </xf>
    <xf numFmtId="0" fontId="18" fillId="11" borderId="7" xfId="0" applyFont="1" applyFill="1" applyBorder="1" applyAlignment="1">
      <alignment horizontal="left" vertical="center"/>
    </xf>
    <xf numFmtId="0" fontId="71" fillId="3" borderId="1" xfId="0" applyFont="1" applyFill="1" applyBorder="1" applyAlignment="1" applyProtection="1">
      <alignment horizontal="center" vertical="center"/>
    </xf>
    <xf numFmtId="0" fontId="71" fillId="3" borderId="2" xfId="0" applyFont="1" applyFill="1" applyBorder="1" applyAlignment="1" applyProtection="1">
      <alignment horizontal="center" vertical="center"/>
    </xf>
    <xf numFmtId="0" fontId="71" fillId="3" borderId="3" xfId="0" applyFont="1" applyFill="1" applyBorder="1" applyAlignment="1" applyProtection="1">
      <alignment horizontal="center" vertical="center"/>
    </xf>
    <xf numFmtId="0" fontId="71" fillId="3" borderId="9" xfId="0" applyFont="1" applyFill="1" applyBorder="1" applyAlignment="1" applyProtection="1">
      <alignment horizontal="center" vertical="center"/>
    </xf>
    <xf numFmtId="0" fontId="71" fillId="3" borderId="0" xfId="0" applyFont="1" applyFill="1" applyBorder="1" applyAlignment="1" applyProtection="1">
      <alignment horizontal="center" vertical="center"/>
    </xf>
    <xf numFmtId="0" fontId="71" fillId="3" borderId="10" xfId="0" applyFont="1" applyFill="1" applyBorder="1" applyAlignment="1" applyProtection="1">
      <alignment horizontal="center" vertical="center"/>
    </xf>
    <xf numFmtId="0" fontId="71" fillId="3" borderId="4" xfId="0" applyFont="1" applyFill="1" applyBorder="1" applyAlignment="1" applyProtection="1">
      <alignment horizontal="center" vertical="center"/>
    </xf>
    <xf numFmtId="0" fontId="71" fillId="3" borderId="5" xfId="0" applyFont="1" applyFill="1" applyBorder="1" applyAlignment="1" applyProtection="1">
      <alignment horizontal="center" vertical="center"/>
    </xf>
    <xf numFmtId="0" fontId="71" fillId="3" borderId="6" xfId="0" applyFont="1" applyFill="1" applyBorder="1" applyAlignment="1" applyProtection="1">
      <alignment horizontal="center" vertical="center"/>
    </xf>
    <xf numFmtId="0" fontId="69" fillId="3" borderId="13" xfId="0" applyFont="1" applyFill="1" applyBorder="1" applyAlignment="1" applyProtection="1">
      <alignment horizontal="center" vertical="center" wrapText="1"/>
    </xf>
    <xf numFmtId="3" fontId="18" fillId="9" borderId="7" xfId="0" applyNumberFormat="1" applyFont="1" applyFill="1" applyBorder="1" applyAlignment="1">
      <alignment horizontal="left" vertical="center"/>
    </xf>
    <xf numFmtId="3" fontId="18" fillId="11" borderId="7" xfId="0" applyNumberFormat="1" applyFont="1" applyFill="1" applyBorder="1" applyAlignment="1">
      <alignment horizontal="left" vertical="center"/>
    </xf>
    <xf numFmtId="0" fontId="35" fillId="0" borderId="11" xfId="0" applyFont="1" applyFill="1" applyBorder="1" applyAlignment="1" applyProtection="1">
      <alignment horizontal="center" vertical="center" shrinkToFit="1"/>
      <protection locked="0"/>
    </xf>
    <xf numFmtId="0" fontId="35" fillId="0" borderId="12" xfId="0" applyFont="1" applyFill="1" applyBorder="1" applyAlignment="1" applyProtection="1">
      <alignment horizontal="center" vertical="center" shrinkToFit="1"/>
      <protection locked="0"/>
    </xf>
    <xf numFmtId="0" fontId="35" fillId="0" borderId="13" xfId="0" applyFont="1" applyFill="1" applyBorder="1" applyAlignment="1" applyProtection="1">
      <alignment horizontal="center" vertical="center" shrinkToFit="1"/>
      <protection locked="0"/>
    </xf>
    <xf numFmtId="0" fontId="63" fillId="2" borderId="11"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3" fillId="2" borderId="13" xfId="0" applyFont="1" applyFill="1" applyBorder="1" applyAlignment="1" applyProtection="1">
      <alignment horizontal="center" vertical="center"/>
    </xf>
    <xf numFmtId="0" fontId="67" fillId="3" borderId="70" xfId="0" applyFont="1" applyFill="1" applyBorder="1" applyAlignment="1" applyProtection="1">
      <alignment horizontal="center" vertical="center"/>
    </xf>
    <xf numFmtId="0" fontId="67" fillId="3" borderId="77" xfId="0" applyFont="1" applyFill="1" applyBorder="1" applyAlignment="1" applyProtection="1">
      <alignment horizontal="center" vertical="center"/>
    </xf>
    <xf numFmtId="0" fontId="67" fillId="3" borderId="79" xfId="0" applyFont="1" applyFill="1" applyBorder="1" applyAlignment="1" applyProtection="1">
      <alignment horizontal="center" vertical="center"/>
    </xf>
    <xf numFmtId="0" fontId="67" fillId="3" borderId="54" xfId="0" applyFont="1" applyFill="1" applyBorder="1" applyAlignment="1" applyProtection="1">
      <alignment horizontal="center" vertical="center"/>
    </xf>
    <xf numFmtId="0" fontId="67" fillId="3" borderId="56" xfId="0" applyFont="1" applyFill="1" applyBorder="1" applyAlignment="1" applyProtection="1">
      <alignment horizontal="center" vertical="center"/>
    </xf>
    <xf numFmtId="0" fontId="67" fillId="3" borderId="58" xfId="0" applyFont="1" applyFill="1" applyBorder="1" applyAlignment="1" applyProtection="1">
      <alignment horizontal="center" vertical="center"/>
    </xf>
    <xf numFmtId="0" fontId="67" fillId="0" borderId="0" xfId="0" applyFont="1" applyAlignment="1">
      <alignment horizontal="left" vertical="center" wrapText="1" indent="1"/>
    </xf>
    <xf numFmtId="0" fontId="67" fillId="0" borderId="0" xfId="0" applyFont="1" applyAlignment="1">
      <alignment horizontal="left" vertical="center" indent="1"/>
    </xf>
    <xf numFmtId="0" fontId="18" fillId="5" borderId="7" xfId="0" applyFont="1" applyFill="1" applyBorder="1" applyAlignment="1" applyProtection="1">
      <alignment horizontal="center" vertical="center"/>
    </xf>
    <xf numFmtId="0" fontId="18" fillId="5" borderId="7" xfId="0" applyFont="1" applyFill="1" applyBorder="1" applyAlignment="1">
      <alignment horizontal="left" vertical="center"/>
    </xf>
    <xf numFmtId="0" fontId="67" fillId="3" borderId="7" xfId="0" applyFont="1" applyFill="1" applyBorder="1" applyAlignment="1" applyProtection="1">
      <alignment horizontal="center" vertical="center"/>
    </xf>
    <xf numFmtId="0" fontId="67" fillId="3" borderId="1" xfId="0" applyFont="1" applyFill="1" applyBorder="1" applyAlignment="1" applyProtection="1">
      <alignment horizontal="center" vertical="center"/>
    </xf>
    <xf numFmtId="0" fontId="67" fillId="3" borderId="2" xfId="0" applyFont="1" applyFill="1" applyBorder="1" applyAlignment="1" applyProtection="1">
      <alignment horizontal="center" vertical="center"/>
    </xf>
    <xf numFmtId="0" fontId="67" fillId="3" borderId="3" xfId="0" applyFont="1" applyFill="1" applyBorder="1" applyAlignment="1" applyProtection="1">
      <alignment horizontal="center" vertical="center"/>
    </xf>
    <xf numFmtId="0" fontId="67" fillId="3" borderId="9" xfId="0" applyFont="1" applyFill="1" applyBorder="1" applyAlignment="1" applyProtection="1">
      <alignment horizontal="center" vertical="center"/>
    </xf>
    <xf numFmtId="0" fontId="67" fillId="3" borderId="0" xfId="0" applyFont="1" applyFill="1" applyBorder="1" applyAlignment="1" applyProtection="1">
      <alignment horizontal="center" vertical="center"/>
    </xf>
    <xf numFmtId="0" fontId="67" fillId="3" borderId="10" xfId="0" applyFont="1" applyFill="1" applyBorder="1" applyAlignment="1" applyProtection="1">
      <alignment horizontal="center" vertical="center"/>
    </xf>
    <xf numFmtId="0" fontId="67" fillId="3" borderId="4" xfId="0" applyFont="1" applyFill="1" applyBorder="1" applyAlignment="1" applyProtection="1">
      <alignment horizontal="center" vertical="center"/>
    </xf>
    <xf numFmtId="0" fontId="67" fillId="3" borderId="5" xfId="0" applyFont="1" applyFill="1" applyBorder="1" applyAlignment="1" applyProtection="1">
      <alignment horizontal="center" vertical="center"/>
    </xf>
    <xf numFmtId="0" fontId="67" fillId="3" borderId="6" xfId="0" applyFont="1" applyFill="1" applyBorder="1" applyAlignment="1" applyProtection="1">
      <alignment horizontal="center" vertical="center"/>
    </xf>
    <xf numFmtId="0" fontId="77" fillId="3" borderId="11" xfId="0" applyFont="1" applyFill="1" applyBorder="1" applyAlignment="1" applyProtection="1">
      <alignment horizontal="center" vertical="center" wrapText="1"/>
    </xf>
    <xf numFmtId="0" fontId="77" fillId="3" borderId="12" xfId="0" applyFont="1" applyFill="1" applyBorder="1" applyAlignment="1" applyProtection="1">
      <alignment horizontal="center" vertical="center" wrapText="1"/>
    </xf>
    <xf numFmtId="0" fontId="77" fillId="3" borderId="13" xfId="0" applyFont="1" applyFill="1" applyBorder="1" applyAlignment="1" applyProtection="1">
      <alignment horizontal="center" vertical="center" wrapText="1"/>
    </xf>
    <xf numFmtId="0" fontId="40" fillId="3" borderId="14" xfId="0" applyFont="1" applyFill="1" applyBorder="1" applyAlignment="1">
      <alignment horizontal="center" vertical="center" wrapText="1"/>
    </xf>
    <xf numFmtId="0" fontId="40" fillId="3" borderId="20" xfId="0" applyFont="1" applyFill="1" applyBorder="1" applyAlignment="1">
      <alignment horizontal="center" vertical="center"/>
    </xf>
    <xf numFmtId="0" fontId="40" fillId="3" borderId="8" xfId="0" applyFont="1" applyFill="1" applyBorder="1" applyAlignment="1">
      <alignment horizontal="center" vertical="center"/>
    </xf>
    <xf numFmtId="0" fontId="50" fillId="0" borderId="5" xfId="3" applyFont="1" applyFill="1" applyBorder="1" applyAlignment="1" applyProtection="1">
      <alignment horizontal="right" wrapText="1"/>
    </xf>
    <xf numFmtId="0" fontId="92" fillId="0" borderId="12" xfId="3" applyFont="1" applyBorder="1" applyAlignment="1" applyProtection="1">
      <alignment horizontal="left" wrapText="1"/>
    </xf>
    <xf numFmtId="38" fontId="19" fillId="9" borderId="11" xfId="0" applyNumberFormat="1" applyFont="1" applyFill="1" applyBorder="1" applyAlignment="1" applyProtection="1">
      <alignment horizontal="right" vertical="center" shrinkToFit="1"/>
    </xf>
    <xf numFmtId="38" fontId="19" fillId="9" borderId="12" xfId="0" applyNumberFormat="1" applyFont="1" applyFill="1" applyBorder="1" applyAlignment="1" applyProtection="1">
      <alignment horizontal="right" vertical="center" shrinkToFit="1"/>
    </xf>
    <xf numFmtId="38" fontId="19" fillId="9" borderId="13" xfId="0" applyNumberFormat="1" applyFont="1" applyFill="1" applyBorder="1" applyAlignment="1" applyProtection="1">
      <alignment horizontal="right" vertical="center" shrinkToFit="1"/>
    </xf>
    <xf numFmtId="178" fontId="18" fillId="4" borderId="11" xfId="3" applyNumberFormat="1" applyFont="1" applyFill="1" applyBorder="1" applyAlignment="1" applyProtection="1">
      <alignment horizontal="left" vertical="center" wrapText="1"/>
      <protection locked="0"/>
    </xf>
    <xf numFmtId="178" fontId="18" fillId="4" borderId="13" xfId="3" applyNumberFormat="1" applyFont="1" applyFill="1" applyBorder="1" applyAlignment="1" applyProtection="1">
      <alignment horizontal="left" vertical="center" wrapText="1"/>
      <protection locked="0"/>
    </xf>
    <xf numFmtId="178" fontId="18" fillId="4" borderId="12" xfId="3" applyNumberFormat="1" applyFont="1" applyFill="1" applyBorder="1" applyAlignment="1" applyProtection="1">
      <alignment horizontal="left" vertical="center" wrapText="1"/>
      <protection locked="0"/>
    </xf>
    <xf numFmtId="178" fontId="77" fillId="3" borderId="11" xfId="3" applyNumberFormat="1" applyFont="1" applyFill="1" applyBorder="1" applyAlignment="1" applyProtection="1">
      <alignment horizontal="center" vertical="center" wrapText="1"/>
    </xf>
    <xf numFmtId="178" fontId="77" fillId="3" borderId="13" xfId="3" applyNumberFormat="1" applyFont="1" applyFill="1" applyBorder="1" applyAlignment="1" applyProtection="1">
      <alignment horizontal="center" vertical="center" wrapText="1"/>
    </xf>
    <xf numFmtId="178" fontId="77" fillId="3" borderId="12" xfId="3" applyNumberFormat="1" applyFont="1" applyFill="1" applyBorder="1" applyAlignment="1" applyProtection="1">
      <alignment horizontal="center" vertical="center" wrapText="1"/>
    </xf>
  </cellXfs>
  <cellStyles count="10">
    <cellStyle name="パーセント" xfId="2" builtinId="5"/>
    <cellStyle name="ハイパーリンク" xfId="5" builtinId="8"/>
    <cellStyle name="桁区切り" xfId="1" builtinId="6"/>
    <cellStyle name="桁区切り 2" xfId="4" xr:uid="{00000000-0005-0000-0000-000003000000}"/>
    <cellStyle name="標準" xfId="0" builtinId="0"/>
    <cellStyle name="標準 2" xfId="3" xr:uid="{00000000-0005-0000-0000-000005000000}"/>
    <cellStyle name="標準 3" xfId="6" xr:uid="{00000000-0005-0000-0000-000006000000}"/>
    <cellStyle name="標準 3 2" xfId="9" xr:uid="{00000000-0005-0000-0000-000007000000}"/>
    <cellStyle name="標準 4" xfId="8" xr:uid="{00000000-0005-0000-0000-000008000000}"/>
    <cellStyle name="標準 5" xfId="7" xr:uid="{00000000-0005-0000-0000-000009000000}"/>
  </cellStyles>
  <dxfs count="106">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ill>
        <patternFill>
          <bgColor rgb="FFFF0000"/>
        </patternFill>
      </fill>
    </dxf>
    <dxf>
      <fill>
        <patternFill patternType="solid">
          <bgColor theme="0" tint="-0.14996795556505021"/>
        </patternFill>
      </fill>
    </dxf>
    <dxf>
      <fill>
        <patternFill>
          <bgColor rgb="FFFF0000"/>
        </patternFill>
      </fill>
    </dxf>
    <dxf>
      <font>
        <b/>
        <i val="0"/>
        <color rgb="FFFF0000"/>
      </font>
    </dxf>
    <dxf>
      <font>
        <b/>
        <i val="0"/>
        <color rgb="FFFF0000"/>
      </font>
    </dxf>
    <dxf>
      <fill>
        <patternFill>
          <bgColor theme="0" tint="-0.14996795556505021"/>
        </patternFill>
      </fill>
    </dxf>
    <dxf>
      <fill>
        <patternFill patternType="lightGray">
          <bgColor theme="0" tint="-0.14996795556505021"/>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0"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05"/>
      <tableStyleElement type="firstColumn" dxfId="104"/>
    </tableStyle>
    <tableStyle name="テーブル スタイル 4" pivot="0" count="3" xr9:uid="{00000000-0011-0000-FFFF-FFFF03000000}">
      <tableStyleElement type="headerRow" dxfId="103"/>
      <tableStyleElement type="totalRow" dxfId="102"/>
      <tableStyleElement type="firstColumn" dxfId="101"/>
    </tableStyle>
    <tableStyle name="テーブル スタイル 4 2" pivot="0" count="8" xr9:uid="{00000000-0011-0000-FFFF-FFFF04000000}">
      <tableStyleElement type="wholeTable" dxfId="100"/>
      <tableStyleElement type="headerRow" dxfId="99"/>
      <tableStyleElement type="totalRow" dxfId="98"/>
      <tableStyleElement type="firstColumn" dxfId="97"/>
      <tableStyleElement type="lastColumn" dxfId="96"/>
      <tableStyleElement type="firstRowStripe" dxfId="95"/>
      <tableStyleElement type="lastHeaderCell" dxfId="94"/>
      <tableStyleElement type="lastTotalCell" dxfId="93"/>
    </tableStyle>
    <tableStyle name="テーブル スタイル 4 3" pivot="0" count="8" xr9:uid="{00000000-0011-0000-FFFF-FFFF05000000}">
      <tableStyleElement type="wholeTable" dxfId="92"/>
      <tableStyleElement type="headerRow" dxfId="91"/>
      <tableStyleElement type="totalRow" dxfId="90"/>
      <tableStyleElement type="firstColumn" dxfId="89"/>
      <tableStyleElement type="lastColumn" dxfId="88"/>
      <tableStyleElement type="firstRowStripe" dxfId="87"/>
      <tableStyleElement type="lastHeaderCell" dxfId="86"/>
      <tableStyleElement type="lastTotalCell" dxfId="85"/>
    </tableStyle>
    <tableStyle name="テーブル スタイル 5" pivot="0" count="3" xr9:uid="{00000000-0011-0000-FFFF-FFFF06000000}">
      <tableStyleElement type="headerRow" dxfId="84"/>
      <tableStyleElement type="totalRow" dxfId="83"/>
      <tableStyleElement type="firstColumn" dxfId="82"/>
    </tableStyle>
    <tableStyle name="テーブル スタイル 6" pivot="0" count="3" xr9:uid="{00000000-0011-0000-FFFF-FFFF07000000}">
      <tableStyleElement type="headerRow" dxfId="81"/>
      <tableStyleElement type="totalRow" dxfId="80"/>
      <tableStyleElement type="firstColumn" dxfId="79"/>
    </tableStyle>
    <tableStyle name="テーブル スタイル 8" pivot="0" count="4" xr9:uid="{00000000-0011-0000-FFFF-FFFF08000000}">
      <tableStyleElement type="wholeTable" dxfId="78"/>
      <tableStyleElement type="headerRow" dxfId="77"/>
      <tableStyleElement type="totalRow" dxfId="76"/>
      <tableStyleElement type="firstColumn" dxfId="75"/>
    </tableStyle>
    <tableStyle name="テーブル スタイル 8 2" pivot="0" count="6" xr9:uid="{00000000-0011-0000-FFFF-FFFF09000000}">
      <tableStyleElement type="wholeTable" dxfId="74"/>
      <tableStyleElement type="headerRow" dxfId="73"/>
      <tableStyleElement type="totalRow" dxfId="72"/>
      <tableStyleElement type="firstColumn" dxfId="71"/>
      <tableStyleElement type="lastColumn" dxfId="70"/>
      <tableStyleElement type="firstRowStripe" dxfId="69"/>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8</xdr:col>
      <xdr:colOff>161925</xdr:colOff>
      <xdr:row>11</xdr:row>
      <xdr:rowOff>180975</xdr:rowOff>
    </xdr:from>
    <xdr:to>
      <xdr:col>16</xdr:col>
      <xdr:colOff>523875</xdr:colOff>
      <xdr:row>16</xdr:row>
      <xdr:rowOff>55245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705850" y="4333875"/>
          <a:ext cx="5353050" cy="200787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baseline="0">
              <a:solidFill>
                <a:srgbClr val="FF0000"/>
              </a:solidFill>
              <a:effectLst/>
              <a:latin typeface="+mn-lt"/>
              <a:ea typeface="+mn-ea"/>
              <a:cs typeface="+mn-cs"/>
            </a:rPr>
            <a:t>申請にあたっては、以下の要件を満たす必要があります。</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lang="ja-JP" altLang="ja-JP" sz="1100" b="1" i="0" baseline="0">
              <a:solidFill>
                <a:srgbClr val="FF0000"/>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lang="ja-JP" altLang="ja-JP" sz="1100" b="1" i="0" baseline="0">
              <a:solidFill>
                <a:srgbClr val="FF0000"/>
              </a:solidFill>
              <a:effectLst/>
              <a:latin typeface="+mn-lt"/>
              <a:ea typeface="+mn-ea"/>
              <a:cs typeface="+mn-cs"/>
            </a:rPr>
            <a:t>②本助成事業の同一年度の申請は、一企業につき一申請</a:t>
          </a:r>
          <a:endParaRPr lang="en-US" altLang="ja-JP" sz="1100" b="1" i="0" baseline="0">
            <a:solidFill>
              <a:srgbClr val="FF0000"/>
            </a:solidFill>
            <a:effectLst/>
            <a:latin typeface="+mn-lt"/>
            <a:ea typeface="+mn-ea"/>
            <a:cs typeface="+mn-cs"/>
          </a:endParaRPr>
        </a:p>
        <a:p>
          <a:endParaRPr lang="ja-JP" altLang="ja-JP" sz="1200" b="1">
            <a:solidFill>
              <a:srgbClr val="FF0000"/>
            </a:solidFill>
            <a:effectLst/>
          </a:endParaRPr>
        </a:p>
        <a:p>
          <a:r>
            <a:rPr kumimoji="1" lang="ja-JP" altLang="ja-JP" sz="1100" b="1" i="0" baseline="0">
              <a:solidFill>
                <a:srgbClr val="FF0000"/>
              </a:solidFill>
              <a:effectLst/>
              <a:latin typeface="+mn-lt"/>
              <a:ea typeface="+mn-ea"/>
              <a:cs typeface="+mn-cs"/>
            </a:rPr>
            <a:t>③同一テーマ・内容で、公社が実施する他の助成事業に併願申請していない</a:t>
          </a:r>
          <a:endParaRPr lang="ja-JP" altLang="ja-JP" sz="1200" b="1">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243840</xdr:colOff>
      <xdr:row>4</xdr:row>
      <xdr:rowOff>22860</xdr:rowOff>
    </xdr:from>
    <xdr:to>
      <xdr:col>18</xdr:col>
      <xdr:colOff>60960</xdr:colOff>
      <xdr:row>6</xdr:row>
      <xdr:rowOff>7620</xdr:rowOff>
    </xdr:to>
    <xdr:sp macro="" textlink="">
      <xdr:nvSpPr>
        <xdr:cNvPr id="2" name="正方形/長方形 1">
          <a:extLst>
            <a:ext uri="{FF2B5EF4-FFF2-40B4-BE49-F238E27FC236}">
              <a16:creationId xmlns:a16="http://schemas.microsoft.com/office/drawing/2014/main" id="{90A7F051-5A32-4F03-A350-3CBF66A596AC}"/>
            </a:ext>
          </a:extLst>
        </xdr:cNvPr>
        <xdr:cNvSpPr/>
      </xdr:nvSpPr>
      <xdr:spPr>
        <a:xfrm>
          <a:off x="7757160" y="1257300"/>
          <a:ext cx="4137660" cy="12496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1">
              <a:solidFill>
                <a:srgbClr val="FF0000"/>
              </a:solidFill>
              <a:effectLst/>
              <a:latin typeface="+mn-ea"/>
              <a:ea typeface="+mn-ea"/>
              <a:cs typeface="+mn-cs"/>
            </a:rPr>
            <a:t>助成事業名及びテーマ名について（</a:t>
          </a:r>
          <a:r>
            <a:rPr kumimoji="1" lang="en-US" altLang="ja-JP" sz="1100" b="1">
              <a:solidFill>
                <a:srgbClr val="FF0000"/>
              </a:solidFill>
              <a:effectLst/>
              <a:latin typeface="+mn-ea"/>
              <a:ea typeface="+mn-ea"/>
              <a:cs typeface="+mn-cs"/>
            </a:rPr>
            <a:t>No,1</a:t>
          </a:r>
          <a:r>
            <a:rPr kumimoji="1" lang="ja-JP" altLang="ja-JP" sz="1100" b="1">
              <a:solidFill>
                <a:srgbClr val="FF0000"/>
              </a:solidFill>
              <a:effectLst/>
              <a:latin typeface="+mn-ea"/>
              <a:ea typeface="+mn-ea"/>
              <a:cs typeface="+mn-cs"/>
            </a:rPr>
            <a:t>～４）</a:t>
          </a:r>
          <a:endParaRPr lang="ja-JP" altLang="ja-JP" sz="1100">
            <a:solidFill>
              <a:srgbClr val="FF0000"/>
            </a:solidFill>
            <a:effectLst/>
            <a:latin typeface="+mn-ea"/>
            <a:ea typeface="+mn-ea"/>
          </a:endParaRPr>
        </a:p>
        <a:p>
          <a:endParaRPr kumimoji="1" lang="en-US" altLang="ja-JP" sz="1100" b="1">
            <a:solidFill>
              <a:srgbClr val="FF0000"/>
            </a:solidFill>
            <a:effectLst/>
            <a:latin typeface="+mn-ea"/>
            <a:ea typeface="+mn-ea"/>
            <a:cs typeface="+mn-cs"/>
          </a:endParaRPr>
        </a:p>
        <a:p>
          <a:r>
            <a:rPr kumimoji="1" lang="ja-JP" altLang="ja-JP" sz="1100" b="1">
              <a:solidFill>
                <a:srgbClr val="FF0000"/>
              </a:solidFill>
              <a:effectLst/>
              <a:latin typeface="+mn-ea"/>
              <a:ea typeface="+mn-ea"/>
              <a:cs typeface="+mn-cs"/>
            </a:rPr>
            <a:t>シート</a:t>
          </a:r>
          <a:r>
            <a:rPr kumimoji="1" lang="ja-JP" altLang="en-US" sz="1100" b="1">
              <a:solidFill>
                <a:srgbClr val="FF0000"/>
              </a:solidFill>
              <a:effectLst/>
              <a:latin typeface="+mn-ea"/>
              <a:ea typeface="+mn-ea"/>
              <a:cs typeface="+mn-cs"/>
            </a:rPr>
            <a:t>２</a:t>
          </a:r>
          <a:endParaRPr lang="ja-JP" altLang="ja-JP" sz="1100">
            <a:solidFill>
              <a:srgbClr val="FF0000"/>
            </a:solidFill>
            <a:effectLst/>
            <a:latin typeface="+mn-ea"/>
            <a:ea typeface="+mn-ea"/>
          </a:endParaRPr>
        </a:p>
        <a:p>
          <a:r>
            <a:rPr kumimoji="1" lang="ja-JP" altLang="ja-JP" sz="1100" b="1">
              <a:solidFill>
                <a:srgbClr val="FF0000"/>
              </a:solidFill>
              <a:effectLst/>
              <a:latin typeface="+mn-ea"/>
              <a:ea typeface="+mn-ea"/>
              <a:cs typeface="+mn-cs"/>
            </a:rPr>
            <a:t>４（２）実施中及び申請中又は申請予定の補助金・助成金</a:t>
          </a:r>
          <a:r>
            <a:rPr kumimoji="1" lang="ja-JP" altLang="en-US" sz="1100" b="1">
              <a:solidFill>
                <a:srgbClr val="FF0000"/>
              </a:solidFill>
              <a:effectLst/>
              <a:latin typeface="+mn-ea"/>
              <a:ea typeface="+mn-ea"/>
              <a:cs typeface="+mn-cs"/>
            </a:rPr>
            <a:t>に</a:t>
          </a:r>
          <a:endParaRPr kumimoji="1" lang="en-US" altLang="ja-JP" sz="1100" b="1">
            <a:solidFill>
              <a:srgbClr val="FF0000"/>
            </a:solidFill>
            <a:effectLst/>
            <a:latin typeface="+mn-ea"/>
            <a:ea typeface="+mn-ea"/>
            <a:cs typeface="+mn-cs"/>
          </a:endParaRPr>
        </a:p>
        <a:p>
          <a:r>
            <a:rPr kumimoji="1" lang="ja-JP" altLang="ja-JP" sz="1100" b="1">
              <a:solidFill>
                <a:srgbClr val="FF0000"/>
              </a:solidFill>
              <a:effectLst/>
              <a:latin typeface="+mn-ea"/>
              <a:ea typeface="+mn-ea"/>
              <a:cs typeface="+mn-cs"/>
            </a:rPr>
            <a:t>記載した情報を自動で転記します。</a:t>
          </a:r>
          <a:endParaRPr lang="ja-JP" altLang="ja-JP" sz="1100">
            <a:solidFill>
              <a:srgbClr val="FF0000"/>
            </a:solidFill>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666749</xdr:colOff>
      <xdr:row>13</xdr:row>
      <xdr:rowOff>247650</xdr:rowOff>
    </xdr:from>
    <xdr:to>
      <xdr:col>12</xdr:col>
      <xdr:colOff>685799</xdr:colOff>
      <xdr:row>16</xdr:row>
      <xdr:rowOff>0</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124699" y="4981575"/>
          <a:ext cx="3571875" cy="695325"/>
        </a:xfrm>
        <a:prstGeom prst="wedgeRectCallout">
          <a:avLst>
            <a:gd name="adj1" fmla="val -66067"/>
            <a:gd name="adj2" fmla="val 32363"/>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mn-lt"/>
              <a:ea typeface="+mn-ea"/>
              <a:cs typeface="+mn-cs"/>
            </a:rPr>
            <a:t>「その他の株主」の持ち株数についても記入</a:t>
          </a:r>
          <a:r>
            <a:rPr lang="ja-JP" altLang="en-US" sz="1100" b="1">
              <a:solidFill>
                <a:srgbClr val="FF0000"/>
              </a:solidFill>
              <a:effectLst/>
              <a:latin typeface="+mn-lt"/>
              <a:ea typeface="+mn-ea"/>
              <a:cs typeface="+mn-cs"/>
            </a:rPr>
            <a:t>ください。</a:t>
          </a:r>
          <a:endParaRPr lang="ja-JP" altLang="ja-JP" sz="1200">
            <a:solidFill>
              <a:srgbClr val="FF0000"/>
            </a:solidFill>
            <a:effectLst/>
          </a:endParaRPr>
        </a:p>
      </xdr:txBody>
    </xdr:sp>
    <xdr:clientData/>
  </xdr:twoCellAnchor>
  <xdr:twoCellAnchor>
    <xdr:from>
      <xdr:col>7</xdr:col>
      <xdr:colOff>676274</xdr:colOff>
      <xdr:row>17</xdr:row>
      <xdr:rowOff>180975</xdr:rowOff>
    </xdr:from>
    <xdr:to>
      <xdr:col>12</xdr:col>
      <xdr:colOff>542924</xdr:colOff>
      <xdr:row>19</xdr:row>
      <xdr:rowOff>304800</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7134224" y="6172200"/>
          <a:ext cx="3419475" cy="971550"/>
        </a:xfrm>
        <a:prstGeom prst="wedgeRectCallout">
          <a:avLst>
            <a:gd name="adj1" fmla="val -67195"/>
            <a:gd name="adj2" fmla="val 28253"/>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基準日以降に役員・株主等に変更が生じた場合、又は生じる可能性が高い場合も異なる理由内にご記入ください。</a:t>
          </a:r>
          <a:endParaRPr lang="ja-JP" altLang="ja-JP" sz="1100"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2</xdr:row>
      <xdr:rowOff>123824</xdr:rowOff>
    </xdr:from>
    <xdr:to>
      <xdr:col>25</xdr:col>
      <xdr:colOff>390525</xdr:colOff>
      <xdr:row>7</xdr:row>
      <xdr:rowOff>104774</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7858125" y="714374"/>
          <a:ext cx="3095625" cy="962025"/>
        </a:xfrm>
        <a:prstGeom prst="wedgeRectCallout">
          <a:avLst>
            <a:gd name="adj1" fmla="val -56243"/>
            <a:gd name="adj2" fmla="val 42193"/>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ea"/>
              <a:ea typeface="+mn-ea"/>
              <a:cs typeface="+mn-cs"/>
            </a:rPr>
            <a:t>（１）について、</a:t>
          </a:r>
          <a:endParaRPr kumimoji="1" lang="en-US" altLang="ja-JP" sz="11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ea"/>
              <a:ea typeface="+mn-ea"/>
              <a:cs typeface="+mn-cs"/>
            </a:rPr>
            <a:t>該当する</a:t>
          </a:r>
          <a:r>
            <a:rPr kumimoji="1" lang="ja-JP" altLang="en-US" sz="1100" b="1">
              <a:solidFill>
                <a:srgbClr val="FF0000"/>
              </a:solidFill>
              <a:effectLst/>
              <a:latin typeface="+mn-ea"/>
              <a:ea typeface="+mn-ea"/>
              <a:cs typeface="+mn-cs"/>
            </a:rPr>
            <a:t>政策に、</a:t>
          </a:r>
          <a:r>
            <a:rPr kumimoji="1" lang="ja-JP" altLang="ja-JP" sz="1100" b="1">
              <a:solidFill>
                <a:srgbClr val="FF0000"/>
              </a:solidFill>
              <a:effectLst/>
              <a:latin typeface="+mn-ea"/>
              <a:ea typeface="+mn-ea"/>
              <a:cs typeface="+mn-cs"/>
            </a:rPr>
            <a:t>左枠のチェックボックスを「☑」に変更してください。</a:t>
          </a:r>
          <a:endParaRPr lang="ja-JP" altLang="ja-JP" sz="1200">
            <a:solidFill>
              <a:srgbClr val="FF0000"/>
            </a:solidFill>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18</xdr:col>
      <xdr:colOff>164353</xdr:colOff>
      <xdr:row>6</xdr:row>
      <xdr:rowOff>7470</xdr:rowOff>
    </xdr:from>
    <xdr:ext cx="184731" cy="264560"/>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4_&#32076;&#21942;&#25903;&#25588;&#20418;&#65288;&#21462;&#24341;&#65289;/010_&#12476;&#12525;&#12456;&#12511;&#12483;&#12471;&#12519;&#12531;&#25512;&#36914;&#12395;&#21521;&#12369;&#12383;&#20107;&#26989;&#36578;&#25563;&#25903;&#25588;/00%20&#35215;&#23450;&#39006;/R06&#25913;&#27491;/&#21508;&#31278;&#27096;&#24335;/230410_&#33940;&#30000;&#20107;&#20214;&#36027;&#37096;&#20998;&#23550;&#24540;&#20013;/230410_&#30452;&#25509;&#20154;&#20214;&#36027;&#27096;&#24335;&#25913;&#35330;_0100_00_&#27096;&#24335;&#31532;1&#21495;_&#30003;&#35531;&#26360;_0627&#27973;&#20117;_&#20445;&#35703;&#20184;&#199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旧26"/>
      <sheetName val="28"/>
      <sheetName val="2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79998168889431442"/>
    <pageSetUpPr fitToPage="1"/>
  </sheetPr>
  <dimension ref="A2:P51"/>
  <sheetViews>
    <sheetView showGridLines="0" tabSelected="1" view="pageBreakPreview" zoomScaleNormal="100" zoomScaleSheetLayoutView="100" workbookViewId="0">
      <selection activeCell="I8" sqref="I8:N9"/>
    </sheetView>
  </sheetViews>
  <sheetFormatPr defaultColWidth="0" defaultRowHeight="13.5"/>
  <cols>
    <col min="1" max="1" width="2.375" style="33" customWidth="1"/>
    <col min="2" max="2" width="3.125" style="33" customWidth="1"/>
    <col min="3" max="3" width="9.875" style="33" customWidth="1"/>
    <col min="4" max="5" width="9" style="33" customWidth="1"/>
    <col min="6" max="12" width="7.375" style="33" customWidth="1"/>
    <col min="13" max="13" width="6.5" style="33" customWidth="1"/>
    <col min="14" max="14" width="6.125" style="33" customWidth="1"/>
    <col min="15" max="15" width="1.5" style="33" customWidth="1"/>
    <col min="16" max="16" width="84" style="33" customWidth="1"/>
    <col min="17" max="16384" width="9" style="33" hidden="1"/>
  </cols>
  <sheetData>
    <row r="2" spans="1:16" ht="30" customHeight="1">
      <c r="A2" s="27"/>
      <c r="B2" s="27"/>
      <c r="C2" s="27" t="s">
        <v>340</v>
      </c>
      <c r="D2" s="27"/>
      <c r="E2" s="27"/>
      <c r="F2" s="27"/>
      <c r="G2" s="27"/>
      <c r="H2" s="27"/>
      <c r="I2" s="27"/>
      <c r="J2" s="27"/>
      <c r="K2" s="27"/>
      <c r="L2" s="447"/>
      <c r="M2" s="447"/>
      <c r="N2" s="447"/>
      <c r="O2" s="166"/>
    </row>
    <row r="3" spans="1:16" ht="18.75" customHeight="1">
      <c r="A3" s="27"/>
      <c r="B3" s="27"/>
      <c r="C3" s="27"/>
      <c r="D3" s="27"/>
      <c r="E3" s="27"/>
      <c r="F3" s="27"/>
      <c r="G3" s="27"/>
      <c r="H3" s="27"/>
      <c r="I3" s="27"/>
      <c r="J3" s="27"/>
      <c r="K3" s="27"/>
      <c r="L3" s="167"/>
      <c r="M3" s="447"/>
      <c r="N3" s="447"/>
      <c r="O3" s="166"/>
    </row>
    <row r="4" spans="1:16" ht="18.75" customHeight="1">
      <c r="A4" s="27"/>
      <c r="B4" s="27"/>
      <c r="C4" s="27" t="s">
        <v>0</v>
      </c>
      <c r="D4" s="27"/>
      <c r="E4" s="27"/>
      <c r="F4" s="27"/>
      <c r="G4" s="27"/>
      <c r="H4" s="27"/>
      <c r="I4" s="27"/>
      <c r="J4" s="27"/>
      <c r="K4" s="27"/>
      <c r="L4" s="167"/>
      <c r="M4" s="447"/>
      <c r="N4" s="447"/>
      <c r="O4" s="166"/>
    </row>
    <row r="5" spans="1:16" ht="18.75" customHeight="1">
      <c r="A5" s="27"/>
      <c r="B5" s="27"/>
      <c r="C5" s="27"/>
      <c r="D5" s="28" t="s">
        <v>69</v>
      </c>
      <c r="E5" s="28"/>
      <c r="F5" s="27"/>
      <c r="G5" s="27"/>
      <c r="H5" s="27"/>
      <c r="I5" s="27"/>
      <c r="J5" s="27"/>
      <c r="K5" s="27"/>
      <c r="L5" s="167"/>
      <c r="M5" s="447"/>
      <c r="N5" s="447"/>
      <c r="O5" s="166"/>
    </row>
    <row r="6" spans="1:16">
      <c r="A6" s="27"/>
      <c r="B6" s="27"/>
      <c r="C6" s="27"/>
      <c r="D6" s="27"/>
      <c r="E6" s="27"/>
      <c r="F6" s="27"/>
      <c r="G6" s="27"/>
      <c r="H6" s="27"/>
      <c r="I6" s="27"/>
      <c r="J6" s="27"/>
      <c r="K6" s="27"/>
      <c r="L6" s="27"/>
      <c r="M6" s="27"/>
      <c r="N6" s="27"/>
      <c r="O6" s="27"/>
    </row>
    <row r="7" spans="1:16" ht="18.75" customHeight="1">
      <c r="A7" s="27"/>
      <c r="B7" s="27"/>
      <c r="C7" s="27"/>
      <c r="D7" s="27"/>
      <c r="E7" s="27"/>
      <c r="F7" s="27"/>
      <c r="G7" s="27"/>
      <c r="H7" s="27"/>
      <c r="I7" s="27"/>
      <c r="J7" s="27"/>
      <c r="K7" s="27"/>
      <c r="L7" s="27"/>
      <c r="M7" s="27"/>
      <c r="N7" s="27"/>
      <c r="O7" s="27"/>
    </row>
    <row r="8" spans="1:16" ht="20.100000000000001" customHeight="1">
      <c r="A8" s="27"/>
      <c r="B8" s="27"/>
      <c r="C8" s="27"/>
      <c r="D8" s="27"/>
      <c r="E8" s="27"/>
      <c r="F8" s="27"/>
      <c r="G8" s="482" t="s">
        <v>1</v>
      </c>
      <c r="H8" s="483"/>
      <c r="I8" s="454"/>
      <c r="J8" s="455"/>
      <c r="K8" s="455"/>
      <c r="L8" s="455"/>
      <c r="M8" s="455"/>
      <c r="N8" s="456"/>
      <c r="O8" s="56"/>
      <c r="P8" s="484" t="s">
        <v>403</v>
      </c>
    </row>
    <row r="9" spans="1:16" ht="20.100000000000001" customHeight="1">
      <c r="A9" s="27"/>
      <c r="B9" s="27"/>
      <c r="C9" s="27"/>
      <c r="D9" s="27"/>
      <c r="E9" s="27"/>
      <c r="F9" s="27"/>
      <c r="G9" s="472"/>
      <c r="H9" s="473"/>
      <c r="I9" s="457"/>
      <c r="J9" s="458"/>
      <c r="K9" s="458"/>
      <c r="L9" s="458"/>
      <c r="M9" s="458"/>
      <c r="N9" s="459"/>
      <c r="O9" s="27"/>
      <c r="P9" s="484"/>
    </row>
    <row r="10" spans="1:16" ht="20.100000000000001" customHeight="1">
      <c r="A10" s="27"/>
      <c r="B10" s="27"/>
      <c r="C10" s="27"/>
      <c r="D10" s="27"/>
      <c r="E10" s="27"/>
      <c r="F10" s="27"/>
      <c r="G10" s="448" t="s">
        <v>2</v>
      </c>
      <c r="H10" s="449"/>
      <c r="I10" s="478"/>
      <c r="J10" s="468"/>
      <c r="K10" s="468"/>
      <c r="L10" s="468"/>
      <c r="M10" s="468"/>
      <c r="N10" s="469"/>
      <c r="O10" s="27"/>
      <c r="P10" s="484" t="s">
        <v>171</v>
      </c>
    </row>
    <row r="11" spans="1:16" ht="20.100000000000001" customHeight="1">
      <c r="A11" s="27"/>
      <c r="B11" s="27"/>
      <c r="C11" s="27"/>
      <c r="D11" s="27"/>
      <c r="E11" s="27"/>
      <c r="F11" s="27"/>
      <c r="G11" s="472"/>
      <c r="H11" s="473"/>
      <c r="I11" s="479"/>
      <c r="J11" s="480"/>
      <c r="K11" s="480"/>
      <c r="L11" s="480"/>
      <c r="M11" s="480"/>
      <c r="N11" s="481"/>
      <c r="O11" s="56"/>
      <c r="P11" s="484"/>
    </row>
    <row r="12" spans="1:16" ht="25.5" customHeight="1">
      <c r="A12" s="27"/>
      <c r="B12" s="27"/>
      <c r="C12" s="27"/>
      <c r="D12" s="27"/>
      <c r="E12" s="27"/>
      <c r="F12" s="27"/>
      <c r="G12" s="448" t="s">
        <v>3</v>
      </c>
      <c r="H12" s="449"/>
      <c r="I12" s="460" t="s">
        <v>516</v>
      </c>
      <c r="J12" s="461"/>
      <c r="K12" s="466"/>
      <c r="L12" s="466"/>
      <c r="M12" s="466"/>
      <c r="N12" s="467"/>
      <c r="O12" s="27"/>
      <c r="P12" s="127" t="s">
        <v>172</v>
      </c>
    </row>
    <row r="13" spans="1:16" ht="20.100000000000001" customHeight="1">
      <c r="A13" s="27"/>
      <c r="B13" s="27"/>
      <c r="C13" s="27"/>
      <c r="D13" s="27"/>
      <c r="E13" s="27"/>
      <c r="F13" s="27"/>
      <c r="G13" s="450"/>
      <c r="H13" s="451"/>
      <c r="I13" s="462" t="s">
        <v>4</v>
      </c>
      <c r="J13" s="463"/>
      <c r="K13" s="468"/>
      <c r="L13" s="468"/>
      <c r="M13" s="468"/>
      <c r="N13" s="469"/>
      <c r="O13" s="56"/>
      <c r="P13" s="477" t="s">
        <v>546</v>
      </c>
    </row>
    <row r="14" spans="1:16" ht="20.100000000000001" customHeight="1">
      <c r="A14" s="27"/>
      <c r="B14" s="27"/>
      <c r="C14" s="27"/>
      <c r="D14" s="27"/>
      <c r="E14" s="27"/>
      <c r="F14" s="27"/>
      <c r="G14" s="452"/>
      <c r="H14" s="453"/>
      <c r="I14" s="464"/>
      <c r="J14" s="465"/>
      <c r="K14" s="470"/>
      <c r="L14" s="470"/>
      <c r="M14" s="470"/>
      <c r="N14" s="471"/>
      <c r="O14" s="56"/>
      <c r="P14" s="477"/>
    </row>
    <row r="15" spans="1:16" ht="19.5" customHeight="1">
      <c r="A15" s="27"/>
      <c r="B15" s="27"/>
      <c r="C15" s="27"/>
      <c r="D15" s="27"/>
      <c r="E15" s="27"/>
      <c r="F15" s="27"/>
      <c r="G15" s="27"/>
      <c r="H15" s="27"/>
      <c r="I15" s="27"/>
      <c r="J15" s="27"/>
      <c r="K15" s="27"/>
      <c r="L15" s="27"/>
      <c r="M15" s="27"/>
      <c r="N15" s="27"/>
      <c r="O15" s="27"/>
    </row>
    <row r="16" spans="1:16" ht="19.5" customHeight="1">
      <c r="A16" s="27"/>
      <c r="B16" s="27"/>
      <c r="C16" s="27"/>
      <c r="D16" s="27"/>
      <c r="E16" s="27"/>
      <c r="F16" s="27"/>
      <c r="G16" s="27"/>
      <c r="H16" s="27"/>
      <c r="I16" s="27"/>
      <c r="J16" s="27"/>
      <c r="K16" s="27"/>
      <c r="L16" s="27"/>
      <c r="M16" s="27"/>
      <c r="N16" s="27"/>
      <c r="O16" s="27"/>
    </row>
    <row r="17" spans="1:16" ht="19.5" customHeight="1">
      <c r="A17" s="27"/>
      <c r="B17" s="485" t="s">
        <v>544</v>
      </c>
      <c r="C17" s="485"/>
      <c r="D17" s="485"/>
      <c r="E17" s="485"/>
      <c r="F17" s="485"/>
      <c r="G17" s="485"/>
      <c r="H17" s="485"/>
      <c r="I17" s="485"/>
      <c r="J17" s="485"/>
      <c r="K17" s="485"/>
      <c r="L17" s="485"/>
      <c r="M17" s="485"/>
      <c r="N17" s="485"/>
      <c r="O17" s="27"/>
    </row>
    <row r="18" spans="1:16" ht="18" customHeight="1">
      <c r="A18" s="27"/>
      <c r="B18" s="485"/>
      <c r="C18" s="485"/>
      <c r="D18" s="485"/>
      <c r="E18" s="485"/>
      <c r="F18" s="485"/>
      <c r="G18" s="485"/>
      <c r="H18" s="485"/>
      <c r="I18" s="485"/>
      <c r="J18" s="485"/>
      <c r="K18" s="485"/>
      <c r="L18" s="485"/>
      <c r="M18" s="485"/>
      <c r="N18" s="485"/>
      <c r="O18" s="27"/>
    </row>
    <row r="19" spans="1:16" ht="18" customHeight="1">
      <c r="A19" s="27"/>
      <c r="B19" s="485"/>
      <c r="C19" s="485"/>
      <c r="D19" s="485"/>
      <c r="E19" s="485"/>
      <c r="F19" s="485"/>
      <c r="G19" s="485"/>
      <c r="H19" s="485"/>
      <c r="I19" s="485"/>
      <c r="J19" s="485"/>
      <c r="K19" s="485"/>
      <c r="L19" s="485"/>
      <c r="M19" s="485"/>
      <c r="N19" s="485"/>
      <c r="O19" s="27"/>
    </row>
    <row r="20" spans="1:16" ht="13.5" customHeight="1">
      <c r="A20" s="27"/>
      <c r="B20" s="27"/>
      <c r="C20" s="27"/>
      <c r="D20" s="27"/>
      <c r="E20" s="29"/>
      <c r="F20" s="29"/>
      <c r="G20" s="29"/>
      <c r="H20" s="29"/>
      <c r="I20" s="29"/>
      <c r="J20" s="29"/>
      <c r="K20" s="29"/>
      <c r="L20" s="27"/>
      <c r="M20" s="27"/>
      <c r="N20" s="27"/>
      <c r="O20" s="27"/>
    </row>
    <row r="21" spans="1:16">
      <c r="A21" s="27"/>
      <c r="B21" s="27"/>
      <c r="C21" s="27"/>
      <c r="D21" s="27"/>
      <c r="E21" s="27"/>
      <c r="F21" s="27"/>
      <c r="G21" s="27"/>
      <c r="H21" s="27"/>
      <c r="I21" s="27"/>
      <c r="J21" s="27"/>
      <c r="K21" s="27"/>
      <c r="L21" s="27"/>
      <c r="M21" s="27"/>
      <c r="N21" s="27"/>
      <c r="O21" s="27"/>
    </row>
    <row r="22" spans="1:16">
      <c r="A22" s="27"/>
      <c r="B22" s="27" t="s">
        <v>5</v>
      </c>
      <c r="D22" s="27"/>
      <c r="E22" s="27"/>
      <c r="F22" s="27"/>
      <c r="G22" s="27"/>
      <c r="H22" s="27"/>
      <c r="I22" s="27"/>
      <c r="J22" s="27"/>
      <c r="K22" s="27"/>
      <c r="L22" s="27"/>
      <c r="M22" s="27"/>
      <c r="N22" s="27"/>
      <c r="O22" s="27"/>
    </row>
    <row r="23" spans="1:16">
      <c r="A23" s="27"/>
      <c r="B23" s="27"/>
      <c r="C23" s="27"/>
      <c r="D23" s="27"/>
      <c r="E23" s="27"/>
      <c r="F23" s="27"/>
      <c r="G23" s="27"/>
      <c r="H23" s="27"/>
      <c r="I23" s="27"/>
      <c r="J23" s="27"/>
      <c r="K23" s="27"/>
      <c r="L23" s="27"/>
      <c r="M23" s="27"/>
      <c r="N23" s="27"/>
      <c r="O23" s="27"/>
    </row>
    <row r="24" spans="1:16">
      <c r="A24" s="27"/>
      <c r="B24" s="27"/>
      <c r="C24" s="27"/>
      <c r="D24" s="27"/>
      <c r="E24" s="27"/>
      <c r="F24" s="27"/>
      <c r="G24" s="27"/>
      <c r="H24" s="27"/>
      <c r="I24" s="27"/>
      <c r="J24" s="27"/>
      <c r="K24" s="27"/>
      <c r="L24" s="27"/>
      <c r="M24" s="27"/>
      <c r="N24" s="27"/>
      <c r="O24" s="27"/>
    </row>
    <row r="25" spans="1:16">
      <c r="A25" s="27"/>
      <c r="B25" s="27"/>
      <c r="C25" s="27"/>
      <c r="D25" s="27"/>
      <c r="E25" s="27"/>
      <c r="F25" s="27"/>
      <c r="G25" s="27"/>
      <c r="H25" s="27"/>
      <c r="I25" s="27"/>
      <c r="J25" s="27"/>
      <c r="K25" s="27"/>
      <c r="L25" s="27"/>
      <c r="M25" s="27"/>
      <c r="N25" s="27"/>
      <c r="O25" s="27"/>
    </row>
    <row r="26" spans="1:16">
      <c r="A26" s="489" t="s">
        <v>6</v>
      </c>
      <c r="B26" s="489"/>
      <c r="C26" s="489"/>
      <c r="D26" s="489"/>
      <c r="E26" s="489"/>
      <c r="F26" s="489"/>
      <c r="G26" s="489"/>
      <c r="H26" s="489"/>
      <c r="I26" s="489"/>
      <c r="J26" s="489"/>
      <c r="K26" s="489"/>
      <c r="L26" s="489"/>
      <c r="M26" s="489"/>
      <c r="N26" s="489"/>
      <c r="O26" s="489"/>
    </row>
    <row r="27" spans="1:16">
      <c r="A27" s="27"/>
      <c r="B27" s="27"/>
      <c r="C27" s="27"/>
      <c r="D27" s="27"/>
      <c r="E27" s="27"/>
      <c r="F27" s="27"/>
      <c r="G27" s="27"/>
      <c r="H27" s="27"/>
      <c r="I27" s="27"/>
      <c r="J27" s="27"/>
      <c r="K27" s="27"/>
      <c r="L27" s="27"/>
      <c r="M27" s="27"/>
      <c r="N27" s="27"/>
      <c r="O27" s="27"/>
    </row>
    <row r="28" spans="1:16">
      <c r="A28" s="27"/>
      <c r="B28" s="27"/>
      <c r="C28" s="27"/>
      <c r="D28" s="27"/>
      <c r="E28" s="27"/>
      <c r="F28" s="27"/>
      <c r="G28" s="27"/>
      <c r="H28" s="27"/>
      <c r="I28" s="27"/>
      <c r="J28" s="27"/>
      <c r="K28" s="27"/>
      <c r="L28" s="27"/>
      <c r="M28" s="27"/>
      <c r="N28" s="27"/>
      <c r="O28" s="27"/>
    </row>
    <row r="29" spans="1:16" ht="18" customHeight="1">
      <c r="A29" s="27"/>
      <c r="B29" s="29">
        <v>1</v>
      </c>
      <c r="C29" s="30" t="s">
        <v>68</v>
      </c>
      <c r="D29" s="30"/>
      <c r="E29" s="165" t="s">
        <v>70</v>
      </c>
      <c r="F29" s="27"/>
      <c r="G29" s="27"/>
      <c r="H29" s="27"/>
      <c r="I29" s="27"/>
      <c r="J29" s="27"/>
      <c r="K29" s="27"/>
      <c r="L29" s="27"/>
      <c r="M29" s="27"/>
      <c r="N29" s="27"/>
      <c r="O29" s="27"/>
    </row>
    <row r="30" spans="1:16" ht="7.5" customHeight="1">
      <c r="A30" s="27"/>
      <c r="B30" s="27"/>
      <c r="C30" s="27"/>
      <c r="D30" s="27"/>
      <c r="E30" s="27"/>
      <c r="F30" s="27"/>
      <c r="G30" s="27"/>
      <c r="H30" s="27"/>
      <c r="I30" s="27"/>
      <c r="J30" s="27"/>
      <c r="K30" s="27"/>
      <c r="L30" s="27"/>
      <c r="M30" s="27"/>
      <c r="N30" s="27"/>
      <c r="O30" s="27"/>
    </row>
    <row r="31" spans="1:16">
      <c r="A31" s="27"/>
      <c r="B31" s="27"/>
      <c r="C31" s="490"/>
      <c r="D31" s="491"/>
      <c r="E31" s="491"/>
      <c r="F31" s="491"/>
      <c r="G31" s="491"/>
      <c r="H31" s="491"/>
      <c r="I31" s="491"/>
      <c r="J31" s="491"/>
      <c r="K31" s="492"/>
      <c r="L31" s="499" t="s">
        <v>169</v>
      </c>
      <c r="M31" s="499"/>
      <c r="N31" s="27"/>
      <c r="O31" s="56"/>
      <c r="P31" s="477" t="s">
        <v>173</v>
      </c>
    </row>
    <row r="32" spans="1:16">
      <c r="A32" s="27"/>
      <c r="B32" s="27"/>
      <c r="C32" s="493"/>
      <c r="D32" s="494"/>
      <c r="E32" s="494"/>
      <c r="F32" s="494"/>
      <c r="G32" s="494"/>
      <c r="H32" s="494"/>
      <c r="I32" s="494"/>
      <c r="J32" s="494"/>
      <c r="K32" s="495"/>
      <c r="L32" s="499"/>
      <c r="M32" s="499"/>
      <c r="N32" s="27"/>
      <c r="O32" s="56"/>
      <c r="P32" s="477"/>
    </row>
    <row r="33" spans="1:16">
      <c r="A33" s="27"/>
      <c r="B33" s="27"/>
      <c r="C33" s="496"/>
      <c r="D33" s="497"/>
      <c r="E33" s="497"/>
      <c r="F33" s="497"/>
      <c r="G33" s="497"/>
      <c r="H33" s="497"/>
      <c r="I33" s="497"/>
      <c r="J33" s="497"/>
      <c r="K33" s="498"/>
      <c r="L33" s="499"/>
      <c r="M33" s="499"/>
      <c r="N33" s="27"/>
      <c r="O33" s="27"/>
      <c r="P33" s="477"/>
    </row>
    <row r="34" spans="1:16" ht="14.25">
      <c r="A34" s="27"/>
      <c r="B34" s="27"/>
      <c r="C34" s="123" t="s">
        <v>259</v>
      </c>
      <c r="D34" s="31"/>
      <c r="E34" s="31"/>
      <c r="F34" s="31"/>
      <c r="G34" s="31"/>
      <c r="H34" s="31"/>
      <c r="I34" s="31"/>
      <c r="J34" s="31"/>
      <c r="K34" s="31"/>
      <c r="L34" s="31"/>
      <c r="M34" s="31"/>
      <c r="N34" s="27"/>
      <c r="O34" s="27"/>
    </row>
    <row r="35" spans="1:16">
      <c r="A35" s="27"/>
      <c r="B35" s="27"/>
      <c r="C35" s="31"/>
      <c r="D35" s="31"/>
      <c r="E35" s="31"/>
      <c r="F35" s="31"/>
      <c r="G35" s="31"/>
      <c r="H35" s="31"/>
      <c r="I35" s="31"/>
      <c r="J35" s="31"/>
      <c r="K35" s="31"/>
      <c r="L35" s="31"/>
      <c r="M35" s="31"/>
      <c r="N35" s="27"/>
      <c r="O35" s="27"/>
    </row>
    <row r="36" spans="1:16">
      <c r="A36" s="27"/>
      <c r="B36" s="27"/>
      <c r="C36" s="27"/>
      <c r="D36" s="27"/>
      <c r="E36" s="27"/>
      <c r="F36" s="27"/>
      <c r="G36" s="27"/>
      <c r="H36" s="27"/>
      <c r="I36" s="27"/>
      <c r="J36" s="27"/>
      <c r="K36" s="27"/>
      <c r="L36" s="27"/>
      <c r="M36" s="27"/>
      <c r="N36" s="27"/>
      <c r="O36" s="27"/>
    </row>
    <row r="37" spans="1:16">
      <c r="A37" s="27"/>
      <c r="B37" s="27"/>
      <c r="C37" s="27"/>
      <c r="D37" s="27"/>
      <c r="E37" s="27"/>
      <c r="F37" s="27"/>
      <c r="G37" s="27"/>
      <c r="H37" s="27"/>
      <c r="I37" s="27"/>
      <c r="J37" s="27"/>
      <c r="K37" s="27"/>
      <c r="L37" s="27"/>
      <c r="M37" s="27"/>
      <c r="N37" s="27"/>
      <c r="O37" s="27"/>
    </row>
    <row r="38" spans="1:16" ht="36" customHeight="1">
      <c r="A38" s="27"/>
      <c r="B38" s="29">
        <v>2</v>
      </c>
      <c r="C38" s="29" t="s">
        <v>7</v>
      </c>
      <c r="D38" s="27"/>
      <c r="E38" s="27"/>
      <c r="F38" s="27"/>
      <c r="G38" s="486">
        <f>'18'!AJ12</f>
        <v>0</v>
      </c>
      <c r="H38" s="487"/>
      <c r="I38" s="487"/>
      <c r="J38" s="488"/>
      <c r="K38" s="27" t="s">
        <v>8</v>
      </c>
      <c r="L38" s="27"/>
      <c r="M38" s="27"/>
      <c r="N38" s="27"/>
      <c r="O38" s="56"/>
      <c r="P38" s="127" t="s">
        <v>402</v>
      </c>
    </row>
    <row r="39" spans="1:16" ht="14.25">
      <c r="A39" s="27"/>
      <c r="B39" s="29"/>
      <c r="C39" s="29"/>
      <c r="D39" s="27"/>
      <c r="E39" s="27"/>
      <c r="F39" s="27"/>
      <c r="G39" s="27"/>
      <c r="H39" s="27"/>
      <c r="I39" s="27"/>
      <c r="J39" s="27"/>
      <c r="K39" s="27"/>
      <c r="L39" s="27"/>
      <c r="M39" s="27"/>
      <c r="N39" s="27"/>
      <c r="O39" s="27"/>
    </row>
    <row r="40" spans="1:16">
      <c r="A40" s="27"/>
      <c r="B40" s="27"/>
      <c r="C40" s="27"/>
      <c r="D40" s="27"/>
      <c r="E40" s="27"/>
      <c r="F40" s="27"/>
      <c r="G40" s="27"/>
      <c r="H40" s="27"/>
      <c r="I40" s="27"/>
      <c r="J40" s="27"/>
      <c r="K40" s="27"/>
      <c r="L40" s="27"/>
      <c r="M40" s="27"/>
      <c r="N40" s="27"/>
      <c r="O40" s="27"/>
    </row>
    <row r="41" spans="1:16">
      <c r="A41" s="27"/>
      <c r="B41" s="27"/>
      <c r="C41" s="27"/>
      <c r="D41" s="27"/>
      <c r="E41" s="27"/>
      <c r="F41" s="32"/>
      <c r="G41" s="32"/>
      <c r="H41" s="32"/>
      <c r="I41" s="32"/>
      <c r="J41" s="32"/>
      <c r="K41" s="32"/>
      <c r="L41" s="32"/>
      <c r="M41" s="27"/>
      <c r="N41" s="27"/>
      <c r="O41" s="27"/>
    </row>
    <row r="42" spans="1:16">
      <c r="A42" s="27"/>
      <c r="B42" s="27"/>
      <c r="C42" s="27"/>
      <c r="D42" s="27"/>
      <c r="E42" s="27"/>
      <c r="F42" s="27"/>
      <c r="G42" s="27"/>
      <c r="H42" s="27"/>
      <c r="I42" s="27"/>
      <c r="J42" s="27"/>
      <c r="K42" s="27"/>
      <c r="L42" s="27"/>
      <c r="M42" s="27"/>
      <c r="N42" s="27"/>
      <c r="O42" s="27"/>
    </row>
    <row r="43" spans="1:16" ht="36" customHeight="1">
      <c r="A43" s="27"/>
      <c r="B43" s="29">
        <v>3</v>
      </c>
      <c r="C43" s="29" t="s">
        <v>499</v>
      </c>
      <c r="D43" s="27"/>
      <c r="E43" s="27"/>
      <c r="F43" s="474"/>
      <c r="G43" s="475"/>
      <c r="H43" s="475"/>
      <c r="I43" s="475"/>
      <c r="J43" s="475"/>
      <c r="K43" s="475"/>
      <c r="L43" s="476"/>
      <c r="M43" s="27"/>
      <c r="N43" s="27"/>
      <c r="O43" s="56"/>
      <c r="P43" s="247" t="s">
        <v>512</v>
      </c>
    </row>
    <row r="44" spans="1:16" ht="19.350000000000001" customHeight="1">
      <c r="A44" s="27"/>
      <c r="B44" s="27"/>
      <c r="C44" s="27"/>
      <c r="D44" s="27"/>
      <c r="E44" s="27"/>
      <c r="F44" s="27"/>
      <c r="G44" s="27"/>
      <c r="H44" s="27"/>
      <c r="I44" s="27"/>
      <c r="J44" s="27"/>
      <c r="K44" s="27"/>
      <c r="L44" s="27"/>
      <c r="M44" s="27"/>
      <c r="N44" s="27"/>
      <c r="O44" s="27"/>
      <c r="P44" s="182" t="s">
        <v>174</v>
      </c>
    </row>
    <row r="45" spans="1:16">
      <c r="P45" s="246" t="s">
        <v>545</v>
      </c>
    </row>
    <row r="51" spans="9:9">
      <c r="I51" s="443"/>
    </row>
  </sheetData>
  <sheetProtection algorithmName="SHA-512" hashValue="cEn89krhI4J4pfOdJOB2XHvJRWCqUDou62dXVCh65u/U/06CwRPSjxuT8XfLchcW80dwTyVWZTMMLnqUKhr30g==" saltValue="rxhQM0/Yiti4mibujQMCQg==" spinCount="100000" sheet="1" formatCells="0" selectLockedCells="1"/>
  <protectedRanges>
    <protectedRange sqref="I8:N11 K12:K13 C31 G43 I43 K43" name="範囲1"/>
  </protectedRanges>
  <customSheetViews>
    <customSheetView guid="{371005EB-0312-4B13-9BAC-52446DA0498A}" showPageBreaks="1" showGridLines="0" printArea="1" view="pageBreakPreview" topLeftCell="A14">
      <selection activeCell="G43" sqref="G43"/>
      <pageMargins left="0.31496062992125984" right="0.31496062992125984" top="0.74803149606299213" bottom="0.74803149606299213" header="0.31496062992125984" footer="0.31496062992125984"/>
      <printOptions horizontalCentered="1"/>
      <pageSetup paperSize="9" fitToWidth="0" fitToHeight="0" orientation="portrait" r:id="rId1"/>
      <headerFooter scaleWithDoc="0">
        <oddHeader xml:space="preserve">&amp;C
</oddHeader>
      </headerFooter>
    </customSheetView>
  </customSheetViews>
  <mergeCells count="23">
    <mergeCell ref="F43:L43"/>
    <mergeCell ref="P31:P33"/>
    <mergeCell ref="I10:N11"/>
    <mergeCell ref="G8:H9"/>
    <mergeCell ref="P8:P9"/>
    <mergeCell ref="P10:P11"/>
    <mergeCell ref="P13:P14"/>
    <mergeCell ref="B17:N19"/>
    <mergeCell ref="G38:J38"/>
    <mergeCell ref="A26:O26"/>
    <mergeCell ref="C31:K33"/>
    <mergeCell ref="L31:M33"/>
    <mergeCell ref="L2:N2"/>
    <mergeCell ref="M5:N5"/>
    <mergeCell ref="M4:N4"/>
    <mergeCell ref="M3:N3"/>
    <mergeCell ref="G12:H14"/>
    <mergeCell ref="I8:N9"/>
    <mergeCell ref="I12:J12"/>
    <mergeCell ref="I13:J14"/>
    <mergeCell ref="K12:N12"/>
    <mergeCell ref="K13:N14"/>
    <mergeCell ref="G10:H11"/>
  </mergeCells>
  <phoneticPr fontId="1"/>
  <conditionalFormatting sqref="G38:J38">
    <cfRule type="cellIs" dxfId="68" priority="8" operator="equal">
      <formula>0</formula>
    </cfRule>
  </conditionalFormatting>
  <dataValidations count="2">
    <dataValidation type="textLength" allowBlank="1" showInputMessage="1" showErrorMessage="1" sqref="C31:K33" xr:uid="{00000000-0002-0000-0000-000000000000}">
      <formula1>0</formula1>
      <formula2>20</formula2>
    </dataValidation>
    <dataValidation type="date" allowBlank="1" showInputMessage="1" showErrorMessage="1" sqref="F43:L43" xr:uid="{00000000-0002-0000-0000-000001000000}">
      <formula1>46419</formula1>
      <formula2>46965</formula2>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2"/>
  <headerFooter scaleWithDoc="0">
    <evenFooter>&amp;C2/2</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AC43"/>
  <sheetViews>
    <sheetView showGridLines="0" view="pageBreakPreview" zoomScaleNormal="100" zoomScaleSheetLayoutView="100" workbookViewId="0">
      <selection activeCell="A4" sqref="A4:U14"/>
    </sheetView>
  </sheetViews>
  <sheetFormatPr defaultColWidth="0" defaultRowHeight="13.5"/>
  <cols>
    <col min="1" max="21" width="5.375" style="33" customWidth="1"/>
    <col min="22" max="22" width="5" style="33" customWidth="1"/>
    <col min="23" max="16384" width="8.875" style="33" hidden="1"/>
  </cols>
  <sheetData>
    <row r="1" spans="1:29" ht="21.75" customHeight="1">
      <c r="A1" s="92" t="s">
        <v>229</v>
      </c>
      <c r="B1" s="92"/>
      <c r="C1" s="36"/>
      <c r="D1" s="36"/>
      <c r="E1" s="36"/>
      <c r="F1" s="36"/>
      <c r="G1" s="36"/>
      <c r="H1" s="36"/>
      <c r="I1" s="36"/>
      <c r="J1" s="36"/>
      <c r="K1" s="36"/>
      <c r="L1" s="36"/>
      <c r="M1" s="36"/>
      <c r="N1" s="36"/>
      <c r="O1" s="36"/>
      <c r="P1" s="36"/>
      <c r="Q1" s="36"/>
      <c r="R1" s="36"/>
      <c r="S1" s="36"/>
      <c r="T1" s="36"/>
      <c r="U1" s="36"/>
      <c r="W1" s="93"/>
    </row>
    <row r="2" spans="1:29" ht="15" customHeight="1">
      <c r="A2" s="693" t="s">
        <v>506</v>
      </c>
      <c r="B2" s="694"/>
      <c r="C2" s="694"/>
      <c r="D2" s="694"/>
      <c r="E2" s="694"/>
      <c r="F2" s="694"/>
      <c r="G2" s="694"/>
      <c r="H2" s="694"/>
      <c r="I2" s="694"/>
      <c r="J2" s="694"/>
      <c r="K2" s="694"/>
      <c r="L2" s="694"/>
      <c r="M2" s="694"/>
      <c r="N2" s="694"/>
      <c r="O2" s="694"/>
      <c r="P2" s="694"/>
      <c r="Q2" s="694"/>
      <c r="R2" s="694"/>
      <c r="S2" s="694"/>
      <c r="T2" s="694"/>
      <c r="U2" s="695"/>
      <c r="W2" s="175"/>
      <c r="X2" s="175"/>
      <c r="Y2" s="175"/>
      <c r="Z2" s="175"/>
      <c r="AA2" s="175"/>
      <c r="AB2" s="175"/>
      <c r="AC2" s="175"/>
    </row>
    <row r="3" spans="1:29" ht="42" customHeight="1">
      <c r="A3" s="777"/>
      <c r="B3" s="778"/>
      <c r="C3" s="778"/>
      <c r="D3" s="778"/>
      <c r="E3" s="778"/>
      <c r="F3" s="778"/>
      <c r="G3" s="778"/>
      <c r="H3" s="778"/>
      <c r="I3" s="778"/>
      <c r="J3" s="778"/>
      <c r="K3" s="778"/>
      <c r="L3" s="778"/>
      <c r="M3" s="778"/>
      <c r="N3" s="778"/>
      <c r="O3" s="778"/>
      <c r="P3" s="778"/>
      <c r="Q3" s="778"/>
      <c r="R3" s="778"/>
      <c r="S3" s="778"/>
      <c r="T3" s="778"/>
      <c r="U3" s="779"/>
    </row>
    <row r="4" spans="1:29" ht="20.85" customHeight="1">
      <c r="A4" s="744"/>
      <c r="B4" s="745"/>
      <c r="C4" s="745"/>
      <c r="D4" s="745"/>
      <c r="E4" s="745"/>
      <c r="F4" s="745"/>
      <c r="G4" s="745"/>
      <c r="H4" s="745"/>
      <c r="I4" s="745"/>
      <c r="J4" s="745"/>
      <c r="K4" s="745"/>
      <c r="L4" s="745"/>
      <c r="M4" s="745"/>
      <c r="N4" s="745"/>
      <c r="O4" s="745"/>
      <c r="P4" s="745"/>
      <c r="Q4" s="745"/>
      <c r="R4" s="745"/>
      <c r="S4" s="745"/>
      <c r="T4" s="745"/>
      <c r="U4" s="746"/>
      <c r="V4" s="65"/>
    </row>
    <row r="5" spans="1:29" ht="20.85" customHeight="1">
      <c r="A5" s="747"/>
      <c r="B5" s="748"/>
      <c r="C5" s="748"/>
      <c r="D5" s="748"/>
      <c r="E5" s="748"/>
      <c r="F5" s="748"/>
      <c r="G5" s="748"/>
      <c r="H5" s="748"/>
      <c r="I5" s="748"/>
      <c r="J5" s="748"/>
      <c r="K5" s="748"/>
      <c r="L5" s="748"/>
      <c r="M5" s="748"/>
      <c r="N5" s="748"/>
      <c r="O5" s="748"/>
      <c r="P5" s="748"/>
      <c r="Q5" s="748"/>
      <c r="R5" s="748"/>
      <c r="S5" s="748"/>
      <c r="T5" s="748"/>
      <c r="U5" s="749"/>
      <c r="V5" s="65"/>
    </row>
    <row r="6" spans="1:29" ht="20.85" customHeight="1">
      <c r="A6" s="747"/>
      <c r="B6" s="748"/>
      <c r="C6" s="748"/>
      <c r="D6" s="748"/>
      <c r="E6" s="748"/>
      <c r="F6" s="748"/>
      <c r="G6" s="748"/>
      <c r="H6" s="748"/>
      <c r="I6" s="748"/>
      <c r="J6" s="748"/>
      <c r="K6" s="748"/>
      <c r="L6" s="748"/>
      <c r="M6" s="748"/>
      <c r="N6" s="748"/>
      <c r="O6" s="748"/>
      <c r="P6" s="748"/>
      <c r="Q6" s="748"/>
      <c r="R6" s="748"/>
      <c r="S6" s="748"/>
      <c r="T6" s="748"/>
      <c r="U6" s="749"/>
      <c r="V6" s="65"/>
    </row>
    <row r="7" spans="1:29" ht="20.85" customHeight="1">
      <c r="A7" s="747"/>
      <c r="B7" s="748"/>
      <c r="C7" s="748"/>
      <c r="D7" s="748"/>
      <c r="E7" s="748"/>
      <c r="F7" s="748"/>
      <c r="G7" s="748"/>
      <c r="H7" s="748"/>
      <c r="I7" s="748"/>
      <c r="J7" s="748"/>
      <c r="K7" s="748"/>
      <c r="L7" s="748"/>
      <c r="M7" s="748"/>
      <c r="N7" s="748"/>
      <c r="O7" s="748"/>
      <c r="P7" s="748"/>
      <c r="Q7" s="748"/>
      <c r="R7" s="748"/>
      <c r="S7" s="748"/>
      <c r="T7" s="748"/>
      <c r="U7" s="749"/>
      <c r="V7" s="65"/>
    </row>
    <row r="8" spans="1:29" ht="20.85" customHeight="1">
      <c r="A8" s="747"/>
      <c r="B8" s="748"/>
      <c r="C8" s="748"/>
      <c r="D8" s="748"/>
      <c r="E8" s="748"/>
      <c r="F8" s="748"/>
      <c r="G8" s="748"/>
      <c r="H8" s="748"/>
      <c r="I8" s="748"/>
      <c r="J8" s="748"/>
      <c r="K8" s="748"/>
      <c r="L8" s="748"/>
      <c r="M8" s="748"/>
      <c r="N8" s="748"/>
      <c r="O8" s="748"/>
      <c r="P8" s="748"/>
      <c r="Q8" s="748"/>
      <c r="R8" s="748"/>
      <c r="S8" s="748"/>
      <c r="T8" s="748"/>
      <c r="U8" s="749"/>
      <c r="V8" s="65"/>
    </row>
    <row r="9" spans="1:29" ht="20.85" customHeight="1">
      <c r="A9" s="747"/>
      <c r="B9" s="748"/>
      <c r="C9" s="748"/>
      <c r="D9" s="748"/>
      <c r="E9" s="748"/>
      <c r="F9" s="748"/>
      <c r="G9" s="748"/>
      <c r="H9" s="748"/>
      <c r="I9" s="748"/>
      <c r="J9" s="748"/>
      <c r="K9" s="748"/>
      <c r="L9" s="748"/>
      <c r="M9" s="748"/>
      <c r="N9" s="748"/>
      <c r="O9" s="748"/>
      <c r="P9" s="748"/>
      <c r="Q9" s="748"/>
      <c r="R9" s="748"/>
      <c r="S9" s="748"/>
      <c r="T9" s="748"/>
      <c r="U9" s="749"/>
      <c r="V9" s="65"/>
    </row>
    <row r="10" spans="1:29" ht="20.85" customHeight="1">
      <c r="A10" s="747"/>
      <c r="B10" s="748"/>
      <c r="C10" s="748"/>
      <c r="D10" s="748"/>
      <c r="E10" s="748"/>
      <c r="F10" s="748"/>
      <c r="G10" s="748"/>
      <c r="H10" s="748"/>
      <c r="I10" s="748"/>
      <c r="J10" s="748"/>
      <c r="K10" s="748"/>
      <c r="L10" s="748"/>
      <c r="M10" s="748"/>
      <c r="N10" s="748"/>
      <c r="O10" s="748"/>
      <c r="P10" s="748"/>
      <c r="Q10" s="748"/>
      <c r="R10" s="748"/>
      <c r="S10" s="748"/>
      <c r="T10" s="748"/>
      <c r="U10" s="749"/>
      <c r="V10" s="65"/>
    </row>
    <row r="11" spans="1:29" ht="20.85" customHeight="1">
      <c r="A11" s="747"/>
      <c r="B11" s="748"/>
      <c r="C11" s="748"/>
      <c r="D11" s="748"/>
      <c r="E11" s="748"/>
      <c r="F11" s="748"/>
      <c r="G11" s="748"/>
      <c r="H11" s="748"/>
      <c r="I11" s="748"/>
      <c r="J11" s="748"/>
      <c r="K11" s="748"/>
      <c r="L11" s="748"/>
      <c r="M11" s="748"/>
      <c r="N11" s="748"/>
      <c r="O11" s="748"/>
      <c r="P11" s="748"/>
      <c r="Q11" s="748"/>
      <c r="R11" s="748"/>
      <c r="S11" s="748"/>
      <c r="T11" s="748"/>
      <c r="U11" s="749"/>
      <c r="V11" s="65"/>
    </row>
    <row r="12" spans="1:29" ht="20.85" customHeight="1">
      <c r="A12" s="747"/>
      <c r="B12" s="748"/>
      <c r="C12" s="748"/>
      <c r="D12" s="748"/>
      <c r="E12" s="748"/>
      <c r="F12" s="748"/>
      <c r="G12" s="748"/>
      <c r="H12" s="748"/>
      <c r="I12" s="748"/>
      <c r="J12" s="748"/>
      <c r="K12" s="748"/>
      <c r="L12" s="748"/>
      <c r="M12" s="748"/>
      <c r="N12" s="748"/>
      <c r="O12" s="748"/>
      <c r="P12" s="748"/>
      <c r="Q12" s="748"/>
      <c r="R12" s="748"/>
      <c r="S12" s="748"/>
      <c r="T12" s="748"/>
      <c r="U12" s="749"/>
      <c r="V12" s="65"/>
    </row>
    <row r="13" spans="1:29" ht="20.85" customHeight="1">
      <c r="A13" s="747"/>
      <c r="B13" s="748"/>
      <c r="C13" s="748"/>
      <c r="D13" s="748"/>
      <c r="E13" s="748"/>
      <c r="F13" s="748"/>
      <c r="G13" s="748"/>
      <c r="H13" s="748"/>
      <c r="I13" s="748"/>
      <c r="J13" s="748"/>
      <c r="K13" s="748"/>
      <c r="L13" s="748"/>
      <c r="M13" s="748"/>
      <c r="N13" s="748"/>
      <c r="O13" s="748"/>
      <c r="P13" s="748"/>
      <c r="Q13" s="748"/>
      <c r="R13" s="748"/>
      <c r="S13" s="748"/>
      <c r="T13" s="748"/>
      <c r="U13" s="749"/>
      <c r="V13" s="65"/>
    </row>
    <row r="14" spans="1:29" ht="20.85" customHeight="1">
      <c r="A14" s="750"/>
      <c r="B14" s="751"/>
      <c r="C14" s="751"/>
      <c r="D14" s="751"/>
      <c r="E14" s="751"/>
      <c r="F14" s="751"/>
      <c r="G14" s="751"/>
      <c r="H14" s="751"/>
      <c r="I14" s="751"/>
      <c r="J14" s="751"/>
      <c r="K14" s="751"/>
      <c r="L14" s="751"/>
      <c r="M14" s="751"/>
      <c r="N14" s="751"/>
      <c r="O14" s="751"/>
      <c r="P14" s="751"/>
      <c r="Q14" s="751"/>
      <c r="R14" s="751"/>
      <c r="S14" s="751"/>
      <c r="T14" s="751"/>
      <c r="U14" s="752"/>
    </row>
    <row r="15" spans="1:29" ht="20.85" customHeight="1">
      <c r="A15" s="763" t="s">
        <v>501</v>
      </c>
      <c r="B15" s="764"/>
      <c r="C15" s="765"/>
      <c r="D15" s="763" t="s">
        <v>65</v>
      </c>
      <c r="E15" s="764"/>
      <c r="F15" s="765"/>
      <c r="G15" s="766" t="s">
        <v>500</v>
      </c>
      <c r="H15" s="766"/>
      <c r="I15" s="766"/>
      <c r="J15" s="766"/>
      <c r="K15" s="766"/>
      <c r="L15" s="766"/>
      <c r="M15" s="766"/>
      <c r="N15" s="766"/>
      <c r="O15" s="766"/>
      <c r="P15" s="766"/>
      <c r="Q15" s="766"/>
      <c r="R15" s="766"/>
      <c r="S15" s="766"/>
      <c r="T15" s="766"/>
      <c r="U15" s="766"/>
    </row>
    <row r="16" spans="1:29" ht="20.85" customHeight="1">
      <c r="A16" s="770"/>
      <c r="B16" s="771"/>
      <c r="C16" s="772"/>
      <c r="D16" s="770"/>
      <c r="E16" s="771"/>
      <c r="F16" s="772"/>
      <c r="G16" s="773"/>
      <c r="H16" s="773"/>
      <c r="I16" s="773"/>
      <c r="J16" s="773"/>
      <c r="K16" s="773"/>
      <c r="L16" s="773"/>
      <c r="M16" s="773"/>
      <c r="N16" s="773"/>
      <c r="O16" s="773"/>
      <c r="P16" s="773"/>
      <c r="Q16" s="773"/>
      <c r="R16" s="773"/>
      <c r="S16" s="773"/>
      <c r="T16" s="773"/>
      <c r="U16" s="773"/>
    </row>
    <row r="17" spans="1:21" ht="20.85" customHeight="1">
      <c r="A17" s="767"/>
      <c r="B17" s="768"/>
      <c r="C17" s="769"/>
      <c r="D17" s="767"/>
      <c r="E17" s="768"/>
      <c r="F17" s="769"/>
      <c r="G17" s="773"/>
      <c r="H17" s="773"/>
      <c r="I17" s="773"/>
      <c r="J17" s="773"/>
      <c r="K17" s="773"/>
      <c r="L17" s="773"/>
      <c r="M17" s="773"/>
      <c r="N17" s="773"/>
      <c r="O17" s="773"/>
      <c r="P17" s="773"/>
      <c r="Q17" s="773"/>
      <c r="R17" s="773"/>
      <c r="S17" s="773"/>
      <c r="T17" s="773"/>
      <c r="U17" s="773"/>
    </row>
    <row r="18" spans="1:21" ht="6" customHeight="1">
      <c r="A18" s="94"/>
      <c r="B18" s="94"/>
      <c r="C18" s="94"/>
      <c r="D18" s="94"/>
      <c r="E18" s="94"/>
      <c r="F18" s="94"/>
      <c r="G18" s="94"/>
      <c r="H18" s="94"/>
      <c r="I18" s="94"/>
      <c r="J18" s="94"/>
      <c r="K18" s="94"/>
      <c r="L18" s="94"/>
      <c r="M18" s="94"/>
      <c r="N18" s="94"/>
      <c r="O18" s="94"/>
      <c r="P18" s="94"/>
      <c r="Q18" s="94"/>
      <c r="R18" s="94"/>
      <c r="S18" s="94"/>
      <c r="T18" s="94"/>
      <c r="U18" s="94"/>
    </row>
    <row r="19" spans="1:21" ht="42.6" customHeight="1">
      <c r="A19" s="754" t="s">
        <v>505</v>
      </c>
      <c r="B19" s="755"/>
      <c r="C19" s="755"/>
      <c r="D19" s="755"/>
      <c r="E19" s="755"/>
      <c r="F19" s="755"/>
      <c r="G19" s="755"/>
      <c r="H19" s="755"/>
      <c r="I19" s="755"/>
      <c r="J19" s="755"/>
      <c r="K19" s="755"/>
      <c r="L19" s="755"/>
      <c r="M19" s="755"/>
      <c r="N19" s="755"/>
      <c r="O19" s="755"/>
      <c r="P19" s="755"/>
      <c r="Q19" s="755"/>
      <c r="R19" s="755"/>
      <c r="S19" s="755"/>
      <c r="T19" s="755"/>
      <c r="U19" s="756"/>
    </row>
    <row r="20" spans="1:21" ht="27" customHeight="1">
      <c r="A20" s="753" t="s">
        <v>502</v>
      </c>
      <c r="B20" s="718"/>
      <c r="C20" s="754" t="s">
        <v>517</v>
      </c>
      <c r="D20" s="755"/>
      <c r="E20" s="755"/>
      <c r="F20" s="755"/>
      <c r="G20" s="755"/>
      <c r="H20" s="755"/>
      <c r="I20" s="755"/>
      <c r="J20" s="755"/>
      <c r="K20" s="755"/>
      <c r="L20" s="755"/>
      <c r="M20" s="755"/>
      <c r="N20" s="755"/>
      <c r="O20" s="755"/>
      <c r="P20" s="755"/>
      <c r="Q20" s="755"/>
      <c r="R20" s="755"/>
      <c r="S20" s="755"/>
      <c r="T20" s="755"/>
      <c r="U20" s="756"/>
    </row>
    <row r="21" spans="1:21" ht="18" customHeight="1">
      <c r="A21" s="718"/>
      <c r="B21" s="718"/>
      <c r="C21" s="757"/>
      <c r="D21" s="758"/>
      <c r="E21" s="758"/>
      <c r="F21" s="758"/>
      <c r="G21" s="758"/>
      <c r="H21" s="758"/>
      <c r="I21" s="758"/>
      <c r="J21" s="758"/>
      <c r="K21" s="758"/>
      <c r="L21" s="758"/>
      <c r="M21" s="758"/>
      <c r="N21" s="758"/>
      <c r="O21" s="758"/>
      <c r="P21" s="758"/>
      <c r="Q21" s="758"/>
      <c r="R21" s="758"/>
      <c r="S21" s="758"/>
      <c r="T21" s="758"/>
      <c r="U21" s="759"/>
    </row>
    <row r="22" spans="1:21" ht="18" customHeight="1">
      <c r="A22" s="718"/>
      <c r="B22" s="718"/>
      <c r="C22" s="760"/>
      <c r="D22" s="761"/>
      <c r="E22" s="761"/>
      <c r="F22" s="761"/>
      <c r="G22" s="761"/>
      <c r="H22" s="761"/>
      <c r="I22" s="761"/>
      <c r="J22" s="761"/>
      <c r="K22" s="761"/>
      <c r="L22" s="761"/>
      <c r="M22" s="761"/>
      <c r="N22" s="761"/>
      <c r="O22" s="761"/>
      <c r="P22" s="761"/>
      <c r="Q22" s="761"/>
      <c r="R22" s="761"/>
      <c r="S22" s="761"/>
      <c r="T22" s="761"/>
      <c r="U22" s="762"/>
    </row>
    <row r="23" spans="1:21" ht="18" customHeight="1">
      <c r="A23" s="718"/>
      <c r="B23" s="718"/>
      <c r="C23" s="760"/>
      <c r="D23" s="761"/>
      <c r="E23" s="761"/>
      <c r="F23" s="761"/>
      <c r="G23" s="761"/>
      <c r="H23" s="761"/>
      <c r="I23" s="761"/>
      <c r="J23" s="761"/>
      <c r="K23" s="761"/>
      <c r="L23" s="761"/>
      <c r="M23" s="761"/>
      <c r="N23" s="761"/>
      <c r="O23" s="761"/>
      <c r="P23" s="761"/>
      <c r="Q23" s="761"/>
      <c r="R23" s="761"/>
      <c r="S23" s="761"/>
      <c r="T23" s="761"/>
      <c r="U23" s="762"/>
    </row>
    <row r="24" spans="1:21" ht="18" customHeight="1">
      <c r="A24" s="718"/>
      <c r="B24" s="718"/>
      <c r="C24" s="760"/>
      <c r="D24" s="761"/>
      <c r="E24" s="761"/>
      <c r="F24" s="761"/>
      <c r="G24" s="761"/>
      <c r="H24" s="761"/>
      <c r="I24" s="761"/>
      <c r="J24" s="761"/>
      <c r="K24" s="761"/>
      <c r="L24" s="761"/>
      <c r="M24" s="761"/>
      <c r="N24" s="761"/>
      <c r="O24" s="761"/>
      <c r="P24" s="761"/>
      <c r="Q24" s="761"/>
      <c r="R24" s="761"/>
      <c r="S24" s="761"/>
      <c r="T24" s="761"/>
      <c r="U24" s="762"/>
    </row>
    <row r="25" spans="1:21" ht="18" customHeight="1">
      <c r="A25" s="718"/>
      <c r="B25" s="718"/>
      <c r="C25" s="763" t="s">
        <v>66</v>
      </c>
      <c r="D25" s="764"/>
      <c r="E25" s="765"/>
      <c r="F25" s="763" t="s">
        <v>65</v>
      </c>
      <c r="G25" s="764"/>
      <c r="H25" s="765"/>
      <c r="I25" s="766" t="s">
        <v>500</v>
      </c>
      <c r="J25" s="766"/>
      <c r="K25" s="766"/>
      <c r="L25" s="766"/>
      <c r="M25" s="766"/>
      <c r="N25" s="766"/>
      <c r="O25" s="766"/>
      <c r="P25" s="766"/>
      <c r="Q25" s="766"/>
      <c r="R25" s="766"/>
      <c r="S25" s="766"/>
      <c r="T25" s="766"/>
      <c r="U25" s="766"/>
    </row>
    <row r="26" spans="1:21" ht="30" customHeight="1">
      <c r="A26" s="718"/>
      <c r="B26" s="718"/>
      <c r="C26" s="770"/>
      <c r="D26" s="771"/>
      <c r="E26" s="772"/>
      <c r="F26" s="770"/>
      <c r="G26" s="771"/>
      <c r="H26" s="772"/>
      <c r="I26" s="711"/>
      <c r="J26" s="712"/>
      <c r="K26" s="712"/>
      <c r="L26" s="712"/>
      <c r="M26" s="712"/>
      <c r="N26" s="712"/>
      <c r="O26" s="712"/>
      <c r="P26" s="712"/>
      <c r="Q26" s="712"/>
      <c r="R26" s="712"/>
      <c r="S26" s="712"/>
      <c r="T26" s="712"/>
      <c r="U26" s="713"/>
    </row>
    <row r="27" spans="1:21" ht="27" customHeight="1">
      <c r="A27" s="753" t="s">
        <v>503</v>
      </c>
      <c r="B27" s="718"/>
      <c r="C27" s="754" t="s">
        <v>517</v>
      </c>
      <c r="D27" s="755"/>
      <c r="E27" s="755"/>
      <c r="F27" s="755"/>
      <c r="G27" s="755"/>
      <c r="H27" s="755"/>
      <c r="I27" s="755"/>
      <c r="J27" s="755"/>
      <c r="K27" s="755"/>
      <c r="L27" s="755"/>
      <c r="M27" s="755"/>
      <c r="N27" s="755"/>
      <c r="O27" s="755"/>
      <c r="P27" s="755"/>
      <c r="Q27" s="755"/>
      <c r="R27" s="755"/>
      <c r="S27" s="755"/>
      <c r="T27" s="755"/>
      <c r="U27" s="756"/>
    </row>
    <row r="28" spans="1:21" ht="18" customHeight="1">
      <c r="A28" s="718"/>
      <c r="B28" s="718"/>
      <c r="C28" s="757"/>
      <c r="D28" s="758"/>
      <c r="E28" s="758"/>
      <c r="F28" s="758"/>
      <c r="G28" s="758"/>
      <c r="H28" s="758"/>
      <c r="I28" s="758"/>
      <c r="J28" s="758"/>
      <c r="K28" s="758"/>
      <c r="L28" s="758"/>
      <c r="M28" s="758"/>
      <c r="N28" s="758"/>
      <c r="O28" s="758"/>
      <c r="P28" s="758"/>
      <c r="Q28" s="758"/>
      <c r="R28" s="758"/>
      <c r="S28" s="758"/>
      <c r="T28" s="758"/>
      <c r="U28" s="759"/>
    </row>
    <row r="29" spans="1:21" ht="18" customHeight="1">
      <c r="A29" s="718"/>
      <c r="B29" s="718"/>
      <c r="C29" s="760"/>
      <c r="D29" s="761"/>
      <c r="E29" s="761"/>
      <c r="F29" s="761"/>
      <c r="G29" s="761"/>
      <c r="H29" s="761"/>
      <c r="I29" s="761"/>
      <c r="J29" s="761"/>
      <c r="K29" s="761"/>
      <c r="L29" s="761"/>
      <c r="M29" s="761"/>
      <c r="N29" s="761"/>
      <c r="O29" s="761"/>
      <c r="P29" s="761"/>
      <c r="Q29" s="761"/>
      <c r="R29" s="761"/>
      <c r="S29" s="761"/>
      <c r="T29" s="761"/>
      <c r="U29" s="762"/>
    </row>
    <row r="30" spans="1:21" ht="18" customHeight="1">
      <c r="A30" s="718"/>
      <c r="B30" s="718"/>
      <c r="C30" s="760"/>
      <c r="D30" s="761"/>
      <c r="E30" s="761"/>
      <c r="F30" s="761"/>
      <c r="G30" s="761"/>
      <c r="H30" s="761"/>
      <c r="I30" s="761"/>
      <c r="J30" s="761"/>
      <c r="K30" s="761"/>
      <c r="L30" s="761"/>
      <c r="M30" s="761"/>
      <c r="N30" s="761"/>
      <c r="O30" s="761"/>
      <c r="P30" s="761"/>
      <c r="Q30" s="761"/>
      <c r="R30" s="761"/>
      <c r="S30" s="761"/>
      <c r="T30" s="761"/>
      <c r="U30" s="762"/>
    </row>
    <row r="31" spans="1:21" ht="18" customHeight="1">
      <c r="A31" s="718"/>
      <c r="B31" s="718"/>
      <c r="C31" s="760"/>
      <c r="D31" s="761"/>
      <c r="E31" s="761"/>
      <c r="F31" s="761"/>
      <c r="G31" s="761"/>
      <c r="H31" s="761"/>
      <c r="I31" s="761"/>
      <c r="J31" s="761"/>
      <c r="K31" s="761"/>
      <c r="L31" s="761"/>
      <c r="M31" s="761"/>
      <c r="N31" s="761"/>
      <c r="O31" s="761"/>
      <c r="P31" s="761"/>
      <c r="Q31" s="761"/>
      <c r="R31" s="761"/>
      <c r="S31" s="761"/>
      <c r="T31" s="761"/>
      <c r="U31" s="762"/>
    </row>
    <row r="32" spans="1:21" ht="18" customHeight="1">
      <c r="A32" s="718"/>
      <c r="B32" s="718"/>
      <c r="C32" s="763" t="s">
        <v>66</v>
      </c>
      <c r="D32" s="764"/>
      <c r="E32" s="765"/>
      <c r="F32" s="763" t="s">
        <v>65</v>
      </c>
      <c r="G32" s="764"/>
      <c r="H32" s="765"/>
      <c r="I32" s="766" t="s">
        <v>500</v>
      </c>
      <c r="J32" s="766"/>
      <c r="K32" s="766"/>
      <c r="L32" s="766"/>
      <c r="M32" s="766"/>
      <c r="N32" s="766"/>
      <c r="O32" s="766"/>
      <c r="P32" s="766"/>
      <c r="Q32" s="766"/>
      <c r="R32" s="766"/>
      <c r="S32" s="766"/>
      <c r="T32" s="766"/>
      <c r="U32" s="766"/>
    </row>
    <row r="33" spans="1:21" ht="30" customHeight="1">
      <c r="A33" s="718"/>
      <c r="B33" s="718"/>
      <c r="C33" s="770"/>
      <c r="D33" s="771"/>
      <c r="E33" s="772"/>
      <c r="F33" s="770"/>
      <c r="G33" s="771"/>
      <c r="H33" s="772"/>
      <c r="I33" s="711"/>
      <c r="J33" s="712"/>
      <c r="K33" s="712"/>
      <c r="L33" s="712"/>
      <c r="M33" s="712"/>
      <c r="N33" s="712"/>
      <c r="O33" s="712"/>
      <c r="P33" s="712"/>
      <c r="Q33" s="712"/>
      <c r="R33" s="712"/>
      <c r="S33" s="712"/>
      <c r="T33" s="712"/>
      <c r="U33" s="713"/>
    </row>
    <row r="34" spans="1:21" ht="27" customHeight="1">
      <c r="A34" s="753" t="s">
        <v>504</v>
      </c>
      <c r="B34" s="718"/>
      <c r="C34" s="754" t="s">
        <v>517</v>
      </c>
      <c r="D34" s="755"/>
      <c r="E34" s="755"/>
      <c r="F34" s="755"/>
      <c r="G34" s="755"/>
      <c r="H34" s="755"/>
      <c r="I34" s="755"/>
      <c r="J34" s="755"/>
      <c r="K34" s="755"/>
      <c r="L34" s="755"/>
      <c r="M34" s="755"/>
      <c r="N34" s="755"/>
      <c r="O34" s="755"/>
      <c r="P34" s="755"/>
      <c r="Q34" s="755"/>
      <c r="R34" s="755"/>
      <c r="S34" s="755"/>
      <c r="T34" s="755"/>
      <c r="U34" s="756"/>
    </row>
    <row r="35" spans="1:21" ht="18" customHeight="1">
      <c r="A35" s="718"/>
      <c r="B35" s="718"/>
      <c r="C35" s="757"/>
      <c r="D35" s="758"/>
      <c r="E35" s="758"/>
      <c r="F35" s="758"/>
      <c r="G35" s="758"/>
      <c r="H35" s="758"/>
      <c r="I35" s="758"/>
      <c r="J35" s="758"/>
      <c r="K35" s="758"/>
      <c r="L35" s="758"/>
      <c r="M35" s="758"/>
      <c r="N35" s="758"/>
      <c r="O35" s="758"/>
      <c r="P35" s="758"/>
      <c r="Q35" s="758"/>
      <c r="R35" s="758"/>
      <c r="S35" s="758"/>
      <c r="T35" s="758"/>
      <c r="U35" s="759"/>
    </row>
    <row r="36" spans="1:21" ht="18" customHeight="1">
      <c r="A36" s="718"/>
      <c r="B36" s="718"/>
      <c r="C36" s="760"/>
      <c r="D36" s="761"/>
      <c r="E36" s="761"/>
      <c r="F36" s="761"/>
      <c r="G36" s="761"/>
      <c r="H36" s="761"/>
      <c r="I36" s="761"/>
      <c r="J36" s="761"/>
      <c r="K36" s="761"/>
      <c r="L36" s="761"/>
      <c r="M36" s="761"/>
      <c r="N36" s="761"/>
      <c r="O36" s="761"/>
      <c r="P36" s="761"/>
      <c r="Q36" s="761"/>
      <c r="R36" s="761"/>
      <c r="S36" s="761"/>
      <c r="T36" s="761"/>
      <c r="U36" s="762"/>
    </row>
    <row r="37" spans="1:21" ht="18" customHeight="1">
      <c r="A37" s="718"/>
      <c r="B37" s="718"/>
      <c r="C37" s="760"/>
      <c r="D37" s="761"/>
      <c r="E37" s="761"/>
      <c r="F37" s="761"/>
      <c r="G37" s="761"/>
      <c r="H37" s="761"/>
      <c r="I37" s="761"/>
      <c r="J37" s="761"/>
      <c r="K37" s="761"/>
      <c r="L37" s="761"/>
      <c r="M37" s="761"/>
      <c r="N37" s="761"/>
      <c r="O37" s="761"/>
      <c r="P37" s="761"/>
      <c r="Q37" s="761"/>
      <c r="R37" s="761"/>
      <c r="S37" s="761"/>
      <c r="T37" s="761"/>
      <c r="U37" s="762"/>
    </row>
    <row r="38" spans="1:21" ht="18" customHeight="1">
      <c r="A38" s="718"/>
      <c r="B38" s="718"/>
      <c r="C38" s="760"/>
      <c r="D38" s="761"/>
      <c r="E38" s="761"/>
      <c r="F38" s="761"/>
      <c r="G38" s="761"/>
      <c r="H38" s="761"/>
      <c r="I38" s="761"/>
      <c r="J38" s="761"/>
      <c r="K38" s="761"/>
      <c r="L38" s="761"/>
      <c r="M38" s="761"/>
      <c r="N38" s="761"/>
      <c r="O38" s="761"/>
      <c r="P38" s="761"/>
      <c r="Q38" s="761"/>
      <c r="R38" s="761"/>
      <c r="S38" s="761"/>
      <c r="T38" s="761"/>
      <c r="U38" s="762"/>
    </row>
    <row r="39" spans="1:21" ht="18" customHeight="1">
      <c r="A39" s="718"/>
      <c r="B39" s="718"/>
      <c r="C39" s="763" t="s">
        <v>66</v>
      </c>
      <c r="D39" s="764"/>
      <c r="E39" s="765"/>
      <c r="F39" s="763" t="s">
        <v>65</v>
      </c>
      <c r="G39" s="764"/>
      <c r="H39" s="765"/>
      <c r="I39" s="766" t="s">
        <v>500</v>
      </c>
      <c r="J39" s="766"/>
      <c r="K39" s="766"/>
      <c r="L39" s="766"/>
      <c r="M39" s="766"/>
      <c r="N39" s="766"/>
      <c r="O39" s="766"/>
      <c r="P39" s="766"/>
      <c r="Q39" s="766"/>
      <c r="R39" s="766"/>
      <c r="S39" s="766"/>
      <c r="T39" s="766"/>
      <c r="U39" s="766"/>
    </row>
    <row r="40" spans="1:21" ht="30" customHeight="1">
      <c r="A40" s="718"/>
      <c r="B40" s="718"/>
      <c r="C40" s="767"/>
      <c r="D40" s="768"/>
      <c r="E40" s="769"/>
      <c r="F40" s="767"/>
      <c r="G40" s="768"/>
      <c r="H40" s="769"/>
      <c r="I40" s="714"/>
      <c r="J40" s="715"/>
      <c r="K40" s="715"/>
      <c r="L40" s="715"/>
      <c r="M40" s="715"/>
      <c r="N40" s="715"/>
      <c r="O40" s="715"/>
      <c r="P40" s="715"/>
      <c r="Q40" s="715"/>
      <c r="R40" s="715"/>
      <c r="S40" s="715"/>
      <c r="T40" s="715"/>
      <c r="U40" s="716"/>
    </row>
    <row r="41" spans="1:21" s="67" customFormat="1" ht="18" customHeight="1">
      <c r="A41" s="776" t="s">
        <v>230</v>
      </c>
      <c r="B41" s="776"/>
      <c r="C41" s="776"/>
      <c r="D41" s="776"/>
      <c r="E41" s="776"/>
      <c r="F41" s="776"/>
      <c r="G41" s="776"/>
      <c r="H41" s="776"/>
      <c r="I41" s="776"/>
      <c r="J41" s="776"/>
      <c r="K41" s="776"/>
      <c r="L41" s="776"/>
      <c r="M41" s="776"/>
      <c r="N41" s="776"/>
      <c r="O41" s="776"/>
      <c r="P41" s="776"/>
      <c r="Q41" s="776"/>
      <c r="R41" s="776"/>
      <c r="S41" s="776"/>
      <c r="T41" s="776"/>
      <c r="U41" s="776"/>
    </row>
    <row r="42" spans="1:21" s="67" customFormat="1" ht="25.35" customHeight="1">
      <c r="A42" s="774" t="s">
        <v>231</v>
      </c>
      <c r="B42" s="775"/>
      <c r="C42" s="775"/>
      <c r="D42" s="775"/>
      <c r="E42" s="775"/>
      <c r="F42" s="775"/>
      <c r="G42" s="775"/>
      <c r="H42" s="775"/>
      <c r="I42" s="775"/>
      <c r="J42" s="775"/>
      <c r="K42" s="775"/>
      <c r="L42" s="775"/>
      <c r="M42" s="775"/>
      <c r="N42" s="775"/>
      <c r="O42" s="775"/>
      <c r="P42" s="775"/>
      <c r="Q42" s="775"/>
      <c r="R42" s="775"/>
      <c r="S42" s="775"/>
      <c r="T42" s="775"/>
      <c r="U42" s="775"/>
    </row>
    <row r="43" spans="1:21" s="67" customFormat="1" ht="25.35" customHeight="1">
      <c r="A43" s="774" t="s">
        <v>498</v>
      </c>
      <c r="B43" s="774"/>
      <c r="C43" s="774"/>
      <c r="D43" s="774"/>
      <c r="E43" s="774"/>
      <c r="F43" s="774"/>
      <c r="G43" s="774"/>
      <c r="H43" s="774"/>
      <c r="I43" s="774"/>
      <c r="J43" s="774"/>
      <c r="K43" s="774"/>
      <c r="L43" s="774"/>
      <c r="M43" s="774"/>
      <c r="N43" s="774"/>
      <c r="O43" s="774"/>
      <c r="P43" s="774"/>
      <c r="Q43" s="774"/>
      <c r="R43" s="774"/>
      <c r="S43" s="774"/>
      <c r="T43" s="774"/>
      <c r="U43" s="774"/>
    </row>
  </sheetData>
  <sheetProtection algorithmName="SHA-512" hashValue="fOQNz9yJ3Zvh83n+XBe2nExOP1PyLBijQId5Df+I0S8QEoJTcNo3cvwq3sLuju1eE+ll0tlZFGICXZbNIDmjxA==" saltValue="yYoCHraY5z6GF/XEUPFOMA==" spinCount="100000" sheet="1" formatCells="0" formatRows="0" insertRows="0" deleteRows="0" selectLockedCells="1"/>
  <customSheetViews>
    <customSheetView guid="{371005EB-0312-4B13-9BAC-52446DA0498A}" showPageBreaks="1" showGridLines="0" fitToPage="1" printArea="1" view="pageBreakPreview" topLeftCell="A10">
      <selection activeCell="Z39" sqref="Z39"/>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39">
    <mergeCell ref="A43:U43"/>
    <mergeCell ref="A42:U42"/>
    <mergeCell ref="A41:U41"/>
    <mergeCell ref="A2:U3"/>
    <mergeCell ref="A19:U19"/>
    <mergeCell ref="A20:B26"/>
    <mergeCell ref="C25:E25"/>
    <mergeCell ref="F25:H25"/>
    <mergeCell ref="C26:E26"/>
    <mergeCell ref="F26:H26"/>
    <mergeCell ref="C20:U20"/>
    <mergeCell ref="C21:U24"/>
    <mergeCell ref="I25:U25"/>
    <mergeCell ref="C33:E33"/>
    <mergeCell ref="F33:H33"/>
    <mergeCell ref="I33:U33"/>
    <mergeCell ref="I26:U26"/>
    <mergeCell ref="A15:C15"/>
    <mergeCell ref="D15:F15"/>
    <mergeCell ref="A16:C17"/>
    <mergeCell ref="D16:F17"/>
    <mergeCell ref="G15:U15"/>
    <mergeCell ref="G16:U17"/>
    <mergeCell ref="A4:U14"/>
    <mergeCell ref="A34:B40"/>
    <mergeCell ref="C34:U34"/>
    <mergeCell ref="C35:U38"/>
    <mergeCell ref="C39:E39"/>
    <mergeCell ref="F39:H39"/>
    <mergeCell ref="I39:U39"/>
    <mergeCell ref="C40:E40"/>
    <mergeCell ref="F40:H40"/>
    <mergeCell ref="I40:U40"/>
    <mergeCell ref="A27:B33"/>
    <mergeCell ref="C27:U27"/>
    <mergeCell ref="C28:U31"/>
    <mergeCell ref="C32:E32"/>
    <mergeCell ref="F32:H32"/>
    <mergeCell ref="I32:U32"/>
  </mergeCells>
  <phoneticPr fontId="1"/>
  <dataValidations xWindow="441" yWindow="954" count="1">
    <dataValidation allowBlank="1" showInputMessage="1" showErrorMessage="1" prompt="ソフトウェアの場合は、製作数量１、単位は「式」としてください。" sqref="A16:F17 C26:H26 C33:H33 C40:H40" xr:uid="{00000000-0002-0000-0800-000000000000}"/>
  </dataValidations>
  <printOptions horizontalCentered="1"/>
  <pageMargins left="0.31496062992125984" right="0.31496062992125984" top="0.74803149606299213" bottom="0.74803149606299213" header="0.31496062992125984" footer="0.31496062992125984"/>
  <pageSetup paperSize="9" scale="87" orientation="portrait" r:id="rId2"/>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79998168889431442"/>
    <pageSetUpPr fitToPage="1"/>
  </sheetPr>
  <dimension ref="A1:R39"/>
  <sheetViews>
    <sheetView view="pageBreakPreview" zoomScaleNormal="100" zoomScaleSheetLayoutView="100" workbookViewId="0">
      <selection activeCell="A3" sqref="A3:Q39"/>
    </sheetView>
  </sheetViews>
  <sheetFormatPr defaultColWidth="0" defaultRowHeight="13.5"/>
  <cols>
    <col min="1" max="2" width="5.875" style="33" customWidth="1"/>
    <col min="3" max="16" width="5.5" style="33" customWidth="1"/>
    <col min="17" max="17" width="7.125" style="33" customWidth="1"/>
    <col min="18" max="18" width="5" style="33" customWidth="1"/>
    <col min="19" max="16384" width="8.875" style="33" hidden="1"/>
  </cols>
  <sheetData>
    <row r="1" spans="1:17" ht="15" customHeight="1">
      <c r="A1" s="780" t="s">
        <v>232</v>
      </c>
      <c r="B1" s="781"/>
      <c r="C1" s="782"/>
      <c r="D1" s="782"/>
      <c r="E1" s="782"/>
      <c r="F1" s="782"/>
      <c r="G1" s="782"/>
      <c r="H1" s="782"/>
      <c r="I1" s="782"/>
      <c r="J1" s="782"/>
      <c r="K1" s="782"/>
      <c r="L1" s="782"/>
      <c r="M1" s="782"/>
      <c r="N1" s="782"/>
      <c r="O1" s="782"/>
      <c r="P1" s="782"/>
      <c r="Q1" s="783"/>
    </row>
    <row r="2" spans="1:17" ht="15" customHeight="1">
      <c r="A2" s="784"/>
      <c r="B2" s="785"/>
      <c r="C2" s="785"/>
      <c r="D2" s="785"/>
      <c r="E2" s="785"/>
      <c r="F2" s="785"/>
      <c r="G2" s="785"/>
      <c r="H2" s="785"/>
      <c r="I2" s="785"/>
      <c r="J2" s="785"/>
      <c r="K2" s="785"/>
      <c r="L2" s="785"/>
      <c r="M2" s="785"/>
      <c r="N2" s="785"/>
      <c r="O2" s="785"/>
      <c r="P2" s="785"/>
      <c r="Q2" s="786"/>
    </row>
    <row r="3" spans="1:17" ht="20.100000000000001" customHeight="1">
      <c r="A3" s="757"/>
      <c r="B3" s="758"/>
      <c r="C3" s="758"/>
      <c r="D3" s="758"/>
      <c r="E3" s="758"/>
      <c r="F3" s="758"/>
      <c r="G3" s="758"/>
      <c r="H3" s="758"/>
      <c r="I3" s="758"/>
      <c r="J3" s="758"/>
      <c r="K3" s="758"/>
      <c r="L3" s="758"/>
      <c r="M3" s="758"/>
      <c r="N3" s="758"/>
      <c r="O3" s="758"/>
      <c r="P3" s="758"/>
      <c r="Q3" s="759"/>
    </row>
    <row r="4" spans="1:17" ht="20.100000000000001" customHeight="1">
      <c r="A4" s="760"/>
      <c r="B4" s="761"/>
      <c r="C4" s="761"/>
      <c r="D4" s="761"/>
      <c r="E4" s="761"/>
      <c r="F4" s="761"/>
      <c r="G4" s="761"/>
      <c r="H4" s="761"/>
      <c r="I4" s="761"/>
      <c r="J4" s="761"/>
      <c r="K4" s="761"/>
      <c r="L4" s="761"/>
      <c r="M4" s="761"/>
      <c r="N4" s="761"/>
      <c r="O4" s="761"/>
      <c r="P4" s="761"/>
      <c r="Q4" s="762"/>
    </row>
    <row r="5" spans="1:17" ht="20.100000000000001" customHeight="1">
      <c r="A5" s="760"/>
      <c r="B5" s="761"/>
      <c r="C5" s="761"/>
      <c r="D5" s="761"/>
      <c r="E5" s="761"/>
      <c r="F5" s="761"/>
      <c r="G5" s="761"/>
      <c r="H5" s="761"/>
      <c r="I5" s="761"/>
      <c r="J5" s="761"/>
      <c r="K5" s="761"/>
      <c r="L5" s="761"/>
      <c r="M5" s="761"/>
      <c r="N5" s="761"/>
      <c r="O5" s="761"/>
      <c r="P5" s="761"/>
      <c r="Q5" s="762"/>
    </row>
    <row r="6" spans="1:17" ht="20.100000000000001" customHeight="1">
      <c r="A6" s="760"/>
      <c r="B6" s="761"/>
      <c r="C6" s="761"/>
      <c r="D6" s="761"/>
      <c r="E6" s="761"/>
      <c r="F6" s="761"/>
      <c r="G6" s="761"/>
      <c r="H6" s="761"/>
      <c r="I6" s="761"/>
      <c r="J6" s="761"/>
      <c r="K6" s="761"/>
      <c r="L6" s="761"/>
      <c r="M6" s="761"/>
      <c r="N6" s="761"/>
      <c r="O6" s="761"/>
      <c r="P6" s="761"/>
      <c r="Q6" s="762"/>
    </row>
    <row r="7" spans="1:17" ht="20.100000000000001" customHeight="1">
      <c r="A7" s="760"/>
      <c r="B7" s="761"/>
      <c r="C7" s="761"/>
      <c r="D7" s="761"/>
      <c r="E7" s="761"/>
      <c r="F7" s="761"/>
      <c r="G7" s="761"/>
      <c r="H7" s="761"/>
      <c r="I7" s="761"/>
      <c r="J7" s="761"/>
      <c r="K7" s="761"/>
      <c r="L7" s="761"/>
      <c r="M7" s="761"/>
      <c r="N7" s="761"/>
      <c r="O7" s="761"/>
      <c r="P7" s="761"/>
      <c r="Q7" s="762"/>
    </row>
    <row r="8" spans="1:17" ht="20.100000000000001" customHeight="1">
      <c r="A8" s="760"/>
      <c r="B8" s="761"/>
      <c r="C8" s="761"/>
      <c r="D8" s="761"/>
      <c r="E8" s="761"/>
      <c r="F8" s="761"/>
      <c r="G8" s="761"/>
      <c r="H8" s="761"/>
      <c r="I8" s="761"/>
      <c r="J8" s="761"/>
      <c r="K8" s="761"/>
      <c r="L8" s="761"/>
      <c r="M8" s="761"/>
      <c r="N8" s="761"/>
      <c r="O8" s="761"/>
      <c r="P8" s="761"/>
      <c r="Q8" s="762"/>
    </row>
    <row r="9" spans="1:17" ht="20.100000000000001" customHeight="1">
      <c r="A9" s="760"/>
      <c r="B9" s="761"/>
      <c r="C9" s="761"/>
      <c r="D9" s="761"/>
      <c r="E9" s="761"/>
      <c r="F9" s="761"/>
      <c r="G9" s="761"/>
      <c r="H9" s="761"/>
      <c r="I9" s="761"/>
      <c r="J9" s="761"/>
      <c r="K9" s="761"/>
      <c r="L9" s="761"/>
      <c r="M9" s="761"/>
      <c r="N9" s="761"/>
      <c r="O9" s="761"/>
      <c r="P9" s="761"/>
      <c r="Q9" s="762"/>
    </row>
    <row r="10" spans="1:17" ht="20.100000000000001" customHeight="1">
      <c r="A10" s="760"/>
      <c r="B10" s="761"/>
      <c r="C10" s="761"/>
      <c r="D10" s="761"/>
      <c r="E10" s="761"/>
      <c r="F10" s="761"/>
      <c r="G10" s="761"/>
      <c r="H10" s="761"/>
      <c r="I10" s="761"/>
      <c r="J10" s="761"/>
      <c r="K10" s="761"/>
      <c r="L10" s="761"/>
      <c r="M10" s="761"/>
      <c r="N10" s="761"/>
      <c r="O10" s="761"/>
      <c r="P10" s="761"/>
      <c r="Q10" s="762"/>
    </row>
    <row r="11" spans="1:17" ht="20.100000000000001" customHeight="1">
      <c r="A11" s="760"/>
      <c r="B11" s="761"/>
      <c r="C11" s="761"/>
      <c r="D11" s="761"/>
      <c r="E11" s="761"/>
      <c r="F11" s="761"/>
      <c r="G11" s="761"/>
      <c r="H11" s="761"/>
      <c r="I11" s="761"/>
      <c r="J11" s="761"/>
      <c r="K11" s="761"/>
      <c r="L11" s="761"/>
      <c r="M11" s="761"/>
      <c r="N11" s="761"/>
      <c r="O11" s="761"/>
      <c r="P11" s="761"/>
      <c r="Q11" s="762"/>
    </row>
    <row r="12" spans="1:17" ht="20.100000000000001" customHeight="1">
      <c r="A12" s="760"/>
      <c r="B12" s="761"/>
      <c r="C12" s="761"/>
      <c r="D12" s="761"/>
      <c r="E12" s="761"/>
      <c r="F12" s="761"/>
      <c r="G12" s="761"/>
      <c r="H12" s="761"/>
      <c r="I12" s="761"/>
      <c r="J12" s="761"/>
      <c r="K12" s="761"/>
      <c r="L12" s="761"/>
      <c r="M12" s="761"/>
      <c r="N12" s="761"/>
      <c r="O12" s="761"/>
      <c r="P12" s="761"/>
      <c r="Q12" s="762"/>
    </row>
    <row r="13" spans="1:17" ht="20.100000000000001" customHeight="1">
      <c r="A13" s="760"/>
      <c r="B13" s="761"/>
      <c r="C13" s="761"/>
      <c r="D13" s="761"/>
      <c r="E13" s="761"/>
      <c r="F13" s="761"/>
      <c r="G13" s="761"/>
      <c r="H13" s="761"/>
      <c r="I13" s="761"/>
      <c r="J13" s="761"/>
      <c r="K13" s="761"/>
      <c r="L13" s="761"/>
      <c r="M13" s="761"/>
      <c r="N13" s="761"/>
      <c r="O13" s="761"/>
      <c r="P13" s="761"/>
      <c r="Q13" s="762"/>
    </row>
    <row r="14" spans="1:17" ht="20.100000000000001" customHeight="1">
      <c r="A14" s="760"/>
      <c r="B14" s="761"/>
      <c r="C14" s="761"/>
      <c r="D14" s="761"/>
      <c r="E14" s="761"/>
      <c r="F14" s="761"/>
      <c r="G14" s="761"/>
      <c r="H14" s="761"/>
      <c r="I14" s="761"/>
      <c r="J14" s="761"/>
      <c r="K14" s="761"/>
      <c r="L14" s="761"/>
      <c r="M14" s="761"/>
      <c r="N14" s="761"/>
      <c r="O14" s="761"/>
      <c r="P14" s="761"/>
      <c r="Q14" s="762"/>
    </row>
    <row r="15" spans="1:17" ht="20.100000000000001" customHeight="1">
      <c r="A15" s="760"/>
      <c r="B15" s="761"/>
      <c r="C15" s="761"/>
      <c r="D15" s="761"/>
      <c r="E15" s="761"/>
      <c r="F15" s="761"/>
      <c r="G15" s="761"/>
      <c r="H15" s="761"/>
      <c r="I15" s="761"/>
      <c r="J15" s="761"/>
      <c r="K15" s="761"/>
      <c r="L15" s="761"/>
      <c r="M15" s="761"/>
      <c r="N15" s="761"/>
      <c r="O15" s="761"/>
      <c r="P15" s="761"/>
      <c r="Q15" s="762"/>
    </row>
    <row r="16" spans="1:17" ht="20.100000000000001" customHeight="1">
      <c r="A16" s="760"/>
      <c r="B16" s="761"/>
      <c r="C16" s="761"/>
      <c r="D16" s="761"/>
      <c r="E16" s="761"/>
      <c r="F16" s="761"/>
      <c r="G16" s="761"/>
      <c r="H16" s="761"/>
      <c r="I16" s="761"/>
      <c r="J16" s="761"/>
      <c r="K16" s="761"/>
      <c r="L16" s="761"/>
      <c r="M16" s="761"/>
      <c r="N16" s="761"/>
      <c r="O16" s="761"/>
      <c r="P16" s="761"/>
      <c r="Q16" s="762"/>
    </row>
    <row r="17" spans="1:17" ht="20.100000000000001" customHeight="1">
      <c r="A17" s="760"/>
      <c r="B17" s="761"/>
      <c r="C17" s="761"/>
      <c r="D17" s="761"/>
      <c r="E17" s="761"/>
      <c r="F17" s="761"/>
      <c r="G17" s="761"/>
      <c r="H17" s="761"/>
      <c r="I17" s="761"/>
      <c r="J17" s="761"/>
      <c r="K17" s="761"/>
      <c r="L17" s="761"/>
      <c r="M17" s="761"/>
      <c r="N17" s="761"/>
      <c r="O17" s="761"/>
      <c r="P17" s="761"/>
      <c r="Q17" s="762"/>
    </row>
    <row r="18" spans="1:17" ht="20.100000000000001" customHeight="1">
      <c r="A18" s="760"/>
      <c r="B18" s="761"/>
      <c r="C18" s="761"/>
      <c r="D18" s="761"/>
      <c r="E18" s="761"/>
      <c r="F18" s="761"/>
      <c r="G18" s="761"/>
      <c r="H18" s="761"/>
      <c r="I18" s="761"/>
      <c r="J18" s="761"/>
      <c r="K18" s="761"/>
      <c r="L18" s="761"/>
      <c r="M18" s="761"/>
      <c r="N18" s="761"/>
      <c r="O18" s="761"/>
      <c r="P18" s="761"/>
      <c r="Q18" s="762"/>
    </row>
    <row r="19" spans="1:17" ht="20.100000000000001" customHeight="1">
      <c r="A19" s="760"/>
      <c r="B19" s="761"/>
      <c r="C19" s="761"/>
      <c r="D19" s="761"/>
      <c r="E19" s="761"/>
      <c r="F19" s="761"/>
      <c r="G19" s="761"/>
      <c r="H19" s="761"/>
      <c r="I19" s="761"/>
      <c r="J19" s="761"/>
      <c r="K19" s="761"/>
      <c r="L19" s="761"/>
      <c r="M19" s="761"/>
      <c r="N19" s="761"/>
      <c r="O19" s="761"/>
      <c r="P19" s="761"/>
      <c r="Q19" s="762"/>
    </row>
    <row r="20" spans="1:17" ht="20.100000000000001" customHeight="1">
      <c r="A20" s="760"/>
      <c r="B20" s="761"/>
      <c r="C20" s="761"/>
      <c r="D20" s="761"/>
      <c r="E20" s="761"/>
      <c r="F20" s="761"/>
      <c r="G20" s="761"/>
      <c r="H20" s="761"/>
      <c r="I20" s="761"/>
      <c r="J20" s="761"/>
      <c r="K20" s="761"/>
      <c r="L20" s="761"/>
      <c r="M20" s="761"/>
      <c r="N20" s="761"/>
      <c r="O20" s="761"/>
      <c r="P20" s="761"/>
      <c r="Q20" s="762"/>
    </row>
    <row r="21" spans="1:17" ht="20.100000000000001" customHeight="1">
      <c r="A21" s="760"/>
      <c r="B21" s="761"/>
      <c r="C21" s="761"/>
      <c r="D21" s="761"/>
      <c r="E21" s="761"/>
      <c r="F21" s="761"/>
      <c r="G21" s="761"/>
      <c r="H21" s="761"/>
      <c r="I21" s="761"/>
      <c r="J21" s="761"/>
      <c r="K21" s="761"/>
      <c r="L21" s="761"/>
      <c r="M21" s="761"/>
      <c r="N21" s="761"/>
      <c r="O21" s="761"/>
      <c r="P21" s="761"/>
      <c r="Q21" s="762"/>
    </row>
    <row r="22" spans="1:17" ht="20.100000000000001" customHeight="1">
      <c r="A22" s="760"/>
      <c r="B22" s="761"/>
      <c r="C22" s="761"/>
      <c r="D22" s="761"/>
      <c r="E22" s="761"/>
      <c r="F22" s="761"/>
      <c r="G22" s="761"/>
      <c r="H22" s="761"/>
      <c r="I22" s="761"/>
      <c r="J22" s="761"/>
      <c r="K22" s="761"/>
      <c r="L22" s="761"/>
      <c r="M22" s="761"/>
      <c r="N22" s="761"/>
      <c r="O22" s="761"/>
      <c r="P22" s="761"/>
      <c r="Q22" s="762"/>
    </row>
    <row r="23" spans="1:17" ht="20.100000000000001" customHeight="1">
      <c r="A23" s="760"/>
      <c r="B23" s="761"/>
      <c r="C23" s="761"/>
      <c r="D23" s="761"/>
      <c r="E23" s="761"/>
      <c r="F23" s="761"/>
      <c r="G23" s="761"/>
      <c r="H23" s="761"/>
      <c r="I23" s="761"/>
      <c r="J23" s="761"/>
      <c r="K23" s="761"/>
      <c r="L23" s="761"/>
      <c r="M23" s="761"/>
      <c r="N23" s="761"/>
      <c r="O23" s="761"/>
      <c r="P23" s="761"/>
      <c r="Q23" s="762"/>
    </row>
    <row r="24" spans="1:17" ht="20.100000000000001" customHeight="1">
      <c r="A24" s="760"/>
      <c r="B24" s="761"/>
      <c r="C24" s="761"/>
      <c r="D24" s="761"/>
      <c r="E24" s="761"/>
      <c r="F24" s="761"/>
      <c r="G24" s="761"/>
      <c r="H24" s="761"/>
      <c r="I24" s="761"/>
      <c r="J24" s="761"/>
      <c r="K24" s="761"/>
      <c r="L24" s="761"/>
      <c r="M24" s="761"/>
      <c r="N24" s="761"/>
      <c r="O24" s="761"/>
      <c r="P24" s="761"/>
      <c r="Q24" s="762"/>
    </row>
    <row r="25" spans="1:17" ht="20.100000000000001" customHeight="1">
      <c r="A25" s="760"/>
      <c r="B25" s="761"/>
      <c r="C25" s="761"/>
      <c r="D25" s="761"/>
      <c r="E25" s="761"/>
      <c r="F25" s="761"/>
      <c r="G25" s="761"/>
      <c r="H25" s="761"/>
      <c r="I25" s="761"/>
      <c r="J25" s="761"/>
      <c r="K25" s="761"/>
      <c r="L25" s="761"/>
      <c r="M25" s="761"/>
      <c r="N25" s="761"/>
      <c r="O25" s="761"/>
      <c r="P25" s="761"/>
      <c r="Q25" s="762"/>
    </row>
    <row r="26" spans="1:17" ht="20.100000000000001" customHeight="1">
      <c r="A26" s="760"/>
      <c r="B26" s="761"/>
      <c r="C26" s="761"/>
      <c r="D26" s="761"/>
      <c r="E26" s="761"/>
      <c r="F26" s="761"/>
      <c r="G26" s="761"/>
      <c r="H26" s="761"/>
      <c r="I26" s="761"/>
      <c r="J26" s="761"/>
      <c r="K26" s="761"/>
      <c r="L26" s="761"/>
      <c r="M26" s="761"/>
      <c r="N26" s="761"/>
      <c r="O26" s="761"/>
      <c r="P26" s="761"/>
      <c r="Q26" s="762"/>
    </row>
    <row r="27" spans="1:17" ht="20.100000000000001" customHeight="1">
      <c r="A27" s="760"/>
      <c r="B27" s="761"/>
      <c r="C27" s="761"/>
      <c r="D27" s="761"/>
      <c r="E27" s="761"/>
      <c r="F27" s="761"/>
      <c r="G27" s="761"/>
      <c r="H27" s="761"/>
      <c r="I27" s="761"/>
      <c r="J27" s="761"/>
      <c r="K27" s="761"/>
      <c r="L27" s="761"/>
      <c r="M27" s="761"/>
      <c r="N27" s="761"/>
      <c r="O27" s="761"/>
      <c r="P27" s="761"/>
      <c r="Q27" s="762"/>
    </row>
    <row r="28" spans="1:17" ht="20.100000000000001" customHeight="1">
      <c r="A28" s="760"/>
      <c r="B28" s="761"/>
      <c r="C28" s="761"/>
      <c r="D28" s="761"/>
      <c r="E28" s="761"/>
      <c r="F28" s="761"/>
      <c r="G28" s="761"/>
      <c r="H28" s="761"/>
      <c r="I28" s="761"/>
      <c r="J28" s="761"/>
      <c r="K28" s="761"/>
      <c r="L28" s="761"/>
      <c r="M28" s="761"/>
      <c r="N28" s="761"/>
      <c r="O28" s="761"/>
      <c r="P28" s="761"/>
      <c r="Q28" s="762"/>
    </row>
    <row r="29" spans="1:17" ht="20.100000000000001" customHeight="1">
      <c r="A29" s="760"/>
      <c r="B29" s="761"/>
      <c r="C29" s="761"/>
      <c r="D29" s="761"/>
      <c r="E29" s="761"/>
      <c r="F29" s="761"/>
      <c r="G29" s="761"/>
      <c r="H29" s="761"/>
      <c r="I29" s="761"/>
      <c r="J29" s="761"/>
      <c r="K29" s="761"/>
      <c r="L29" s="761"/>
      <c r="M29" s="761"/>
      <c r="N29" s="761"/>
      <c r="O29" s="761"/>
      <c r="P29" s="761"/>
      <c r="Q29" s="762"/>
    </row>
    <row r="30" spans="1:17" ht="20.100000000000001" customHeight="1">
      <c r="A30" s="760"/>
      <c r="B30" s="761"/>
      <c r="C30" s="761"/>
      <c r="D30" s="761"/>
      <c r="E30" s="761"/>
      <c r="F30" s="761"/>
      <c r="G30" s="761"/>
      <c r="H30" s="761"/>
      <c r="I30" s="761"/>
      <c r="J30" s="761"/>
      <c r="K30" s="761"/>
      <c r="L30" s="761"/>
      <c r="M30" s="761"/>
      <c r="N30" s="761"/>
      <c r="O30" s="761"/>
      <c r="P30" s="761"/>
      <c r="Q30" s="762"/>
    </row>
    <row r="31" spans="1:17" ht="20.100000000000001" customHeight="1">
      <c r="A31" s="760"/>
      <c r="B31" s="761"/>
      <c r="C31" s="761"/>
      <c r="D31" s="761"/>
      <c r="E31" s="761"/>
      <c r="F31" s="761"/>
      <c r="G31" s="761"/>
      <c r="H31" s="761"/>
      <c r="I31" s="761"/>
      <c r="J31" s="761"/>
      <c r="K31" s="761"/>
      <c r="L31" s="761"/>
      <c r="M31" s="761"/>
      <c r="N31" s="761"/>
      <c r="O31" s="761"/>
      <c r="P31" s="761"/>
      <c r="Q31" s="762"/>
    </row>
    <row r="32" spans="1:17" ht="20.100000000000001" customHeight="1">
      <c r="A32" s="760"/>
      <c r="B32" s="761"/>
      <c r="C32" s="761"/>
      <c r="D32" s="761"/>
      <c r="E32" s="761"/>
      <c r="F32" s="761"/>
      <c r="G32" s="761"/>
      <c r="H32" s="761"/>
      <c r="I32" s="761"/>
      <c r="J32" s="761"/>
      <c r="K32" s="761"/>
      <c r="L32" s="761"/>
      <c r="M32" s="761"/>
      <c r="N32" s="761"/>
      <c r="O32" s="761"/>
      <c r="P32" s="761"/>
      <c r="Q32" s="762"/>
    </row>
    <row r="33" spans="1:17" ht="20.100000000000001" customHeight="1">
      <c r="A33" s="760"/>
      <c r="B33" s="761"/>
      <c r="C33" s="761"/>
      <c r="D33" s="761"/>
      <c r="E33" s="761"/>
      <c r="F33" s="761"/>
      <c r="G33" s="761"/>
      <c r="H33" s="761"/>
      <c r="I33" s="761"/>
      <c r="J33" s="761"/>
      <c r="K33" s="761"/>
      <c r="L33" s="761"/>
      <c r="M33" s="761"/>
      <c r="N33" s="761"/>
      <c r="O33" s="761"/>
      <c r="P33" s="761"/>
      <c r="Q33" s="762"/>
    </row>
    <row r="34" spans="1:17" ht="20.100000000000001" customHeight="1">
      <c r="A34" s="760"/>
      <c r="B34" s="761"/>
      <c r="C34" s="761"/>
      <c r="D34" s="761"/>
      <c r="E34" s="761"/>
      <c r="F34" s="761"/>
      <c r="G34" s="761"/>
      <c r="H34" s="761"/>
      <c r="I34" s="761"/>
      <c r="J34" s="761"/>
      <c r="K34" s="761"/>
      <c r="L34" s="761"/>
      <c r="M34" s="761"/>
      <c r="N34" s="761"/>
      <c r="O34" s="761"/>
      <c r="P34" s="761"/>
      <c r="Q34" s="762"/>
    </row>
    <row r="35" spans="1:17" ht="20.100000000000001" customHeight="1">
      <c r="A35" s="760"/>
      <c r="B35" s="761"/>
      <c r="C35" s="761"/>
      <c r="D35" s="761"/>
      <c r="E35" s="761"/>
      <c r="F35" s="761"/>
      <c r="G35" s="761"/>
      <c r="H35" s="761"/>
      <c r="I35" s="761"/>
      <c r="J35" s="761"/>
      <c r="K35" s="761"/>
      <c r="L35" s="761"/>
      <c r="M35" s="761"/>
      <c r="N35" s="761"/>
      <c r="O35" s="761"/>
      <c r="P35" s="761"/>
      <c r="Q35" s="762"/>
    </row>
    <row r="36" spans="1:17" ht="20.100000000000001" customHeight="1">
      <c r="A36" s="760"/>
      <c r="B36" s="761"/>
      <c r="C36" s="761"/>
      <c r="D36" s="761"/>
      <c r="E36" s="761"/>
      <c r="F36" s="761"/>
      <c r="G36" s="761"/>
      <c r="H36" s="761"/>
      <c r="I36" s="761"/>
      <c r="J36" s="761"/>
      <c r="K36" s="761"/>
      <c r="L36" s="761"/>
      <c r="M36" s="761"/>
      <c r="N36" s="761"/>
      <c r="O36" s="761"/>
      <c r="P36" s="761"/>
      <c r="Q36" s="762"/>
    </row>
    <row r="37" spans="1:17" ht="20.100000000000001" customHeight="1">
      <c r="A37" s="760"/>
      <c r="B37" s="761"/>
      <c r="C37" s="761"/>
      <c r="D37" s="761"/>
      <c r="E37" s="761"/>
      <c r="F37" s="761"/>
      <c r="G37" s="761"/>
      <c r="H37" s="761"/>
      <c r="I37" s="761"/>
      <c r="J37" s="761"/>
      <c r="K37" s="761"/>
      <c r="L37" s="761"/>
      <c r="M37" s="761"/>
      <c r="N37" s="761"/>
      <c r="O37" s="761"/>
      <c r="P37" s="761"/>
      <c r="Q37" s="762"/>
    </row>
    <row r="38" spans="1:17" ht="20.100000000000001" customHeight="1">
      <c r="A38" s="760"/>
      <c r="B38" s="761"/>
      <c r="C38" s="761"/>
      <c r="D38" s="761"/>
      <c r="E38" s="761"/>
      <c r="F38" s="761"/>
      <c r="G38" s="761"/>
      <c r="H38" s="761"/>
      <c r="I38" s="761"/>
      <c r="J38" s="761"/>
      <c r="K38" s="761"/>
      <c r="L38" s="761"/>
      <c r="M38" s="761"/>
      <c r="N38" s="761"/>
      <c r="O38" s="761"/>
      <c r="P38" s="761"/>
      <c r="Q38" s="762"/>
    </row>
    <row r="39" spans="1:17" ht="20.100000000000001" customHeight="1">
      <c r="A39" s="787"/>
      <c r="B39" s="788"/>
      <c r="C39" s="788"/>
      <c r="D39" s="788"/>
      <c r="E39" s="788"/>
      <c r="F39" s="788"/>
      <c r="G39" s="788"/>
      <c r="H39" s="788"/>
      <c r="I39" s="788"/>
      <c r="J39" s="788"/>
      <c r="K39" s="788"/>
      <c r="L39" s="788"/>
      <c r="M39" s="788"/>
      <c r="N39" s="788"/>
      <c r="O39" s="788"/>
      <c r="P39" s="788"/>
      <c r="Q39" s="789"/>
    </row>
  </sheetData>
  <sheetProtection algorithmName="SHA-512" hashValue="cRkECGnNQTnLtztA9AG9If04bGDuA48KAlZrcS5ZkpuPqY6CRXryUcx6cFdpyrCDENEig303rcfGRKhKVVIzHg==" saltValue="aT86qf/KFlK5rzGROK8RKg==" spinCount="100000" sheet="1" formatCells="0" formatColumns="0" formatRows="0" insertColumns="0" insertRows="0" insertHyperlinks="0" deleteColumns="0" deleteRows="0" selectLockedCells="1"/>
  <customSheetViews>
    <customSheetView guid="{371005EB-0312-4B13-9BAC-52446DA0498A}" showPageBreaks="1" printArea="1" view="pageBreakPreview" topLeftCell="A3">
      <selection activeCell="A3" sqref="A3:Q39"/>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2">
    <mergeCell ref="A1:Q2"/>
    <mergeCell ref="A3:Q39"/>
  </mergeCells>
  <phoneticPr fontId="1"/>
  <dataValidations xWindow="161" yWindow="638" count="1">
    <dataValidation allowBlank="1" showErrorMessage="1" sqref="A1:Q2" xr:uid="{00000000-0002-0000-0900-000000000000}"/>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ER50"/>
  <sheetViews>
    <sheetView showGridLines="0" view="pageBreakPreview" zoomScaleNormal="100" zoomScaleSheetLayoutView="100" workbookViewId="0">
      <selection activeCell="A4" sqref="A4:S17"/>
    </sheetView>
  </sheetViews>
  <sheetFormatPr defaultColWidth="0" defaultRowHeight="13.5"/>
  <cols>
    <col min="1" max="19" width="5.125" style="33" customWidth="1"/>
    <col min="20" max="20" width="4.5" style="33" customWidth="1"/>
    <col min="21" max="22" width="8.875" style="33" customWidth="1"/>
    <col min="23" max="148" width="0" style="33" hidden="1" customWidth="1"/>
    <col min="149" max="16384" width="8.875" style="33" hidden="1"/>
  </cols>
  <sheetData>
    <row r="1" spans="1:26" ht="27.6" customHeight="1">
      <c r="A1" s="34" t="s">
        <v>233</v>
      </c>
      <c r="U1" s="35"/>
    </row>
    <row r="2" spans="1:26" ht="15" customHeight="1">
      <c r="A2" s="693" t="s">
        <v>347</v>
      </c>
      <c r="B2" s="694"/>
      <c r="C2" s="694"/>
      <c r="D2" s="694"/>
      <c r="E2" s="694"/>
      <c r="F2" s="694"/>
      <c r="G2" s="694"/>
      <c r="H2" s="694"/>
      <c r="I2" s="694"/>
      <c r="J2" s="694"/>
      <c r="K2" s="694"/>
      <c r="L2" s="694"/>
      <c r="M2" s="694"/>
      <c r="N2" s="694"/>
      <c r="O2" s="694"/>
      <c r="P2" s="694"/>
      <c r="Q2" s="694"/>
      <c r="R2" s="694"/>
      <c r="S2" s="695"/>
      <c r="U2" s="791"/>
      <c r="V2" s="791"/>
      <c r="W2" s="791"/>
      <c r="X2" s="791"/>
      <c r="Y2" s="791"/>
      <c r="Z2" s="791"/>
    </row>
    <row r="3" spans="1:26" ht="28.35" customHeight="1">
      <c r="A3" s="696"/>
      <c r="B3" s="697"/>
      <c r="C3" s="697"/>
      <c r="D3" s="697"/>
      <c r="E3" s="697"/>
      <c r="F3" s="697"/>
      <c r="G3" s="697"/>
      <c r="H3" s="697"/>
      <c r="I3" s="697"/>
      <c r="J3" s="697"/>
      <c r="K3" s="697"/>
      <c r="L3" s="697"/>
      <c r="M3" s="697"/>
      <c r="N3" s="697"/>
      <c r="O3" s="697"/>
      <c r="P3" s="697"/>
      <c r="Q3" s="697"/>
      <c r="R3" s="697"/>
      <c r="S3" s="698"/>
    </row>
    <row r="4" spans="1:26" ht="15" customHeight="1">
      <c r="A4" s="708"/>
      <c r="B4" s="709"/>
      <c r="C4" s="709"/>
      <c r="D4" s="709"/>
      <c r="E4" s="709"/>
      <c r="F4" s="709"/>
      <c r="G4" s="709"/>
      <c r="H4" s="709"/>
      <c r="I4" s="709"/>
      <c r="J4" s="709"/>
      <c r="K4" s="709"/>
      <c r="L4" s="709"/>
      <c r="M4" s="709"/>
      <c r="N4" s="709"/>
      <c r="O4" s="709"/>
      <c r="P4" s="709"/>
      <c r="Q4" s="709"/>
      <c r="R4" s="709"/>
      <c r="S4" s="710"/>
      <c r="T4" s="65"/>
    </row>
    <row r="5" spans="1:26" ht="15" customHeight="1">
      <c r="A5" s="711"/>
      <c r="B5" s="712"/>
      <c r="C5" s="712"/>
      <c r="D5" s="712"/>
      <c r="E5" s="712"/>
      <c r="F5" s="712"/>
      <c r="G5" s="712"/>
      <c r="H5" s="712"/>
      <c r="I5" s="712"/>
      <c r="J5" s="712"/>
      <c r="K5" s="712"/>
      <c r="L5" s="712"/>
      <c r="M5" s="712"/>
      <c r="N5" s="712"/>
      <c r="O5" s="712"/>
      <c r="P5" s="712"/>
      <c r="Q5" s="712"/>
      <c r="R5" s="712"/>
      <c r="S5" s="713"/>
      <c r="T5" s="65"/>
    </row>
    <row r="6" spans="1:26" ht="15" customHeight="1">
      <c r="A6" s="711"/>
      <c r="B6" s="712"/>
      <c r="C6" s="712"/>
      <c r="D6" s="712"/>
      <c r="E6" s="712"/>
      <c r="F6" s="712"/>
      <c r="G6" s="712"/>
      <c r="H6" s="712"/>
      <c r="I6" s="712"/>
      <c r="J6" s="712"/>
      <c r="K6" s="712"/>
      <c r="L6" s="712"/>
      <c r="M6" s="712"/>
      <c r="N6" s="712"/>
      <c r="O6" s="712"/>
      <c r="P6" s="712"/>
      <c r="Q6" s="712"/>
      <c r="R6" s="712"/>
      <c r="S6" s="713"/>
      <c r="T6" s="65"/>
    </row>
    <row r="7" spans="1:26" ht="15" customHeight="1">
      <c r="A7" s="711"/>
      <c r="B7" s="712"/>
      <c r="C7" s="712"/>
      <c r="D7" s="712"/>
      <c r="E7" s="712"/>
      <c r="F7" s="712"/>
      <c r="G7" s="712"/>
      <c r="H7" s="712"/>
      <c r="I7" s="712"/>
      <c r="J7" s="712"/>
      <c r="K7" s="712"/>
      <c r="L7" s="712"/>
      <c r="M7" s="712"/>
      <c r="N7" s="712"/>
      <c r="O7" s="712"/>
      <c r="P7" s="712"/>
      <c r="Q7" s="712"/>
      <c r="R7" s="712"/>
      <c r="S7" s="713"/>
      <c r="T7" s="65"/>
    </row>
    <row r="8" spans="1:26" ht="15" customHeight="1">
      <c r="A8" s="711"/>
      <c r="B8" s="712"/>
      <c r="C8" s="712"/>
      <c r="D8" s="712"/>
      <c r="E8" s="712"/>
      <c r="F8" s="712"/>
      <c r="G8" s="712"/>
      <c r="H8" s="712"/>
      <c r="I8" s="712"/>
      <c r="J8" s="712"/>
      <c r="K8" s="712"/>
      <c r="L8" s="712"/>
      <c r="M8" s="712"/>
      <c r="N8" s="712"/>
      <c r="O8" s="712"/>
      <c r="P8" s="712"/>
      <c r="Q8" s="712"/>
      <c r="R8" s="712"/>
      <c r="S8" s="713"/>
      <c r="T8" s="65"/>
    </row>
    <row r="9" spans="1:26" ht="15" customHeight="1">
      <c r="A9" s="711"/>
      <c r="B9" s="712"/>
      <c r="C9" s="712"/>
      <c r="D9" s="712"/>
      <c r="E9" s="712"/>
      <c r="F9" s="712"/>
      <c r="G9" s="712"/>
      <c r="H9" s="712"/>
      <c r="I9" s="712"/>
      <c r="J9" s="712"/>
      <c r="K9" s="712"/>
      <c r="L9" s="712"/>
      <c r="M9" s="712"/>
      <c r="N9" s="712"/>
      <c r="O9" s="712"/>
      <c r="P9" s="712"/>
      <c r="Q9" s="712"/>
      <c r="R9" s="712"/>
      <c r="S9" s="713"/>
      <c r="T9" s="65"/>
      <c r="W9" s="121"/>
    </row>
    <row r="10" spans="1:26" ht="15" customHeight="1">
      <c r="A10" s="711"/>
      <c r="B10" s="712"/>
      <c r="C10" s="712"/>
      <c r="D10" s="712"/>
      <c r="E10" s="712"/>
      <c r="F10" s="712"/>
      <c r="G10" s="712"/>
      <c r="H10" s="712"/>
      <c r="I10" s="712"/>
      <c r="J10" s="712"/>
      <c r="K10" s="712"/>
      <c r="L10" s="712"/>
      <c r="M10" s="712"/>
      <c r="N10" s="712"/>
      <c r="O10" s="712"/>
      <c r="P10" s="712"/>
      <c r="Q10" s="712"/>
      <c r="R10" s="712"/>
      <c r="S10" s="713"/>
      <c r="T10" s="65"/>
    </row>
    <row r="11" spans="1:26" ht="14.25" customHeight="1">
      <c r="A11" s="711"/>
      <c r="B11" s="712"/>
      <c r="C11" s="712"/>
      <c r="D11" s="712"/>
      <c r="E11" s="712"/>
      <c r="F11" s="712"/>
      <c r="G11" s="712"/>
      <c r="H11" s="712"/>
      <c r="I11" s="712"/>
      <c r="J11" s="712"/>
      <c r="K11" s="712"/>
      <c r="L11" s="712"/>
      <c r="M11" s="712"/>
      <c r="N11" s="712"/>
      <c r="O11" s="712"/>
      <c r="P11" s="712"/>
      <c r="Q11" s="712"/>
      <c r="R11" s="712"/>
      <c r="S11" s="713"/>
    </row>
    <row r="12" spans="1:26" ht="15" customHeight="1">
      <c r="A12" s="711"/>
      <c r="B12" s="712"/>
      <c r="C12" s="712"/>
      <c r="D12" s="712"/>
      <c r="E12" s="712"/>
      <c r="F12" s="712"/>
      <c r="G12" s="712"/>
      <c r="H12" s="712"/>
      <c r="I12" s="712"/>
      <c r="J12" s="712"/>
      <c r="K12" s="712"/>
      <c r="L12" s="712"/>
      <c r="M12" s="712"/>
      <c r="N12" s="712"/>
      <c r="O12" s="712"/>
      <c r="P12" s="712"/>
      <c r="Q12" s="712"/>
      <c r="R12" s="712"/>
      <c r="S12" s="713"/>
    </row>
    <row r="13" spans="1:26" ht="15" customHeight="1">
      <c r="A13" s="711"/>
      <c r="B13" s="712"/>
      <c r="C13" s="712"/>
      <c r="D13" s="712"/>
      <c r="E13" s="712"/>
      <c r="F13" s="712"/>
      <c r="G13" s="712"/>
      <c r="H13" s="712"/>
      <c r="I13" s="712"/>
      <c r="J13" s="712"/>
      <c r="K13" s="712"/>
      <c r="L13" s="712"/>
      <c r="M13" s="712"/>
      <c r="N13" s="712"/>
      <c r="O13" s="712"/>
      <c r="P13" s="712"/>
      <c r="Q13" s="712"/>
      <c r="R13" s="712"/>
      <c r="S13" s="713"/>
    </row>
    <row r="14" spans="1:26" ht="15" customHeight="1">
      <c r="A14" s="711"/>
      <c r="B14" s="712"/>
      <c r="C14" s="712"/>
      <c r="D14" s="712"/>
      <c r="E14" s="712"/>
      <c r="F14" s="712"/>
      <c r="G14" s="712"/>
      <c r="H14" s="712"/>
      <c r="I14" s="712"/>
      <c r="J14" s="712"/>
      <c r="K14" s="712"/>
      <c r="L14" s="712"/>
      <c r="M14" s="712"/>
      <c r="N14" s="712"/>
      <c r="O14" s="712"/>
      <c r="P14" s="712"/>
      <c r="Q14" s="712"/>
      <c r="R14" s="712"/>
      <c r="S14" s="713"/>
    </row>
    <row r="15" spans="1:26" ht="15" customHeight="1">
      <c r="A15" s="711"/>
      <c r="B15" s="712"/>
      <c r="C15" s="712"/>
      <c r="D15" s="712"/>
      <c r="E15" s="712"/>
      <c r="F15" s="712"/>
      <c r="G15" s="712"/>
      <c r="H15" s="712"/>
      <c r="I15" s="712"/>
      <c r="J15" s="712"/>
      <c r="K15" s="712"/>
      <c r="L15" s="712"/>
      <c r="M15" s="712"/>
      <c r="N15" s="712"/>
      <c r="O15" s="712"/>
      <c r="P15" s="712"/>
      <c r="Q15" s="712"/>
      <c r="R15" s="712"/>
      <c r="S15" s="713"/>
    </row>
    <row r="16" spans="1:26" ht="15" customHeight="1">
      <c r="A16" s="711"/>
      <c r="B16" s="712"/>
      <c r="C16" s="712"/>
      <c r="D16" s="712"/>
      <c r="E16" s="712"/>
      <c r="F16" s="712"/>
      <c r="G16" s="712"/>
      <c r="H16" s="712"/>
      <c r="I16" s="712"/>
      <c r="J16" s="712"/>
      <c r="K16" s="712"/>
      <c r="L16" s="712"/>
      <c r="M16" s="712"/>
      <c r="N16" s="712"/>
      <c r="O16" s="712"/>
      <c r="P16" s="712"/>
      <c r="Q16" s="712"/>
      <c r="R16" s="712"/>
      <c r="S16" s="713"/>
    </row>
    <row r="17" spans="1:22" ht="15" customHeight="1">
      <c r="A17" s="711"/>
      <c r="B17" s="712"/>
      <c r="C17" s="712"/>
      <c r="D17" s="712"/>
      <c r="E17" s="712"/>
      <c r="F17" s="712"/>
      <c r="G17" s="712"/>
      <c r="H17" s="712"/>
      <c r="I17" s="712"/>
      <c r="J17" s="712"/>
      <c r="K17" s="712"/>
      <c r="L17" s="712"/>
      <c r="M17" s="712"/>
      <c r="N17" s="712"/>
      <c r="O17" s="712"/>
      <c r="P17" s="712"/>
      <c r="Q17" s="712"/>
      <c r="R17" s="712"/>
      <c r="S17" s="713"/>
    </row>
    <row r="18" spans="1:22" ht="15" customHeight="1">
      <c r="A18" s="693" t="s">
        <v>80</v>
      </c>
      <c r="B18" s="694"/>
      <c r="C18" s="694"/>
      <c r="D18" s="694"/>
      <c r="E18" s="694"/>
      <c r="F18" s="694"/>
      <c r="G18" s="694"/>
      <c r="H18" s="694"/>
      <c r="I18" s="694"/>
      <c r="J18" s="694"/>
      <c r="K18" s="694"/>
      <c r="L18" s="694"/>
      <c r="M18" s="694"/>
      <c r="N18" s="694"/>
      <c r="O18" s="694"/>
      <c r="P18" s="694"/>
      <c r="Q18" s="694"/>
      <c r="R18" s="694"/>
      <c r="S18" s="695"/>
    </row>
    <row r="19" spans="1:22" ht="15" customHeight="1">
      <c r="A19" s="696"/>
      <c r="B19" s="697"/>
      <c r="C19" s="697"/>
      <c r="D19" s="697"/>
      <c r="E19" s="697"/>
      <c r="F19" s="697"/>
      <c r="G19" s="697"/>
      <c r="H19" s="697"/>
      <c r="I19" s="697"/>
      <c r="J19" s="697"/>
      <c r="K19" s="697"/>
      <c r="L19" s="697"/>
      <c r="M19" s="697"/>
      <c r="N19" s="697"/>
      <c r="O19" s="697"/>
      <c r="P19" s="697"/>
      <c r="Q19" s="697"/>
      <c r="R19" s="697"/>
      <c r="S19" s="698"/>
    </row>
    <row r="20" spans="1:22" ht="15" customHeight="1">
      <c r="A20" s="754" t="s">
        <v>234</v>
      </c>
      <c r="B20" s="755"/>
      <c r="C20" s="755"/>
      <c r="D20" s="755"/>
      <c r="E20" s="755"/>
      <c r="F20" s="755"/>
      <c r="G20" s="755"/>
      <c r="H20" s="755"/>
      <c r="I20" s="755"/>
      <c r="J20" s="755"/>
      <c r="K20" s="755"/>
      <c r="L20" s="755"/>
      <c r="M20" s="755"/>
      <c r="N20" s="755"/>
      <c r="O20" s="755"/>
      <c r="P20" s="755"/>
      <c r="Q20" s="755"/>
      <c r="R20" s="755"/>
      <c r="S20" s="756"/>
      <c r="U20" s="127" t="s">
        <v>260</v>
      </c>
    </row>
    <row r="21" spans="1:22" ht="15" customHeight="1">
      <c r="A21" s="708"/>
      <c r="B21" s="709"/>
      <c r="C21" s="709"/>
      <c r="D21" s="709"/>
      <c r="E21" s="709"/>
      <c r="F21" s="709"/>
      <c r="G21" s="709"/>
      <c r="H21" s="709"/>
      <c r="I21" s="709"/>
      <c r="J21" s="709"/>
      <c r="K21" s="709"/>
      <c r="L21" s="709"/>
      <c r="M21" s="709"/>
      <c r="N21" s="709"/>
      <c r="O21" s="709"/>
      <c r="P21" s="709"/>
      <c r="Q21" s="709"/>
      <c r="R21" s="709"/>
      <c r="S21" s="710"/>
      <c r="T21" s="203"/>
      <c r="U21" s="128">
        <f>LEN(A21)</f>
        <v>0</v>
      </c>
      <c r="V21" s="33" t="s">
        <v>262</v>
      </c>
    </row>
    <row r="22" spans="1:22" ht="15" customHeight="1">
      <c r="A22" s="711"/>
      <c r="B22" s="712"/>
      <c r="C22" s="712"/>
      <c r="D22" s="712"/>
      <c r="E22" s="712"/>
      <c r="F22" s="712"/>
      <c r="G22" s="712"/>
      <c r="H22" s="712"/>
      <c r="I22" s="712"/>
      <c r="J22" s="712"/>
      <c r="K22" s="712"/>
      <c r="L22" s="712"/>
      <c r="M22" s="712"/>
      <c r="N22" s="712"/>
      <c r="O22" s="712"/>
      <c r="P22" s="712"/>
      <c r="Q22" s="712"/>
      <c r="R22" s="712"/>
      <c r="S22" s="713"/>
      <c r="T22" s="203"/>
    </row>
    <row r="23" spans="1:22" ht="15" customHeight="1">
      <c r="A23" s="711"/>
      <c r="B23" s="712"/>
      <c r="C23" s="712"/>
      <c r="D23" s="712"/>
      <c r="E23" s="712"/>
      <c r="F23" s="712"/>
      <c r="G23" s="712"/>
      <c r="H23" s="712"/>
      <c r="I23" s="712"/>
      <c r="J23" s="712"/>
      <c r="K23" s="712"/>
      <c r="L23" s="712"/>
      <c r="M23" s="712"/>
      <c r="N23" s="712"/>
      <c r="O23" s="712"/>
      <c r="P23" s="712"/>
      <c r="Q23" s="712"/>
      <c r="R23" s="712"/>
      <c r="S23" s="713"/>
      <c r="T23" s="203"/>
    </row>
    <row r="24" spans="1:22" ht="15" customHeight="1">
      <c r="A24" s="711"/>
      <c r="B24" s="712"/>
      <c r="C24" s="712"/>
      <c r="D24" s="712"/>
      <c r="E24" s="712"/>
      <c r="F24" s="712"/>
      <c r="G24" s="712"/>
      <c r="H24" s="712"/>
      <c r="I24" s="712"/>
      <c r="J24" s="712"/>
      <c r="K24" s="712"/>
      <c r="L24" s="712"/>
      <c r="M24" s="712"/>
      <c r="N24" s="712"/>
      <c r="O24" s="712"/>
      <c r="P24" s="712"/>
      <c r="Q24" s="712"/>
      <c r="R24" s="712"/>
      <c r="S24" s="713"/>
      <c r="T24" s="203"/>
    </row>
    <row r="25" spans="1:22" ht="15" customHeight="1">
      <c r="A25" s="711"/>
      <c r="B25" s="712"/>
      <c r="C25" s="712"/>
      <c r="D25" s="712"/>
      <c r="E25" s="712"/>
      <c r="F25" s="712"/>
      <c r="G25" s="712"/>
      <c r="H25" s="712"/>
      <c r="I25" s="712"/>
      <c r="J25" s="712"/>
      <c r="K25" s="712"/>
      <c r="L25" s="712"/>
      <c r="M25" s="712"/>
      <c r="N25" s="712"/>
      <c r="O25" s="712"/>
      <c r="P25" s="712"/>
      <c r="Q25" s="712"/>
      <c r="R25" s="712"/>
      <c r="S25" s="713"/>
      <c r="T25" s="203"/>
    </row>
    <row r="26" spans="1:22" ht="15" customHeight="1">
      <c r="A26" s="711"/>
      <c r="B26" s="712"/>
      <c r="C26" s="712"/>
      <c r="D26" s="712"/>
      <c r="E26" s="712"/>
      <c r="F26" s="712"/>
      <c r="G26" s="712"/>
      <c r="H26" s="712"/>
      <c r="I26" s="712"/>
      <c r="J26" s="712"/>
      <c r="K26" s="712"/>
      <c r="L26" s="712"/>
      <c r="M26" s="712"/>
      <c r="N26" s="712"/>
      <c r="O26" s="712"/>
      <c r="P26" s="712"/>
      <c r="Q26" s="712"/>
      <c r="R26" s="712"/>
      <c r="S26" s="713"/>
      <c r="T26" s="203"/>
    </row>
    <row r="27" spans="1:22" ht="15" customHeight="1">
      <c r="A27" s="714"/>
      <c r="B27" s="715"/>
      <c r="C27" s="715"/>
      <c r="D27" s="715"/>
      <c r="E27" s="715"/>
      <c r="F27" s="715"/>
      <c r="G27" s="715"/>
      <c r="H27" s="715"/>
      <c r="I27" s="715"/>
      <c r="J27" s="715"/>
      <c r="K27" s="715"/>
      <c r="L27" s="715"/>
      <c r="M27" s="715"/>
      <c r="N27" s="715"/>
      <c r="O27" s="715"/>
      <c r="P27" s="715"/>
      <c r="Q27" s="715"/>
      <c r="R27" s="715"/>
      <c r="S27" s="716"/>
      <c r="T27" s="203"/>
    </row>
    <row r="28" spans="1:22" ht="15" customHeight="1">
      <c r="A28" s="754" t="s">
        <v>342</v>
      </c>
      <c r="B28" s="755"/>
      <c r="C28" s="755"/>
      <c r="D28" s="755"/>
      <c r="E28" s="755"/>
      <c r="F28" s="755"/>
      <c r="G28" s="755"/>
      <c r="H28" s="755"/>
      <c r="I28" s="755"/>
      <c r="J28" s="755"/>
      <c r="K28" s="755"/>
      <c r="L28" s="755"/>
      <c r="M28" s="755"/>
      <c r="N28" s="755"/>
      <c r="O28" s="755"/>
      <c r="P28" s="755"/>
      <c r="Q28" s="755"/>
      <c r="R28" s="755"/>
      <c r="S28" s="756"/>
      <c r="T28" s="130"/>
      <c r="U28" s="127" t="s">
        <v>260</v>
      </c>
    </row>
    <row r="29" spans="1:22" ht="15" customHeight="1">
      <c r="A29" s="708"/>
      <c r="B29" s="709"/>
      <c r="C29" s="709"/>
      <c r="D29" s="709"/>
      <c r="E29" s="709"/>
      <c r="F29" s="709"/>
      <c r="G29" s="709"/>
      <c r="H29" s="709"/>
      <c r="I29" s="709"/>
      <c r="J29" s="709"/>
      <c r="K29" s="709"/>
      <c r="L29" s="709"/>
      <c r="M29" s="709"/>
      <c r="N29" s="709"/>
      <c r="O29" s="709"/>
      <c r="P29" s="709"/>
      <c r="Q29" s="709"/>
      <c r="R29" s="709"/>
      <c r="S29" s="710"/>
      <c r="T29" s="203"/>
      <c r="U29" s="128">
        <f>LEN(A29)</f>
        <v>0</v>
      </c>
      <c r="V29" s="33" t="s">
        <v>262</v>
      </c>
    </row>
    <row r="30" spans="1:22" ht="15" customHeight="1">
      <c r="A30" s="711"/>
      <c r="B30" s="712"/>
      <c r="C30" s="712"/>
      <c r="D30" s="712"/>
      <c r="E30" s="712"/>
      <c r="F30" s="712"/>
      <c r="G30" s="712"/>
      <c r="H30" s="712"/>
      <c r="I30" s="712"/>
      <c r="J30" s="712"/>
      <c r="K30" s="712"/>
      <c r="L30" s="712"/>
      <c r="M30" s="712"/>
      <c r="N30" s="712"/>
      <c r="O30" s="712"/>
      <c r="P30" s="712"/>
      <c r="Q30" s="712"/>
      <c r="R30" s="712"/>
      <c r="S30" s="713"/>
      <c r="T30" s="203"/>
      <c r="U30" s="36"/>
    </row>
    <row r="31" spans="1:22" ht="15" customHeight="1">
      <c r="A31" s="711"/>
      <c r="B31" s="712"/>
      <c r="C31" s="712"/>
      <c r="D31" s="712"/>
      <c r="E31" s="712"/>
      <c r="F31" s="712"/>
      <c r="G31" s="712"/>
      <c r="H31" s="712"/>
      <c r="I31" s="712"/>
      <c r="J31" s="712"/>
      <c r="K31" s="712"/>
      <c r="L31" s="712"/>
      <c r="M31" s="712"/>
      <c r="N31" s="712"/>
      <c r="O31" s="712"/>
      <c r="P31" s="712"/>
      <c r="Q31" s="712"/>
      <c r="R31" s="712"/>
      <c r="S31" s="713"/>
      <c r="T31" s="203"/>
      <c r="U31" s="36"/>
    </row>
    <row r="32" spans="1:22" ht="15" customHeight="1">
      <c r="A32" s="711"/>
      <c r="B32" s="712"/>
      <c r="C32" s="712"/>
      <c r="D32" s="712"/>
      <c r="E32" s="712"/>
      <c r="F32" s="712"/>
      <c r="G32" s="712"/>
      <c r="H32" s="712"/>
      <c r="I32" s="712"/>
      <c r="J32" s="712"/>
      <c r="K32" s="712"/>
      <c r="L32" s="712"/>
      <c r="M32" s="712"/>
      <c r="N32" s="712"/>
      <c r="O32" s="712"/>
      <c r="P32" s="712"/>
      <c r="Q32" s="712"/>
      <c r="R32" s="712"/>
      <c r="S32" s="713"/>
      <c r="T32" s="203"/>
      <c r="U32" s="36"/>
    </row>
    <row r="33" spans="1:29" ht="15" customHeight="1">
      <c r="A33" s="711"/>
      <c r="B33" s="712"/>
      <c r="C33" s="712"/>
      <c r="D33" s="712"/>
      <c r="E33" s="712"/>
      <c r="F33" s="712"/>
      <c r="G33" s="712"/>
      <c r="H33" s="712"/>
      <c r="I33" s="712"/>
      <c r="J33" s="712"/>
      <c r="K33" s="712"/>
      <c r="L33" s="712"/>
      <c r="M33" s="712"/>
      <c r="N33" s="712"/>
      <c r="O33" s="712"/>
      <c r="P33" s="712"/>
      <c r="Q33" s="712"/>
      <c r="R33" s="712"/>
      <c r="S33" s="713"/>
      <c r="T33" s="203"/>
      <c r="U33" s="36"/>
    </row>
    <row r="34" spans="1:29" ht="15" customHeight="1">
      <c r="A34" s="711"/>
      <c r="B34" s="712"/>
      <c r="C34" s="712"/>
      <c r="D34" s="712"/>
      <c r="E34" s="712"/>
      <c r="F34" s="712"/>
      <c r="G34" s="712"/>
      <c r="H34" s="712"/>
      <c r="I34" s="712"/>
      <c r="J34" s="712"/>
      <c r="K34" s="712"/>
      <c r="L34" s="712"/>
      <c r="M34" s="712"/>
      <c r="N34" s="712"/>
      <c r="O34" s="712"/>
      <c r="P34" s="712"/>
      <c r="Q34" s="712"/>
      <c r="R34" s="712"/>
      <c r="S34" s="713"/>
      <c r="T34" s="203"/>
      <c r="U34" s="36"/>
    </row>
    <row r="35" spans="1:29" ht="15" customHeight="1">
      <c r="A35" s="711"/>
      <c r="B35" s="712"/>
      <c r="C35" s="712"/>
      <c r="D35" s="712"/>
      <c r="E35" s="712"/>
      <c r="F35" s="712"/>
      <c r="G35" s="712"/>
      <c r="H35" s="712"/>
      <c r="I35" s="712"/>
      <c r="J35" s="712"/>
      <c r="K35" s="712"/>
      <c r="L35" s="712"/>
      <c r="M35" s="712"/>
      <c r="N35" s="712"/>
      <c r="O35" s="712"/>
      <c r="P35" s="712"/>
      <c r="Q35" s="712"/>
      <c r="R35" s="712"/>
      <c r="S35" s="713"/>
      <c r="T35" s="203"/>
      <c r="U35" s="36"/>
    </row>
    <row r="36" spans="1:29" ht="15" customHeight="1">
      <c r="A36" s="711"/>
      <c r="B36" s="712"/>
      <c r="C36" s="712"/>
      <c r="D36" s="712"/>
      <c r="E36" s="712"/>
      <c r="F36" s="712"/>
      <c r="G36" s="712"/>
      <c r="H36" s="712"/>
      <c r="I36" s="712"/>
      <c r="J36" s="712"/>
      <c r="K36" s="712"/>
      <c r="L36" s="712"/>
      <c r="M36" s="712"/>
      <c r="N36" s="712"/>
      <c r="O36" s="712"/>
      <c r="P36" s="712"/>
      <c r="Q36" s="712"/>
      <c r="R36" s="712"/>
      <c r="S36" s="713"/>
      <c r="T36" s="203"/>
      <c r="U36" s="36"/>
    </row>
    <row r="37" spans="1:29" ht="15" customHeight="1">
      <c r="A37" s="711"/>
      <c r="B37" s="712"/>
      <c r="C37" s="712"/>
      <c r="D37" s="712"/>
      <c r="E37" s="712"/>
      <c r="F37" s="712"/>
      <c r="G37" s="712"/>
      <c r="H37" s="712"/>
      <c r="I37" s="712"/>
      <c r="J37" s="712"/>
      <c r="K37" s="712"/>
      <c r="L37" s="712"/>
      <c r="M37" s="712"/>
      <c r="N37" s="712"/>
      <c r="O37" s="712"/>
      <c r="P37" s="712"/>
      <c r="Q37" s="712"/>
      <c r="R37" s="712"/>
      <c r="S37" s="713"/>
      <c r="T37" s="203"/>
      <c r="U37" s="36"/>
    </row>
    <row r="38" spans="1:29" ht="15" customHeight="1">
      <c r="A38" s="711"/>
      <c r="B38" s="712"/>
      <c r="C38" s="712"/>
      <c r="D38" s="712"/>
      <c r="E38" s="712"/>
      <c r="F38" s="712"/>
      <c r="G38" s="712"/>
      <c r="H38" s="712"/>
      <c r="I38" s="712"/>
      <c r="J38" s="712"/>
      <c r="K38" s="712"/>
      <c r="L38" s="712"/>
      <c r="M38" s="712"/>
      <c r="N38" s="712"/>
      <c r="O38" s="712"/>
      <c r="P38" s="712"/>
      <c r="Q38" s="712"/>
      <c r="R38" s="712"/>
      <c r="S38" s="713"/>
      <c r="T38" s="203"/>
    </row>
    <row r="39" spans="1:29" ht="15" customHeight="1">
      <c r="A39" s="711"/>
      <c r="B39" s="712"/>
      <c r="C39" s="712"/>
      <c r="D39" s="712"/>
      <c r="E39" s="712"/>
      <c r="F39" s="712"/>
      <c r="G39" s="712"/>
      <c r="H39" s="712"/>
      <c r="I39" s="712"/>
      <c r="J39" s="712"/>
      <c r="K39" s="712"/>
      <c r="L39" s="712"/>
      <c r="M39" s="712"/>
      <c r="N39" s="712"/>
      <c r="O39" s="712"/>
      <c r="P39" s="712"/>
      <c r="Q39" s="712"/>
      <c r="R39" s="712"/>
      <c r="S39" s="713"/>
      <c r="T39" s="203"/>
    </row>
    <row r="40" spans="1:29" ht="15" customHeight="1">
      <c r="A40" s="711"/>
      <c r="B40" s="712"/>
      <c r="C40" s="712"/>
      <c r="D40" s="712"/>
      <c r="E40" s="712"/>
      <c r="F40" s="712"/>
      <c r="G40" s="712"/>
      <c r="H40" s="712"/>
      <c r="I40" s="712"/>
      <c r="J40" s="712"/>
      <c r="K40" s="712"/>
      <c r="L40" s="712"/>
      <c r="M40" s="712"/>
      <c r="N40" s="712"/>
      <c r="O40" s="712"/>
      <c r="P40" s="712"/>
      <c r="Q40" s="712"/>
      <c r="R40" s="712"/>
      <c r="S40" s="713"/>
      <c r="T40" s="203"/>
    </row>
    <row r="41" spans="1:29" ht="15" customHeight="1">
      <c r="A41" s="714"/>
      <c r="B41" s="715"/>
      <c r="C41" s="715"/>
      <c r="D41" s="715"/>
      <c r="E41" s="715"/>
      <c r="F41" s="715"/>
      <c r="G41" s="715"/>
      <c r="H41" s="715"/>
      <c r="I41" s="715"/>
      <c r="J41" s="715"/>
      <c r="K41" s="715"/>
      <c r="L41" s="715"/>
      <c r="M41" s="715"/>
      <c r="N41" s="715"/>
      <c r="O41" s="715"/>
      <c r="P41" s="715"/>
      <c r="Q41" s="715"/>
      <c r="R41" s="715"/>
      <c r="S41" s="716"/>
      <c r="T41" s="203"/>
    </row>
    <row r="42" spans="1:29" ht="15" customHeight="1">
      <c r="A42" s="754" t="s">
        <v>235</v>
      </c>
      <c r="B42" s="755"/>
      <c r="C42" s="755"/>
      <c r="D42" s="755"/>
      <c r="E42" s="755"/>
      <c r="F42" s="755"/>
      <c r="G42" s="755"/>
      <c r="H42" s="755"/>
      <c r="I42" s="755"/>
      <c r="J42" s="755"/>
      <c r="K42" s="755"/>
      <c r="L42" s="755"/>
      <c r="M42" s="755"/>
      <c r="N42" s="755"/>
      <c r="O42" s="755"/>
      <c r="P42" s="755"/>
      <c r="Q42" s="755"/>
      <c r="R42" s="755"/>
      <c r="S42" s="756"/>
      <c r="T42" s="130"/>
      <c r="U42" s="127" t="s">
        <v>260</v>
      </c>
    </row>
    <row r="43" spans="1:29" ht="15" customHeight="1">
      <c r="A43" s="708"/>
      <c r="B43" s="709"/>
      <c r="C43" s="709"/>
      <c r="D43" s="709"/>
      <c r="E43" s="709"/>
      <c r="F43" s="709"/>
      <c r="G43" s="709"/>
      <c r="H43" s="709"/>
      <c r="I43" s="709"/>
      <c r="J43" s="709"/>
      <c r="K43" s="709"/>
      <c r="L43" s="709"/>
      <c r="M43" s="709"/>
      <c r="N43" s="709"/>
      <c r="O43" s="709"/>
      <c r="P43" s="709"/>
      <c r="Q43" s="709"/>
      <c r="R43" s="709"/>
      <c r="S43" s="710"/>
      <c r="T43" s="203"/>
      <c r="U43" s="128">
        <f>LEN(A43)</f>
        <v>0</v>
      </c>
      <c r="V43" s="33" t="s">
        <v>262</v>
      </c>
    </row>
    <row r="44" spans="1:29" ht="15" customHeight="1">
      <c r="A44" s="711"/>
      <c r="B44" s="712"/>
      <c r="C44" s="712"/>
      <c r="D44" s="712"/>
      <c r="E44" s="712"/>
      <c r="F44" s="712"/>
      <c r="G44" s="712"/>
      <c r="H44" s="712"/>
      <c r="I44" s="712"/>
      <c r="J44" s="712"/>
      <c r="K44" s="712"/>
      <c r="L44" s="712"/>
      <c r="M44" s="712"/>
      <c r="N44" s="712"/>
      <c r="O44" s="712"/>
      <c r="P44" s="712"/>
      <c r="Q44" s="712"/>
      <c r="R44" s="712"/>
      <c r="S44" s="713"/>
    </row>
    <row r="45" spans="1:29" ht="15" customHeight="1">
      <c r="A45" s="711"/>
      <c r="B45" s="712"/>
      <c r="C45" s="712"/>
      <c r="D45" s="712"/>
      <c r="E45" s="712"/>
      <c r="F45" s="712"/>
      <c r="G45" s="712"/>
      <c r="H45" s="712"/>
      <c r="I45" s="712"/>
      <c r="J45" s="712"/>
      <c r="K45" s="712"/>
      <c r="L45" s="712"/>
      <c r="M45" s="712"/>
      <c r="N45" s="712"/>
      <c r="O45" s="712"/>
      <c r="P45" s="712"/>
      <c r="Q45" s="712"/>
      <c r="R45" s="712"/>
      <c r="S45" s="713"/>
    </row>
    <row r="46" spans="1:29" ht="15" customHeight="1">
      <c r="A46" s="711"/>
      <c r="B46" s="712"/>
      <c r="C46" s="712"/>
      <c r="D46" s="712"/>
      <c r="E46" s="712"/>
      <c r="F46" s="712"/>
      <c r="G46" s="712"/>
      <c r="H46" s="712"/>
      <c r="I46" s="712"/>
      <c r="J46" s="712"/>
      <c r="K46" s="712"/>
      <c r="L46" s="712"/>
      <c r="M46" s="712"/>
      <c r="N46" s="712"/>
      <c r="O46" s="712"/>
      <c r="P46" s="712"/>
      <c r="Q46" s="712"/>
      <c r="R46" s="712"/>
      <c r="S46" s="713"/>
      <c r="V46" s="36"/>
      <c r="W46" s="119"/>
      <c r="X46" s="790"/>
      <c r="Y46" s="790"/>
      <c r="Z46" s="790"/>
      <c r="AA46" s="790"/>
      <c r="AB46" s="36"/>
      <c r="AC46" s="119"/>
    </row>
    <row r="47" spans="1:29" ht="15" customHeight="1">
      <c r="A47" s="711"/>
      <c r="B47" s="712"/>
      <c r="C47" s="712"/>
      <c r="D47" s="712"/>
      <c r="E47" s="712"/>
      <c r="F47" s="712"/>
      <c r="G47" s="712"/>
      <c r="H47" s="712"/>
      <c r="I47" s="712"/>
      <c r="J47" s="712"/>
      <c r="K47" s="712"/>
      <c r="L47" s="712"/>
      <c r="M47" s="712"/>
      <c r="N47" s="712"/>
      <c r="O47" s="712"/>
      <c r="P47" s="712"/>
      <c r="Q47" s="712"/>
      <c r="R47" s="712"/>
      <c r="S47" s="713"/>
      <c r="V47" s="790"/>
      <c r="W47" s="790"/>
      <c r="X47" s="790"/>
      <c r="Y47" s="790"/>
      <c r="Z47" s="790"/>
      <c r="AA47" s="790"/>
      <c r="AB47" s="120"/>
      <c r="AC47" s="119"/>
    </row>
    <row r="48" spans="1:29" ht="15" customHeight="1">
      <c r="A48" s="711"/>
      <c r="B48" s="712"/>
      <c r="C48" s="712"/>
      <c r="D48" s="712"/>
      <c r="E48" s="712"/>
      <c r="F48" s="712"/>
      <c r="G48" s="712"/>
      <c r="H48" s="712"/>
      <c r="I48" s="712"/>
      <c r="J48" s="712"/>
      <c r="K48" s="712"/>
      <c r="L48" s="712"/>
      <c r="M48" s="712"/>
      <c r="N48" s="712"/>
      <c r="O48" s="712"/>
      <c r="P48" s="712"/>
      <c r="Q48" s="712"/>
      <c r="R48" s="712"/>
      <c r="S48" s="713"/>
      <c r="V48" s="36"/>
      <c r="W48" s="36"/>
      <c r="X48" s="36"/>
      <c r="Y48" s="36"/>
      <c r="Z48" s="36"/>
      <c r="AA48" s="36"/>
      <c r="AB48" s="36"/>
      <c r="AC48" s="36"/>
    </row>
    <row r="49" spans="1:29" ht="15" customHeight="1">
      <c r="A49" s="711"/>
      <c r="B49" s="712"/>
      <c r="C49" s="712"/>
      <c r="D49" s="712"/>
      <c r="E49" s="712"/>
      <c r="F49" s="712"/>
      <c r="G49" s="712"/>
      <c r="H49" s="712"/>
      <c r="I49" s="712"/>
      <c r="J49" s="712"/>
      <c r="K49" s="712"/>
      <c r="L49" s="712"/>
      <c r="M49" s="712"/>
      <c r="N49" s="712"/>
      <c r="O49" s="712"/>
      <c r="P49" s="712"/>
      <c r="Q49" s="712"/>
      <c r="R49" s="712"/>
      <c r="S49" s="713"/>
      <c r="V49" s="36"/>
      <c r="W49" s="36"/>
      <c r="X49" s="36"/>
      <c r="Y49" s="36"/>
      <c r="Z49" s="36"/>
      <c r="AA49" s="36"/>
      <c r="AB49" s="36"/>
      <c r="AC49" s="36"/>
    </row>
    <row r="50" spans="1:29" ht="15" customHeight="1">
      <c r="A50" s="714"/>
      <c r="B50" s="715"/>
      <c r="C50" s="715"/>
      <c r="D50" s="715"/>
      <c r="E50" s="715"/>
      <c r="F50" s="715"/>
      <c r="G50" s="715"/>
      <c r="H50" s="715"/>
      <c r="I50" s="715"/>
      <c r="J50" s="715"/>
      <c r="K50" s="715"/>
      <c r="L50" s="715"/>
      <c r="M50" s="715"/>
      <c r="N50" s="715"/>
      <c r="O50" s="715"/>
      <c r="P50" s="715"/>
      <c r="Q50" s="715"/>
      <c r="R50" s="715"/>
      <c r="S50" s="716"/>
      <c r="V50" s="36"/>
      <c r="W50" s="36"/>
      <c r="X50" s="36"/>
      <c r="Y50" s="36"/>
      <c r="Z50" s="36"/>
      <c r="AA50" s="36"/>
      <c r="AB50" s="36"/>
      <c r="AC50" s="36"/>
    </row>
  </sheetData>
  <sheetProtection algorithmName="SHA-512" hashValue="x6JAYKOCG0DQ9cytmYfkP/QTlh2rAjoOtJmrLn068Z8UARET2E8Jxlx6sz6+czPQ80GV0uBW4Kao6Ko0fyhTxA==" saltValue="PU2B2SJX0pqa4fWQek6WsA==" spinCount="100000" sheet="1" formatCells="0" formatColumns="0" formatRows="0" insertColumns="0" insertRows="0" selectLockedCells="1"/>
  <customSheetViews>
    <customSheetView guid="{371005EB-0312-4B13-9BAC-52446DA0498A}" showPageBreaks="1" showGridLines="0" fitToPage="1" printArea="1" view="pageBreakPreview" topLeftCell="A12">
      <selection activeCell="AD50" sqref="AD50"/>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12">
    <mergeCell ref="A21:S27"/>
    <mergeCell ref="A2:S3"/>
    <mergeCell ref="U2:Z2"/>
    <mergeCell ref="A4:S17"/>
    <mergeCell ref="A18:S19"/>
    <mergeCell ref="A20:S20"/>
    <mergeCell ref="A28:S28"/>
    <mergeCell ref="A29:S41"/>
    <mergeCell ref="A42:S42"/>
    <mergeCell ref="A43:S50"/>
    <mergeCell ref="X46:AA46"/>
    <mergeCell ref="V47:AA47"/>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4" tint="0.79998168889431442"/>
    <pageSetUpPr fitToPage="1"/>
  </sheetPr>
  <dimension ref="A1:AE52"/>
  <sheetViews>
    <sheetView showGridLines="0" view="pageBreakPreview" zoomScaleNormal="100" zoomScaleSheetLayoutView="100" workbookViewId="0">
      <selection activeCell="A3" sqref="A3:T21"/>
    </sheetView>
  </sheetViews>
  <sheetFormatPr defaultColWidth="0" defaultRowHeight="13.5"/>
  <cols>
    <col min="1" max="20" width="4.875" style="33" customWidth="1"/>
    <col min="21" max="21" width="7.125" style="33" customWidth="1"/>
    <col min="22" max="16384" width="8.875" style="33" hidden="1"/>
  </cols>
  <sheetData>
    <row r="1" spans="1:22" ht="15.6" customHeight="1">
      <c r="A1" s="693" t="s">
        <v>343</v>
      </c>
      <c r="B1" s="694"/>
      <c r="C1" s="694"/>
      <c r="D1" s="694"/>
      <c r="E1" s="694"/>
      <c r="F1" s="694"/>
      <c r="G1" s="694"/>
      <c r="H1" s="694"/>
      <c r="I1" s="694"/>
      <c r="J1" s="694"/>
      <c r="K1" s="694"/>
      <c r="L1" s="694"/>
      <c r="M1" s="694"/>
      <c r="N1" s="694"/>
      <c r="O1" s="694"/>
      <c r="P1" s="694"/>
      <c r="Q1" s="694"/>
      <c r="R1" s="694"/>
      <c r="S1" s="694"/>
      <c r="T1" s="695"/>
      <c r="V1" s="35"/>
    </row>
    <row r="2" spans="1:22" ht="25.35" customHeight="1">
      <c r="A2" s="696"/>
      <c r="B2" s="697"/>
      <c r="C2" s="697"/>
      <c r="D2" s="697"/>
      <c r="E2" s="697"/>
      <c r="F2" s="697"/>
      <c r="G2" s="697"/>
      <c r="H2" s="697"/>
      <c r="I2" s="697"/>
      <c r="J2" s="697"/>
      <c r="K2" s="697"/>
      <c r="L2" s="697"/>
      <c r="M2" s="697"/>
      <c r="N2" s="697"/>
      <c r="O2" s="697"/>
      <c r="P2" s="697"/>
      <c r="Q2" s="697"/>
      <c r="R2" s="697"/>
      <c r="S2" s="697"/>
      <c r="T2" s="698"/>
      <c r="V2" s="35"/>
    </row>
    <row r="3" spans="1:22" ht="15" customHeight="1">
      <c r="A3" s="708"/>
      <c r="B3" s="709"/>
      <c r="C3" s="709"/>
      <c r="D3" s="709"/>
      <c r="E3" s="709"/>
      <c r="F3" s="709"/>
      <c r="G3" s="709"/>
      <c r="H3" s="709"/>
      <c r="I3" s="709"/>
      <c r="J3" s="709"/>
      <c r="K3" s="709"/>
      <c r="L3" s="709"/>
      <c r="M3" s="709"/>
      <c r="N3" s="709"/>
      <c r="O3" s="709"/>
      <c r="P3" s="709"/>
      <c r="Q3" s="709"/>
      <c r="R3" s="709"/>
      <c r="S3" s="709"/>
      <c r="T3" s="710"/>
    </row>
    <row r="4" spans="1:22" ht="15" customHeight="1">
      <c r="A4" s="711"/>
      <c r="B4" s="712"/>
      <c r="C4" s="712"/>
      <c r="D4" s="712"/>
      <c r="E4" s="712"/>
      <c r="F4" s="712"/>
      <c r="G4" s="712"/>
      <c r="H4" s="712"/>
      <c r="I4" s="712"/>
      <c r="J4" s="712"/>
      <c r="K4" s="712"/>
      <c r="L4" s="712"/>
      <c r="M4" s="712"/>
      <c r="N4" s="712"/>
      <c r="O4" s="712"/>
      <c r="P4" s="712"/>
      <c r="Q4" s="712"/>
      <c r="R4" s="712"/>
      <c r="S4" s="712"/>
      <c r="T4" s="713"/>
    </row>
    <row r="5" spans="1:22" ht="15" customHeight="1">
      <c r="A5" s="711"/>
      <c r="B5" s="712"/>
      <c r="C5" s="712"/>
      <c r="D5" s="712"/>
      <c r="E5" s="712"/>
      <c r="F5" s="712"/>
      <c r="G5" s="712"/>
      <c r="H5" s="712"/>
      <c r="I5" s="712"/>
      <c r="J5" s="712"/>
      <c r="K5" s="712"/>
      <c r="L5" s="712"/>
      <c r="M5" s="712"/>
      <c r="N5" s="712"/>
      <c r="O5" s="712"/>
      <c r="P5" s="712"/>
      <c r="Q5" s="712"/>
      <c r="R5" s="712"/>
      <c r="S5" s="712"/>
      <c r="T5" s="713"/>
    </row>
    <row r="6" spans="1:22" ht="15" customHeight="1">
      <c r="A6" s="711"/>
      <c r="B6" s="712"/>
      <c r="C6" s="712"/>
      <c r="D6" s="712"/>
      <c r="E6" s="712"/>
      <c r="F6" s="712"/>
      <c r="G6" s="712"/>
      <c r="H6" s="712"/>
      <c r="I6" s="712"/>
      <c r="J6" s="712"/>
      <c r="K6" s="712"/>
      <c r="L6" s="712"/>
      <c r="M6" s="712"/>
      <c r="N6" s="712"/>
      <c r="O6" s="712"/>
      <c r="P6" s="712"/>
      <c r="Q6" s="712"/>
      <c r="R6" s="712"/>
      <c r="S6" s="712"/>
      <c r="T6" s="713"/>
    </row>
    <row r="7" spans="1:22" ht="15" customHeight="1">
      <c r="A7" s="711"/>
      <c r="B7" s="712"/>
      <c r="C7" s="712"/>
      <c r="D7" s="712"/>
      <c r="E7" s="712"/>
      <c r="F7" s="712"/>
      <c r="G7" s="712"/>
      <c r="H7" s="712"/>
      <c r="I7" s="712"/>
      <c r="J7" s="712"/>
      <c r="K7" s="712"/>
      <c r="L7" s="712"/>
      <c r="M7" s="712"/>
      <c r="N7" s="712"/>
      <c r="O7" s="712"/>
      <c r="P7" s="712"/>
      <c r="Q7" s="712"/>
      <c r="R7" s="712"/>
      <c r="S7" s="712"/>
      <c r="T7" s="713"/>
    </row>
    <row r="8" spans="1:22" ht="15" customHeight="1">
      <c r="A8" s="711"/>
      <c r="B8" s="712"/>
      <c r="C8" s="712"/>
      <c r="D8" s="712"/>
      <c r="E8" s="712"/>
      <c r="F8" s="712"/>
      <c r="G8" s="712"/>
      <c r="H8" s="712"/>
      <c r="I8" s="712"/>
      <c r="J8" s="712"/>
      <c r="K8" s="712"/>
      <c r="L8" s="712"/>
      <c r="M8" s="712"/>
      <c r="N8" s="712"/>
      <c r="O8" s="712"/>
      <c r="P8" s="712"/>
      <c r="Q8" s="712"/>
      <c r="R8" s="712"/>
      <c r="S8" s="712"/>
      <c r="T8" s="713"/>
    </row>
    <row r="9" spans="1:22" ht="15" customHeight="1">
      <c r="A9" s="711"/>
      <c r="B9" s="712"/>
      <c r="C9" s="712"/>
      <c r="D9" s="712"/>
      <c r="E9" s="712"/>
      <c r="F9" s="712"/>
      <c r="G9" s="712"/>
      <c r="H9" s="712"/>
      <c r="I9" s="712"/>
      <c r="J9" s="712"/>
      <c r="K9" s="712"/>
      <c r="L9" s="712"/>
      <c r="M9" s="712"/>
      <c r="N9" s="712"/>
      <c r="O9" s="712"/>
      <c r="P9" s="712"/>
      <c r="Q9" s="712"/>
      <c r="R9" s="712"/>
      <c r="S9" s="712"/>
      <c r="T9" s="713"/>
    </row>
    <row r="10" spans="1:22" ht="15" customHeight="1">
      <c r="A10" s="711"/>
      <c r="B10" s="712"/>
      <c r="C10" s="712"/>
      <c r="D10" s="712"/>
      <c r="E10" s="712"/>
      <c r="F10" s="712"/>
      <c r="G10" s="712"/>
      <c r="H10" s="712"/>
      <c r="I10" s="712"/>
      <c r="J10" s="712"/>
      <c r="K10" s="712"/>
      <c r="L10" s="712"/>
      <c r="M10" s="712"/>
      <c r="N10" s="712"/>
      <c r="O10" s="712"/>
      <c r="P10" s="712"/>
      <c r="Q10" s="712"/>
      <c r="R10" s="712"/>
      <c r="S10" s="712"/>
      <c r="T10" s="713"/>
    </row>
    <row r="11" spans="1:22" ht="15" customHeight="1">
      <c r="A11" s="711"/>
      <c r="B11" s="712"/>
      <c r="C11" s="712"/>
      <c r="D11" s="712"/>
      <c r="E11" s="712"/>
      <c r="F11" s="712"/>
      <c r="G11" s="712"/>
      <c r="H11" s="712"/>
      <c r="I11" s="712"/>
      <c r="J11" s="712"/>
      <c r="K11" s="712"/>
      <c r="L11" s="712"/>
      <c r="M11" s="712"/>
      <c r="N11" s="712"/>
      <c r="O11" s="712"/>
      <c r="P11" s="712"/>
      <c r="Q11" s="712"/>
      <c r="R11" s="712"/>
      <c r="S11" s="712"/>
      <c r="T11" s="713"/>
    </row>
    <row r="12" spans="1:22" ht="15" customHeight="1">
      <c r="A12" s="711"/>
      <c r="B12" s="712"/>
      <c r="C12" s="712"/>
      <c r="D12" s="712"/>
      <c r="E12" s="712"/>
      <c r="F12" s="712"/>
      <c r="G12" s="712"/>
      <c r="H12" s="712"/>
      <c r="I12" s="712"/>
      <c r="J12" s="712"/>
      <c r="K12" s="712"/>
      <c r="L12" s="712"/>
      <c r="M12" s="712"/>
      <c r="N12" s="712"/>
      <c r="O12" s="712"/>
      <c r="P12" s="712"/>
      <c r="Q12" s="712"/>
      <c r="R12" s="712"/>
      <c r="S12" s="712"/>
      <c r="T12" s="713"/>
    </row>
    <row r="13" spans="1:22" ht="15" customHeight="1">
      <c r="A13" s="711"/>
      <c r="B13" s="712"/>
      <c r="C13" s="712"/>
      <c r="D13" s="712"/>
      <c r="E13" s="712"/>
      <c r="F13" s="712"/>
      <c r="G13" s="712"/>
      <c r="H13" s="712"/>
      <c r="I13" s="712"/>
      <c r="J13" s="712"/>
      <c r="K13" s="712"/>
      <c r="L13" s="712"/>
      <c r="M13" s="712"/>
      <c r="N13" s="712"/>
      <c r="O13" s="712"/>
      <c r="P13" s="712"/>
      <c r="Q13" s="712"/>
      <c r="R13" s="712"/>
      <c r="S13" s="712"/>
      <c r="T13" s="713"/>
    </row>
    <row r="14" spans="1:22" ht="15" customHeight="1">
      <c r="A14" s="711"/>
      <c r="B14" s="712"/>
      <c r="C14" s="712"/>
      <c r="D14" s="712"/>
      <c r="E14" s="712"/>
      <c r="F14" s="712"/>
      <c r="G14" s="712"/>
      <c r="H14" s="712"/>
      <c r="I14" s="712"/>
      <c r="J14" s="712"/>
      <c r="K14" s="712"/>
      <c r="L14" s="712"/>
      <c r="M14" s="712"/>
      <c r="N14" s="712"/>
      <c r="O14" s="712"/>
      <c r="P14" s="712"/>
      <c r="Q14" s="712"/>
      <c r="R14" s="712"/>
      <c r="S14" s="712"/>
      <c r="T14" s="713"/>
    </row>
    <row r="15" spans="1:22" ht="15" customHeight="1">
      <c r="A15" s="711"/>
      <c r="B15" s="712"/>
      <c r="C15" s="712"/>
      <c r="D15" s="712"/>
      <c r="E15" s="712"/>
      <c r="F15" s="712"/>
      <c r="G15" s="712"/>
      <c r="H15" s="712"/>
      <c r="I15" s="712"/>
      <c r="J15" s="712"/>
      <c r="K15" s="712"/>
      <c r="L15" s="712"/>
      <c r="M15" s="712"/>
      <c r="N15" s="712"/>
      <c r="O15" s="712"/>
      <c r="P15" s="712"/>
      <c r="Q15" s="712"/>
      <c r="R15" s="712"/>
      <c r="S15" s="712"/>
      <c r="T15" s="713"/>
    </row>
    <row r="16" spans="1:22" ht="15" customHeight="1">
      <c r="A16" s="711"/>
      <c r="B16" s="712"/>
      <c r="C16" s="712"/>
      <c r="D16" s="712"/>
      <c r="E16" s="712"/>
      <c r="F16" s="712"/>
      <c r="G16" s="712"/>
      <c r="H16" s="712"/>
      <c r="I16" s="712"/>
      <c r="J16" s="712"/>
      <c r="K16" s="712"/>
      <c r="L16" s="712"/>
      <c r="M16" s="712"/>
      <c r="N16" s="712"/>
      <c r="O16" s="712"/>
      <c r="P16" s="712"/>
      <c r="Q16" s="712"/>
      <c r="R16" s="712"/>
      <c r="S16" s="712"/>
      <c r="T16" s="713"/>
    </row>
    <row r="17" spans="1:31" ht="15" customHeight="1">
      <c r="A17" s="711"/>
      <c r="B17" s="712"/>
      <c r="C17" s="712"/>
      <c r="D17" s="712"/>
      <c r="E17" s="712"/>
      <c r="F17" s="712"/>
      <c r="G17" s="712"/>
      <c r="H17" s="712"/>
      <c r="I17" s="712"/>
      <c r="J17" s="712"/>
      <c r="K17" s="712"/>
      <c r="L17" s="712"/>
      <c r="M17" s="712"/>
      <c r="N17" s="712"/>
      <c r="O17" s="712"/>
      <c r="P17" s="712"/>
      <c r="Q17" s="712"/>
      <c r="R17" s="712"/>
      <c r="S17" s="712"/>
      <c r="T17" s="713"/>
    </row>
    <row r="18" spans="1:31" ht="15" customHeight="1">
      <c r="A18" s="711"/>
      <c r="B18" s="712"/>
      <c r="C18" s="712"/>
      <c r="D18" s="712"/>
      <c r="E18" s="712"/>
      <c r="F18" s="712"/>
      <c r="G18" s="712"/>
      <c r="H18" s="712"/>
      <c r="I18" s="712"/>
      <c r="J18" s="712"/>
      <c r="K18" s="712"/>
      <c r="L18" s="712"/>
      <c r="M18" s="712"/>
      <c r="N18" s="712"/>
      <c r="O18" s="712"/>
      <c r="P18" s="712"/>
      <c r="Q18" s="712"/>
      <c r="R18" s="712"/>
      <c r="S18" s="712"/>
      <c r="T18" s="713"/>
    </row>
    <row r="19" spans="1:31" ht="15" customHeight="1">
      <c r="A19" s="711"/>
      <c r="B19" s="712"/>
      <c r="C19" s="712"/>
      <c r="D19" s="712"/>
      <c r="E19" s="712"/>
      <c r="F19" s="712"/>
      <c r="G19" s="712"/>
      <c r="H19" s="712"/>
      <c r="I19" s="712"/>
      <c r="J19" s="712"/>
      <c r="K19" s="712"/>
      <c r="L19" s="712"/>
      <c r="M19" s="712"/>
      <c r="N19" s="712"/>
      <c r="O19" s="712"/>
      <c r="P19" s="712"/>
      <c r="Q19" s="712"/>
      <c r="R19" s="712"/>
      <c r="S19" s="712"/>
      <c r="T19" s="713"/>
    </row>
    <row r="20" spans="1:31" ht="15" customHeight="1">
      <c r="A20" s="711"/>
      <c r="B20" s="712"/>
      <c r="C20" s="712"/>
      <c r="D20" s="712"/>
      <c r="E20" s="712"/>
      <c r="F20" s="712"/>
      <c r="G20" s="712"/>
      <c r="H20" s="712"/>
      <c r="I20" s="712"/>
      <c r="J20" s="712"/>
      <c r="K20" s="712"/>
      <c r="L20" s="712"/>
      <c r="M20" s="712"/>
      <c r="N20" s="712"/>
      <c r="O20" s="712"/>
      <c r="P20" s="712"/>
      <c r="Q20" s="712"/>
      <c r="R20" s="712"/>
      <c r="S20" s="712"/>
      <c r="T20" s="713"/>
    </row>
    <row r="21" spans="1:31" ht="15" customHeight="1">
      <c r="A21" s="714"/>
      <c r="B21" s="715"/>
      <c r="C21" s="715"/>
      <c r="D21" s="715"/>
      <c r="E21" s="715"/>
      <c r="F21" s="715"/>
      <c r="G21" s="715"/>
      <c r="H21" s="715"/>
      <c r="I21" s="715"/>
      <c r="J21" s="715"/>
      <c r="K21" s="715"/>
      <c r="L21" s="715"/>
      <c r="M21" s="715"/>
      <c r="N21" s="715"/>
      <c r="O21" s="715"/>
      <c r="P21" s="715"/>
      <c r="Q21" s="715"/>
      <c r="R21" s="715"/>
      <c r="S21" s="715"/>
      <c r="T21" s="716"/>
    </row>
    <row r="22" spans="1:31" ht="15" customHeight="1">
      <c r="A22" s="792" t="s">
        <v>248</v>
      </c>
      <c r="B22" s="793"/>
      <c r="C22" s="793"/>
      <c r="D22" s="793"/>
      <c r="E22" s="793"/>
      <c r="F22" s="793"/>
      <c r="G22" s="793"/>
      <c r="H22" s="793"/>
      <c r="I22" s="793"/>
      <c r="J22" s="793"/>
      <c r="K22" s="793"/>
      <c r="L22" s="793"/>
      <c r="M22" s="793"/>
      <c r="N22" s="793"/>
      <c r="O22" s="793"/>
      <c r="P22" s="793"/>
      <c r="Q22" s="793"/>
      <c r="R22" s="793"/>
      <c r="S22" s="793"/>
      <c r="T22" s="794"/>
      <c r="W22" s="36"/>
      <c r="X22" s="36"/>
      <c r="Y22" s="36"/>
      <c r="Z22" s="36"/>
      <c r="AA22" s="36"/>
      <c r="AB22" s="36"/>
      <c r="AC22" s="36"/>
      <c r="AD22" s="36"/>
      <c r="AE22" s="36"/>
    </row>
    <row r="23" spans="1:31" ht="15" customHeight="1">
      <c r="A23" s="795"/>
      <c r="B23" s="796"/>
      <c r="C23" s="796"/>
      <c r="D23" s="796"/>
      <c r="E23" s="796"/>
      <c r="F23" s="796"/>
      <c r="G23" s="796"/>
      <c r="H23" s="796"/>
      <c r="I23" s="796"/>
      <c r="J23" s="796"/>
      <c r="K23" s="796"/>
      <c r="L23" s="796"/>
      <c r="M23" s="796"/>
      <c r="N23" s="796"/>
      <c r="O23" s="796"/>
      <c r="P23" s="796"/>
      <c r="Q23" s="796"/>
      <c r="R23" s="796"/>
      <c r="S23" s="796"/>
      <c r="T23" s="797"/>
      <c r="W23" s="36"/>
      <c r="X23" s="36"/>
      <c r="Y23" s="36"/>
      <c r="Z23" s="36"/>
      <c r="AA23" s="36"/>
      <c r="AB23" s="36"/>
      <c r="AC23" s="36"/>
      <c r="AD23" s="36"/>
      <c r="AE23" s="36"/>
    </row>
    <row r="24" spans="1:31" ht="15" customHeight="1">
      <c r="A24" s="808" t="s">
        <v>250</v>
      </c>
      <c r="B24" s="809"/>
      <c r="C24" s="809"/>
      <c r="D24" s="809"/>
      <c r="E24" s="809"/>
      <c r="F24" s="809"/>
      <c r="G24" s="809"/>
      <c r="H24" s="810"/>
      <c r="I24" s="811" t="s">
        <v>99</v>
      </c>
      <c r="J24" s="812"/>
      <c r="K24" s="812"/>
      <c r="L24" s="813"/>
      <c r="M24" s="811" t="s">
        <v>100</v>
      </c>
      <c r="N24" s="812"/>
      <c r="O24" s="812"/>
      <c r="P24" s="813"/>
      <c r="Q24" s="811" t="s">
        <v>101</v>
      </c>
      <c r="R24" s="812"/>
      <c r="S24" s="812"/>
      <c r="T24" s="813"/>
    </row>
    <row r="25" spans="1:31" ht="13.35" customHeight="1">
      <c r="A25" s="814" t="s">
        <v>102</v>
      </c>
      <c r="B25" s="814"/>
      <c r="C25" s="814"/>
      <c r="D25" s="814"/>
      <c r="E25" s="814"/>
      <c r="F25" s="814"/>
      <c r="G25" s="814"/>
      <c r="H25" s="814"/>
      <c r="I25" s="819"/>
      <c r="J25" s="819"/>
      <c r="K25" s="819"/>
      <c r="L25" s="819"/>
      <c r="M25" s="815"/>
      <c r="N25" s="815"/>
      <c r="O25" s="815"/>
      <c r="P25" s="815"/>
      <c r="Q25" s="815"/>
      <c r="R25" s="815"/>
      <c r="S25" s="815"/>
      <c r="T25" s="815"/>
    </row>
    <row r="26" spans="1:31" ht="13.35" customHeight="1">
      <c r="A26" s="814"/>
      <c r="B26" s="814"/>
      <c r="C26" s="814"/>
      <c r="D26" s="814"/>
      <c r="E26" s="814"/>
      <c r="F26" s="814"/>
      <c r="G26" s="814"/>
      <c r="H26" s="814"/>
      <c r="I26" s="819"/>
      <c r="J26" s="819"/>
      <c r="K26" s="819"/>
      <c r="L26" s="819"/>
      <c r="M26" s="815"/>
      <c r="N26" s="815"/>
      <c r="O26" s="815"/>
      <c r="P26" s="815"/>
      <c r="Q26" s="815"/>
      <c r="R26" s="815"/>
      <c r="S26" s="815"/>
      <c r="T26" s="815"/>
    </row>
    <row r="27" spans="1:31" ht="13.35" customHeight="1">
      <c r="A27" s="814" t="s">
        <v>103</v>
      </c>
      <c r="B27" s="814"/>
      <c r="C27" s="814"/>
      <c r="D27" s="814"/>
      <c r="E27" s="814"/>
      <c r="F27" s="814"/>
      <c r="G27" s="814"/>
      <c r="H27" s="814"/>
      <c r="I27" s="815"/>
      <c r="J27" s="815"/>
      <c r="K27" s="815"/>
      <c r="L27" s="815"/>
      <c r="M27" s="815"/>
      <c r="N27" s="815"/>
      <c r="O27" s="815"/>
      <c r="P27" s="815"/>
      <c r="Q27" s="815"/>
      <c r="R27" s="815"/>
      <c r="S27" s="815"/>
      <c r="T27" s="815"/>
      <c r="V27" s="162"/>
      <c r="W27" s="162"/>
      <c r="X27" s="162"/>
      <c r="Y27" s="162"/>
      <c r="Z27" s="162"/>
      <c r="AA27" s="162"/>
      <c r="AB27" s="162"/>
    </row>
    <row r="28" spans="1:31" ht="13.35" customHeight="1">
      <c r="A28" s="814"/>
      <c r="B28" s="814"/>
      <c r="C28" s="814"/>
      <c r="D28" s="814"/>
      <c r="E28" s="814"/>
      <c r="F28" s="814"/>
      <c r="G28" s="814"/>
      <c r="H28" s="814"/>
      <c r="I28" s="815"/>
      <c r="J28" s="815"/>
      <c r="K28" s="815"/>
      <c r="L28" s="815"/>
      <c r="M28" s="815"/>
      <c r="N28" s="815"/>
      <c r="O28" s="815"/>
      <c r="P28" s="815"/>
      <c r="Q28" s="815"/>
      <c r="R28" s="815"/>
      <c r="S28" s="815"/>
      <c r="T28" s="815"/>
    </row>
    <row r="29" spans="1:31" ht="15" customHeight="1">
      <c r="A29" s="816" t="s">
        <v>249</v>
      </c>
      <c r="B29" s="816"/>
      <c r="C29" s="816"/>
      <c r="D29" s="816"/>
      <c r="E29" s="816"/>
      <c r="F29" s="816"/>
      <c r="G29" s="816"/>
      <c r="H29" s="816"/>
      <c r="I29" s="816"/>
      <c r="J29" s="816"/>
      <c r="K29" s="816"/>
      <c r="L29" s="816"/>
      <c r="M29" s="816"/>
      <c r="N29" s="816"/>
      <c r="O29" s="816"/>
      <c r="P29" s="816"/>
      <c r="Q29" s="816"/>
      <c r="R29" s="816"/>
      <c r="S29" s="816"/>
      <c r="T29" s="816"/>
      <c r="U29" s="87"/>
    </row>
    <row r="30" spans="1:31" ht="18" customHeight="1">
      <c r="A30" s="817" t="s">
        <v>99</v>
      </c>
      <c r="B30" s="817"/>
      <c r="C30" s="817"/>
      <c r="D30" s="817"/>
      <c r="E30" s="817"/>
      <c r="F30" s="817"/>
      <c r="G30" s="817"/>
      <c r="H30" s="817"/>
      <c r="I30" s="708"/>
      <c r="J30" s="709"/>
      <c r="K30" s="709"/>
      <c r="L30" s="709"/>
      <c r="M30" s="709"/>
      <c r="N30" s="709"/>
      <c r="O30" s="709"/>
      <c r="P30" s="709"/>
      <c r="Q30" s="709"/>
      <c r="R30" s="709"/>
      <c r="S30" s="709"/>
      <c r="T30" s="710"/>
    </row>
    <row r="31" spans="1:31" ht="18" customHeight="1">
      <c r="A31" s="817"/>
      <c r="B31" s="817"/>
      <c r="C31" s="817"/>
      <c r="D31" s="817"/>
      <c r="E31" s="817"/>
      <c r="F31" s="817"/>
      <c r="G31" s="817"/>
      <c r="H31" s="817"/>
      <c r="I31" s="714"/>
      <c r="J31" s="715"/>
      <c r="K31" s="715"/>
      <c r="L31" s="715"/>
      <c r="M31" s="715"/>
      <c r="N31" s="715"/>
      <c r="O31" s="715"/>
      <c r="P31" s="715"/>
      <c r="Q31" s="715"/>
      <c r="R31" s="715"/>
      <c r="S31" s="715"/>
      <c r="T31" s="716"/>
    </row>
    <row r="32" spans="1:31" ht="18" customHeight="1">
      <c r="A32" s="817" t="s">
        <v>100</v>
      </c>
      <c r="B32" s="817"/>
      <c r="C32" s="817"/>
      <c r="D32" s="817"/>
      <c r="E32" s="817"/>
      <c r="F32" s="817"/>
      <c r="G32" s="817"/>
      <c r="H32" s="817"/>
      <c r="I32" s="773"/>
      <c r="J32" s="773"/>
      <c r="K32" s="773"/>
      <c r="L32" s="773"/>
      <c r="M32" s="773"/>
      <c r="N32" s="773"/>
      <c r="O32" s="773"/>
      <c r="P32" s="773"/>
      <c r="Q32" s="773"/>
      <c r="R32" s="773"/>
      <c r="S32" s="773"/>
      <c r="T32" s="773"/>
    </row>
    <row r="33" spans="1:31" ht="18" customHeight="1">
      <c r="A33" s="817"/>
      <c r="B33" s="817"/>
      <c r="C33" s="817"/>
      <c r="D33" s="817"/>
      <c r="E33" s="817"/>
      <c r="F33" s="817"/>
      <c r="G33" s="817"/>
      <c r="H33" s="817"/>
      <c r="I33" s="773"/>
      <c r="J33" s="773"/>
      <c r="K33" s="773"/>
      <c r="L33" s="773"/>
      <c r="M33" s="773"/>
      <c r="N33" s="773"/>
      <c r="O33" s="773"/>
      <c r="P33" s="773"/>
      <c r="Q33" s="773"/>
      <c r="R33" s="773"/>
      <c r="S33" s="773"/>
      <c r="T33" s="773"/>
    </row>
    <row r="34" spans="1:31" ht="18" customHeight="1">
      <c r="A34" s="817" t="s">
        <v>101</v>
      </c>
      <c r="B34" s="817"/>
      <c r="C34" s="817"/>
      <c r="D34" s="817"/>
      <c r="E34" s="817"/>
      <c r="F34" s="817"/>
      <c r="G34" s="817"/>
      <c r="H34" s="817"/>
      <c r="I34" s="773"/>
      <c r="J34" s="773"/>
      <c r="K34" s="773"/>
      <c r="L34" s="773"/>
      <c r="M34" s="773"/>
      <c r="N34" s="773"/>
      <c r="O34" s="773"/>
      <c r="P34" s="773"/>
      <c r="Q34" s="773"/>
      <c r="R34" s="773"/>
      <c r="S34" s="773"/>
      <c r="T34" s="773"/>
    </row>
    <row r="35" spans="1:31" ht="18" customHeight="1">
      <c r="A35" s="817"/>
      <c r="B35" s="817"/>
      <c r="C35" s="817"/>
      <c r="D35" s="817"/>
      <c r="E35" s="817"/>
      <c r="F35" s="817"/>
      <c r="G35" s="817"/>
      <c r="H35" s="817"/>
      <c r="I35" s="773"/>
      <c r="J35" s="773"/>
      <c r="K35" s="773"/>
      <c r="L35" s="773"/>
      <c r="M35" s="773"/>
      <c r="N35" s="773"/>
      <c r="O35" s="773"/>
      <c r="P35" s="773"/>
      <c r="Q35" s="773"/>
      <c r="R35" s="773"/>
      <c r="S35" s="773"/>
      <c r="T35" s="773"/>
    </row>
    <row r="36" spans="1:31" ht="15" customHeight="1">
      <c r="A36" s="792" t="s">
        <v>251</v>
      </c>
      <c r="B36" s="793"/>
      <c r="C36" s="793"/>
      <c r="D36" s="793"/>
      <c r="E36" s="793"/>
      <c r="F36" s="793"/>
      <c r="G36" s="793"/>
      <c r="H36" s="793"/>
      <c r="I36" s="793"/>
      <c r="J36" s="793"/>
      <c r="K36" s="793"/>
      <c r="L36" s="793"/>
      <c r="M36" s="793"/>
      <c r="N36" s="793"/>
      <c r="O36" s="793"/>
      <c r="P36" s="793"/>
      <c r="Q36" s="793"/>
      <c r="R36" s="793"/>
      <c r="S36" s="793"/>
      <c r="T36" s="794"/>
      <c r="W36" s="36"/>
      <c r="X36" s="36"/>
      <c r="Y36" s="36"/>
      <c r="Z36" s="36"/>
      <c r="AA36" s="36"/>
      <c r="AB36" s="36"/>
      <c r="AC36" s="36"/>
      <c r="AD36" s="36"/>
      <c r="AE36" s="36"/>
    </row>
    <row r="37" spans="1:31" ht="15" customHeight="1">
      <c r="A37" s="795"/>
      <c r="B37" s="796"/>
      <c r="C37" s="796"/>
      <c r="D37" s="796"/>
      <c r="E37" s="796"/>
      <c r="F37" s="796"/>
      <c r="G37" s="796"/>
      <c r="H37" s="796"/>
      <c r="I37" s="796"/>
      <c r="J37" s="796"/>
      <c r="K37" s="796"/>
      <c r="L37" s="796"/>
      <c r="M37" s="796"/>
      <c r="N37" s="796"/>
      <c r="O37" s="796"/>
      <c r="P37" s="796"/>
      <c r="Q37" s="796"/>
      <c r="R37" s="796"/>
      <c r="S37" s="796"/>
      <c r="T37" s="797"/>
      <c r="W37" s="36"/>
      <c r="X37" s="36"/>
      <c r="Y37" s="36"/>
      <c r="Z37" s="36"/>
      <c r="AA37" s="36"/>
      <c r="AB37" s="36"/>
      <c r="AC37" s="36"/>
      <c r="AD37" s="36"/>
      <c r="AE37" s="36"/>
    </row>
    <row r="38" spans="1:31" s="89" customFormat="1" ht="15" customHeight="1">
      <c r="A38" s="88" t="s">
        <v>92</v>
      </c>
      <c r="B38" s="798" t="s">
        <v>93</v>
      </c>
      <c r="C38" s="798"/>
      <c r="D38" s="799"/>
      <c r="E38" s="818" t="s">
        <v>344</v>
      </c>
      <c r="F38" s="798"/>
      <c r="G38" s="798"/>
      <c r="H38" s="798"/>
      <c r="I38" s="798"/>
      <c r="J38" s="818" t="s">
        <v>83</v>
      </c>
      <c r="K38" s="798"/>
      <c r="L38" s="798"/>
      <c r="M38" s="798"/>
      <c r="N38" s="798"/>
      <c r="O38" s="798"/>
      <c r="P38" s="798"/>
      <c r="Q38" s="798"/>
      <c r="R38" s="798"/>
      <c r="S38" s="798"/>
      <c r="T38" s="799"/>
      <c r="W38" s="90"/>
      <c r="X38" s="90"/>
      <c r="Y38" s="90"/>
      <c r="Z38" s="90"/>
      <c r="AA38" s="90"/>
      <c r="AB38" s="90"/>
      <c r="AC38" s="90"/>
      <c r="AD38" s="90"/>
      <c r="AE38" s="90"/>
    </row>
    <row r="39" spans="1:31" ht="15" customHeight="1">
      <c r="A39" s="594"/>
      <c r="B39" s="800"/>
      <c r="C39" s="800"/>
      <c r="D39" s="801"/>
      <c r="E39" s="594"/>
      <c r="F39" s="800"/>
      <c r="G39" s="800"/>
      <c r="H39" s="800"/>
      <c r="I39" s="800"/>
      <c r="J39" s="708"/>
      <c r="K39" s="709"/>
      <c r="L39" s="709"/>
      <c r="M39" s="709"/>
      <c r="N39" s="709"/>
      <c r="O39" s="709"/>
      <c r="P39" s="709"/>
      <c r="Q39" s="709"/>
      <c r="R39" s="709"/>
      <c r="S39" s="709"/>
      <c r="T39" s="710"/>
      <c r="W39" s="36"/>
      <c r="X39" s="36"/>
      <c r="Y39" s="36"/>
      <c r="Z39" s="36"/>
      <c r="AA39" s="36"/>
      <c r="AB39" s="36"/>
      <c r="AC39" s="36"/>
      <c r="AD39" s="36"/>
      <c r="AE39" s="36"/>
    </row>
    <row r="40" spans="1:31" ht="15" customHeight="1">
      <c r="A40" s="802"/>
      <c r="B40" s="803"/>
      <c r="C40" s="803"/>
      <c r="D40" s="804"/>
      <c r="E40" s="802"/>
      <c r="F40" s="803"/>
      <c r="G40" s="803"/>
      <c r="H40" s="803"/>
      <c r="I40" s="803"/>
      <c r="J40" s="711"/>
      <c r="K40" s="712"/>
      <c r="L40" s="712"/>
      <c r="M40" s="712"/>
      <c r="N40" s="712"/>
      <c r="O40" s="712"/>
      <c r="P40" s="712"/>
      <c r="Q40" s="712"/>
      <c r="R40" s="712"/>
      <c r="S40" s="712"/>
      <c r="T40" s="713"/>
      <c r="W40" s="36"/>
      <c r="X40" s="36"/>
      <c r="Y40" s="36"/>
      <c r="Z40" s="36"/>
      <c r="AA40" s="36"/>
      <c r="AB40" s="36"/>
      <c r="AC40" s="36"/>
      <c r="AD40" s="36"/>
      <c r="AE40" s="36"/>
    </row>
    <row r="41" spans="1:31" ht="15" customHeight="1">
      <c r="A41" s="802"/>
      <c r="B41" s="803"/>
      <c r="C41" s="803"/>
      <c r="D41" s="804"/>
      <c r="E41" s="802"/>
      <c r="F41" s="803"/>
      <c r="G41" s="803"/>
      <c r="H41" s="803"/>
      <c r="I41" s="803"/>
      <c r="J41" s="711"/>
      <c r="K41" s="712"/>
      <c r="L41" s="712"/>
      <c r="M41" s="712"/>
      <c r="N41" s="712"/>
      <c r="O41" s="712"/>
      <c r="P41" s="712"/>
      <c r="Q41" s="712"/>
      <c r="R41" s="712"/>
      <c r="S41" s="712"/>
      <c r="T41" s="713"/>
      <c r="W41" s="36"/>
      <c r="X41" s="36"/>
      <c r="Y41" s="36"/>
      <c r="Z41" s="36"/>
      <c r="AA41" s="36"/>
      <c r="AB41" s="36"/>
      <c r="AC41" s="36"/>
      <c r="AD41" s="36"/>
      <c r="AE41" s="36"/>
    </row>
    <row r="42" spans="1:31" ht="15" customHeight="1">
      <c r="A42" s="805"/>
      <c r="B42" s="806"/>
      <c r="C42" s="806"/>
      <c r="D42" s="807"/>
      <c r="E42" s="805"/>
      <c r="F42" s="806"/>
      <c r="G42" s="806"/>
      <c r="H42" s="806"/>
      <c r="I42" s="806"/>
      <c r="J42" s="714"/>
      <c r="K42" s="715"/>
      <c r="L42" s="715"/>
      <c r="M42" s="715"/>
      <c r="N42" s="715"/>
      <c r="O42" s="715"/>
      <c r="P42" s="715"/>
      <c r="Q42" s="715"/>
      <c r="R42" s="715"/>
      <c r="S42" s="715"/>
      <c r="T42" s="716"/>
      <c r="W42" s="36"/>
      <c r="X42" s="36"/>
      <c r="Y42" s="36"/>
      <c r="Z42" s="36"/>
      <c r="AA42" s="36"/>
      <c r="AB42" s="36"/>
      <c r="AC42" s="36"/>
      <c r="AD42" s="36"/>
      <c r="AE42" s="36"/>
    </row>
    <row r="43" spans="1:31" s="89" customFormat="1" ht="15" customHeight="1">
      <c r="A43" s="91" t="s">
        <v>94</v>
      </c>
      <c r="B43" s="798" t="s">
        <v>93</v>
      </c>
      <c r="C43" s="798"/>
      <c r="D43" s="799"/>
      <c r="E43" s="818" t="s">
        <v>344</v>
      </c>
      <c r="F43" s="798"/>
      <c r="G43" s="798"/>
      <c r="H43" s="798"/>
      <c r="I43" s="798"/>
      <c r="J43" s="818" t="s">
        <v>83</v>
      </c>
      <c r="K43" s="798"/>
      <c r="L43" s="798"/>
      <c r="M43" s="798"/>
      <c r="N43" s="798"/>
      <c r="O43" s="798"/>
      <c r="P43" s="798"/>
      <c r="Q43" s="798"/>
      <c r="R43" s="798"/>
      <c r="S43" s="798"/>
      <c r="T43" s="799"/>
    </row>
    <row r="44" spans="1:31" ht="15" customHeight="1">
      <c r="A44" s="594"/>
      <c r="B44" s="800"/>
      <c r="C44" s="800"/>
      <c r="D44" s="801"/>
      <c r="E44" s="594"/>
      <c r="F44" s="800"/>
      <c r="G44" s="800"/>
      <c r="H44" s="800"/>
      <c r="I44" s="800"/>
      <c r="J44" s="708"/>
      <c r="K44" s="709"/>
      <c r="L44" s="709"/>
      <c r="M44" s="709"/>
      <c r="N44" s="709"/>
      <c r="O44" s="709"/>
      <c r="P44" s="709"/>
      <c r="Q44" s="709"/>
      <c r="R44" s="709"/>
      <c r="S44" s="709"/>
      <c r="T44" s="710"/>
    </row>
    <row r="45" spans="1:31" ht="15" customHeight="1">
      <c r="A45" s="802"/>
      <c r="B45" s="803"/>
      <c r="C45" s="803"/>
      <c r="D45" s="804"/>
      <c r="E45" s="802"/>
      <c r="F45" s="803"/>
      <c r="G45" s="803"/>
      <c r="H45" s="803"/>
      <c r="I45" s="803"/>
      <c r="J45" s="711"/>
      <c r="K45" s="712"/>
      <c r="L45" s="712"/>
      <c r="M45" s="712"/>
      <c r="N45" s="712"/>
      <c r="O45" s="712"/>
      <c r="P45" s="712"/>
      <c r="Q45" s="712"/>
      <c r="R45" s="712"/>
      <c r="S45" s="712"/>
      <c r="T45" s="713"/>
    </row>
    <row r="46" spans="1:31" ht="15" customHeight="1">
      <c r="A46" s="802"/>
      <c r="B46" s="803"/>
      <c r="C46" s="803"/>
      <c r="D46" s="804"/>
      <c r="E46" s="802"/>
      <c r="F46" s="803"/>
      <c r="G46" s="803"/>
      <c r="H46" s="803"/>
      <c r="I46" s="803"/>
      <c r="J46" s="711"/>
      <c r="K46" s="712"/>
      <c r="L46" s="712"/>
      <c r="M46" s="712"/>
      <c r="N46" s="712"/>
      <c r="O46" s="712"/>
      <c r="P46" s="712"/>
      <c r="Q46" s="712"/>
      <c r="R46" s="712"/>
      <c r="S46" s="712"/>
      <c r="T46" s="713"/>
    </row>
    <row r="47" spans="1:31" ht="15" customHeight="1">
      <c r="A47" s="805"/>
      <c r="B47" s="806"/>
      <c r="C47" s="806"/>
      <c r="D47" s="807"/>
      <c r="E47" s="805"/>
      <c r="F47" s="806"/>
      <c r="G47" s="806"/>
      <c r="H47" s="806"/>
      <c r="I47" s="806"/>
      <c r="J47" s="714"/>
      <c r="K47" s="715"/>
      <c r="L47" s="715"/>
      <c r="M47" s="715"/>
      <c r="N47" s="715"/>
      <c r="O47" s="715"/>
      <c r="P47" s="715"/>
      <c r="Q47" s="715"/>
      <c r="R47" s="715"/>
      <c r="S47" s="715"/>
      <c r="T47" s="716"/>
    </row>
    <row r="48" spans="1:31" ht="15" customHeight="1">
      <c r="A48" s="88" t="s">
        <v>95</v>
      </c>
      <c r="B48" s="798" t="s">
        <v>93</v>
      </c>
      <c r="C48" s="798"/>
      <c r="D48" s="799"/>
      <c r="E48" s="818" t="s">
        <v>344</v>
      </c>
      <c r="F48" s="798"/>
      <c r="G48" s="798"/>
      <c r="H48" s="798"/>
      <c r="I48" s="798"/>
      <c r="J48" s="818" t="s">
        <v>83</v>
      </c>
      <c r="K48" s="798"/>
      <c r="L48" s="798"/>
      <c r="M48" s="798"/>
      <c r="N48" s="798"/>
      <c r="O48" s="798"/>
      <c r="P48" s="798"/>
      <c r="Q48" s="798"/>
      <c r="R48" s="798"/>
      <c r="S48" s="798"/>
      <c r="T48" s="799"/>
    </row>
    <row r="49" spans="1:20" ht="15" customHeight="1">
      <c r="A49" s="594"/>
      <c r="B49" s="800"/>
      <c r="C49" s="800"/>
      <c r="D49" s="801"/>
      <c r="E49" s="594"/>
      <c r="F49" s="800"/>
      <c r="G49" s="800"/>
      <c r="H49" s="800"/>
      <c r="I49" s="800"/>
      <c r="J49" s="708"/>
      <c r="K49" s="709"/>
      <c r="L49" s="709"/>
      <c r="M49" s="709"/>
      <c r="N49" s="709"/>
      <c r="O49" s="709"/>
      <c r="P49" s="709"/>
      <c r="Q49" s="709"/>
      <c r="R49" s="709"/>
      <c r="S49" s="709"/>
      <c r="T49" s="710"/>
    </row>
    <row r="50" spans="1:20" ht="15" customHeight="1">
      <c r="A50" s="802"/>
      <c r="B50" s="803"/>
      <c r="C50" s="803"/>
      <c r="D50" s="804"/>
      <c r="E50" s="802"/>
      <c r="F50" s="803"/>
      <c r="G50" s="803"/>
      <c r="H50" s="803"/>
      <c r="I50" s="803"/>
      <c r="J50" s="711"/>
      <c r="K50" s="712"/>
      <c r="L50" s="712"/>
      <c r="M50" s="712"/>
      <c r="N50" s="712"/>
      <c r="O50" s="712"/>
      <c r="P50" s="712"/>
      <c r="Q50" s="712"/>
      <c r="R50" s="712"/>
      <c r="S50" s="712"/>
      <c r="T50" s="713"/>
    </row>
    <row r="51" spans="1:20" ht="15" customHeight="1">
      <c r="A51" s="802"/>
      <c r="B51" s="803"/>
      <c r="C51" s="803"/>
      <c r="D51" s="804"/>
      <c r="E51" s="802"/>
      <c r="F51" s="803"/>
      <c r="G51" s="803"/>
      <c r="H51" s="803"/>
      <c r="I51" s="803"/>
      <c r="J51" s="711"/>
      <c r="K51" s="712"/>
      <c r="L51" s="712"/>
      <c r="M51" s="712"/>
      <c r="N51" s="712"/>
      <c r="O51" s="712"/>
      <c r="P51" s="712"/>
      <c r="Q51" s="712"/>
      <c r="R51" s="712"/>
      <c r="S51" s="712"/>
      <c r="T51" s="713"/>
    </row>
    <row r="52" spans="1:20">
      <c r="A52" s="805"/>
      <c r="B52" s="806"/>
      <c r="C52" s="806"/>
      <c r="D52" s="807"/>
      <c r="E52" s="805"/>
      <c r="F52" s="806"/>
      <c r="G52" s="806"/>
      <c r="H52" s="806"/>
      <c r="I52" s="806"/>
      <c r="J52" s="714"/>
      <c r="K52" s="715"/>
      <c r="L52" s="715"/>
      <c r="M52" s="715"/>
      <c r="N52" s="715"/>
      <c r="O52" s="715"/>
      <c r="P52" s="715"/>
      <c r="Q52" s="715"/>
      <c r="R52" s="715"/>
      <c r="S52" s="715"/>
      <c r="T52" s="716"/>
    </row>
  </sheetData>
  <sheetProtection algorithmName="SHA-512" hashValue="KwyGDor5FKoREHne1umqjRHmQiLpCXa0nwwmtTX4EU5zX8YrRdRLE0EIIzfHPmPN/ccjOZA6/OHcpb9CderY2A==" saltValue="prw5PNcXLc75s6PmTTLBOw==" spinCount="100000" sheet="1" formatCells="0" formatRows="0" insertRows="0" deleteRows="0" selectLockedCells="1"/>
  <customSheetViews>
    <customSheetView guid="{371005EB-0312-4B13-9BAC-52446DA0498A}" showPageBreaks="1" showGridLines="0" fitToPage="1" printArea="1" view="pageBreakPreview" topLeftCell="A14">
      <selection activeCell="AE52" sqref="AE52"/>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41">
    <mergeCell ref="J48:T48"/>
    <mergeCell ref="E49:I52"/>
    <mergeCell ref="J49:T52"/>
    <mergeCell ref="M25:P26"/>
    <mergeCell ref="I25:L26"/>
    <mergeCell ref="I34:T35"/>
    <mergeCell ref="I32:T33"/>
    <mergeCell ref="I30:T31"/>
    <mergeCell ref="I27:L28"/>
    <mergeCell ref="A49:D52"/>
    <mergeCell ref="A44:D47"/>
    <mergeCell ref="A36:T37"/>
    <mergeCell ref="A29:T29"/>
    <mergeCell ref="A34:H35"/>
    <mergeCell ref="A32:H33"/>
    <mergeCell ref="A30:H31"/>
    <mergeCell ref="E38:I38"/>
    <mergeCell ref="J38:T38"/>
    <mergeCell ref="E39:I42"/>
    <mergeCell ref="J39:T42"/>
    <mergeCell ref="E43:I43"/>
    <mergeCell ref="J43:T43"/>
    <mergeCell ref="E44:I47"/>
    <mergeCell ref="J44:T47"/>
    <mergeCell ref="E48:I48"/>
    <mergeCell ref="A1:T2"/>
    <mergeCell ref="A22:T23"/>
    <mergeCell ref="B38:D38"/>
    <mergeCell ref="B43:D43"/>
    <mergeCell ref="B48:D48"/>
    <mergeCell ref="A39:D42"/>
    <mergeCell ref="A3:T21"/>
    <mergeCell ref="A24:H24"/>
    <mergeCell ref="I24:L24"/>
    <mergeCell ref="M24:P24"/>
    <mergeCell ref="Q24:T24"/>
    <mergeCell ref="A25:H26"/>
    <mergeCell ref="A27:H28"/>
    <mergeCell ref="Q27:T28"/>
    <mergeCell ref="M27:P28"/>
    <mergeCell ref="Q25:T26"/>
  </mergeCells>
  <phoneticPr fontId="1"/>
  <dataValidations count="1">
    <dataValidation allowBlank="1" showInputMessage="1" showErrorMessage="1" prompt="①は必ず入力してください。" sqref="A39:D42" xr:uid="{150FA532-9203-4349-BCC5-D99F1DC7AC52}"/>
  </dataValidations>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Z46"/>
  <sheetViews>
    <sheetView showGridLines="0" view="pageBreakPreview" zoomScaleNormal="100" zoomScaleSheetLayoutView="100" workbookViewId="0">
      <selection activeCell="A5" sqref="A5:R46"/>
    </sheetView>
  </sheetViews>
  <sheetFormatPr defaultColWidth="0" defaultRowHeight="13.5"/>
  <cols>
    <col min="1" max="18" width="5.5" style="33" customWidth="1"/>
    <col min="19" max="19" width="8.875" style="33" customWidth="1"/>
    <col min="20" max="16384" width="8.875" style="33" hidden="1"/>
  </cols>
  <sheetData>
    <row r="1" spans="1:26" ht="27.6" customHeight="1">
      <c r="A1" s="34" t="s">
        <v>236</v>
      </c>
      <c r="U1" s="35"/>
    </row>
    <row r="2" spans="1:26" ht="15" customHeight="1">
      <c r="A2" s="693" t="s">
        <v>264</v>
      </c>
      <c r="B2" s="694"/>
      <c r="C2" s="694"/>
      <c r="D2" s="694"/>
      <c r="E2" s="694"/>
      <c r="F2" s="694"/>
      <c r="G2" s="694"/>
      <c r="H2" s="694"/>
      <c r="I2" s="694"/>
      <c r="J2" s="694"/>
      <c r="K2" s="694"/>
      <c r="L2" s="694"/>
      <c r="M2" s="694"/>
      <c r="N2" s="694"/>
      <c r="O2" s="694"/>
      <c r="P2" s="694"/>
      <c r="Q2" s="694"/>
      <c r="R2" s="695"/>
      <c r="S2" s="65"/>
      <c r="T2" s="820"/>
      <c r="U2" s="820"/>
      <c r="V2" s="820"/>
      <c r="W2" s="820"/>
      <c r="X2" s="820"/>
      <c r="Y2" s="820"/>
      <c r="Z2" s="820"/>
    </row>
    <row r="3" spans="1:26" ht="11.1" customHeight="1">
      <c r="A3" s="777"/>
      <c r="B3" s="778"/>
      <c r="C3" s="778"/>
      <c r="D3" s="778"/>
      <c r="E3" s="778"/>
      <c r="F3" s="778"/>
      <c r="G3" s="778"/>
      <c r="H3" s="778"/>
      <c r="I3" s="778"/>
      <c r="J3" s="778"/>
      <c r="K3" s="778"/>
      <c r="L3" s="778"/>
      <c r="M3" s="778"/>
      <c r="N3" s="778"/>
      <c r="O3" s="778"/>
      <c r="P3" s="778"/>
      <c r="Q3" s="778"/>
      <c r="R3" s="779"/>
      <c r="S3" s="65"/>
      <c r="T3" s="65"/>
      <c r="U3" s="65"/>
      <c r="V3" s="65"/>
      <c r="W3" s="65"/>
      <c r="X3" s="65"/>
      <c r="Y3" s="65"/>
      <c r="Z3" s="65"/>
    </row>
    <row r="4" spans="1:26" ht="75" customHeight="1">
      <c r="A4" s="821" t="s">
        <v>345</v>
      </c>
      <c r="B4" s="822"/>
      <c r="C4" s="822"/>
      <c r="D4" s="822"/>
      <c r="E4" s="822"/>
      <c r="F4" s="822"/>
      <c r="G4" s="822"/>
      <c r="H4" s="822"/>
      <c r="I4" s="822"/>
      <c r="J4" s="822"/>
      <c r="K4" s="822"/>
      <c r="L4" s="822"/>
      <c r="M4" s="822"/>
      <c r="N4" s="822"/>
      <c r="O4" s="822"/>
      <c r="P4" s="822"/>
      <c r="Q4" s="822"/>
      <c r="R4" s="823"/>
      <c r="S4" s="65"/>
      <c r="T4" s="65"/>
      <c r="U4" s="65"/>
      <c r="V4" s="65"/>
      <c r="W4" s="65"/>
      <c r="X4" s="65"/>
      <c r="Y4" s="65"/>
      <c r="Z4" s="65"/>
    </row>
    <row r="5" spans="1:26" ht="15" customHeight="1">
      <c r="A5" s="699"/>
      <c r="B5" s="700"/>
      <c r="C5" s="700"/>
      <c r="D5" s="700"/>
      <c r="E5" s="700"/>
      <c r="F5" s="700"/>
      <c r="G5" s="700"/>
      <c r="H5" s="700"/>
      <c r="I5" s="700"/>
      <c r="J5" s="700"/>
      <c r="K5" s="700"/>
      <c r="L5" s="700"/>
      <c r="M5" s="700"/>
      <c r="N5" s="700"/>
      <c r="O5" s="700"/>
      <c r="P5" s="700"/>
      <c r="Q5" s="700"/>
      <c r="R5" s="701"/>
      <c r="S5" s="65"/>
      <c r="T5" s="65"/>
      <c r="U5" s="65"/>
      <c r="V5" s="65"/>
      <c r="W5" s="65"/>
      <c r="X5" s="65"/>
      <c r="Y5" s="65"/>
      <c r="Z5" s="65"/>
    </row>
    <row r="6" spans="1:26" ht="15" customHeight="1">
      <c r="A6" s="702"/>
      <c r="B6" s="703"/>
      <c r="C6" s="703"/>
      <c r="D6" s="703"/>
      <c r="E6" s="703"/>
      <c r="F6" s="703"/>
      <c r="G6" s="703"/>
      <c r="H6" s="703"/>
      <c r="I6" s="703"/>
      <c r="J6" s="703"/>
      <c r="K6" s="703"/>
      <c r="L6" s="703"/>
      <c r="M6" s="703"/>
      <c r="N6" s="703"/>
      <c r="O6" s="703"/>
      <c r="P6" s="703"/>
      <c r="Q6" s="703"/>
      <c r="R6" s="704"/>
      <c r="S6" s="65"/>
      <c r="T6" s="65"/>
      <c r="U6" s="65"/>
      <c r="V6" s="65"/>
      <c r="W6" s="65"/>
      <c r="X6" s="65"/>
      <c r="Y6" s="65"/>
      <c r="Z6" s="65"/>
    </row>
    <row r="7" spans="1:26" ht="15" customHeight="1">
      <c r="A7" s="702"/>
      <c r="B7" s="703"/>
      <c r="C7" s="703"/>
      <c r="D7" s="703"/>
      <c r="E7" s="703"/>
      <c r="F7" s="703"/>
      <c r="G7" s="703"/>
      <c r="H7" s="703"/>
      <c r="I7" s="703"/>
      <c r="J7" s="703"/>
      <c r="K7" s="703"/>
      <c r="L7" s="703"/>
      <c r="M7" s="703"/>
      <c r="N7" s="703"/>
      <c r="O7" s="703"/>
      <c r="P7" s="703"/>
      <c r="Q7" s="703"/>
      <c r="R7" s="704"/>
      <c r="S7" s="65"/>
      <c r="T7" s="65"/>
      <c r="U7" s="65"/>
      <c r="V7" s="65"/>
      <c r="W7" s="65"/>
      <c r="X7" s="65"/>
      <c r="Y7" s="65"/>
      <c r="Z7" s="65"/>
    </row>
    <row r="8" spans="1:26" ht="15" customHeight="1">
      <c r="A8" s="702"/>
      <c r="B8" s="703"/>
      <c r="C8" s="703"/>
      <c r="D8" s="703"/>
      <c r="E8" s="703"/>
      <c r="F8" s="703"/>
      <c r="G8" s="703"/>
      <c r="H8" s="703"/>
      <c r="I8" s="703"/>
      <c r="J8" s="703"/>
      <c r="K8" s="703"/>
      <c r="L8" s="703"/>
      <c r="M8" s="703"/>
      <c r="N8" s="703"/>
      <c r="O8" s="703"/>
      <c r="P8" s="703"/>
      <c r="Q8" s="703"/>
      <c r="R8" s="704"/>
      <c r="S8" s="65"/>
      <c r="T8" s="65"/>
      <c r="U8" s="65"/>
      <c r="V8" s="65"/>
      <c r="W8" s="65"/>
      <c r="X8" s="65"/>
      <c r="Y8" s="65"/>
      <c r="Z8" s="65"/>
    </row>
    <row r="9" spans="1:26" ht="15" customHeight="1">
      <c r="A9" s="702"/>
      <c r="B9" s="703"/>
      <c r="C9" s="703"/>
      <c r="D9" s="703"/>
      <c r="E9" s="703"/>
      <c r="F9" s="703"/>
      <c r="G9" s="703"/>
      <c r="H9" s="703"/>
      <c r="I9" s="703"/>
      <c r="J9" s="703"/>
      <c r="K9" s="703"/>
      <c r="L9" s="703"/>
      <c r="M9" s="703"/>
      <c r="N9" s="703"/>
      <c r="O9" s="703"/>
      <c r="P9" s="703"/>
      <c r="Q9" s="703"/>
      <c r="R9" s="704"/>
      <c r="S9" s="65"/>
      <c r="T9" s="65"/>
      <c r="U9" s="65"/>
      <c r="V9" s="65"/>
      <c r="W9" s="65"/>
      <c r="X9" s="65"/>
      <c r="Y9" s="65"/>
      <c r="Z9" s="65"/>
    </row>
    <row r="10" spans="1:26" ht="16.5" customHeight="1">
      <c r="A10" s="702"/>
      <c r="B10" s="703"/>
      <c r="C10" s="703"/>
      <c r="D10" s="703"/>
      <c r="E10" s="703"/>
      <c r="F10" s="703"/>
      <c r="G10" s="703"/>
      <c r="H10" s="703"/>
      <c r="I10" s="703"/>
      <c r="J10" s="703"/>
      <c r="K10" s="703"/>
      <c r="L10" s="703"/>
      <c r="M10" s="703"/>
      <c r="N10" s="703"/>
      <c r="O10" s="703"/>
      <c r="P10" s="703"/>
      <c r="Q10" s="703"/>
      <c r="R10" s="704"/>
      <c r="S10" s="65"/>
      <c r="T10" s="65"/>
      <c r="U10" s="65"/>
      <c r="V10" s="65"/>
      <c r="W10" s="65"/>
      <c r="X10" s="65"/>
      <c r="Y10" s="65"/>
      <c r="Z10" s="65"/>
    </row>
    <row r="11" spans="1:26" ht="16.5" customHeight="1">
      <c r="A11" s="702"/>
      <c r="B11" s="703"/>
      <c r="C11" s="703"/>
      <c r="D11" s="703"/>
      <c r="E11" s="703"/>
      <c r="F11" s="703"/>
      <c r="G11" s="703"/>
      <c r="H11" s="703"/>
      <c r="I11" s="703"/>
      <c r="J11" s="703"/>
      <c r="K11" s="703"/>
      <c r="L11" s="703"/>
      <c r="M11" s="703"/>
      <c r="N11" s="703"/>
      <c r="O11" s="703"/>
      <c r="P11" s="703"/>
      <c r="Q11" s="703"/>
      <c r="R11" s="704"/>
      <c r="S11" s="65"/>
      <c r="T11" s="65"/>
      <c r="U11" s="65"/>
      <c r="V11" s="65"/>
      <c r="W11" s="65"/>
      <c r="X11" s="65"/>
      <c r="Y11" s="65"/>
      <c r="Z11" s="65"/>
    </row>
    <row r="12" spans="1:26" ht="16.5" customHeight="1">
      <c r="A12" s="702"/>
      <c r="B12" s="703"/>
      <c r="C12" s="703"/>
      <c r="D12" s="703"/>
      <c r="E12" s="703"/>
      <c r="F12" s="703"/>
      <c r="G12" s="703"/>
      <c r="H12" s="703"/>
      <c r="I12" s="703"/>
      <c r="J12" s="703"/>
      <c r="K12" s="703"/>
      <c r="L12" s="703"/>
      <c r="M12" s="703"/>
      <c r="N12" s="703"/>
      <c r="O12" s="703"/>
      <c r="P12" s="703"/>
      <c r="Q12" s="703"/>
      <c r="R12" s="704"/>
      <c r="S12" s="65"/>
      <c r="T12" s="65"/>
      <c r="U12" s="65"/>
      <c r="V12" s="65"/>
      <c r="W12" s="65"/>
      <c r="X12" s="65"/>
      <c r="Y12" s="65"/>
      <c r="Z12" s="65"/>
    </row>
    <row r="13" spans="1:26" ht="16.5" customHeight="1">
      <c r="A13" s="702"/>
      <c r="B13" s="703"/>
      <c r="C13" s="703"/>
      <c r="D13" s="703"/>
      <c r="E13" s="703"/>
      <c r="F13" s="703"/>
      <c r="G13" s="703"/>
      <c r="H13" s="703"/>
      <c r="I13" s="703"/>
      <c r="J13" s="703"/>
      <c r="K13" s="703"/>
      <c r="L13" s="703"/>
      <c r="M13" s="703"/>
      <c r="N13" s="703"/>
      <c r="O13" s="703"/>
      <c r="P13" s="703"/>
      <c r="Q13" s="703"/>
      <c r="R13" s="704"/>
      <c r="S13" s="65"/>
      <c r="T13" s="65"/>
      <c r="U13" s="65"/>
      <c r="V13" s="65"/>
      <c r="W13" s="65"/>
      <c r="X13" s="65"/>
      <c r="Y13" s="65"/>
      <c r="Z13" s="65"/>
    </row>
    <row r="14" spans="1:26" ht="16.5" customHeight="1">
      <c r="A14" s="702"/>
      <c r="B14" s="703"/>
      <c r="C14" s="703"/>
      <c r="D14" s="703"/>
      <c r="E14" s="703"/>
      <c r="F14" s="703"/>
      <c r="G14" s="703"/>
      <c r="H14" s="703"/>
      <c r="I14" s="703"/>
      <c r="J14" s="703"/>
      <c r="K14" s="703"/>
      <c r="L14" s="703"/>
      <c r="M14" s="703"/>
      <c r="N14" s="703"/>
      <c r="O14" s="703"/>
      <c r="P14" s="703"/>
      <c r="Q14" s="703"/>
      <c r="R14" s="704"/>
      <c r="S14" s="65"/>
      <c r="T14" s="65"/>
      <c r="U14" s="65"/>
      <c r="V14" s="65"/>
      <c r="W14" s="65"/>
      <c r="X14" s="65"/>
      <c r="Y14" s="65"/>
      <c r="Z14" s="65"/>
    </row>
    <row r="15" spans="1:26" ht="16.5" customHeight="1">
      <c r="A15" s="702"/>
      <c r="B15" s="703"/>
      <c r="C15" s="703"/>
      <c r="D15" s="703"/>
      <c r="E15" s="703"/>
      <c r="F15" s="703"/>
      <c r="G15" s="703"/>
      <c r="H15" s="703"/>
      <c r="I15" s="703"/>
      <c r="J15" s="703"/>
      <c r="K15" s="703"/>
      <c r="L15" s="703"/>
      <c r="M15" s="703"/>
      <c r="N15" s="703"/>
      <c r="O15" s="703"/>
      <c r="P15" s="703"/>
      <c r="Q15" s="703"/>
      <c r="R15" s="704"/>
      <c r="S15" s="65"/>
      <c r="T15" s="65"/>
      <c r="U15" s="65"/>
      <c r="V15" s="65"/>
      <c r="W15" s="65"/>
      <c r="X15" s="65"/>
      <c r="Y15" s="65"/>
      <c r="Z15" s="65"/>
    </row>
    <row r="16" spans="1:26" ht="16.5" customHeight="1">
      <c r="A16" s="702"/>
      <c r="B16" s="703"/>
      <c r="C16" s="703"/>
      <c r="D16" s="703"/>
      <c r="E16" s="703"/>
      <c r="F16" s="703"/>
      <c r="G16" s="703"/>
      <c r="H16" s="703"/>
      <c r="I16" s="703"/>
      <c r="J16" s="703"/>
      <c r="K16" s="703"/>
      <c r="L16" s="703"/>
      <c r="M16" s="703"/>
      <c r="N16" s="703"/>
      <c r="O16" s="703"/>
      <c r="P16" s="703"/>
      <c r="Q16" s="703"/>
      <c r="R16" s="704"/>
      <c r="S16" s="65"/>
      <c r="T16" s="65"/>
      <c r="U16" s="65"/>
      <c r="V16" s="65"/>
      <c r="W16" s="65"/>
      <c r="X16" s="65"/>
      <c r="Y16" s="65"/>
      <c r="Z16" s="65"/>
    </row>
    <row r="17" spans="1:26" ht="16.5" customHeight="1">
      <c r="A17" s="702"/>
      <c r="B17" s="703"/>
      <c r="C17" s="703"/>
      <c r="D17" s="703"/>
      <c r="E17" s="703"/>
      <c r="F17" s="703"/>
      <c r="G17" s="703"/>
      <c r="H17" s="703"/>
      <c r="I17" s="703"/>
      <c r="J17" s="703"/>
      <c r="K17" s="703"/>
      <c r="L17" s="703"/>
      <c r="M17" s="703"/>
      <c r="N17" s="703"/>
      <c r="O17" s="703"/>
      <c r="P17" s="703"/>
      <c r="Q17" s="703"/>
      <c r="R17" s="704"/>
      <c r="S17" s="65"/>
      <c r="T17" s="65"/>
      <c r="U17" s="65"/>
      <c r="V17" s="65"/>
      <c r="W17" s="65"/>
      <c r="X17" s="65"/>
      <c r="Y17" s="65"/>
      <c r="Z17" s="65"/>
    </row>
    <row r="18" spans="1:26" ht="16.5" customHeight="1">
      <c r="A18" s="702"/>
      <c r="B18" s="703"/>
      <c r="C18" s="703"/>
      <c r="D18" s="703"/>
      <c r="E18" s="703"/>
      <c r="F18" s="703"/>
      <c r="G18" s="703"/>
      <c r="H18" s="703"/>
      <c r="I18" s="703"/>
      <c r="J18" s="703"/>
      <c r="K18" s="703"/>
      <c r="L18" s="703"/>
      <c r="M18" s="703"/>
      <c r="N18" s="703"/>
      <c r="O18" s="703"/>
      <c r="P18" s="703"/>
      <c r="Q18" s="703"/>
      <c r="R18" s="704"/>
      <c r="S18" s="65"/>
      <c r="T18" s="65"/>
      <c r="U18" s="65"/>
      <c r="V18" s="65"/>
      <c r="W18" s="65"/>
      <c r="X18" s="65"/>
      <c r="Y18" s="65"/>
      <c r="Z18" s="65"/>
    </row>
    <row r="19" spans="1:26" ht="16.5" customHeight="1">
      <c r="A19" s="702"/>
      <c r="B19" s="703"/>
      <c r="C19" s="703"/>
      <c r="D19" s="703"/>
      <c r="E19" s="703"/>
      <c r="F19" s="703"/>
      <c r="G19" s="703"/>
      <c r="H19" s="703"/>
      <c r="I19" s="703"/>
      <c r="J19" s="703"/>
      <c r="K19" s="703"/>
      <c r="L19" s="703"/>
      <c r="M19" s="703"/>
      <c r="N19" s="703"/>
      <c r="O19" s="703"/>
      <c r="P19" s="703"/>
      <c r="Q19" s="703"/>
      <c r="R19" s="704"/>
      <c r="S19" s="65"/>
      <c r="T19" s="65"/>
      <c r="U19" s="65"/>
      <c r="V19" s="65"/>
      <c r="W19" s="65"/>
      <c r="X19" s="65"/>
      <c r="Y19" s="65"/>
      <c r="Z19" s="65"/>
    </row>
    <row r="20" spans="1:26" ht="16.5" customHeight="1">
      <c r="A20" s="702"/>
      <c r="B20" s="703"/>
      <c r="C20" s="703"/>
      <c r="D20" s="703"/>
      <c r="E20" s="703"/>
      <c r="F20" s="703"/>
      <c r="G20" s="703"/>
      <c r="H20" s="703"/>
      <c r="I20" s="703"/>
      <c r="J20" s="703"/>
      <c r="K20" s="703"/>
      <c r="L20" s="703"/>
      <c r="M20" s="703"/>
      <c r="N20" s="703"/>
      <c r="O20" s="703"/>
      <c r="P20" s="703"/>
      <c r="Q20" s="703"/>
      <c r="R20" s="704"/>
      <c r="S20" s="65"/>
      <c r="T20" s="65"/>
      <c r="U20" s="65"/>
      <c r="V20" s="65"/>
      <c r="W20" s="65"/>
      <c r="X20" s="65"/>
      <c r="Y20" s="65"/>
      <c r="Z20" s="65"/>
    </row>
    <row r="21" spans="1:26" ht="15" customHeight="1">
      <c r="A21" s="702"/>
      <c r="B21" s="703"/>
      <c r="C21" s="703"/>
      <c r="D21" s="703"/>
      <c r="E21" s="703"/>
      <c r="F21" s="703"/>
      <c r="G21" s="703"/>
      <c r="H21" s="703"/>
      <c r="I21" s="703"/>
      <c r="J21" s="703"/>
      <c r="K21" s="703"/>
      <c r="L21" s="703"/>
      <c r="M21" s="703"/>
      <c r="N21" s="703"/>
      <c r="O21" s="703"/>
      <c r="P21" s="703"/>
      <c r="Q21" s="703"/>
      <c r="R21" s="704"/>
      <c r="S21" s="65"/>
      <c r="T21" s="65"/>
      <c r="U21" s="65"/>
      <c r="V21" s="65"/>
      <c r="W21" s="65"/>
      <c r="X21" s="65"/>
      <c r="Y21" s="65"/>
      <c r="Z21" s="65"/>
    </row>
    <row r="22" spans="1:26" ht="15" customHeight="1">
      <c r="A22" s="702"/>
      <c r="B22" s="703"/>
      <c r="C22" s="703"/>
      <c r="D22" s="703"/>
      <c r="E22" s="703"/>
      <c r="F22" s="703"/>
      <c r="G22" s="703"/>
      <c r="H22" s="703"/>
      <c r="I22" s="703"/>
      <c r="J22" s="703"/>
      <c r="K22" s="703"/>
      <c r="L22" s="703"/>
      <c r="M22" s="703"/>
      <c r="N22" s="703"/>
      <c r="O22" s="703"/>
      <c r="P22" s="703"/>
      <c r="Q22" s="703"/>
      <c r="R22" s="704"/>
      <c r="S22" s="65"/>
      <c r="T22" s="65"/>
      <c r="U22" s="65"/>
      <c r="V22" s="65"/>
      <c r="W22" s="65"/>
      <c r="X22" s="65"/>
      <c r="Y22" s="65"/>
      <c r="Z22" s="65"/>
    </row>
    <row r="23" spans="1:26" ht="15" customHeight="1">
      <c r="A23" s="702"/>
      <c r="B23" s="703"/>
      <c r="C23" s="703"/>
      <c r="D23" s="703"/>
      <c r="E23" s="703"/>
      <c r="F23" s="703"/>
      <c r="G23" s="703"/>
      <c r="H23" s="703"/>
      <c r="I23" s="703"/>
      <c r="J23" s="703"/>
      <c r="K23" s="703"/>
      <c r="L23" s="703"/>
      <c r="M23" s="703"/>
      <c r="N23" s="703"/>
      <c r="O23" s="703"/>
      <c r="P23" s="703"/>
      <c r="Q23" s="703"/>
      <c r="R23" s="704"/>
      <c r="S23" s="65"/>
      <c r="T23" s="65"/>
      <c r="U23" s="65"/>
      <c r="V23" s="65"/>
      <c r="W23" s="65"/>
      <c r="X23" s="65"/>
      <c r="Y23" s="65"/>
      <c r="Z23" s="65"/>
    </row>
    <row r="24" spans="1:26" ht="15" customHeight="1">
      <c r="A24" s="702"/>
      <c r="B24" s="703"/>
      <c r="C24" s="703"/>
      <c r="D24" s="703"/>
      <c r="E24" s="703"/>
      <c r="F24" s="703"/>
      <c r="G24" s="703"/>
      <c r="H24" s="703"/>
      <c r="I24" s="703"/>
      <c r="J24" s="703"/>
      <c r="K24" s="703"/>
      <c r="L24" s="703"/>
      <c r="M24" s="703"/>
      <c r="N24" s="703"/>
      <c r="O24" s="703"/>
      <c r="P24" s="703"/>
      <c r="Q24" s="703"/>
      <c r="R24" s="704"/>
      <c r="S24" s="65"/>
      <c r="T24" s="820"/>
      <c r="U24" s="820"/>
      <c r="V24" s="820"/>
      <c r="W24" s="820"/>
      <c r="X24" s="820"/>
      <c r="Y24" s="820"/>
      <c r="Z24" s="820"/>
    </row>
    <row r="25" spans="1:26" ht="15" customHeight="1">
      <c r="A25" s="702"/>
      <c r="B25" s="703"/>
      <c r="C25" s="703"/>
      <c r="D25" s="703"/>
      <c r="E25" s="703"/>
      <c r="F25" s="703"/>
      <c r="G25" s="703"/>
      <c r="H25" s="703"/>
      <c r="I25" s="703"/>
      <c r="J25" s="703"/>
      <c r="K25" s="703"/>
      <c r="L25" s="703"/>
      <c r="M25" s="703"/>
      <c r="N25" s="703"/>
      <c r="O25" s="703"/>
      <c r="P25" s="703"/>
      <c r="Q25" s="703"/>
      <c r="R25" s="704"/>
      <c r="S25" s="65"/>
      <c r="T25" s="65"/>
      <c r="U25" s="65"/>
      <c r="V25" s="65"/>
      <c r="W25" s="65"/>
      <c r="X25" s="65"/>
      <c r="Y25" s="65"/>
      <c r="Z25" s="65"/>
    </row>
    <row r="26" spans="1:26" ht="15" customHeight="1">
      <c r="A26" s="702"/>
      <c r="B26" s="703"/>
      <c r="C26" s="703"/>
      <c r="D26" s="703"/>
      <c r="E26" s="703"/>
      <c r="F26" s="703"/>
      <c r="G26" s="703"/>
      <c r="H26" s="703"/>
      <c r="I26" s="703"/>
      <c r="J26" s="703"/>
      <c r="K26" s="703"/>
      <c r="L26" s="703"/>
      <c r="M26" s="703"/>
      <c r="N26" s="703"/>
      <c r="O26" s="703"/>
      <c r="P26" s="703"/>
      <c r="Q26" s="703"/>
      <c r="R26" s="704"/>
      <c r="S26" s="65"/>
      <c r="T26" s="65"/>
      <c r="U26" s="65"/>
      <c r="V26" s="65"/>
      <c r="W26" s="65"/>
      <c r="X26" s="65"/>
      <c r="Y26" s="65"/>
      <c r="Z26" s="65"/>
    </row>
    <row r="27" spans="1:26" ht="15" customHeight="1">
      <c r="A27" s="702"/>
      <c r="B27" s="703"/>
      <c r="C27" s="703"/>
      <c r="D27" s="703"/>
      <c r="E27" s="703"/>
      <c r="F27" s="703"/>
      <c r="G27" s="703"/>
      <c r="H27" s="703"/>
      <c r="I27" s="703"/>
      <c r="J27" s="703"/>
      <c r="K27" s="703"/>
      <c r="L27" s="703"/>
      <c r="M27" s="703"/>
      <c r="N27" s="703"/>
      <c r="O27" s="703"/>
      <c r="P27" s="703"/>
      <c r="Q27" s="703"/>
      <c r="R27" s="704"/>
      <c r="S27" s="65"/>
      <c r="T27" s="65"/>
      <c r="U27" s="65"/>
      <c r="V27" s="65"/>
      <c r="W27" s="65"/>
      <c r="X27" s="65"/>
      <c r="Y27" s="65"/>
      <c r="Z27" s="65"/>
    </row>
    <row r="28" spans="1:26" ht="15" customHeight="1">
      <c r="A28" s="702"/>
      <c r="B28" s="703"/>
      <c r="C28" s="703"/>
      <c r="D28" s="703"/>
      <c r="E28" s="703"/>
      <c r="F28" s="703"/>
      <c r="G28" s="703"/>
      <c r="H28" s="703"/>
      <c r="I28" s="703"/>
      <c r="J28" s="703"/>
      <c r="K28" s="703"/>
      <c r="L28" s="703"/>
      <c r="M28" s="703"/>
      <c r="N28" s="703"/>
      <c r="O28" s="703"/>
      <c r="P28" s="703"/>
      <c r="Q28" s="703"/>
      <c r="R28" s="704"/>
      <c r="S28" s="65"/>
      <c r="T28" s="65"/>
      <c r="U28" s="65"/>
      <c r="V28" s="65"/>
      <c r="W28" s="65"/>
      <c r="X28" s="65"/>
      <c r="Y28" s="65"/>
      <c r="Z28" s="65"/>
    </row>
    <row r="29" spans="1:26" ht="15" customHeight="1">
      <c r="A29" s="702"/>
      <c r="B29" s="703"/>
      <c r="C29" s="703"/>
      <c r="D29" s="703"/>
      <c r="E29" s="703"/>
      <c r="F29" s="703"/>
      <c r="G29" s="703"/>
      <c r="H29" s="703"/>
      <c r="I29" s="703"/>
      <c r="J29" s="703"/>
      <c r="K29" s="703"/>
      <c r="L29" s="703"/>
      <c r="M29" s="703"/>
      <c r="N29" s="703"/>
      <c r="O29" s="703"/>
      <c r="P29" s="703"/>
      <c r="Q29" s="703"/>
      <c r="R29" s="704"/>
      <c r="S29" s="65"/>
      <c r="T29" s="65"/>
      <c r="U29" s="65"/>
      <c r="V29" s="65"/>
      <c r="W29" s="65"/>
      <c r="X29" s="65"/>
      <c r="Y29" s="65"/>
      <c r="Z29" s="65"/>
    </row>
    <row r="30" spans="1:26" ht="15" customHeight="1">
      <c r="A30" s="702"/>
      <c r="B30" s="703"/>
      <c r="C30" s="703"/>
      <c r="D30" s="703"/>
      <c r="E30" s="703"/>
      <c r="F30" s="703"/>
      <c r="G30" s="703"/>
      <c r="H30" s="703"/>
      <c r="I30" s="703"/>
      <c r="J30" s="703"/>
      <c r="K30" s="703"/>
      <c r="L30" s="703"/>
      <c r="M30" s="703"/>
      <c r="N30" s="703"/>
      <c r="O30" s="703"/>
      <c r="P30" s="703"/>
      <c r="Q30" s="703"/>
      <c r="R30" s="704"/>
      <c r="S30" s="65"/>
      <c r="T30" s="65"/>
      <c r="U30" s="65"/>
      <c r="V30" s="65"/>
      <c r="W30" s="65"/>
      <c r="X30" s="65"/>
      <c r="Y30" s="65"/>
      <c r="Z30" s="65"/>
    </row>
    <row r="31" spans="1:26" ht="15" customHeight="1">
      <c r="A31" s="702"/>
      <c r="B31" s="703"/>
      <c r="C31" s="703"/>
      <c r="D31" s="703"/>
      <c r="E31" s="703"/>
      <c r="F31" s="703"/>
      <c r="G31" s="703"/>
      <c r="H31" s="703"/>
      <c r="I31" s="703"/>
      <c r="J31" s="703"/>
      <c r="K31" s="703"/>
      <c r="L31" s="703"/>
      <c r="M31" s="703"/>
      <c r="N31" s="703"/>
      <c r="O31" s="703"/>
      <c r="P31" s="703"/>
      <c r="Q31" s="703"/>
      <c r="R31" s="704"/>
      <c r="S31" s="65"/>
      <c r="T31" s="65"/>
      <c r="U31" s="65"/>
      <c r="V31" s="65"/>
      <c r="W31" s="65"/>
      <c r="X31" s="65"/>
      <c r="Y31" s="65"/>
      <c r="Z31" s="65"/>
    </row>
    <row r="32" spans="1:26" ht="15" customHeight="1">
      <c r="A32" s="702"/>
      <c r="B32" s="703"/>
      <c r="C32" s="703"/>
      <c r="D32" s="703"/>
      <c r="E32" s="703"/>
      <c r="F32" s="703"/>
      <c r="G32" s="703"/>
      <c r="H32" s="703"/>
      <c r="I32" s="703"/>
      <c r="J32" s="703"/>
      <c r="K32" s="703"/>
      <c r="L32" s="703"/>
      <c r="M32" s="703"/>
      <c r="N32" s="703"/>
      <c r="O32" s="703"/>
      <c r="P32" s="703"/>
      <c r="Q32" s="703"/>
      <c r="R32" s="704"/>
      <c r="S32" s="65"/>
      <c r="T32" s="65"/>
      <c r="U32" s="65"/>
      <c r="V32" s="65"/>
      <c r="W32" s="65"/>
      <c r="X32" s="65"/>
      <c r="Y32" s="65"/>
      <c r="Z32" s="65"/>
    </row>
    <row r="33" spans="1:26" ht="15" customHeight="1">
      <c r="A33" s="702"/>
      <c r="B33" s="703"/>
      <c r="C33" s="703"/>
      <c r="D33" s="703"/>
      <c r="E33" s="703"/>
      <c r="F33" s="703"/>
      <c r="G33" s="703"/>
      <c r="H33" s="703"/>
      <c r="I33" s="703"/>
      <c r="J33" s="703"/>
      <c r="K33" s="703"/>
      <c r="L33" s="703"/>
      <c r="M33" s="703"/>
      <c r="N33" s="703"/>
      <c r="O33" s="703"/>
      <c r="P33" s="703"/>
      <c r="Q33" s="703"/>
      <c r="R33" s="704"/>
      <c r="S33" s="65"/>
      <c r="T33" s="65"/>
      <c r="U33" s="65"/>
      <c r="V33" s="65"/>
      <c r="W33" s="65"/>
      <c r="X33" s="65"/>
      <c r="Y33" s="65"/>
      <c r="Z33" s="65"/>
    </row>
    <row r="34" spans="1:26" ht="15" customHeight="1">
      <c r="A34" s="702"/>
      <c r="B34" s="703"/>
      <c r="C34" s="703"/>
      <c r="D34" s="703"/>
      <c r="E34" s="703"/>
      <c r="F34" s="703"/>
      <c r="G34" s="703"/>
      <c r="H34" s="703"/>
      <c r="I34" s="703"/>
      <c r="J34" s="703"/>
      <c r="K34" s="703"/>
      <c r="L34" s="703"/>
      <c r="M34" s="703"/>
      <c r="N34" s="703"/>
      <c r="O34" s="703"/>
      <c r="P34" s="703"/>
      <c r="Q34" s="703"/>
      <c r="R34" s="704"/>
      <c r="S34" s="65"/>
      <c r="T34" s="65"/>
      <c r="U34" s="65"/>
      <c r="V34" s="65"/>
      <c r="W34" s="65"/>
      <c r="X34" s="65"/>
      <c r="Y34" s="65"/>
      <c r="Z34" s="65"/>
    </row>
    <row r="35" spans="1:26" ht="15" customHeight="1">
      <c r="A35" s="702"/>
      <c r="B35" s="703"/>
      <c r="C35" s="703"/>
      <c r="D35" s="703"/>
      <c r="E35" s="703"/>
      <c r="F35" s="703"/>
      <c r="G35" s="703"/>
      <c r="H35" s="703"/>
      <c r="I35" s="703"/>
      <c r="J35" s="703"/>
      <c r="K35" s="703"/>
      <c r="L35" s="703"/>
      <c r="M35" s="703"/>
      <c r="N35" s="703"/>
      <c r="O35" s="703"/>
      <c r="P35" s="703"/>
      <c r="Q35" s="703"/>
      <c r="R35" s="704"/>
    </row>
    <row r="36" spans="1:26" ht="15" customHeight="1">
      <c r="A36" s="702"/>
      <c r="B36" s="703"/>
      <c r="C36" s="703"/>
      <c r="D36" s="703"/>
      <c r="E36" s="703"/>
      <c r="F36" s="703"/>
      <c r="G36" s="703"/>
      <c r="H36" s="703"/>
      <c r="I36" s="703"/>
      <c r="J36" s="703"/>
      <c r="K36" s="703"/>
      <c r="L36" s="703"/>
      <c r="M36" s="703"/>
      <c r="N36" s="703"/>
      <c r="O36" s="703"/>
      <c r="P36" s="703"/>
      <c r="Q36" s="703"/>
      <c r="R36" s="704"/>
    </row>
    <row r="37" spans="1:26" ht="15" customHeight="1">
      <c r="A37" s="702"/>
      <c r="B37" s="703"/>
      <c r="C37" s="703"/>
      <c r="D37" s="703"/>
      <c r="E37" s="703"/>
      <c r="F37" s="703"/>
      <c r="G37" s="703"/>
      <c r="H37" s="703"/>
      <c r="I37" s="703"/>
      <c r="J37" s="703"/>
      <c r="K37" s="703"/>
      <c r="L37" s="703"/>
      <c r="M37" s="703"/>
      <c r="N37" s="703"/>
      <c r="O37" s="703"/>
      <c r="P37" s="703"/>
      <c r="Q37" s="703"/>
      <c r="R37" s="704"/>
    </row>
    <row r="38" spans="1:26" ht="15" customHeight="1">
      <c r="A38" s="702"/>
      <c r="B38" s="703"/>
      <c r="C38" s="703"/>
      <c r="D38" s="703"/>
      <c r="E38" s="703"/>
      <c r="F38" s="703"/>
      <c r="G38" s="703"/>
      <c r="H38" s="703"/>
      <c r="I38" s="703"/>
      <c r="J38" s="703"/>
      <c r="K38" s="703"/>
      <c r="L38" s="703"/>
      <c r="M38" s="703"/>
      <c r="N38" s="703"/>
      <c r="O38" s="703"/>
      <c r="P38" s="703"/>
      <c r="Q38" s="703"/>
      <c r="R38" s="704"/>
    </row>
    <row r="39" spans="1:26" ht="15" customHeight="1">
      <c r="A39" s="702"/>
      <c r="B39" s="703"/>
      <c r="C39" s="703"/>
      <c r="D39" s="703"/>
      <c r="E39" s="703"/>
      <c r="F39" s="703"/>
      <c r="G39" s="703"/>
      <c r="H39" s="703"/>
      <c r="I39" s="703"/>
      <c r="J39" s="703"/>
      <c r="K39" s="703"/>
      <c r="L39" s="703"/>
      <c r="M39" s="703"/>
      <c r="N39" s="703"/>
      <c r="O39" s="703"/>
      <c r="P39" s="703"/>
      <c r="Q39" s="703"/>
      <c r="R39" s="704"/>
    </row>
    <row r="40" spans="1:26" ht="16.5" customHeight="1">
      <c r="A40" s="702"/>
      <c r="B40" s="703"/>
      <c r="C40" s="703"/>
      <c r="D40" s="703"/>
      <c r="E40" s="703"/>
      <c r="F40" s="703"/>
      <c r="G40" s="703"/>
      <c r="H40" s="703"/>
      <c r="I40" s="703"/>
      <c r="J40" s="703"/>
      <c r="K40" s="703"/>
      <c r="L40" s="703"/>
      <c r="M40" s="703"/>
      <c r="N40" s="703"/>
      <c r="O40" s="703"/>
      <c r="P40" s="703"/>
      <c r="Q40" s="703"/>
      <c r="R40" s="704"/>
    </row>
    <row r="41" spans="1:26" ht="15" customHeight="1">
      <c r="A41" s="702"/>
      <c r="B41" s="703"/>
      <c r="C41" s="703"/>
      <c r="D41" s="703"/>
      <c r="E41" s="703"/>
      <c r="F41" s="703"/>
      <c r="G41" s="703"/>
      <c r="H41" s="703"/>
      <c r="I41" s="703"/>
      <c r="J41" s="703"/>
      <c r="K41" s="703"/>
      <c r="L41" s="703"/>
      <c r="M41" s="703"/>
      <c r="N41" s="703"/>
      <c r="O41" s="703"/>
      <c r="P41" s="703"/>
      <c r="Q41" s="703"/>
      <c r="R41" s="704"/>
    </row>
    <row r="42" spans="1:26" ht="15" customHeight="1">
      <c r="A42" s="702"/>
      <c r="B42" s="703"/>
      <c r="C42" s="703"/>
      <c r="D42" s="703"/>
      <c r="E42" s="703"/>
      <c r="F42" s="703"/>
      <c r="G42" s="703"/>
      <c r="H42" s="703"/>
      <c r="I42" s="703"/>
      <c r="J42" s="703"/>
      <c r="K42" s="703"/>
      <c r="L42" s="703"/>
      <c r="M42" s="703"/>
      <c r="N42" s="703"/>
      <c r="O42" s="703"/>
      <c r="P42" s="703"/>
      <c r="Q42" s="703"/>
      <c r="R42" s="704"/>
    </row>
    <row r="43" spans="1:26" ht="15" customHeight="1">
      <c r="A43" s="702"/>
      <c r="B43" s="703"/>
      <c r="C43" s="703"/>
      <c r="D43" s="703"/>
      <c r="E43" s="703"/>
      <c r="F43" s="703"/>
      <c r="G43" s="703"/>
      <c r="H43" s="703"/>
      <c r="I43" s="703"/>
      <c r="J43" s="703"/>
      <c r="K43" s="703"/>
      <c r="L43" s="703"/>
      <c r="M43" s="703"/>
      <c r="N43" s="703"/>
      <c r="O43" s="703"/>
      <c r="P43" s="703"/>
      <c r="Q43" s="703"/>
      <c r="R43" s="704"/>
    </row>
    <row r="44" spans="1:26" ht="15" customHeight="1">
      <c r="A44" s="702"/>
      <c r="B44" s="703"/>
      <c r="C44" s="703"/>
      <c r="D44" s="703"/>
      <c r="E44" s="703"/>
      <c r="F44" s="703"/>
      <c r="G44" s="703"/>
      <c r="H44" s="703"/>
      <c r="I44" s="703"/>
      <c r="J44" s="703"/>
      <c r="K44" s="703"/>
      <c r="L44" s="703"/>
      <c r="M44" s="703"/>
      <c r="N44" s="703"/>
      <c r="O44" s="703"/>
      <c r="P44" s="703"/>
      <c r="Q44" s="703"/>
      <c r="R44" s="704"/>
    </row>
    <row r="45" spans="1:26" ht="15" customHeight="1">
      <c r="A45" s="702"/>
      <c r="B45" s="703"/>
      <c r="C45" s="703"/>
      <c r="D45" s="703"/>
      <c r="E45" s="703"/>
      <c r="F45" s="703"/>
      <c r="G45" s="703"/>
      <c r="H45" s="703"/>
      <c r="I45" s="703"/>
      <c r="J45" s="703"/>
      <c r="K45" s="703"/>
      <c r="L45" s="703"/>
      <c r="M45" s="703"/>
      <c r="N45" s="703"/>
      <c r="O45" s="703"/>
      <c r="P45" s="703"/>
      <c r="Q45" s="703"/>
      <c r="R45" s="704"/>
      <c r="S45" s="95"/>
    </row>
    <row r="46" spans="1:26" ht="15" customHeight="1">
      <c r="A46" s="705"/>
      <c r="B46" s="706"/>
      <c r="C46" s="706"/>
      <c r="D46" s="706"/>
      <c r="E46" s="706"/>
      <c r="F46" s="706"/>
      <c r="G46" s="706"/>
      <c r="H46" s="706"/>
      <c r="I46" s="706"/>
      <c r="J46" s="706"/>
      <c r="K46" s="706"/>
      <c r="L46" s="706"/>
      <c r="M46" s="706"/>
      <c r="N46" s="706"/>
      <c r="O46" s="706"/>
      <c r="P46" s="706"/>
      <c r="Q46" s="706"/>
      <c r="R46" s="707"/>
      <c r="S46" s="95"/>
    </row>
  </sheetData>
  <sheetProtection algorithmName="SHA-512" hashValue="whFqLbpGIvxikzbFWch2WyhtFYLKu9Lj2WEjtaVL1y/uiI4diUoW1Afd0dOO1ojmj8ligeTHn66qOyBmYd7V4g==" saltValue="Dh2woLTZadkuqaXs7dp4rA==" spinCount="100000" sheet="1" formatCells="0" formatColumns="0" formatRows="0" insertColumns="0" insertRows="0" insertHyperlinks="0" deleteColumns="0" deleteRows="0" selectLockedCells="1"/>
  <customSheetViews>
    <customSheetView guid="{371005EB-0312-4B13-9BAC-52446DA0498A}" showPageBreaks="1" showGridLines="0" fitToPage="1" printArea="1" view="pageBreakPreview" topLeftCell="A9">
      <selection activeCell="Z46" sqref="Z46"/>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5">
    <mergeCell ref="A2:R3"/>
    <mergeCell ref="T2:Z2"/>
    <mergeCell ref="T24:Z24"/>
    <mergeCell ref="A5:R46"/>
    <mergeCell ref="A4:R4"/>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pageSetUpPr fitToPage="1"/>
  </sheetPr>
  <dimension ref="A1:Z45"/>
  <sheetViews>
    <sheetView showGridLines="0" view="pageBreakPreview" zoomScaleNormal="100" zoomScaleSheetLayoutView="100" workbookViewId="0">
      <selection activeCell="A5" sqref="A5:R45"/>
    </sheetView>
  </sheetViews>
  <sheetFormatPr defaultColWidth="0" defaultRowHeight="13.5"/>
  <cols>
    <col min="1" max="18" width="5.5" style="33" customWidth="1"/>
    <col min="19" max="19" width="8.875" style="33" customWidth="1"/>
    <col min="20" max="16384" width="8.875" style="33" hidden="1"/>
  </cols>
  <sheetData>
    <row r="1" spans="1:26" ht="27.6" customHeight="1">
      <c r="A1" s="34" t="s">
        <v>237</v>
      </c>
      <c r="U1" s="35"/>
    </row>
    <row r="2" spans="1:26" ht="15" customHeight="1">
      <c r="A2" s="693" t="s">
        <v>263</v>
      </c>
      <c r="B2" s="694"/>
      <c r="C2" s="694"/>
      <c r="D2" s="694"/>
      <c r="E2" s="694"/>
      <c r="F2" s="694"/>
      <c r="G2" s="694"/>
      <c r="H2" s="694"/>
      <c r="I2" s="694"/>
      <c r="J2" s="694"/>
      <c r="K2" s="694"/>
      <c r="L2" s="694"/>
      <c r="M2" s="694"/>
      <c r="N2" s="694"/>
      <c r="O2" s="694"/>
      <c r="P2" s="694"/>
      <c r="Q2" s="694"/>
      <c r="R2" s="695"/>
      <c r="S2" s="65"/>
      <c r="T2" s="163"/>
      <c r="U2" s="163"/>
      <c r="V2" s="163"/>
      <c r="W2" s="163"/>
      <c r="X2" s="163"/>
      <c r="Y2" s="163"/>
      <c r="Z2" s="163"/>
    </row>
    <row r="3" spans="1:26" ht="11.1" customHeight="1">
      <c r="A3" s="777"/>
      <c r="B3" s="778"/>
      <c r="C3" s="778"/>
      <c r="D3" s="778"/>
      <c r="E3" s="778"/>
      <c r="F3" s="778"/>
      <c r="G3" s="778"/>
      <c r="H3" s="778"/>
      <c r="I3" s="778"/>
      <c r="J3" s="778"/>
      <c r="K3" s="778"/>
      <c r="L3" s="778"/>
      <c r="M3" s="778"/>
      <c r="N3" s="778"/>
      <c r="O3" s="778"/>
      <c r="P3" s="778"/>
      <c r="Q3" s="778"/>
      <c r="R3" s="779"/>
      <c r="S3" s="65"/>
      <c r="T3" s="65"/>
      <c r="U3" s="65"/>
      <c r="V3" s="65"/>
      <c r="W3" s="65"/>
      <c r="X3" s="65"/>
      <c r="Y3" s="65"/>
      <c r="Z3" s="65"/>
    </row>
    <row r="4" spans="1:26" ht="90.6" customHeight="1">
      <c r="A4" s="821" t="s">
        <v>346</v>
      </c>
      <c r="B4" s="822"/>
      <c r="C4" s="822"/>
      <c r="D4" s="822"/>
      <c r="E4" s="822"/>
      <c r="F4" s="822"/>
      <c r="G4" s="822"/>
      <c r="H4" s="822"/>
      <c r="I4" s="822"/>
      <c r="J4" s="822"/>
      <c r="K4" s="822"/>
      <c r="L4" s="822"/>
      <c r="M4" s="822"/>
      <c r="N4" s="822"/>
      <c r="O4" s="822"/>
      <c r="P4" s="822"/>
      <c r="Q4" s="822"/>
      <c r="R4" s="823"/>
      <c r="S4" s="65"/>
      <c r="T4" s="65"/>
      <c r="U4" s="65"/>
      <c r="V4" s="65"/>
      <c r="W4" s="65"/>
      <c r="X4" s="65"/>
      <c r="Y4" s="65"/>
      <c r="Z4" s="65"/>
    </row>
    <row r="5" spans="1:26" ht="15" customHeight="1">
      <c r="A5" s="699"/>
      <c r="B5" s="700"/>
      <c r="C5" s="700"/>
      <c r="D5" s="700"/>
      <c r="E5" s="700"/>
      <c r="F5" s="700"/>
      <c r="G5" s="700"/>
      <c r="H5" s="700"/>
      <c r="I5" s="700"/>
      <c r="J5" s="700"/>
      <c r="K5" s="700"/>
      <c r="L5" s="700"/>
      <c r="M5" s="700"/>
      <c r="N5" s="700"/>
      <c r="O5" s="700"/>
      <c r="P5" s="700"/>
      <c r="Q5" s="700"/>
      <c r="R5" s="701"/>
      <c r="S5" s="65"/>
      <c r="T5" s="65"/>
      <c r="U5" s="65"/>
      <c r="V5" s="65"/>
      <c r="W5" s="65"/>
      <c r="X5" s="65"/>
      <c r="Y5" s="65"/>
      <c r="Z5" s="65"/>
    </row>
    <row r="6" spans="1:26" ht="15" customHeight="1">
      <c r="A6" s="702"/>
      <c r="B6" s="703"/>
      <c r="C6" s="703"/>
      <c r="D6" s="703"/>
      <c r="E6" s="703"/>
      <c r="F6" s="703"/>
      <c r="G6" s="703"/>
      <c r="H6" s="703"/>
      <c r="I6" s="703"/>
      <c r="J6" s="703"/>
      <c r="K6" s="703"/>
      <c r="L6" s="703"/>
      <c r="M6" s="703"/>
      <c r="N6" s="703"/>
      <c r="O6" s="703"/>
      <c r="P6" s="703"/>
      <c r="Q6" s="703"/>
      <c r="R6" s="704"/>
      <c r="S6" s="65"/>
      <c r="T6" s="65"/>
      <c r="U6" s="65"/>
      <c r="V6" s="65"/>
      <c r="W6" s="65"/>
      <c r="X6" s="65"/>
      <c r="Y6" s="65"/>
      <c r="Z6" s="65"/>
    </row>
    <row r="7" spans="1:26" ht="15" customHeight="1">
      <c r="A7" s="702"/>
      <c r="B7" s="703"/>
      <c r="C7" s="703"/>
      <c r="D7" s="703"/>
      <c r="E7" s="703"/>
      <c r="F7" s="703"/>
      <c r="G7" s="703"/>
      <c r="H7" s="703"/>
      <c r="I7" s="703"/>
      <c r="J7" s="703"/>
      <c r="K7" s="703"/>
      <c r="L7" s="703"/>
      <c r="M7" s="703"/>
      <c r="N7" s="703"/>
      <c r="O7" s="703"/>
      <c r="P7" s="703"/>
      <c r="Q7" s="703"/>
      <c r="R7" s="704"/>
      <c r="S7" s="65"/>
      <c r="T7" s="65"/>
      <c r="U7" s="65"/>
      <c r="V7" s="65"/>
      <c r="W7" s="65"/>
      <c r="X7" s="65"/>
      <c r="Y7" s="65"/>
      <c r="Z7" s="65"/>
    </row>
    <row r="8" spans="1:26" ht="15" customHeight="1">
      <c r="A8" s="702"/>
      <c r="B8" s="703"/>
      <c r="C8" s="703"/>
      <c r="D8" s="703"/>
      <c r="E8" s="703"/>
      <c r="F8" s="703"/>
      <c r="G8" s="703"/>
      <c r="H8" s="703"/>
      <c r="I8" s="703"/>
      <c r="J8" s="703"/>
      <c r="K8" s="703"/>
      <c r="L8" s="703"/>
      <c r="M8" s="703"/>
      <c r="N8" s="703"/>
      <c r="O8" s="703"/>
      <c r="P8" s="703"/>
      <c r="Q8" s="703"/>
      <c r="R8" s="704"/>
      <c r="S8" s="65"/>
      <c r="T8" s="65"/>
      <c r="U8" s="65"/>
      <c r="V8" s="65"/>
      <c r="W8" s="65"/>
      <c r="X8" s="65"/>
      <c r="Y8" s="65"/>
      <c r="Z8" s="65"/>
    </row>
    <row r="9" spans="1:26" ht="16.5" customHeight="1">
      <c r="A9" s="702"/>
      <c r="B9" s="703"/>
      <c r="C9" s="703"/>
      <c r="D9" s="703"/>
      <c r="E9" s="703"/>
      <c r="F9" s="703"/>
      <c r="G9" s="703"/>
      <c r="H9" s="703"/>
      <c r="I9" s="703"/>
      <c r="J9" s="703"/>
      <c r="K9" s="703"/>
      <c r="L9" s="703"/>
      <c r="M9" s="703"/>
      <c r="N9" s="703"/>
      <c r="O9" s="703"/>
      <c r="P9" s="703"/>
      <c r="Q9" s="703"/>
      <c r="R9" s="704"/>
      <c r="S9" s="65"/>
      <c r="T9" s="65"/>
      <c r="U9" s="65"/>
      <c r="V9" s="65"/>
      <c r="W9" s="65"/>
      <c r="X9" s="65"/>
      <c r="Y9" s="65"/>
      <c r="Z9" s="65"/>
    </row>
    <row r="10" spans="1:26" ht="16.5" customHeight="1">
      <c r="A10" s="702"/>
      <c r="B10" s="703"/>
      <c r="C10" s="703"/>
      <c r="D10" s="703"/>
      <c r="E10" s="703"/>
      <c r="F10" s="703"/>
      <c r="G10" s="703"/>
      <c r="H10" s="703"/>
      <c r="I10" s="703"/>
      <c r="J10" s="703"/>
      <c r="K10" s="703"/>
      <c r="L10" s="703"/>
      <c r="M10" s="703"/>
      <c r="N10" s="703"/>
      <c r="O10" s="703"/>
      <c r="P10" s="703"/>
      <c r="Q10" s="703"/>
      <c r="R10" s="704"/>
      <c r="S10" s="65"/>
      <c r="T10" s="65"/>
      <c r="U10" s="65"/>
      <c r="V10" s="65"/>
      <c r="W10" s="65"/>
      <c r="X10" s="65"/>
      <c r="Y10" s="65"/>
      <c r="Z10" s="65"/>
    </row>
    <row r="11" spans="1:26" ht="16.5" customHeight="1">
      <c r="A11" s="702"/>
      <c r="B11" s="703"/>
      <c r="C11" s="703"/>
      <c r="D11" s="703"/>
      <c r="E11" s="703"/>
      <c r="F11" s="703"/>
      <c r="G11" s="703"/>
      <c r="H11" s="703"/>
      <c r="I11" s="703"/>
      <c r="J11" s="703"/>
      <c r="K11" s="703"/>
      <c r="L11" s="703"/>
      <c r="M11" s="703"/>
      <c r="N11" s="703"/>
      <c r="O11" s="703"/>
      <c r="P11" s="703"/>
      <c r="Q11" s="703"/>
      <c r="R11" s="704"/>
      <c r="S11" s="65"/>
      <c r="T11" s="65"/>
      <c r="U11" s="65"/>
      <c r="V11" s="65"/>
      <c r="W11" s="65"/>
      <c r="X11" s="65"/>
      <c r="Y11" s="65"/>
      <c r="Z11" s="65"/>
    </row>
    <row r="12" spans="1:26" ht="16.5" customHeight="1">
      <c r="A12" s="702"/>
      <c r="B12" s="703"/>
      <c r="C12" s="703"/>
      <c r="D12" s="703"/>
      <c r="E12" s="703"/>
      <c r="F12" s="703"/>
      <c r="G12" s="703"/>
      <c r="H12" s="703"/>
      <c r="I12" s="703"/>
      <c r="J12" s="703"/>
      <c r="K12" s="703"/>
      <c r="L12" s="703"/>
      <c r="M12" s="703"/>
      <c r="N12" s="703"/>
      <c r="O12" s="703"/>
      <c r="P12" s="703"/>
      <c r="Q12" s="703"/>
      <c r="R12" s="704"/>
      <c r="S12" s="65"/>
      <c r="T12" s="65"/>
      <c r="U12" s="65"/>
      <c r="V12" s="65"/>
      <c r="W12" s="65"/>
      <c r="X12" s="65"/>
      <c r="Y12" s="65"/>
      <c r="Z12" s="65"/>
    </row>
    <row r="13" spans="1:26" ht="16.5" customHeight="1">
      <c r="A13" s="702"/>
      <c r="B13" s="703"/>
      <c r="C13" s="703"/>
      <c r="D13" s="703"/>
      <c r="E13" s="703"/>
      <c r="F13" s="703"/>
      <c r="G13" s="703"/>
      <c r="H13" s="703"/>
      <c r="I13" s="703"/>
      <c r="J13" s="703"/>
      <c r="K13" s="703"/>
      <c r="L13" s="703"/>
      <c r="M13" s="703"/>
      <c r="N13" s="703"/>
      <c r="O13" s="703"/>
      <c r="P13" s="703"/>
      <c r="Q13" s="703"/>
      <c r="R13" s="704"/>
      <c r="S13" s="65"/>
      <c r="T13" s="65"/>
      <c r="U13" s="65"/>
      <c r="V13" s="65"/>
      <c r="W13" s="65"/>
      <c r="X13" s="65"/>
      <c r="Y13" s="65"/>
      <c r="Z13" s="65"/>
    </row>
    <row r="14" spans="1:26" ht="16.5" customHeight="1">
      <c r="A14" s="702"/>
      <c r="B14" s="703"/>
      <c r="C14" s="703"/>
      <c r="D14" s="703"/>
      <c r="E14" s="703"/>
      <c r="F14" s="703"/>
      <c r="G14" s="703"/>
      <c r="H14" s="703"/>
      <c r="I14" s="703"/>
      <c r="J14" s="703"/>
      <c r="K14" s="703"/>
      <c r="L14" s="703"/>
      <c r="M14" s="703"/>
      <c r="N14" s="703"/>
      <c r="O14" s="703"/>
      <c r="P14" s="703"/>
      <c r="Q14" s="703"/>
      <c r="R14" s="704"/>
      <c r="S14" s="65"/>
      <c r="T14" s="65"/>
      <c r="U14" s="65"/>
      <c r="V14" s="65"/>
      <c r="W14" s="65"/>
      <c r="X14" s="65"/>
      <c r="Y14" s="65"/>
      <c r="Z14" s="65"/>
    </row>
    <row r="15" spans="1:26" ht="16.5" customHeight="1">
      <c r="A15" s="702"/>
      <c r="B15" s="703"/>
      <c r="C15" s="703"/>
      <c r="D15" s="703"/>
      <c r="E15" s="703"/>
      <c r="F15" s="703"/>
      <c r="G15" s="703"/>
      <c r="H15" s="703"/>
      <c r="I15" s="703"/>
      <c r="J15" s="703"/>
      <c r="K15" s="703"/>
      <c r="L15" s="703"/>
      <c r="M15" s="703"/>
      <c r="N15" s="703"/>
      <c r="O15" s="703"/>
      <c r="P15" s="703"/>
      <c r="Q15" s="703"/>
      <c r="R15" s="704"/>
      <c r="S15" s="65"/>
      <c r="T15" s="65"/>
      <c r="U15" s="65"/>
      <c r="V15" s="65"/>
      <c r="W15" s="65"/>
      <c r="X15" s="65"/>
      <c r="Y15" s="65"/>
      <c r="Z15" s="65"/>
    </row>
    <row r="16" spans="1:26" ht="16.5" customHeight="1">
      <c r="A16" s="702"/>
      <c r="B16" s="703"/>
      <c r="C16" s="703"/>
      <c r="D16" s="703"/>
      <c r="E16" s="703"/>
      <c r="F16" s="703"/>
      <c r="G16" s="703"/>
      <c r="H16" s="703"/>
      <c r="I16" s="703"/>
      <c r="J16" s="703"/>
      <c r="K16" s="703"/>
      <c r="L16" s="703"/>
      <c r="M16" s="703"/>
      <c r="N16" s="703"/>
      <c r="O16" s="703"/>
      <c r="P16" s="703"/>
      <c r="Q16" s="703"/>
      <c r="R16" s="704"/>
      <c r="S16" s="65"/>
      <c r="T16" s="65"/>
      <c r="U16" s="65"/>
      <c r="V16" s="65"/>
      <c r="W16" s="65"/>
      <c r="X16" s="65"/>
      <c r="Y16" s="65"/>
      <c r="Z16" s="65"/>
    </row>
    <row r="17" spans="1:26" ht="16.5" customHeight="1">
      <c r="A17" s="702"/>
      <c r="B17" s="703"/>
      <c r="C17" s="703"/>
      <c r="D17" s="703"/>
      <c r="E17" s="703"/>
      <c r="F17" s="703"/>
      <c r="G17" s="703"/>
      <c r="H17" s="703"/>
      <c r="I17" s="703"/>
      <c r="J17" s="703"/>
      <c r="K17" s="703"/>
      <c r="L17" s="703"/>
      <c r="M17" s="703"/>
      <c r="N17" s="703"/>
      <c r="O17" s="703"/>
      <c r="P17" s="703"/>
      <c r="Q17" s="703"/>
      <c r="R17" s="704"/>
      <c r="S17" s="65"/>
      <c r="T17" s="65"/>
      <c r="U17" s="65"/>
      <c r="V17" s="65"/>
      <c r="W17" s="65"/>
      <c r="X17" s="65"/>
      <c r="Y17" s="65"/>
      <c r="Z17" s="65"/>
    </row>
    <row r="18" spans="1:26" ht="16.5" customHeight="1">
      <c r="A18" s="702"/>
      <c r="B18" s="703"/>
      <c r="C18" s="703"/>
      <c r="D18" s="703"/>
      <c r="E18" s="703"/>
      <c r="F18" s="703"/>
      <c r="G18" s="703"/>
      <c r="H18" s="703"/>
      <c r="I18" s="703"/>
      <c r="J18" s="703"/>
      <c r="K18" s="703"/>
      <c r="L18" s="703"/>
      <c r="M18" s="703"/>
      <c r="N18" s="703"/>
      <c r="O18" s="703"/>
      <c r="P18" s="703"/>
      <c r="Q18" s="703"/>
      <c r="R18" s="704"/>
      <c r="S18" s="65"/>
      <c r="T18" s="65"/>
      <c r="U18" s="65"/>
      <c r="V18" s="65"/>
      <c r="W18" s="65"/>
      <c r="X18" s="65"/>
      <c r="Y18" s="65"/>
      <c r="Z18" s="65"/>
    </row>
    <row r="19" spans="1:26" ht="16.5" customHeight="1">
      <c r="A19" s="702"/>
      <c r="B19" s="703"/>
      <c r="C19" s="703"/>
      <c r="D19" s="703"/>
      <c r="E19" s="703"/>
      <c r="F19" s="703"/>
      <c r="G19" s="703"/>
      <c r="H19" s="703"/>
      <c r="I19" s="703"/>
      <c r="J19" s="703"/>
      <c r="K19" s="703"/>
      <c r="L19" s="703"/>
      <c r="M19" s="703"/>
      <c r="N19" s="703"/>
      <c r="O19" s="703"/>
      <c r="P19" s="703"/>
      <c r="Q19" s="703"/>
      <c r="R19" s="704"/>
      <c r="S19" s="65"/>
      <c r="T19" s="65"/>
      <c r="U19" s="65"/>
      <c r="V19" s="65"/>
      <c r="W19" s="65"/>
      <c r="X19" s="65"/>
      <c r="Y19" s="65"/>
      <c r="Z19" s="65"/>
    </row>
    <row r="20" spans="1:26" ht="15" customHeight="1">
      <c r="A20" s="702"/>
      <c r="B20" s="703"/>
      <c r="C20" s="703"/>
      <c r="D20" s="703"/>
      <c r="E20" s="703"/>
      <c r="F20" s="703"/>
      <c r="G20" s="703"/>
      <c r="H20" s="703"/>
      <c r="I20" s="703"/>
      <c r="J20" s="703"/>
      <c r="K20" s="703"/>
      <c r="L20" s="703"/>
      <c r="M20" s="703"/>
      <c r="N20" s="703"/>
      <c r="O20" s="703"/>
      <c r="P20" s="703"/>
      <c r="Q20" s="703"/>
      <c r="R20" s="704"/>
      <c r="S20" s="65"/>
      <c r="T20" s="65"/>
      <c r="U20" s="65"/>
      <c r="V20" s="65"/>
      <c r="W20" s="65"/>
      <c r="X20" s="65"/>
      <c r="Y20" s="65"/>
      <c r="Z20" s="65"/>
    </row>
    <row r="21" spans="1:26" ht="15" customHeight="1">
      <c r="A21" s="702"/>
      <c r="B21" s="703"/>
      <c r="C21" s="703"/>
      <c r="D21" s="703"/>
      <c r="E21" s="703"/>
      <c r="F21" s="703"/>
      <c r="G21" s="703"/>
      <c r="H21" s="703"/>
      <c r="I21" s="703"/>
      <c r="J21" s="703"/>
      <c r="K21" s="703"/>
      <c r="L21" s="703"/>
      <c r="M21" s="703"/>
      <c r="N21" s="703"/>
      <c r="O21" s="703"/>
      <c r="P21" s="703"/>
      <c r="Q21" s="703"/>
      <c r="R21" s="704"/>
      <c r="S21" s="65"/>
      <c r="T21" s="65"/>
      <c r="U21" s="65"/>
      <c r="V21" s="65"/>
      <c r="W21" s="65"/>
      <c r="X21" s="65"/>
      <c r="Y21" s="65"/>
      <c r="Z21" s="65"/>
    </row>
    <row r="22" spans="1:26" ht="15" customHeight="1">
      <c r="A22" s="702"/>
      <c r="B22" s="703"/>
      <c r="C22" s="703"/>
      <c r="D22" s="703"/>
      <c r="E22" s="703"/>
      <c r="F22" s="703"/>
      <c r="G22" s="703"/>
      <c r="H22" s="703"/>
      <c r="I22" s="703"/>
      <c r="J22" s="703"/>
      <c r="K22" s="703"/>
      <c r="L22" s="703"/>
      <c r="M22" s="703"/>
      <c r="N22" s="703"/>
      <c r="O22" s="703"/>
      <c r="P22" s="703"/>
      <c r="Q22" s="703"/>
      <c r="R22" s="704"/>
      <c r="S22" s="65"/>
      <c r="T22" s="65"/>
      <c r="U22" s="65"/>
      <c r="V22" s="65"/>
      <c r="W22" s="65"/>
      <c r="X22" s="65"/>
      <c r="Y22" s="65"/>
      <c r="Z22" s="65"/>
    </row>
    <row r="23" spans="1:26" ht="15" customHeight="1">
      <c r="A23" s="702"/>
      <c r="B23" s="703"/>
      <c r="C23" s="703"/>
      <c r="D23" s="703"/>
      <c r="E23" s="703"/>
      <c r="F23" s="703"/>
      <c r="G23" s="703"/>
      <c r="H23" s="703"/>
      <c r="I23" s="703"/>
      <c r="J23" s="703"/>
      <c r="K23" s="703"/>
      <c r="L23" s="703"/>
      <c r="M23" s="703"/>
      <c r="N23" s="703"/>
      <c r="O23" s="703"/>
      <c r="P23" s="703"/>
      <c r="Q23" s="703"/>
      <c r="R23" s="704"/>
      <c r="S23" s="65"/>
      <c r="T23" s="163"/>
      <c r="U23" s="163"/>
      <c r="V23" s="163"/>
      <c r="W23" s="163"/>
      <c r="X23" s="163"/>
      <c r="Y23" s="163"/>
      <c r="Z23" s="163"/>
    </row>
    <row r="24" spans="1:26" ht="15" customHeight="1">
      <c r="A24" s="702"/>
      <c r="B24" s="703"/>
      <c r="C24" s="703"/>
      <c r="D24" s="703"/>
      <c r="E24" s="703"/>
      <c r="F24" s="703"/>
      <c r="G24" s="703"/>
      <c r="H24" s="703"/>
      <c r="I24" s="703"/>
      <c r="J24" s="703"/>
      <c r="K24" s="703"/>
      <c r="L24" s="703"/>
      <c r="M24" s="703"/>
      <c r="N24" s="703"/>
      <c r="O24" s="703"/>
      <c r="P24" s="703"/>
      <c r="Q24" s="703"/>
      <c r="R24" s="704"/>
      <c r="S24" s="65"/>
      <c r="T24" s="65"/>
      <c r="U24" s="65"/>
      <c r="V24" s="65"/>
      <c r="W24" s="65"/>
      <c r="X24" s="65"/>
      <c r="Y24" s="65"/>
      <c r="Z24" s="65"/>
    </row>
    <row r="25" spans="1:26" ht="15" customHeight="1">
      <c r="A25" s="702"/>
      <c r="B25" s="703"/>
      <c r="C25" s="703"/>
      <c r="D25" s="703"/>
      <c r="E25" s="703"/>
      <c r="F25" s="703"/>
      <c r="G25" s="703"/>
      <c r="H25" s="703"/>
      <c r="I25" s="703"/>
      <c r="J25" s="703"/>
      <c r="K25" s="703"/>
      <c r="L25" s="703"/>
      <c r="M25" s="703"/>
      <c r="N25" s="703"/>
      <c r="O25" s="703"/>
      <c r="P25" s="703"/>
      <c r="Q25" s="703"/>
      <c r="R25" s="704"/>
      <c r="S25" s="65"/>
      <c r="T25" s="65"/>
      <c r="U25" s="65"/>
      <c r="V25" s="65"/>
      <c r="W25" s="65"/>
      <c r="X25" s="65"/>
      <c r="Y25" s="65"/>
      <c r="Z25" s="65"/>
    </row>
    <row r="26" spans="1:26" ht="15" customHeight="1">
      <c r="A26" s="702"/>
      <c r="B26" s="703"/>
      <c r="C26" s="703"/>
      <c r="D26" s="703"/>
      <c r="E26" s="703"/>
      <c r="F26" s="703"/>
      <c r="G26" s="703"/>
      <c r="H26" s="703"/>
      <c r="I26" s="703"/>
      <c r="J26" s="703"/>
      <c r="K26" s="703"/>
      <c r="L26" s="703"/>
      <c r="M26" s="703"/>
      <c r="N26" s="703"/>
      <c r="O26" s="703"/>
      <c r="P26" s="703"/>
      <c r="Q26" s="703"/>
      <c r="R26" s="704"/>
      <c r="S26" s="65"/>
      <c r="T26" s="65"/>
      <c r="U26" s="65"/>
      <c r="V26" s="65"/>
      <c r="W26" s="65"/>
      <c r="X26" s="65"/>
      <c r="Y26" s="65"/>
      <c r="Z26" s="65"/>
    </row>
    <row r="27" spans="1:26" ht="15" customHeight="1">
      <c r="A27" s="702"/>
      <c r="B27" s="703"/>
      <c r="C27" s="703"/>
      <c r="D27" s="703"/>
      <c r="E27" s="703"/>
      <c r="F27" s="703"/>
      <c r="G27" s="703"/>
      <c r="H27" s="703"/>
      <c r="I27" s="703"/>
      <c r="J27" s="703"/>
      <c r="K27" s="703"/>
      <c r="L27" s="703"/>
      <c r="M27" s="703"/>
      <c r="N27" s="703"/>
      <c r="O27" s="703"/>
      <c r="P27" s="703"/>
      <c r="Q27" s="703"/>
      <c r="R27" s="704"/>
      <c r="S27" s="65"/>
      <c r="T27" s="65"/>
      <c r="U27" s="65"/>
      <c r="V27" s="65"/>
      <c r="W27" s="65"/>
      <c r="X27" s="65"/>
      <c r="Y27" s="65"/>
      <c r="Z27" s="65"/>
    </row>
    <row r="28" spans="1:26" ht="15" customHeight="1">
      <c r="A28" s="702"/>
      <c r="B28" s="703"/>
      <c r="C28" s="703"/>
      <c r="D28" s="703"/>
      <c r="E28" s="703"/>
      <c r="F28" s="703"/>
      <c r="G28" s="703"/>
      <c r="H28" s="703"/>
      <c r="I28" s="703"/>
      <c r="J28" s="703"/>
      <c r="K28" s="703"/>
      <c r="L28" s="703"/>
      <c r="M28" s="703"/>
      <c r="N28" s="703"/>
      <c r="O28" s="703"/>
      <c r="P28" s="703"/>
      <c r="Q28" s="703"/>
      <c r="R28" s="704"/>
      <c r="S28" s="65"/>
      <c r="T28" s="65"/>
      <c r="U28" s="65"/>
      <c r="V28" s="65"/>
      <c r="W28" s="65"/>
      <c r="X28" s="65"/>
      <c r="Y28" s="65"/>
      <c r="Z28" s="65"/>
    </row>
    <row r="29" spans="1:26" ht="15" customHeight="1">
      <c r="A29" s="702"/>
      <c r="B29" s="703"/>
      <c r="C29" s="703"/>
      <c r="D29" s="703"/>
      <c r="E29" s="703"/>
      <c r="F29" s="703"/>
      <c r="G29" s="703"/>
      <c r="H29" s="703"/>
      <c r="I29" s="703"/>
      <c r="J29" s="703"/>
      <c r="K29" s="703"/>
      <c r="L29" s="703"/>
      <c r="M29" s="703"/>
      <c r="N29" s="703"/>
      <c r="O29" s="703"/>
      <c r="P29" s="703"/>
      <c r="Q29" s="703"/>
      <c r="R29" s="704"/>
      <c r="S29" s="65"/>
      <c r="T29" s="65"/>
      <c r="U29" s="65"/>
      <c r="V29" s="65"/>
      <c r="W29" s="65"/>
      <c r="X29" s="65"/>
      <c r="Y29" s="65"/>
      <c r="Z29" s="65"/>
    </row>
    <row r="30" spans="1:26" ht="15" customHeight="1">
      <c r="A30" s="702"/>
      <c r="B30" s="703"/>
      <c r="C30" s="703"/>
      <c r="D30" s="703"/>
      <c r="E30" s="703"/>
      <c r="F30" s="703"/>
      <c r="G30" s="703"/>
      <c r="H30" s="703"/>
      <c r="I30" s="703"/>
      <c r="J30" s="703"/>
      <c r="K30" s="703"/>
      <c r="L30" s="703"/>
      <c r="M30" s="703"/>
      <c r="N30" s="703"/>
      <c r="O30" s="703"/>
      <c r="P30" s="703"/>
      <c r="Q30" s="703"/>
      <c r="R30" s="704"/>
      <c r="S30" s="65"/>
      <c r="T30" s="65"/>
      <c r="U30" s="65"/>
      <c r="V30" s="65"/>
      <c r="W30" s="65"/>
      <c r="X30" s="65"/>
      <c r="Y30" s="65"/>
      <c r="Z30" s="65"/>
    </row>
    <row r="31" spans="1:26" ht="15" customHeight="1">
      <c r="A31" s="702"/>
      <c r="B31" s="703"/>
      <c r="C31" s="703"/>
      <c r="D31" s="703"/>
      <c r="E31" s="703"/>
      <c r="F31" s="703"/>
      <c r="G31" s="703"/>
      <c r="H31" s="703"/>
      <c r="I31" s="703"/>
      <c r="J31" s="703"/>
      <c r="K31" s="703"/>
      <c r="L31" s="703"/>
      <c r="M31" s="703"/>
      <c r="N31" s="703"/>
      <c r="O31" s="703"/>
      <c r="P31" s="703"/>
      <c r="Q31" s="703"/>
      <c r="R31" s="704"/>
      <c r="S31" s="65"/>
      <c r="T31" s="65"/>
      <c r="U31" s="65"/>
      <c r="V31" s="65"/>
      <c r="W31" s="65"/>
      <c r="X31" s="65"/>
      <c r="Y31" s="65"/>
      <c r="Z31" s="65"/>
    </row>
    <row r="32" spans="1:26" ht="15" customHeight="1">
      <c r="A32" s="702"/>
      <c r="B32" s="703"/>
      <c r="C32" s="703"/>
      <c r="D32" s="703"/>
      <c r="E32" s="703"/>
      <c r="F32" s="703"/>
      <c r="G32" s="703"/>
      <c r="H32" s="703"/>
      <c r="I32" s="703"/>
      <c r="J32" s="703"/>
      <c r="K32" s="703"/>
      <c r="L32" s="703"/>
      <c r="M32" s="703"/>
      <c r="N32" s="703"/>
      <c r="O32" s="703"/>
      <c r="P32" s="703"/>
      <c r="Q32" s="703"/>
      <c r="R32" s="704"/>
      <c r="S32" s="65"/>
      <c r="T32" s="65"/>
      <c r="U32" s="65"/>
      <c r="V32" s="65"/>
      <c r="W32" s="65"/>
      <c r="X32" s="65"/>
      <c r="Y32" s="65"/>
      <c r="Z32" s="65"/>
    </row>
    <row r="33" spans="1:26" ht="15" customHeight="1">
      <c r="A33" s="702"/>
      <c r="B33" s="703"/>
      <c r="C33" s="703"/>
      <c r="D33" s="703"/>
      <c r="E33" s="703"/>
      <c r="F33" s="703"/>
      <c r="G33" s="703"/>
      <c r="H33" s="703"/>
      <c r="I33" s="703"/>
      <c r="J33" s="703"/>
      <c r="K33" s="703"/>
      <c r="L33" s="703"/>
      <c r="M33" s="703"/>
      <c r="N33" s="703"/>
      <c r="O33" s="703"/>
      <c r="P33" s="703"/>
      <c r="Q33" s="703"/>
      <c r="R33" s="704"/>
      <c r="S33" s="65"/>
      <c r="T33" s="65"/>
      <c r="U33" s="65"/>
      <c r="V33" s="65"/>
      <c r="W33" s="65"/>
      <c r="X33" s="65"/>
      <c r="Y33" s="65"/>
      <c r="Z33" s="65"/>
    </row>
    <row r="34" spans="1:26" ht="15" customHeight="1">
      <c r="A34" s="702"/>
      <c r="B34" s="703"/>
      <c r="C34" s="703"/>
      <c r="D34" s="703"/>
      <c r="E34" s="703"/>
      <c r="F34" s="703"/>
      <c r="G34" s="703"/>
      <c r="H34" s="703"/>
      <c r="I34" s="703"/>
      <c r="J34" s="703"/>
      <c r="K34" s="703"/>
      <c r="L34" s="703"/>
      <c r="M34" s="703"/>
      <c r="N34" s="703"/>
      <c r="O34" s="703"/>
      <c r="P34" s="703"/>
      <c r="Q34" s="703"/>
      <c r="R34" s="704"/>
    </row>
    <row r="35" spans="1:26" ht="15" customHeight="1">
      <c r="A35" s="702"/>
      <c r="B35" s="703"/>
      <c r="C35" s="703"/>
      <c r="D35" s="703"/>
      <c r="E35" s="703"/>
      <c r="F35" s="703"/>
      <c r="G35" s="703"/>
      <c r="H35" s="703"/>
      <c r="I35" s="703"/>
      <c r="J35" s="703"/>
      <c r="K35" s="703"/>
      <c r="L35" s="703"/>
      <c r="M35" s="703"/>
      <c r="N35" s="703"/>
      <c r="O35" s="703"/>
      <c r="P35" s="703"/>
      <c r="Q35" s="703"/>
      <c r="R35" s="704"/>
    </row>
    <row r="36" spans="1:26" ht="15" customHeight="1">
      <c r="A36" s="702"/>
      <c r="B36" s="703"/>
      <c r="C36" s="703"/>
      <c r="D36" s="703"/>
      <c r="E36" s="703"/>
      <c r="F36" s="703"/>
      <c r="G36" s="703"/>
      <c r="H36" s="703"/>
      <c r="I36" s="703"/>
      <c r="J36" s="703"/>
      <c r="K36" s="703"/>
      <c r="L36" s="703"/>
      <c r="M36" s="703"/>
      <c r="N36" s="703"/>
      <c r="O36" s="703"/>
      <c r="P36" s="703"/>
      <c r="Q36" s="703"/>
      <c r="R36" s="704"/>
    </row>
    <row r="37" spans="1:26" ht="15" customHeight="1">
      <c r="A37" s="702"/>
      <c r="B37" s="703"/>
      <c r="C37" s="703"/>
      <c r="D37" s="703"/>
      <c r="E37" s="703"/>
      <c r="F37" s="703"/>
      <c r="G37" s="703"/>
      <c r="H37" s="703"/>
      <c r="I37" s="703"/>
      <c r="J37" s="703"/>
      <c r="K37" s="703"/>
      <c r="L37" s="703"/>
      <c r="M37" s="703"/>
      <c r="N37" s="703"/>
      <c r="O37" s="703"/>
      <c r="P37" s="703"/>
      <c r="Q37" s="703"/>
      <c r="R37" s="704"/>
    </row>
    <row r="38" spans="1:26" ht="15" customHeight="1">
      <c r="A38" s="702"/>
      <c r="B38" s="703"/>
      <c r="C38" s="703"/>
      <c r="D38" s="703"/>
      <c r="E38" s="703"/>
      <c r="F38" s="703"/>
      <c r="G38" s="703"/>
      <c r="H38" s="703"/>
      <c r="I38" s="703"/>
      <c r="J38" s="703"/>
      <c r="K38" s="703"/>
      <c r="L38" s="703"/>
      <c r="M38" s="703"/>
      <c r="N38" s="703"/>
      <c r="O38" s="703"/>
      <c r="P38" s="703"/>
      <c r="Q38" s="703"/>
      <c r="R38" s="704"/>
    </row>
    <row r="39" spans="1:26" ht="16.5" customHeight="1">
      <c r="A39" s="702"/>
      <c r="B39" s="703"/>
      <c r="C39" s="703"/>
      <c r="D39" s="703"/>
      <c r="E39" s="703"/>
      <c r="F39" s="703"/>
      <c r="G39" s="703"/>
      <c r="H39" s="703"/>
      <c r="I39" s="703"/>
      <c r="J39" s="703"/>
      <c r="K39" s="703"/>
      <c r="L39" s="703"/>
      <c r="M39" s="703"/>
      <c r="N39" s="703"/>
      <c r="O39" s="703"/>
      <c r="P39" s="703"/>
      <c r="Q39" s="703"/>
      <c r="R39" s="704"/>
    </row>
    <row r="40" spans="1:26" ht="15" customHeight="1">
      <c r="A40" s="702"/>
      <c r="B40" s="703"/>
      <c r="C40" s="703"/>
      <c r="D40" s="703"/>
      <c r="E40" s="703"/>
      <c r="F40" s="703"/>
      <c r="G40" s="703"/>
      <c r="H40" s="703"/>
      <c r="I40" s="703"/>
      <c r="J40" s="703"/>
      <c r="K40" s="703"/>
      <c r="L40" s="703"/>
      <c r="M40" s="703"/>
      <c r="N40" s="703"/>
      <c r="O40" s="703"/>
      <c r="P40" s="703"/>
      <c r="Q40" s="703"/>
      <c r="R40" s="704"/>
    </row>
    <row r="41" spans="1:26" ht="15" customHeight="1">
      <c r="A41" s="702"/>
      <c r="B41" s="703"/>
      <c r="C41" s="703"/>
      <c r="D41" s="703"/>
      <c r="E41" s="703"/>
      <c r="F41" s="703"/>
      <c r="G41" s="703"/>
      <c r="H41" s="703"/>
      <c r="I41" s="703"/>
      <c r="J41" s="703"/>
      <c r="K41" s="703"/>
      <c r="L41" s="703"/>
      <c r="M41" s="703"/>
      <c r="N41" s="703"/>
      <c r="O41" s="703"/>
      <c r="P41" s="703"/>
      <c r="Q41" s="703"/>
      <c r="R41" s="704"/>
    </row>
    <row r="42" spans="1:26" ht="15" customHeight="1">
      <c r="A42" s="702"/>
      <c r="B42" s="703"/>
      <c r="C42" s="703"/>
      <c r="D42" s="703"/>
      <c r="E42" s="703"/>
      <c r="F42" s="703"/>
      <c r="G42" s="703"/>
      <c r="H42" s="703"/>
      <c r="I42" s="703"/>
      <c r="J42" s="703"/>
      <c r="K42" s="703"/>
      <c r="L42" s="703"/>
      <c r="M42" s="703"/>
      <c r="N42" s="703"/>
      <c r="O42" s="703"/>
      <c r="P42" s="703"/>
      <c r="Q42" s="703"/>
      <c r="R42" s="704"/>
    </row>
    <row r="43" spans="1:26" ht="15" customHeight="1">
      <c r="A43" s="702"/>
      <c r="B43" s="703"/>
      <c r="C43" s="703"/>
      <c r="D43" s="703"/>
      <c r="E43" s="703"/>
      <c r="F43" s="703"/>
      <c r="G43" s="703"/>
      <c r="H43" s="703"/>
      <c r="I43" s="703"/>
      <c r="J43" s="703"/>
      <c r="K43" s="703"/>
      <c r="L43" s="703"/>
      <c r="M43" s="703"/>
      <c r="N43" s="703"/>
      <c r="O43" s="703"/>
      <c r="P43" s="703"/>
      <c r="Q43" s="703"/>
      <c r="R43" s="704"/>
    </row>
    <row r="44" spans="1:26" ht="15" customHeight="1">
      <c r="A44" s="702"/>
      <c r="B44" s="703"/>
      <c r="C44" s="703"/>
      <c r="D44" s="703"/>
      <c r="E44" s="703"/>
      <c r="F44" s="703"/>
      <c r="G44" s="703"/>
      <c r="H44" s="703"/>
      <c r="I44" s="703"/>
      <c r="J44" s="703"/>
      <c r="K44" s="703"/>
      <c r="L44" s="703"/>
      <c r="M44" s="703"/>
      <c r="N44" s="703"/>
      <c r="O44" s="703"/>
      <c r="P44" s="703"/>
      <c r="Q44" s="703"/>
      <c r="R44" s="704"/>
      <c r="S44" s="95"/>
    </row>
    <row r="45" spans="1:26" ht="15" customHeight="1">
      <c r="A45" s="705"/>
      <c r="B45" s="706"/>
      <c r="C45" s="706"/>
      <c r="D45" s="706"/>
      <c r="E45" s="706"/>
      <c r="F45" s="706"/>
      <c r="G45" s="706"/>
      <c r="H45" s="706"/>
      <c r="I45" s="706"/>
      <c r="J45" s="706"/>
      <c r="K45" s="706"/>
      <c r="L45" s="706"/>
      <c r="M45" s="706"/>
      <c r="N45" s="706"/>
      <c r="O45" s="706"/>
      <c r="P45" s="706"/>
      <c r="Q45" s="706"/>
      <c r="R45" s="707"/>
      <c r="S45" s="95"/>
    </row>
  </sheetData>
  <sheetProtection algorithmName="SHA-512" hashValue="OAA4T/bEbjVC4vu97jtvxbyXzWukad6iBkY9xfalXJp+JVzYkyPK+OW2c1ZCOQACMHDelWmWcsg6ODGzVc8/nA==" saltValue="7zKdraUPkDZDJXZfZeHaww==" spinCount="100000" sheet="1" formatCells="0" formatRows="0" insertColumns="0" insertRows="0" insertHyperlinks="0" deleteColumns="0" deleteRows="0" selectLockedCells="1"/>
  <customSheetViews>
    <customSheetView guid="{371005EB-0312-4B13-9BAC-52446DA0498A}" showPageBreaks="1" showGridLines="0" fitToPage="1" printArea="1" view="pageBreakPreview" topLeftCell="A8">
      <selection activeCell="Z45" sqref="Z45"/>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3">
    <mergeCell ref="A2:R3"/>
    <mergeCell ref="A4:R4"/>
    <mergeCell ref="A5:R45"/>
  </mergeCells>
  <phoneticPr fontId="1"/>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V35"/>
  <sheetViews>
    <sheetView showGridLines="0" view="pageBreakPreview" zoomScaleNormal="100" zoomScaleSheetLayoutView="100" workbookViewId="0">
      <selection activeCell="C9" sqref="C9:K11"/>
    </sheetView>
  </sheetViews>
  <sheetFormatPr defaultColWidth="0" defaultRowHeight="13.5"/>
  <cols>
    <col min="1" max="20" width="4.875" style="33" customWidth="1"/>
    <col min="21" max="21" width="5" style="33" customWidth="1"/>
    <col min="22" max="22" width="0" style="33" hidden="1" customWidth="1"/>
    <col min="23" max="16384" width="8.875" style="33" hidden="1"/>
  </cols>
  <sheetData>
    <row r="1" spans="1:22" ht="23.1" customHeight="1">
      <c r="A1" s="92" t="s">
        <v>238</v>
      </c>
      <c r="B1" s="92"/>
      <c r="C1" s="36"/>
      <c r="D1" s="36"/>
      <c r="E1" s="36"/>
      <c r="F1" s="36"/>
      <c r="G1" s="36"/>
      <c r="H1" s="36"/>
      <c r="I1" s="36"/>
      <c r="J1" s="36"/>
      <c r="K1" s="36"/>
      <c r="L1" s="36"/>
      <c r="M1" s="36"/>
      <c r="N1" s="36"/>
      <c r="O1" s="36"/>
      <c r="P1" s="36"/>
      <c r="Q1" s="36"/>
      <c r="R1" s="36"/>
      <c r="S1" s="36"/>
      <c r="T1" s="36"/>
      <c r="V1" s="93"/>
    </row>
    <row r="2" spans="1:22" ht="15.6" customHeight="1">
      <c r="A2" s="857" t="s">
        <v>111</v>
      </c>
      <c r="B2" s="858"/>
      <c r="C2" s="237" t="s">
        <v>432</v>
      </c>
      <c r="D2" s="863" t="s">
        <v>433</v>
      </c>
      <c r="E2" s="863"/>
      <c r="F2" s="863"/>
      <c r="G2" s="863"/>
      <c r="H2" s="863"/>
      <c r="I2" s="863"/>
      <c r="J2" s="863"/>
      <c r="K2" s="863"/>
      <c r="L2" s="863"/>
      <c r="M2" s="863"/>
      <c r="N2" s="863"/>
      <c r="O2" s="863"/>
      <c r="P2" s="863"/>
      <c r="Q2" s="863"/>
      <c r="R2" s="863"/>
      <c r="S2" s="863"/>
      <c r="T2" s="864"/>
      <c r="V2" s="93"/>
    </row>
    <row r="3" spans="1:22" ht="15.6" customHeight="1">
      <c r="A3" s="859"/>
      <c r="B3" s="860"/>
      <c r="C3" s="238" t="s">
        <v>434</v>
      </c>
      <c r="D3" s="865" t="s">
        <v>557</v>
      </c>
      <c r="E3" s="774"/>
      <c r="F3" s="774"/>
      <c r="G3" s="774"/>
      <c r="H3" s="774"/>
      <c r="I3" s="774"/>
      <c r="J3" s="774"/>
      <c r="K3" s="774"/>
      <c r="L3" s="774"/>
      <c r="M3" s="774"/>
      <c r="N3" s="774"/>
      <c r="O3" s="774"/>
      <c r="P3" s="774"/>
      <c r="Q3" s="774"/>
      <c r="R3" s="774"/>
      <c r="S3" s="774"/>
      <c r="T3" s="866"/>
      <c r="V3" s="93"/>
    </row>
    <row r="4" spans="1:22" ht="25.35" customHeight="1">
      <c r="A4" s="859"/>
      <c r="B4" s="860"/>
      <c r="C4" s="238" t="s">
        <v>435</v>
      </c>
      <c r="D4" s="774" t="s">
        <v>436</v>
      </c>
      <c r="E4" s="774"/>
      <c r="F4" s="774"/>
      <c r="G4" s="774"/>
      <c r="H4" s="774"/>
      <c r="I4" s="774"/>
      <c r="J4" s="774"/>
      <c r="K4" s="774"/>
      <c r="L4" s="774"/>
      <c r="M4" s="774"/>
      <c r="N4" s="774"/>
      <c r="O4" s="774"/>
      <c r="P4" s="774"/>
      <c r="Q4" s="774"/>
      <c r="R4" s="774"/>
      <c r="S4" s="774"/>
      <c r="T4" s="866"/>
      <c r="V4" s="93"/>
    </row>
    <row r="5" spans="1:22" ht="69.599999999999994" customHeight="1">
      <c r="A5" s="859"/>
      <c r="B5" s="860"/>
      <c r="C5" s="238"/>
      <c r="D5" s="774" t="s">
        <v>556</v>
      </c>
      <c r="E5" s="774"/>
      <c r="F5" s="774"/>
      <c r="G5" s="774"/>
      <c r="H5" s="774"/>
      <c r="I5" s="774"/>
      <c r="J5" s="774"/>
      <c r="K5" s="774"/>
      <c r="L5" s="774"/>
      <c r="M5" s="774"/>
      <c r="N5" s="774"/>
      <c r="O5" s="774"/>
      <c r="P5" s="774"/>
      <c r="Q5" s="774"/>
      <c r="R5" s="774"/>
      <c r="S5" s="774"/>
      <c r="T5" s="866"/>
      <c r="V5" s="93"/>
    </row>
    <row r="6" spans="1:22" ht="17.45" customHeight="1">
      <c r="A6" s="861"/>
      <c r="B6" s="862"/>
      <c r="C6" s="239" t="s">
        <v>437</v>
      </c>
      <c r="D6" s="867" t="s">
        <v>493</v>
      </c>
      <c r="E6" s="867"/>
      <c r="F6" s="867"/>
      <c r="G6" s="867"/>
      <c r="H6" s="867"/>
      <c r="I6" s="867"/>
      <c r="J6" s="867"/>
      <c r="K6" s="867"/>
      <c r="L6" s="867"/>
      <c r="M6" s="867"/>
      <c r="N6" s="867"/>
      <c r="O6" s="867"/>
      <c r="P6" s="867"/>
      <c r="Q6" s="867"/>
      <c r="R6" s="867"/>
      <c r="S6" s="867"/>
      <c r="T6" s="868"/>
      <c r="V6" s="93"/>
    </row>
    <row r="7" spans="1:22" ht="5.85" customHeight="1">
      <c r="A7" s="96"/>
      <c r="B7" s="96"/>
      <c r="C7" s="96"/>
      <c r="D7" s="96"/>
      <c r="E7" s="96"/>
      <c r="F7" s="96"/>
      <c r="G7" s="96"/>
      <c r="H7" s="96"/>
      <c r="I7" s="96"/>
      <c r="J7" s="96"/>
      <c r="K7" s="96"/>
      <c r="L7" s="96"/>
      <c r="M7" s="96"/>
      <c r="N7" s="96"/>
      <c r="O7" s="96"/>
      <c r="P7" s="96"/>
      <c r="Q7" s="96"/>
      <c r="R7" s="96"/>
      <c r="S7" s="96"/>
      <c r="T7" s="96"/>
      <c r="V7" s="93"/>
    </row>
    <row r="8" spans="1:22" ht="17.850000000000001" customHeight="1">
      <c r="A8" s="824" t="s">
        <v>244</v>
      </c>
      <c r="B8" s="97"/>
      <c r="C8" s="818" t="s">
        <v>151</v>
      </c>
      <c r="D8" s="798"/>
      <c r="E8" s="798"/>
      <c r="F8" s="798"/>
      <c r="G8" s="798"/>
      <c r="H8" s="798"/>
      <c r="I8" s="798"/>
      <c r="J8" s="798"/>
      <c r="K8" s="799"/>
      <c r="L8" s="818" t="s">
        <v>150</v>
      </c>
      <c r="M8" s="798"/>
      <c r="N8" s="798"/>
      <c r="O8" s="798"/>
      <c r="P8" s="798"/>
      <c r="Q8" s="798"/>
      <c r="R8" s="798"/>
      <c r="S8" s="798"/>
      <c r="T8" s="799"/>
      <c r="U8" s="95"/>
    </row>
    <row r="9" spans="1:22" ht="25.35" customHeight="1">
      <c r="A9" s="825"/>
      <c r="B9" s="833" t="s">
        <v>146</v>
      </c>
      <c r="C9" s="836"/>
      <c r="D9" s="837"/>
      <c r="E9" s="837"/>
      <c r="F9" s="837"/>
      <c r="G9" s="837"/>
      <c r="H9" s="837"/>
      <c r="I9" s="837"/>
      <c r="J9" s="837"/>
      <c r="K9" s="838"/>
      <c r="L9" s="848"/>
      <c r="M9" s="849"/>
      <c r="N9" s="849"/>
      <c r="O9" s="849"/>
      <c r="P9" s="849"/>
      <c r="Q9" s="849"/>
      <c r="R9" s="849"/>
      <c r="S9" s="849"/>
      <c r="T9" s="850"/>
      <c r="U9" s="48"/>
    </row>
    <row r="10" spans="1:22" ht="25.35" customHeight="1">
      <c r="A10" s="825"/>
      <c r="B10" s="834"/>
      <c r="C10" s="839"/>
      <c r="D10" s="840"/>
      <c r="E10" s="840"/>
      <c r="F10" s="840"/>
      <c r="G10" s="840"/>
      <c r="H10" s="840"/>
      <c r="I10" s="840"/>
      <c r="J10" s="840"/>
      <c r="K10" s="841"/>
      <c r="L10" s="851"/>
      <c r="M10" s="852"/>
      <c r="N10" s="852"/>
      <c r="O10" s="852"/>
      <c r="P10" s="852"/>
      <c r="Q10" s="852"/>
      <c r="R10" s="852"/>
      <c r="S10" s="852"/>
      <c r="T10" s="853"/>
    </row>
    <row r="11" spans="1:22" ht="25.35" customHeight="1">
      <c r="A11" s="825"/>
      <c r="B11" s="835"/>
      <c r="C11" s="842"/>
      <c r="D11" s="843"/>
      <c r="E11" s="843"/>
      <c r="F11" s="843"/>
      <c r="G11" s="843"/>
      <c r="H11" s="843"/>
      <c r="I11" s="843"/>
      <c r="J11" s="843"/>
      <c r="K11" s="844"/>
      <c r="L11" s="851"/>
      <c r="M11" s="852"/>
      <c r="N11" s="852"/>
      <c r="O11" s="852"/>
      <c r="P11" s="852"/>
      <c r="Q11" s="852"/>
      <c r="R11" s="852"/>
      <c r="S11" s="852"/>
      <c r="T11" s="853"/>
    </row>
    <row r="12" spans="1:22" ht="25.35" customHeight="1">
      <c r="A12" s="825"/>
      <c r="B12" s="833" t="s">
        <v>147</v>
      </c>
      <c r="C12" s="836"/>
      <c r="D12" s="837"/>
      <c r="E12" s="837"/>
      <c r="F12" s="837"/>
      <c r="G12" s="837"/>
      <c r="H12" s="837"/>
      <c r="I12" s="837"/>
      <c r="J12" s="837"/>
      <c r="K12" s="838"/>
      <c r="L12" s="851"/>
      <c r="M12" s="852"/>
      <c r="N12" s="852"/>
      <c r="O12" s="852"/>
      <c r="P12" s="852"/>
      <c r="Q12" s="852"/>
      <c r="R12" s="852"/>
      <c r="S12" s="852"/>
      <c r="T12" s="853"/>
      <c r="U12" s="95"/>
    </row>
    <row r="13" spans="1:22" ht="25.35" customHeight="1">
      <c r="A13" s="825"/>
      <c r="B13" s="834"/>
      <c r="C13" s="839"/>
      <c r="D13" s="840"/>
      <c r="E13" s="840"/>
      <c r="F13" s="840"/>
      <c r="G13" s="840"/>
      <c r="H13" s="840"/>
      <c r="I13" s="840"/>
      <c r="J13" s="840"/>
      <c r="K13" s="841"/>
      <c r="L13" s="851"/>
      <c r="M13" s="852"/>
      <c r="N13" s="852"/>
      <c r="O13" s="852"/>
      <c r="P13" s="852"/>
      <c r="Q13" s="852"/>
      <c r="R13" s="852"/>
      <c r="S13" s="852"/>
      <c r="T13" s="853"/>
      <c r="U13" s="95"/>
    </row>
    <row r="14" spans="1:22" ht="25.35" customHeight="1">
      <c r="A14" s="825"/>
      <c r="B14" s="835"/>
      <c r="C14" s="842"/>
      <c r="D14" s="843"/>
      <c r="E14" s="843"/>
      <c r="F14" s="843"/>
      <c r="G14" s="843"/>
      <c r="H14" s="843"/>
      <c r="I14" s="843"/>
      <c r="J14" s="843"/>
      <c r="K14" s="844"/>
      <c r="L14" s="854"/>
      <c r="M14" s="855"/>
      <c r="N14" s="855"/>
      <c r="O14" s="855"/>
      <c r="P14" s="855"/>
      <c r="Q14" s="855"/>
      <c r="R14" s="855"/>
      <c r="S14" s="855"/>
      <c r="T14" s="856"/>
      <c r="U14" s="95"/>
    </row>
    <row r="15" spans="1:22" ht="15" customHeight="1">
      <c r="A15" s="825"/>
      <c r="B15" s="845" t="s">
        <v>265</v>
      </c>
      <c r="C15" s="846"/>
      <c r="D15" s="846"/>
      <c r="E15" s="846"/>
      <c r="F15" s="846"/>
      <c r="G15" s="846"/>
      <c r="H15" s="846"/>
      <c r="I15" s="846"/>
      <c r="J15" s="846"/>
      <c r="K15" s="846"/>
      <c r="L15" s="846"/>
      <c r="M15" s="846"/>
      <c r="N15" s="846"/>
      <c r="O15" s="846"/>
      <c r="P15" s="846"/>
      <c r="Q15" s="846"/>
      <c r="R15" s="846"/>
      <c r="S15" s="846"/>
      <c r="T15" s="847"/>
      <c r="U15" s="95"/>
    </row>
    <row r="16" spans="1:22" s="117" customFormat="1" ht="17.850000000000001" customHeight="1">
      <c r="A16" s="826"/>
      <c r="B16" s="164" t="s">
        <v>228</v>
      </c>
      <c r="C16" s="827" t="s">
        <v>239</v>
      </c>
      <c r="D16" s="828"/>
      <c r="E16" s="164" t="s">
        <v>228</v>
      </c>
      <c r="F16" s="829" t="s">
        <v>240</v>
      </c>
      <c r="G16" s="829"/>
      <c r="H16" s="164" t="s">
        <v>228</v>
      </c>
      <c r="I16" s="829" t="s">
        <v>241</v>
      </c>
      <c r="J16" s="829"/>
      <c r="K16" s="164" t="s">
        <v>228</v>
      </c>
      <c r="L16" s="830" t="s">
        <v>242</v>
      </c>
      <c r="M16" s="830"/>
      <c r="N16" s="164" t="s">
        <v>228</v>
      </c>
      <c r="O16" s="830" t="s">
        <v>243</v>
      </c>
      <c r="P16" s="830"/>
      <c r="Q16" s="164" t="s">
        <v>228</v>
      </c>
      <c r="R16" s="831" t="s">
        <v>519</v>
      </c>
      <c r="S16" s="831"/>
      <c r="T16" s="832"/>
      <c r="U16" s="126"/>
    </row>
    <row r="17" spans="1:21" ht="17.850000000000001" customHeight="1">
      <c r="A17" s="824" t="s">
        <v>246</v>
      </c>
      <c r="B17" s="97"/>
      <c r="C17" s="818" t="s">
        <v>151</v>
      </c>
      <c r="D17" s="798"/>
      <c r="E17" s="798"/>
      <c r="F17" s="798"/>
      <c r="G17" s="798"/>
      <c r="H17" s="798"/>
      <c r="I17" s="798"/>
      <c r="J17" s="798"/>
      <c r="K17" s="799"/>
      <c r="L17" s="818" t="s">
        <v>150</v>
      </c>
      <c r="M17" s="798"/>
      <c r="N17" s="798"/>
      <c r="O17" s="798"/>
      <c r="P17" s="798"/>
      <c r="Q17" s="798"/>
      <c r="R17" s="798"/>
      <c r="S17" s="798"/>
      <c r="T17" s="799"/>
      <c r="U17" s="95"/>
    </row>
    <row r="18" spans="1:21" ht="25.35" customHeight="1">
      <c r="A18" s="825"/>
      <c r="B18" s="833" t="s">
        <v>146</v>
      </c>
      <c r="C18" s="836"/>
      <c r="D18" s="837"/>
      <c r="E18" s="837"/>
      <c r="F18" s="837"/>
      <c r="G18" s="837"/>
      <c r="H18" s="837"/>
      <c r="I18" s="837"/>
      <c r="J18" s="837"/>
      <c r="K18" s="838"/>
      <c r="L18" s="848"/>
      <c r="M18" s="849"/>
      <c r="N18" s="849"/>
      <c r="O18" s="849"/>
      <c r="P18" s="849"/>
      <c r="Q18" s="849"/>
      <c r="R18" s="849"/>
      <c r="S18" s="849"/>
      <c r="T18" s="850"/>
      <c r="U18" s="48"/>
    </row>
    <row r="19" spans="1:21" ht="25.35" customHeight="1">
      <c r="A19" s="825"/>
      <c r="B19" s="834"/>
      <c r="C19" s="839"/>
      <c r="D19" s="840"/>
      <c r="E19" s="840"/>
      <c r="F19" s="840"/>
      <c r="G19" s="840"/>
      <c r="H19" s="840"/>
      <c r="I19" s="840"/>
      <c r="J19" s="840"/>
      <c r="K19" s="841"/>
      <c r="L19" s="851"/>
      <c r="M19" s="852"/>
      <c r="N19" s="852"/>
      <c r="O19" s="852"/>
      <c r="P19" s="852"/>
      <c r="Q19" s="852"/>
      <c r="R19" s="852"/>
      <c r="S19" s="852"/>
      <c r="T19" s="853"/>
    </row>
    <row r="20" spans="1:21" ht="25.35" customHeight="1">
      <c r="A20" s="825"/>
      <c r="B20" s="835"/>
      <c r="C20" s="842"/>
      <c r="D20" s="843"/>
      <c r="E20" s="843"/>
      <c r="F20" s="843"/>
      <c r="G20" s="843"/>
      <c r="H20" s="843"/>
      <c r="I20" s="843"/>
      <c r="J20" s="843"/>
      <c r="K20" s="844"/>
      <c r="L20" s="851"/>
      <c r="M20" s="852"/>
      <c r="N20" s="852"/>
      <c r="O20" s="852"/>
      <c r="P20" s="852"/>
      <c r="Q20" s="852"/>
      <c r="R20" s="852"/>
      <c r="S20" s="852"/>
      <c r="T20" s="853"/>
    </row>
    <row r="21" spans="1:21" ht="25.35" customHeight="1">
      <c r="A21" s="825"/>
      <c r="B21" s="833" t="s">
        <v>147</v>
      </c>
      <c r="C21" s="836"/>
      <c r="D21" s="837"/>
      <c r="E21" s="837"/>
      <c r="F21" s="837"/>
      <c r="G21" s="837"/>
      <c r="H21" s="837"/>
      <c r="I21" s="837"/>
      <c r="J21" s="837"/>
      <c r="K21" s="838"/>
      <c r="L21" s="851"/>
      <c r="M21" s="852"/>
      <c r="N21" s="852"/>
      <c r="O21" s="852"/>
      <c r="P21" s="852"/>
      <c r="Q21" s="852"/>
      <c r="R21" s="852"/>
      <c r="S21" s="852"/>
      <c r="T21" s="853"/>
      <c r="U21" s="95"/>
    </row>
    <row r="22" spans="1:21" ht="25.35" customHeight="1">
      <c r="A22" s="825"/>
      <c r="B22" s="834"/>
      <c r="C22" s="839"/>
      <c r="D22" s="840"/>
      <c r="E22" s="840"/>
      <c r="F22" s="840"/>
      <c r="G22" s="840"/>
      <c r="H22" s="840"/>
      <c r="I22" s="840"/>
      <c r="J22" s="840"/>
      <c r="K22" s="841"/>
      <c r="L22" s="851"/>
      <c r="M22" s="852"/>
      <c r="N22" s="852"/>
      <c r="O22" s="852"/>
      <c r="P22" s="852"/>
      <c r="Q22" s="852"/>
      <c r="R22" s="852"/>
      <c r="S22" s="852"/>
      <c r="T22" s="853"/>
      <c r="U22" s="95"/>
    </row>
    <row r="23" spans="1:21" ht="25.35" customHeight="1">
      <c r="A23" s="825"/>
      <c r="B23" s="835"/>
      <c r="C23" s="842"/>
      <c r="D23" s="843"/>
      <c r="E23" s="843"/>
      <c r="F23" s="843"/>
      <c r="G23" s="843"/>
      <c r="H23" s="843"/>
      <c r="I23" s="843"/>
      <c r="J23" s="843"/>
      <c r="K23" s="844"/>
      <c r="L23" s="854"/>
      <c r="M23" s="855"/>
      <c r="N23" s="855"/>
      <c r="O23" s="855"/>
      <c r="P23" s="855"/>
      <c r="Q23" s="855"/>
      <c r="R23" s="855"/>
      <c r="S23" s="855"/>
      <c r="T23" s="856"/>
      <c r="U23" s="95"/>
    </row>
    <row r="24" spans="1:21" ht="15" customHeight="1">
      <c r="A24" s="825"/>
      <c r="B24" s="845" t="s">
        <v>265</v>
      </c>
      <c r="C24" s="846"/>
      <c r="D24" s="846"/>
      <c r="E24" s="846"/>
      <c r="F24" s="846"/>
      <c r="G24" s="846"/>
      <c r="H24" s="846"/>
      <c r="I24" s="846"/>
      <c r="J24" s="846"/>
      <c r="K24" s="846"/>
      <c r="L24" s="846"/>
      <c r="M24" s="846"/>
      <c r="N24" s="846"/>
      <c r="O24" s="846"/>
      <c r="P24" s="846"/>
      <c r="Q24" s="846"/>
      <c r="R24" s="846"/>
      <c r="S24" s="846"/>
      <c r="T24" s="847"/>
      <c r="U24" s="95"/>
    </row>
    <row r="25" spans="1:21" s="117" customFormat="1" ht="17.850000000000001" customHeight="1">
      <c r="A25" s="826"/>
      <c r="B25" s="164" t="s">
        <v>228</v>
      </c>
      <c r="C25" s="827" t="s">
        <v>239</v>
      </c>
      <c r="D25" s="828"/>
      <c r="E25" s="164" t="s">
        <v>228</v>
      </c>
      <c r="F25" s="829" t="s">
        <v>240</v>
      </c>
      <c r="G25" s="829"/>
      <c r="H25" s="164" t="s">
        <v>228</v>
      </c>
      <c r="I25" s="829" t="s">
        <v>241</v>
      </c>
      <c r="J25" s="829"/>
      <c r="K25" s="164" t="s">
        <v>228</v>
      </c>
      <c r="L25" s="830" t="s">
        <v>242</v>
      </c>
      <c r="M25" s="830"/>
      <c r="N25" s="164" t="s">
        <v>228</v>
      </c>
      <c r="O25" s="830" t="s">
        <v>243</v>
      </c>
      <c r="P25" s="830"/>
      <c r="Q25" s="164" t="s">
        <v>228</v>
      </c>
      <c r="R25" s="831" t="s">
        <v>519</v>
      </c>
      <c r="S25" s="831"/>
      <c r="T25" s="832"/>
      <c r="U25" s="126"/>
    </row>
    <row r="26" spans="1:21" ht="17.850000000000001" customHeight="1">
      <c r="A26" s="824" t="s">
        <v>245</v>
      </c>
      <c r="B26" s="97"/>
      <c r="C26" s="818" t="s">
        <v>151</v>
      </c>
      <c r="D26" s="798"/>
      <c r="E26" s="798"/>
      <c r="F26" s="798"/>
      <c r="G26" s="798"/>
      <c r="H26" s="798"/>
      <c r="I26" s="798"/>
      <c r="J26" s="798"/>
      <c r="K26" s="799"/>
      <c r="L26" s="818" t="s">
        <v>150</v>
      </c>
      <c r="M26" s="798"/>
      <c r="N26" s="798"/>
      <c r="O26" s="798"/>
      <c r="P26" s="798"/>
      <c r="Q26" s="798"/>
      <c r="R26" s="798"/>
      <c r="S26" s="798"/>
      <c r="T26" s="799"/>
      <c r="U26" s="95"/>
    </row>
    <row r="27" spans="1:21" ht="25.35" customHeight="1">
      <c r="A27" s="825"/>
      <c r="B27" s="833" t="s">
        <v>146</v>
      </c>
      <c r="C27" s="836"/>
      <c r="D27" s="837"/>
      <c r="E27" s="837"/>
      <c r="F27" s="837"/>
      <c r="G27" s="837"/>
      <c r="H27" s="837"/>
      <c r="I27" s="837"/>
      <c r="J27" s="837"/>
      <c r="K27" s="838"/>
      <c r="L27" s="848"/>
      <c r="M27" s="849"/>
      <c r="N27" s="849"/>
      <c r="O27" s="849"/>
      <c r="P27" s="849"/>
      <c r="Q27" s="849"/>
      <c r="R27" s="849"/>
      <c r="S27" s="849"/>
      <c r="T27" s="850"/>
      <c r="U27" s="48"/>
    </row>
    <row r="28" spans="1:21" ht="25.35" customHeight="1">
      <c r="A28" s="825"/>
      <c r="B28" s="834"/>
      <c r="C28" s="839"/>
      <c r="D28" s="840"/>
      <c r="E28" s="840"/>
      <c r="F28" s="840"/>
      <c r="G28" s="840"/>
      <c r="H28" s="840"/>
      <c r="I28" s="840"/>
      <c r="J28" s="840"/>
      <c r="K28" s="841"/>
      <c r="L28" s="851"/>
      <c r="M28" s="852"/>
      <c r="N28" s="852"/>
      <c r="O28" s="852"/>
      <c r="P28" s="852"/>
      <c r="Q28" s="852"/>
      <c r="R28" s="852"/>
      <c r="S28" s="852"/>
      <c r="T28" s="853"/>
    </row>
    <row r="29" spans="1:21" ht="25.35" customHeight="1">
      <c r="A29" s="825"/>
      <c r="B29" s="835"/>
      <c r="C29" s="842"/>
      <c r="D29" s="843"/>
      <c r="E29" s="843"/>
      <c r="F29" s="843"/>
      <c r="G29" s="843"/>
      <c r="H29" s="843"/>
      <c r="I29" s="843"/>
      <c r="J29" s="843"/>
      <c r="K29" s="844"/>
      <c r="L29" s="851"/>
      <c r="M29" s="852"/>
      <c r="N29" s="852"/>
      <c r="O29" s="852"/>
      <c r="P29" s="852"/>
      <c r="Q29" s="852"/>
      <c r="R29" s="852"/>
      <c r="S29" s="852"/>
      <c r="T29" s="853"/>
    </row>
    <row r="30" spans="1:21" ht="25.35" customHeight="1">
      <c r="A30" s="825"/>
      <c r="B30" s="833" t="s">
        <v>147</v>
      </c>
      <c r="C30" s="836"/>
      <c r="D30" s="837"/>
      <c r="E30" s="837"/>
      <c r="F30" s="837"/>
      <c r="G30" s="837"/>
      <c r="H30" s="837"/>
      <c r="I30" s="837"/>
      <c r="J30" s="837"/>
      <c r="K30" s="838"/>
      <c r="L30" s="851"/>
      <c r="M30" s="852"/>
      <c r="N30" s="852"/>
      <c r="O30" s="852"/>
      <c r="P30" s="852"/>
      <c r="Q30" s="852"/>
      <c r="R30" s="852"/>
      <c r="S30" s="852"/>
      <c r="T30" s="853"/>
      <c r="U30" s="95"/>
    </row>
    <row r="31" spans="1:21" ht="25.35" customHeight="1">
      <c r="A31" s="825"/>
      <c r="B31" s="834"/>
      <c r="C31" s="839"/>
      <c r="D31" s="840"/>
      <c r="E31" s="840"/>
      <c r="F31" s="840"/>
      <c r="G31" s="840"/>
      <c r="H31" s="840"/>
      <c r="I31" s="840"/>
      <c r="J31" s="840"/>
      <c r="K31" s="841"/>
      <c r="L31" s="851"/>
      <c r="M31" s="852"/>
      <c r="N31" s="852"/>
      <c r="O31" s="852"/>
      <c r="P31" s="852"/>
      <c r="Q31" s="852"/>
      <c r="R31" s="852"/>
      <c r="S31" s="852"/>
      <c r="T31" s="853"/>
      <c r="U31" s="95"/>
    </row>
    <row r="32" spans="1:21" ht="25.35" customHeight="1">
      <c r="A32" s="825"/>
      <c r="B32" s="835"/>
      <c r="C32" s="842"/>
      <c r="D32" s="843"/>
      <c r="E32" s="843"/>
      <c r="F32" s="843"/>
      <c r="G32" s="843"/>
      <c r="H32" s="843"/>
      <c r="I32" s="843"/>
      <c r="J32" s="843"/>
      <c r="K32" s="844"/>
      <c r="L32" s="854"/>
      <c r="M32" s="855"/>
      <c r="N32" s="855"/>
      <c r="O32" s="855"/>
      <c r="P32" s="855"/>
      <c r="Q32" s="855"/>
      <c r="R32" s="855"/>
      <c r="S32" s="855"/>
      <c r="T32" s="856"/>
      <c r="U32" s="95"/>
    </row>
    <row r="33" spans="1:21" ht="15" customHeight="1">
      <c r="A33" s="825"/>
      <c r="B33" s="845" t="s">
        <v>265</v>
      </c>
      <c r="C33" s="846"/>
      <c r="D33" s="846"/>
      <c r="E33" s="846"/>
      <c r="F33" s="846"/>
      <c r="G33" s="846"/>
      <c r="H33" s="846"/>
      <c r="I33" s="846"/>
      <c r="J33" s="846"/>
      <c r="K33" s="846"/>
      <c r="L33" s="846"/>
      <c r="M33" s="846"/>
      <c r="N33" s="846"/>
      <c r="O33" s="846"/>
      <c r="P33" s="846"/>
      <c r="Q33" s="846"/>
      <c r="R33" s="846"/>
      <c r="S33" s="846"/>
      <c r="T33" s="847"/>
      <c r="U33" s="95"/>
    </row>
    <row r="34" spans="1:21" s="117" customFormat="1" ht="17.850000000000001" customHeight="1">
      <c r="A34" s="826"/>
      <c r="B34" s="164" t="s">
        <v>228</v>
      </c>
      <c r="C34" s="827" t="s">
        <v>239</v>
      </c>
      <c r="D34" s="828"/>
      <c r="E34" s="164" t="s">
        <v>228</v>
      </c>
      <c r="F34" s="829" t="s">
        <v>240</v>
      </c>
      <c r="G34" s="829"/>
      <c r="H34" s="164" t="s">
        <v>228</v>
      </c>
      <c r="I34" s="829" t="s">
        <v>241</v>
      </c>
      <c r="J34" s="829"/>
      <c r="K34" s="164" t="s">
        <v>228</v>
      </c>
      <c r="L34" s="830" t="s">
        <v>242</v>
      </c>
      <c r="M34" s="830"/>
      <c r="N34" s="164" t="s">
        <v>228</v>
      </c>
      <c r="O34" s="830" t="s">
        <v>243</v>
      </c>
      <c r="P34" s="830"/>
      <c r="Q34" s="164" t="s">
        <v>228</v>
      </c>
      <c r="R34" s="831" t="s">
        <v>519</v>
      </c>
      <c r="S34" s="831"/>
      <c r="T34" s="832"/>
      <c r="U34" s="126"/>
    </row>
    <row r="35" spans="1:21" ht="19.350000000000001" customHeight="1"/>
  </sheetData>
  <sheetProtection algorithmName="SHA-512" hashValue="8BDkGmKBV2WgFZRf2P5s6h+mbnfq79NW8/Q4TMfg5BKOOKAvmsrvRn1Kw8bET4h3FLX8+P+hM8nxXUWptHQW1Q==" saltValue="4WiuP64adiDEjZHmdWWAEA==" spinCount="100000" sheet="1" formatCells="0" formatRows="0" selectLockedCells="1"/>
  <customSheetViews>
    <customSheetView guid="{371005EB-0312-4B13-9BAC-52446DA0498A}" showPageBreaks="1" showGridLines="0" fitToPage="1" printArea="1" view="pageBreakPreview" topLeftCell="A10">
      <selection activeCell="V35" sqref="V35"/>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51">
    <mergeCell ref="A2:B6"/>
    <mergeCell ref="D2:T2"/>
    <mergeCell ref="D3:T3"/>
    <mergeCell ref="D4:T4"/>
    <mergeCell ref="D6:T6"/>
    <mergeCell ref="D5:T5"/>
    <mergeCell ref="A26:A34"/>
    <mergeCell ref="C26:K26"/>
    <mergeCell ref="L26:T26"/>
    <mergeCell ref="B27:B29"/>
    <mergeCell ref="C27:K29"/>
    <mergeCell ref="B33:T33"/>
    <mergeCell ref="C34:D34"/>
    <mergeCell ref="F34:G34"/>
    <mergeCell ref="I34:J34"/>
    <mergeCell ref="L34:M34"/>
    <mergeCell ref="O34:P34"/>
    <mergeCell ref="R34:T34"/>
    <mergeCell ref="B30:B32"/>
    <mergeCell ref="C30:K32"/>
    <mergeCell ref="L27:T32"/>
    <mergeCell ref="A8:A16"/>
    <mergeCell ref="C16:D16"/>
    <mergeCell ref="F16:G16"/>
    <mergeCell ref="I16:J16"/>
    <mergeCell ref="L16:M16"/>
    <mergeCell ref="C8:K8"/>
    <mergeCell ref="L8:T8"/>
    <mergeCell ref="B12:B14"/>
    <mergeCell ref="C12:K14"/>
    <mergeCell ref="B9:B11"/>
    <mergeCell ref="C9:K11"/>
    <mergeCell ref="L9:T14"/>
    <mergeCell ref="R16:T16"/>
    <mergeCell ref="B15:T15"/>
    <mergeCell ref="O16:P16"/>
    <mergeCell ref="A17:A25"/>
    <mergeCell ref="C17:K17"/>
    <mergeCell ref="L17:T17"/>
    <mergeCell ref="C25:D25"/>
    <mergeCell ref="F25:G25"/>
    <mergeCell ref="I25:J25"/>
    <mergeCell ref="L25:M25"/>
    <mergeCell ref="O25:P25"/>
    <mergeCell ref="R25:T25"/>
    <mergeCell ref="B21:B23"/>
    <mergeCell ref="C21:K23"/>
    <mergeCell ref="B18:B20"/>
    <mergeCell ref="C18:K20"/>
    <mergeCell ref="B24:T24"/>
    <mergeCell ref="L18:T23"/>
  </mergeCells>
  <phoneticPr fontId="1"/>
  <dataValidations count="2">
    <dataValidation allowBlank="1" showErrorMessage="1" prompt="製品の新規性・優秀性を構成する機能について、主観的な表現を避けて記入してください。" sqref="C9:K11 C18:K20 C27:K29" xr:uid="{00000000-0002-0000-0E00-000000000000}"/>
    <dataValidation type="list" allowBlank="1" showInputMessage="1" showErrorMessage="1" sqref="B25 E25 H25 K25 N25 Q25 B34 E34 H34 K34 N34 Q34 B16 E16 H16 K16 N16 Q16" xr:uid="{00000000-0002-0000-0E00-000001000000}">
      <formula1>"□,☑"</formula1>
    </dataValidation>
  </dataValidations>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4" tint="0.79998168889431442"/>
    <pageSetUpPr fitToPage="1"/>
  </sheetPr>
  <dimension ref="A1:AB35"/>
  <sheetViews>
    <sheetView showGridLines="0" view="pageBreakPreview" zoomScaleNormal="100" zoomScaleSheetLayoutView="100" workbookViewId="0">
      <selection activeCell="C6" sqref="C6:L8"/>
    </sheetView>
  </sheetViews>
  <sheetFormatPr defaultColWidth="0" defaultRowHeight="13.5"/>
  <cols>
    <col min="1" max="1" width="6" style="33" customWidth="1"/>
    <col min="2" max="2" width="4.625" style="33" customWidth="1"/>
    <col min="3" max="3" width="4.5" style="33" customWidth="1"/>
    <col min="4" max="22" width="4.375" style="33" customWidth="1"/>
    <col min="23" max="23" width="8.875" style="33" customWidth="1"/>
    <col min="24" max="16384" width="8.875" style="33" hidden="1"/>
  </cols>
  <sheetData>
    <row r="1" spans="1:28" ht="27.6" customHeight="1">
      <c r="A1" s="98" t="s">
        <v>247</v>
      </c>
      <c r="B1" s="99"/>
      <c r="C1" s="99"/>
      <c r="D1" s="99"/>
      <c r="E1" s="99"/>
      <c r="F1" s="99"/>
      <c r="G1" s="99"/>
      <c r="H1" s="99"/>
      <c r="I1" s="100"/>
      <c r="J1" s="99"/>
      <c r="K1" s="99"/>
      <c r="L1" s="99"/>
      <c r="M1" s="99"/>
      <c r="N1" s="99"/>
      <c r="O1" s="99"/>
      <c r="P1" s="99"/>
      <c r="Q1" s="99"/>
      <c r="R1" s="99"/>
      <c r="S1" s="99"/>
      <c r="T1" s="99"/>
      <c r="U1" s="99"/>
      <c r="V1" s="99"/>
      <c r="W1" s="65"/>
      <c r="X1" s="65"/>
      <c r="Y1" s="65"/>
    </row>
    <row r="2" spans="1:28" ht="15" customHeight="1">
      <c r="A2" s="869" t="s">
        <v>591</v>
      </c>
      <c r="B2" s="870"/>
      <c r="C2" s="870"/>
      <c r="D2" s="870"/>
      <c r="E2" s="870"/>
      <c r="F2" s="870"/>
      <c r="G2" s="870"/>
      <c r="H2" s="870"/>
      <c r="I2" s="870"/>
      <c r="J2" s="870"/>
      <c r="K2" s="870"/>
      <c r="L2" s="870"/>
      <c r="M2" s="870"/>
      <c r="N2" s="870"/>
      <c r="O2" s="870"/>
      <c r="P2" s="870"/>
      <c r="Q2" s="870"/>
      <c r="R2" s="870"/>
      <c r="S2" s="870"/>
      <c r="T2" s="870"/>
      <c r="U2" s="870"/>
      <c r="V2" s="871"/>
      <c r="W2" s="175"/>
      <c r="X2" s="175"/>
      <c r="Y2" s="175"/>
      <c r="Z2" s="175"/>
      <c r="AA2" s="175"/>
      <c r="AB2" s="175"/>
    </row>
    <row r="3" spans="1:28" ht="19.350000000000001" customHeight="1">
      <c r="A3" s="872" t="s">
        <v>592</v>
      </c>
      <c r="B3" s="873"/>
      <c r="C3" s="873"/>
      <c r="D3" s="873"/>
      <c r="E3" s="873"/>
      <c r="F3" s="873"/>
      <c r="G3" s="873"/>
      <c r="H3" s="873"/>
      <c r="I3" s="873"/>
      <c r="J3" s="873"/>
      <c r="K3" s="873"/>
      <c r="L3" s="873"/>
      <c r="M3" s="873"/>
      <c r="N3" s="873"/>
      <c r="O3" s="873"/>
      <c r="P3" s="873"/>
      <c r="Q3" s="873"/>
      <c r="R3" s="873"/>
      <c r="S3" s="873"/>
      <c r="T3" s="873"/>
      <c r="U3" s="873"/>
      <c r="V3" s="874"/>
    </row>
    <row r="4" spans="1:28" ht="12" customHeight="1">
      <c r="A4" s="894"/>
      <c r="B4" s="891"/>
      <c r="C4" s="890" t="s">
        <v>84</v>
      </c>
      <c r="D4" s="890"/>
      <c r="E4" s="890"/>
      <c r="F4" s="890"/>
      <c r="G4" s="890"/>
      <c r="H4" s="890"/>
      <c r="I4" s="890"/>
      <c r="J4" s="890"/>
      <c r="K4" s="890"/>
      <c r="L4" s="891"/>
      <c r="M4" s="718" t="s">
        <v>82</v>
      </c>
      <c r="N4" s="718"/>
      <c r="O4" s="718"/>
      <c r="P4" s="718"/>
      <c r="Q4" s="718"/>
      <c r="R4" s="718"/>
      <c r="S4" s="718"/>
      <c r="T4" s="718"/>
      <c r="U4" s="718"/>
      <c r="V4" s="718"/>
      <c r="W4" s="65"/>
      <c r="X4" s="65"/>
      <c r="Y4" s="65"/>
    </row>
    <row r="5" spans="1:28" ht="12" customHeight="1">
      <c r="A5" s="895"/>
      <c r="B5" s="893"/>
      <c r="C5" s="892"/>
      <c r="D5" s="892"/>
      <c r="E5" s="892"/>
      <c r="F5" s="892"/>
      <c r="G5" s="892"/>
      <c r="H5" s="892"/>
      <c r="I5" s="892"/>
      <c r="J5" s="892"/>
      <c r="K5" s="892"/>
      <c r="L5" s="893"/>
      <c r="M5" s="718"/>
      <c r="N5" s="718"/>
      <c r="O5" s="718"/>
      <c r="P5" s="718"/>
      <c r="Q5" s="718"/>
      <c r="R5" s="718"/>
      <c r="S5" s="718"/>
      <c r="T5" s="718"/>
      <c r="U5" s="718"/>
      <c r="V5" s="718"/>
      <c r="W5" s="65"/>
      <c r="X5" s="65"/>
      <c r="Y5" s="65"/>
    </row>
    <row r="6" spans="1:28" ht="23.1" customHeight="1">
      <c r="A6" s="887" t="s">
        <v>145</v>
      </c>
      <c r="B6" s="884" t="s">
        <v>160</v>
      </c>
      <c r="C6" s="875"/>
      <c r="D6" s="876"/>
      <c r="E6" s="876"/>
      <c r="F6" s="876"/>
      <c r="G6" s="876"/>
      <c r="H6" s="876"/>
      <c r="I6" s="876"/>
      <c r="J6" s="876"/>
      <c r="K6" s="876"/>
      <c r="L6" s="877"/>
      <c r="M6" s="875"/>
      <c r="N6" s="876"/>
      <c r="O6" s="876"/>
      <c r="P6" s="876"/>
      <c r="Q6" s="876"/>
      <c r="R6" s="876"/>
      <c r="S6" s="876"/>
      <c r="T6" s="876"/>
      <c r="U6" s="876"/>
      <c r="V6" s="877"/>
      <c r="W6" s="65"/>
      <c r="X6" s="65"/>
      <c r="Y6" s="65"/>
    </row>
    <row r="7" spans="1:28" ht="23.1" customHeight="1">
      <c r="A7" s="888"/>
      <c r="B7" s="885"/>
      <c r="C7" s="878"/>
      <c r="D7" s="879"/>
      <c r="E7" s="879"/>
      <c r="F7" s="879"/>
      <c r="G7" s="879"/>
      <c r="H7" s="879"/>
      <c r="I7" s="879"/>
      <c r="J7" s="879"/>
      <c r="K7" s="879"/>
      <c r="L7" s="880"/>
      <c r="M7" s="878"/>
      <c r="N7" s="879"/>
      <c r="O7" s="879"/>
      <c r="P7" s="879"/>
      <c r="Q7" s="879"/>
      <c r="R7" s="879"/>
      <c r="S7" s="879"/>
      <c r="T7" s="879"/>
      <c r="U7" s="879"/>
      <c r="V7" s="880"/>
      <c r="W7" s="65"/>
      <c r="X7" s="65"/>
      <c r="Y7" s="65"/>
    </row>
    <row r="8" spans="1:28" ht="23.1" customHeight="1">
      <c r="A8" s="888"/>
      <c r="B8" s="886"/>
      <c r="C8" s="881"/>
      <c r="D8" s="882"/>
      <c r="E8" s="882"/>
      <c r="F8" s="882"/>
      <c r="G8" s="882"/>
      <c r="H8" s="882"/>
      <c r="I8" s="882"/>
      <c r="J8" s="882"/>
      <c r="K8" s="882"/>
      <c r="L8" s="883"/>
      <c r="M8" s="881"/>
      <c r="N8" s="882"/>
      <c r="O8" s="882"/>
      <c r="P8" s="882"/>
      <c r="Q8" s="882"/>
      <c r="R8" s="882"/>
      <c r="S8" s="882"/>
      <c r="T8" s="882"/>
      <c r="U8" s="882"/>
      <c r="V8" s="883"/>
      <c r="W8" s="65"/>
      <c r="X8" s="65"/>
      <c r="Y8" s="65"/>
    </row>
    <row r="9" spans="1:28" ht="23.1" customHeight="1">
      <c r="A9" s="888"/>
      <c r="B9" s="884" t="s">
        <v>161</v>
      </c>
      <c r="C9" s="875"/>
      <c r="D9" s="876"/>
      <c r="E9" s="876"/>
      <c r="F9" s="876"/>
      <c r="G9" s="876"/>
      <c r="H9" s="876"/>
      <c r="I9" s="876"/>
      <c r="J9" s="876"/>
      <c r="K9" s="876"/>
      <c r="L9" s="877"/>
      <c r="M9" s="875"/>
      <c r="N9" s="876"/>
      <c r="O9" s="876"/>
      <c r="P9" s="876"/>
      <c r="Q9" s="876"/>
      <c r="R9" s="876"/>
      <c r="S9" s="876"/>
      <c r="T9" s="876"/>
      <c r="U9" s="876"/>
      <c r="V9" s="877"/>
      <c r="W9" s="65"/>
      <c r="X9" s="65"/>
      <c r="Y9" s="65"/>
    </row>
    <row r="10" spans="1:28" ht="23.1" customHeight="1">
      <c r="A10" s="888"/>
      <c r="B10" s="885"/>
      <c r="C10" s="878"/>
      <c r="D10" s="879"/>
      <c r="E10" s="879"/>
      <c r="F10" s="879"/>
      <c r="G10" s="879"/>
      <c r="H10" s="879"/>
      <c r="I10" s="879"/>
      <c r="J10" s="879"/>
      <c r="K10" s="879"/>
      <c r="L10" s="880"/>
      <c r="M10" s="878"/>
      <c r="N10" s="879"/>
      <c r="O10" s="879"/>
      <c r="P10" s="879"/>
      <c r="Q10" s="879"/>
      <c r="R10" s="879"/>
      <c r="S10" s="879"/>
      <c r="T10" s="879"/>
      <c r="U10" s="879"/>
      <c r="V10" s="880"/>
      <c r="W10" s="65"/>
      <c r="X10" s="65"/>
      <c r="Y10" s="65"/>
    </row>
    <row r="11" spans="1:28" ht="23.1" customHeight="1">
      <c r="A11" s="889"/>
      <c r="B11" s="886"/>
      <c r="C11" s="881"/>
      <c r="D11" s="882"/>
      <c r="E11" s="882"/>
      <c r="F11" s="882"/>
      <c r="G11" s="882"/>
      <c r="H11" s="882"/>
      <c r="I11" s="882"/>
      <c r="J11" s="882"/>
      <c r="K11" s="882"/>
      <c r="L11" s="883"/>
      <c r="M11" s="881"/>
      <c r="N11" s="882"/>
      <c r="O11" s="882"/>
      <c r="P11" s="882"/>
      <c r="Q11" s="882"/>
      <c r="R11" s="882"/>
      <c r="S11" s="882"/>
      <c r="T11" s="882"/>
      <c r="U11" s="882"/>
      <c r="V11" s="883"/>
      <c r="W11" s="65"/>
      <c r="X11" s="65"/>
      <c r="Y11" s="65"/>
    </row>
    <row r="12" spans="1:28" ht="23.1" customHeight="1">
      <c r="A12" s="887" t="s">
        <v>148</v>
      </c>
      <c r="B12" s="884" t="s">
        <v>160</v>
      </c>
      <c r="C12" s="875"/>
      <c r="D12" s="876"/>
      <c r="E12" s="876"/>
      <c r="F12" s="876"/>
      <c r="G12" s="876"/>
      <c r="H12" s="876"/>
      <c r="I12" s="876"/>
      <c r="J12" s="876"/>
      <c r="K12" s="876"/>
      <c r="L12" s="877"/>
      <c r="M12" s="875"/>
      <c r="N12" s="876"/>
      <c r="O12" s="876"/>
      <c r="P12" s="876"/>
      <c r="Q12" s="876"/>
      <c r="R12" s="876"/>
      <c r="S12" s="876"/>
      <c r="T12" s="876"/>
      <c r="U12" s="876"/>
      <c r="V12" s="877"/>
      <c r="W12" s="65"/>
      <c r="X12" s="65"/>
      <c r="Y12" s="65"/>
    </row>
    <row r="13" spans="1:28" ht="23.1" customHeight="1">
      <c r="A13" s="888"/>
      <c r="B13" s="885"/>
      <c r="C13" s="878"/>
      <c r="D13" s="879"/>
      <c r="E13" s="879"/>
      <c r="F13" s="879"/>
      <c r="G13" s="879"/>
      <c r="H13" s="879"/>
      <c r="I13" s="879"/>
      <c r="J13" s="879"/>
      <c r="K13" s="879"/>
      <c r="L13" s="880"/>
      <c r="M13" s="878"/>
      <c r="N13" s="879"/>
      <c r="O13" s="879"/>
      <c r="P13" s="879"/>
      <c r="Q13" s="879"/>
      <c r="R13" s="879"/>
      <c r="S13" s="879"/>
      <c r="T13" s="879"/>
      <c r="U13" s="879"/>
      <c r="V13" s="880"/>
      <c r="W13" s="65"/>
      <c r="X13" s="65"/>
      <c r="Y13" s="65"/>
    </row>
    <row r="14" spans="1:28" ht="23.1" customHeight="1">
      <c r="A14" s="888"/>
      <c r="B14" s="886"/>
      <c r="C14" s="881"/>
      <c r="D14" s="882"/>
      <c r="E14" s="882"/>
      <c r="F14" s="882"/>
      <c r="G14" s="882"/>
      <c r="H14" s="882"/>
      <c r="I14" s="882"/>
      <c r="J14" s="882"/>
      <c r="K14" s="882"/>
      <c r="L14" s="883"/>
      <c r="M14" s="881"/>
      <c r="N14" s="882"/>
      <c r="O14" s="882"/>
      <c r="P14" s="882"/>
      <c r="Q14" s="882"/>
      <c r="R14" s="882"/>
      <c r="S14" s="882"/>
      <c r="T14" s="882"/>
      <c r="U14" s="882"/>
      <c r="V14" s="883"/>
      <c r="W14" s="65"/>
      <c r="X14" s="65"/>
      <c r="Y14" s="65"/>
    </row>
    <row r="15" spans="1:28" ht="23.1" customHeight="1">
      <c r="A15" s="888"/>
      <c r="B15" s="884" t="s">
        <v>161</v>
      </c>
      <c r="C15" s="875"/>
      <c r="D15" s="876"/>
      <c r="E15" s="876"/>
      <c r="F15" s="876"/>
      <c r="G15" s="876"/>
      <c r="H15" s="876"/>
      <c r="I15" s="876"/>
      <c r="J15" s="876"/>
      <c r="K15" s="876"/>
      <c r="L15" s="877"/>
      <c r="M15" s="875"/>
      <c r="N15" s="876"/>
      <c r="O15" s="876"/>
      <c r="P15" s="876"/>
      <c r="Q15" s="876"/>
      <c r="R15" s="876"/>
      <c r="S15" s="876"/>
      <c r="T15" s="876"/>
      <c r="U15" s="876"/>
      <c r="V15" s="877"/>
      <c r="W15" s="65"/>
      <c r="X15" s="65"/>
      <c r="Y15" s="65"/>
    </row>
    <row r="16" spans="1:28" ht="23.1" customHeight="1">
      <c r="A16" s="888"/>
      <c r="B16" s="885"/>
      <c r="C16" s="878"/>
      <c r="D16" s="879"/>
      <c r="E16" s="879"/>
      <c r="F16" s="879"/>
      <c r="G16" s="879"/>
      <c r="H16" s="879"/>
      <c r="I16" s="879"/>
      <c r="J16" s="879"/>
      <c r="K16" s="879"/>
      <c r="L16" s="880"/>
      <c r="M16" s="878"/>
      <c r="N16" s="879"/>
      <c r="O16" s="879"/>
      <c r="P16" s="879"/>
      <c r="Q16" s="879"/>
      <c r="R16" s="879"/>
      <c r="S16" s="879"/>
      <c r="T16" s="879"/>
      <c r="U16" s="879"/>
      <c r="V16" s="880"/>
      <c r="W16" s="65"/>
      <c r="X16" s="65"/>
      <c r="Y16" s="65"/>
    </row>
    <row r="17" spans="1:28" ht="23.1" customHeight="1">
      <c r="A17" s="889"/>
      <c r="B17" s="886"/>
      <c r="C17" s="881"/>
      <c r="D17" s="882"/>
      <c r="E17" s="882"/>
      <c r="F17" s="882"/>
      <c r="G17" s="882"/>
      <c r="H17" s="882"/>
      <c r="I17" s="882"/>
      <c r="J17" s="882"/>
      <c r="K17" s="882"/>
      <c r="L17" s="883"/>
      <c r="M17" s="881"/>
      <c r="N17" s="882"/>
      <c r="O17" s="882"/>
      <c r="P17" s="882"/>
      <c r="Q17" s="882"/>
      <c r="R17" s="882"/>
      <c r="S17" s="882"/>
      <c r="T17" s="882"/>
      <c r="U17" s="882"/>
      <c r="V17" s="883"/>
      <c r="W17" s="65"/>
      <c r="X17" s="65"/>
      <c r="Y17" s="65"/>
    </row>
    <row r="18" spans="1:28" ht="23.1" customHeight="1">
      <c r="A18" s="887" t="s">
        <v>149</v>
      </c>
      <c r="B18" s="884" t="s">
        <v>160</v>
      </c>
      <c r="C18" s="875"/>
      <c r="D18" s="876"/>
      <c r="E18" s="876"/>
      <c r="F18" s="876"/>
      <c r="G18" s="876"/>
      <c r="H18" s="876"/>
      <c r="I18" s="876"/>
      <c r="J18" s="876"/>
      <c r="K18" s="876"/>
      <c r="L18" s="877"/>
      <c r="M18" s="875"/>
      <c r="N18" s="876"/>
      <c r="O18" s="876"/>
      <c r="P18" s="876"/>
      <c r="Q18" s="876"/>
      <c r="R18" s="876"/>
      <c r="S18" s="876"/>
      <c r="T18" s="876"/>
      <c r="U18" s="876"/>
      <c r="V18" s="877"/>
      <c r="W18" s="65"/>
      <c r="X18" s="65"/>
      <c r="Y18" s="65"/>
    </row>
    <row r="19" spans="1:28" ht="23.1" customHeight="1">
      <c r="A19" s="888"/>
      <c r="B19" s="885"/>
      <c r="C19" s="878"/>
      <c r="D19" s="879"/>
      <c r="E19" s="879"/>
      <c r="F19" s="879"/>
      <c r="G19" s="879"/>
      <c r="H19" s="879"/>
      <c r="I19" s="879"/>
      <c r="J19" s="879"/>
      <c r="K19" s="879"/>
      <c r="L19" s="880"/>
      <c r="M19" s="878"/>
      <c r="N19" s="879"/>
      <c r="O19" s="879"/>
      <c r="P19" s="879"/>
      <c r="Q19" s="879"/>
      <c r="R19" s="879"/>
      <c r="S19" s="879"/>
      <c r="T19" s="879"/>
      <c r="U19" s="879"/>
      <c r="V19" s="880"/>
      <c r="W19" s="65"/>
      <c r="X19" s="65"/>
      <c r="Y19" s="65"/>
    </row>
    <row r="20" spans="1:28" ht="23.1" customHeight="1">
      <c r="A20" s="888"/>
      <c r="B20" s="886"/>
      <c r="C20" s="881"/>
      <c r="D20" s="882"/>
      <c r="E20" s="882"/>
      <c r="F20" s="882"/>
      <c r="G20" s="882"/>
      <c r="H20" s="882"/>
      <c r="I20" s="882"/>
      <c r="J20" s="882"/>
      <c r="K20" s="882"/>
      <c r="L20" s="883"/>
      <c r="M20" s="881"/>
      <c r="N20" s="882"/>
      <c r="O20" s="882"/>
      <c r="P20" s="882"/>
      <c r="Q20" s="882"/>
      <c r="R20" s="882"/>
      <c r="S20" s="882"/>
      <c r="T20" s="882"/>
      <c r="U20" s="882"/>
      <c r="V20" s="883"/>
      <c r="W20" s="65"/>
      <c r="X20" s="65"/>
      <c r="Y20" s="65"/>
    </row>
    <row r="21" spans="1:28" ht="23.1" customHeight="1">
      <c r="A21" s="888"/>
      <c r="B21" s="884" t="s">
        <v>161</v>
      </c>
      <c r="C21" s="875"/>
      <c r="D21" s="876"/>
      <c r="E21" s="876"/>
      <c r="F21" s="876"/>
      <c r="G21" s="876"/>
      <c r="H21" s="876"/>
      <c r="I21" s="876"/>
      <c r="J21" s="876"/>
      <c r="K21" s="876"/>
      <c r="L21" s="877"/>
      <c r="M21" s="875"/>
      <c r="N21" s="876"/>
      <c r="O21" s="876"/>
      <c r="P21" s="876"/>
      <c r="Q21" s="876"/>
      <c r="R21" s="876"/>
      <c r="S21" s="876"/>
      <c r="T21" s="876"/>
      <c r="U21" s="876"/>
      <c r="V21" s="877"/>
      <c r="W21" s="65"/>
      <c r="X21" s="65"/>
      <c r="Y21" s="65"/>
    </row>
    <row r="22" spans="1:28" ht="23.1" customHeight="1">
      <c r="A22" s="888"/>
      <c r="B22" s="885"/>
      <c r="C22" s="878"/>
      <c r="D22" s="879"/>
      <c r="E22" s="879"/>
      <c r="F22" s="879"/>
      <c r="G22" s="879"/>
      <c r="H22" s="879"/>
      <c r="I22" s="879"/>
      <c r="J22" s="879"/>
      <c r="K22" s="879"/>
      <c r="L22" s="880"/>
      <c r="M22" s="878"/>
      <c r="N22" s="879"/>
      <c r="O22" s="879"/>
      <c r="P22" s="879"/>
      <c r="Q22" s="879"/>
      <c r="R22" s="879"/>
      <c r="S22" s="879"/>
      <c r="T22" s="879"/>
      <c r="U22" s="879"/>
      <c r="V22" s="880"/>
      <c r="W22" s="65"/>
      <c r="X22" s="65"/>
      <c r="Y22" s="65"/>
    </row>
    <row r="23" spans="1:28" ht="23.1" customHeight="1">
      <c r="A23" s="889"/>
      <c r="B23" s="886"/>
      <c r="C23" s="881"/>
      <c r="D23" s="882"/>
      <c r="E23" s="882"/>
      <c r="F23" s="882"/>
      <c r="G23" s="882"/>
      <c r="H23" s="882"/>
      <c r="I23" s="882"/>
      <c r="J23" s="882"/>
      <c r="K23" s="882"/>
      <c r="L23" s="883"/>
      <c r="M23" s="881"/>
      <c r="N23" s="882"/>
      <c r="O23" s="882"/>
      <c r="P23" s="882"/>
      <c r="Q23" s="882"/>
      <c r="R23" s="882"/>
      <c r="S23" s="882"/>
      <c r="T23" s="882"/>
      <c r="U23" s="882"/>
      <c r="V23" s="883"/>
      <c r="W23" s="65"/>
      <c r="X23" s="65"/>
      <c r="Y23" s="65"/>
    </row>
    <row r="24" spans="1:28" ht="17.850000000000001" customHeight="1">
      <c r="A24" s="101"/>
      <c r="B24" s="102"/>
      <c r="C24" s="102"/>
      <c r="D24" s="102"/>
      <c r="E24" s="102"/>
      <c r="F24" s="102"/>
      <c r="G24" s="102"/>
      <c r="H24" s="102"/>
      <c r="I24" s="102"/>
      <c r="J24" s="102"/>
      <c r="K24" s="102"/>
      <c r="L24" s="102"/>
      <c r="M24" s="102"/>
      <c r="N24" s="102"/>
      <c r="O24" s="102"/>
      <c r="P24" s="102"/>
      <c r="Q24" s="102"/>
      <c r="R24" s="102"/>
      <c r="S24" s="102"/>
      <c r="T24" s="102"/>
      <c r="U24" s="102"/>
      <c r="V24" s="102"/>
      <c r="W24" s="65"/>
      <c r="X24" s="65"/>
      <c r="Y24" s="65"/>
    </row>
    <row r="25" spans="1:28" ht="15" customHeight="1">
      <c r="A25" s="693" t="s">
        <v>252</v>
      </c>
      <c r="B25" s="719"/>
      <c r="C25" s="719"/>
      <c r="D25" s="719"/>
      <c r="E25" s="719"/>
      <c r="F25" s="719"/>
      <c r="G25" s="719"/>
      <c r="H25" s="719"/>
      <c r="I25" s="719"/>
      <c r="J25" s="719"/>
      <c r="K25" s="719"/>
      <c r="L25" s="719"/>
      <c r="M25" s="719"/>
      <c r="N25" s="719"/>
      <c r="O25" s="719"/>
      <c r="P25" s="719"/>
      <c r="Q25" s="719"/>
      <c r="R25" s="719"/>
      <c r="S25" s="719"/>
      <c r="T25" s="719"/>
      <c r="U25" s="719"/>
      <c r="V25" s="720"/>
      <c r="W25" s="175"/>
      <c r="X25" s="175"/>
      <c r="Y25" s="175"/>
      <c r="Z25" s="175"/>
      <c r="AA25" s="175"/>
      <c r="AB25" s="175"/>
    </row>
    <row r="26" spans="1:28" ht="15" customHeight="1">
      <c r="A26" s="721"/>
      <c r="B26" s="722"/>
      <c r="C26" s="722"/>
      <c r="D26" s="722"/>
      <c r="E26" s="722"/>
      <c r="F26" s="722"/>
      <c r="G26" s="722"/>
      <c r="H26" s="722"/>
      <c r="I26" s="722"/>
      <c r="J26" s="722"/>
      <c r="K26" s="722"/>
      <c r="L26" s="722"/>
      <c r="M26" s="722"/>
      <c r="N26" s="722"/>
      <c r="O26" s="722"/>
      <c r="P26" s="722"/>
      <c r="Q26" s="722"/>
      <c r="R26" s="722"/>
      <c r="S26" s="722"/>
      <c r="T26" s="722"/>
      <c r="U26" s="722"/>
      <c r="V26" s="723"/>
    </row>
    <row r="27" spans="1:28" ht="20.100000000000001" customHeight="1">
      <c r="A27" s="773"/>
      <c r="B27" s="773"/>
      <c r="C27" s="773"/>
      <c r="D27" s="773"/>
      <c r="E27" s="773"/>
      <c r="F27" s="773"/>
      <c r="G27" s="773"/>
      <c r="H27" s="773"/>
      <c r="I27" s="773"/>
      <c r="J27" s="773"/>
      <c r="K27" s="773"/>
      <c r="L27" s="773"/>
      <c r="M27" s="773"/>
      <c r="N27" s="773"/>
      <c r="O27" s="773"/>
      <c r="P27" s="773"/>
      <c r="Q27" s="773"/>
      <c r="R27" s="773"/>
      <c r="S27" s="773"/>
      <c r="T27" s="773"/>
      <c r="U27" s="773"/>
      <c r="V27" s="773"/>
    </row>
    <row r="28" spans="1:28" ht="20.100000000000001" customHeight="1">
      <c r="A28" s="773"/>
      <c r="B28" s="773"/>
      <c r="C28" s="773"/>
      <c r="D28" s="773"/>
      <c r="E28" s="773"/>
      <c r="F28" s="773"/>
      <c r="G28" s="773"/>
      <c r="H28" s="773"/>
      <c r="I28" s="773"/>
      <c r="J28" s="773"/>
      <c r="K28" s="773"/>
      <c r="L28" s="773"/>
      <c r="M28" s="773"/>
      <c r="N28" s="773"/>
      <c r="O28" s="773"/>
      <c r="P28" s="773"/>
      <c r="Q28" s="773"/>
      <c r="R28" s="773"/>
      <c r="S28" s="773"/>
      <c r="T28" s="773"/>
      <c r="U28" s="773"/>
      <c r="V28" s="773"/>
    </row>
    <row r="29" spans="1:28" ht="20.100000000000001" customHeight="1">
      <c r="A29" s="773"/>
      <c r="B29" s="773"/>
      <c r="C29" s="773"/>
      <c r="D29" s="773"/>
      <c r="E29" s="773"/>
      <c r="F29" s="773"/>
      <c r="G29" s="773"/>
      <c r="H29" s="773"/>
      <c r="I29" s="773"/>
      <c r="J29" s="773"/>
      <c r="K29" s="773"/>
      <c r="L29" s="773"/>
      <c r="M29" s="773"/>
      <c r="N29" s="773"/>
      <c r="O29" s="773"/>
      <c r="P29" s="773"/>
      <c r="Q29" s="773"/>
      <c r="R29" s="773"/>
      <c r="S29" s="773"/>
      <c r="T29" s="773"/>
      <c r="U29" s="773"/>
      <c r="V29" s="773"/>
    </row>
    <row r="30" spans="1:28" ht="20.100000000000001" customHeight="1">
      <c r="A30" s="773"/>
      <c r="B30" s="773"/>
      <c r="C30" s="773"/>
      <c r="D30" s="773"/>
      <c r="E30" s="773"/>
      <c r="F30" s="773"/>
      <c r="G30" s="773"/>
      <c r="H30" s="773"/>
      <c r="I30" s="773"/>
      <c r="J30" s="773"/>
      <c r="K30" s="773"/>
      <c r="L30" s="773"/>
      <c r="M30" s="773"/>
      <c r="N30" s="773"/>
      <c r="O30" s="773"/>
      <c r="P30" s="773"/>
      <c r="Q30" s="773"/>
      <c r="R30" s="773"/>
      <c r="S30" s="773"/>
      <c r="T30" s="773"/>
      <c r="U30" s="773"/>
      <c r="V30" s="773"/>
    </row>
    <row r="31" spans="1:28" ht="20.100000000000001" customHeight="1">
      <c r="A31" s="773"/>
      <c r="B31" s="773"/>
      <c r="C31" s="773"/>
      <c r="D31" s="773"/>
      <c r="E31" s="773"/>
      <c r="F31" s="773"/>
      <c r="G31" s="773"/>
      <c r="H31" s="773"/>
      <c r="I31" s="773"/>
      <c r="J31" s="773"/>
      <c r="K31" s="773"/>
      <c r="L31" s="773"/>
      <c r="M31" s="773"/>
      <c r="N31" s="773"/>
      <c r="O31" s="773"/>
      <c r="P31" s="773"/>
      <c r="Q31" s="773"/>
      <c r="R31" s="773"/>
      <c r="S31" s="773"/>
      <c r="T31" s="773"/>
      <c r="U31" s="773"/>
      <c r="V31" s="773"/>
    </row>
    <row r="32" spans="1:28" ht="20.100000000000001" customHeight="1">
      <c r="A32" s="773"/>
      <c r="B32" s="773"/>
      <c r="C32" s="773"/>
      <c r="D32" s="773"/>
      <c r="E32" s="773"/>
      <c r="F32" s="773"/>
      <c r="G32" s="773"/>
      <c r="H32" s="773"/>
      <c r="I32" s="773"/>
      <c r="J32" s="773"/>
      <c r="K32" s="773"/>
      <c r="L32" s="773"/>
      <c r="M32" s="773"/>
      <c r="N32" s="773"/>
      <c r="O32" s="773"/>
      <c r="P32" s="773"/>
      <c r="Q32" s="773"/>
      <c r="R32" s="773"/>
      <c r="S32" s="773"/>
      <c r="T32" s="773"/>
      <c r="U32" s="773"/>
      <c r="V32" s="773"/>
    </row>
    <row r="33" spans="1:22" ht="20.100000000000001" customHeight="1">
      <c r="A33" s="773"/>
      <c r="B33" s="773"/>
      <c r="C33" s="773"/>
      <c r="D33" s="773"/>
      <c r="E33" s="773"/>
      <c r="F33" s="773"/>
      <c r="G33" s="773"/>
      <c r="H33" s="773"/>
      <c r="I33" s="773"/>
      <c r="J33" s="773"/>
      <c r="K33" s="773"/>
      <c r="L33" s="773"/>
      <c r="M33" s="773"/>
      <c r="N33" s="773"/>
      <c r="O33" s="773"/>
      <c r="P33" s="773"/>
      <c r="Q33" s="773"/>
      <c r="R33" s="773"/>
      <c r="S33" s="773"/>
      <c r="T33" s="773"/>
      <c r="U33" s="773"/>
      <c r="V33" s="773"/>
    </row>
    <row r="34" spans="1:22" ht="20.100000000000001" customHeight="1">
      <c r="A34" s="773"/>
      <c r="B34" s="773"/>
      <c r="C34" s="773"/>
      <c r="D34" s="773"/>
      <c r="E34" s="773"/>
      <c r="F34" s="773"/>
      <c r="G34" s="773"/>
      <c r="H34" s="773"/>
      <c r="I34" s="773"/>
      <c r="J34" s="773"/>
      <c r="K34" s="773"/>
      <c r="L34" s="773"/>
      <c r="M34" s="773"/>
      <c r="N34" s="773"/>
      <c r="O34" s="773"/>
      <c r="P34" s="773"/>
      <c r="Q34" s="773"/>
      <c r="R34" s="773"/>
      <c r="S34" s="773"/>
      <c r="T34" s="773"/>
      <c r="U34" s="773"/>
      <c r="V34" s="773"/>
    </row>
    <row r="35" spans="1:22" ht="20.100000000000001" customHeight="1">
      <c r="A35" s="773"/>
      <c r="B35" s="773"/>
      <c r="C35" s="773"/>
      <c r="D35" s="773"/>
      <c r="E35" s="773"/>
      <c r="F35" s="773"/>
      <c r="G35" s="773"/>
      <c r="H35" s="773"/>
      <c r="I35" s="773"/>
      <c r="J35" s="773"/>
      <c r="K35" s="773"/>
      <c r="L35" s="773"/>
      <c r="M35" s="773"/>
      <c r="N35" s="773"/>
      <c r="O35" s="773"/>
      <c r="P35" s="773"/>
      <c r="Q35" s="773"/>
      <c r="R35" s="773"/>
      <c r="S35" s="773"/>
      <c r="T35" s="773"/>
      <c r="U35" s="773"/>
      <c r="V35" s="773"/>
    </row>
  </sheetData>
  <sheetProtection algorithmName="SHA-512" hashValue="fU4sUslLheHvYe3Z9yPnO++56x1USl+fHK7KmsXbgjxkx05AAA40nN5JSw8OK63NcZxfUt08e7B3q8BVu9pLvg==" saltValue="zJ98xiV6XorIzSgAp29New==" spinCount="100000" sheet="1" formatCells="0" formatRows="0" insertRows="0" deleteRows="0" selectLockedCells="1"/>
  <customSheetViews>
    <customSheetView guid="{371005EB-0312-4B13-9BAC-52446DA0498A}" showPageBreaks="1" showGridLines="0" printArea="1" view="pageBreakPreview" topLeftCell="A9">
      <selection activeCell="AB35" sqref="AB35"/>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28">
    <mergeCell ref="A27:V35"/>
    <mergeCell ref="M4:V5"/>
    <mergeCell ref="A6:A11"/>
    <mergeCell ref="A12:A17"/>
    <mergeCell ref="A18:A23"/>
    <mergeCell ref="B6:B8"/>
    <mergeCell ref="B9:B11"/>
    <mergeCell ref="C6:L8"/>
    <mergeCell ref="C4:L5"/>
    <mergeCell ref="A4:B5"/>
    <mergeCell ref="M6:V8"/>
    <mergeCell ref="M9:V11"/>
    <mergeCell ref="M12:V14"/>
    <mergeCell ref="C9:L11"/>
    <mergeCell ref="B12:B14"/>
    <mergeCell ref="A25:V26"/>
    <mergeCell ref="B21:B23"/>
    <mergeCell ref="C21:L23"/>
    <mergeCell ref="M21:V23"/>
    <mergeCell ref="B15:B17"/>
    <mergeCell ref="C15:L17"/>
    <mergeCell ref="A2:V2"/>
    <mergeCell ref="A3:V3"/>
    <mergeCell ref="C12:L14"/>
    <mergeCell ref="M15:V17"/>
    <mergeCell ref="B18:B20"/>
    <mergeCell ref="C18:L20"/>
    <mergeCell ref="M18:V20"/>
  </mergeCells>
  <phoneticPr fontId="1"/>
  <dataValidations count="1">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7:V35" xr:uid="{00000000-0002-0000-0F00-000000000000}"/>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4" tint="0.79998168889431442"/>
    <pageSetUpPr fitToPage="1"/>
  </sheetPr>
  <dimension ref="A1:T19"/>
  <sheetViews>
    <sheetView view="pageBreakPreview" zoomScaleNormal="100" zoomScaleSheetLayoutView="100" workbookViewId="0">
      <selection activeCell="A4" sqref="A4:R14"/>
    </sheetView>
  </sheetViews>
  <sheetFormatPr defaultColWidth="0" defaultRowHeight="13.5"/>
  <cols>
    <col min="1" max="11" width="4.625" style="33" customWidth="1"/>
    <col min="12" max="12" width="11.125" style="33" customWidth="1"/>
    <col min="13" max="13" width="9.5" style="33" customWidth="1"/>
    <col min="14" max="14" width="6.125" style="33" customWidth="1"/>
    <col min="15" max="16" width="4.625" style="33" customWidth="1"/>
    <col min="17" max="17" width="7.875" style="33" customWidth="1"/>
    <col min="18" max="18" width="4.625" style="33" customWidth="1"/>
    <col min="19" max="19" width="8.875" style="33" customWidth="1"/>
    <col min="20" max="16384" width="8.875" style="33" hidden="1"/>
  </cols>
  <sheetData>
    <row r="1" spans="1:20" ht="27.6" customHeight="1">
      <c r="A1" s="901" t="s">
        <v>253</v>
      </c>
      <c r="B1" s="901"/>
      <c r="C1" s="901"/>
      <c r="D1" s="901"/>
      <c r="E1" s="901"/>
      <c r="F1" s="901"/>
      <c r="G1" s="901"/>
      <c r="H1" s="901"/>
      <c r="I1" s="901"/>
      <c r="J1" s="901"/>
      <c r="K1" s="901"/>
      <c r="L1" s="901"/>
      <c r="M1" s="901"/>
      <c r="N1" s="901"/>
      <c r="O1" s="901"/>
      <c r="P1" s="901"/>
      <c r="Q1" s="901"/>
      <c r="R1" s="901"/>
    </row>
    <row r="2" spans="1:20" ht="23.25" customHeight="1">
      <c r="A2" s="902" t="s">
        <v>254</v>
      </c>
      <c r="B2" s="903"/>
      <c r="C2" s="903"/>
      <c r="D2" s="903"/>
      <c r="E2" s="903"/>
      <c r="F2" s="903"/>
      <c r="G2" s="903"/>
      <c r="H2" s="903"/>
      <c r="I2" s="903"/>
      <c r="J2" s="903"/>
      <c r="K2" s="903"/>
      <c r="L2" s="903"/>
      <c r="M2" s="903"/>
      <c r="N2" s="903"/>
      <c r="O2" s="903"/>
      <c r="P2" s="903"/>
      <c r="Q2" s="903"/>
      <c r="R2" s="904"/>
    </row>
    <row r="3" spans="1:20" ht="85.35" customHeight="1">
      <c r="A3" s="905" t="s">
        <v>490</v>
      </c>
      <c r="B3" s="906"/>
      <c r="C3" s="906"/>
      <c r="D3" s="906"/>
      <c r="E3" s="906"/>
      <c r="F3" s="906"/>
      <c r="G3" s="906"/>
      <c r="H3" s="906"/>
      <c r="I3" s="906"/>
      <c r="J3" s="906"/>
      <c r="K3" s="906"/>
      <c r="L3" s="906"/>
      <c r="M3" s="906"/>
      <c r="N3" s="906"/>
      <c r="O3" s="906"/>
      <c r="P3" s="906"/>
      <c r="Q3" s="906"/>
      <c r="R3" s="907"/>
    </row>
    <row r="4" spans="1:20" ht="32.85" customHeight="1">
      <c r="A4" s="708"/>
      <c r="B4" s="709"/>
      <c r="C4" s="709"/>
      <c r="D4" s="709"/>
      <c r="E4" s="709"/>
      <c r="F4" s="709"/>
      <c r="G4" s="709"/>
      <c r="H4" s="709"/>
      <c r="I4" s="709"/>
      <c r="J4" s="709"/>
      <c r="K4" s="709"/>
      <c r="L4" s="709"/>
      <c r="M4" s="709"/>
      <c r="N4" s="709"/>
      <c r="O4" s="709"/>
      <c r="P4" s="709"/>
      <c r="Q4" s="709"/>
      <c r="R4" s="710"/>
      <c r="S4" s="423"/>
      <c r="T4" s="423"/>
    </row>
    <row r="5" spans="1:20" ht="32.85" customHeight="1">
      <c r="A5" s="711"/>
      <c r="B5" s="712"/>
      <c r="C5" s="712"/>
      <c r="D5" s="712"/>
      <c r="E5" s="712"/>
      <c r="F5" s="712"/>
      <c r="G5" s="712"/>
      <c r="H5" s="712"/>
      <c r="I5" s="712"/>
      <c r="J5" s="712"/>
      <c r="K5" s="712"/>
      <c r="L5" s="712"/>
      <c r="M5" s="712"/>
      <c r="N5" s="712"/>
      <c r="O5" s="712"/>
      <c r="P5" s="712"/>
      <c r="Q5" s="712"/>
      <c r="R5" s="713"/>
      <c r="S5" s="423"/>
      <c r="T5" s="423"/>
    </row>
    <row r="6" spans="1:20" ht="32.85" customHeight="1">
      <c r="A6" s="711"/>
      <c r="B6" s="712"/>
      <c r="C6" s="712"/>
      <c r="D6" s="712"/>
      <c r="E6" s="712"/>
      <c r="F6" s="712"/>
      <c r="G6" s="712"/>
      <c r="H6" s="712"/>
      <c r="I6" s="712"/>
      <c r="J6" s="712"/>
      <c r="K6" s="712"/>
      <c r="L6" s="712"/>
      <c r="M6" s="712"/>
      <c r="N6" s="712"/>
      <c r="O6" s="712"/>
      <c r="P6" s="712"/>
      <c r="Q6" s="712"/>
      <c r="R6" s="713"/>
      <c r="S6" s="423"/>
      <c r="T6" s="423"/>
    </row>
    <row r="7" spans="1:20" ht="32.85" customHeight="1">
      <c r="A7" s="711"/>
      <c r="B7" s="712"/>
      <c r="C7" s="712"/>
      <c r="D7" s="712"/>
      <c r="E7" s="712"/>
      <c r="F7" s="712"/>
      <c r="G7" s="712"/>
      <c r="H7" s="712"/>
      <c r="I7" s="712"/>
      <c r="J7" s="712"/>
      <c r="K7" s="712"/>
      <c r="L7" s="712"/>
      <c r="M7" s="712"/>
      <c r="N7" s="712"/>
      <c r="O7" s="712"/>
      <c r="P7" s="712"/>
      <c r="Q7" s="712"/>
      <c r="R7" s="713"/>
      <c r="S7" s="423"/>
      <c r="T7" s="423"/>
    </row>
    <row r="8" spans="1:20" ht="32.85" customHeight="1">
      <c r="A8" s="711"/>
      <c r="B8" s="712"/>
      <c r="C8" s="712"/>
      <c r="D8" s="712"/>
      <c r="E8" s="712"/>
      <c r="F8" s="712"/>
      <c r="G8" s="712"/>
      <c r="H8" s="712"/>
      <c r="I8" s="712"/>
      <c r="J8" s="712"/>
      <c r="K8" s="712"/>
      <c r="L8" s="712"/>
      <c r="M8" s="712"/>
      <c r="N8" s="712"/>
      <c r="O8" s="712"/>
      <c r="P8" s="712"/>
      <c r="Q8" s="712"/>
      <c r="R8" s="713"/>
      <c r="S8" s="423"/>
      <c r="T8" s="423"/>
    </row>
    <row r="9" spans="1:20" ht="32.85" customHeight="1">
      <c r="A9" s="711"/>
      <c r="B9" s="712"/>
      <c r="C9" s="712"/>
      <c r="D9" s="712"/>
      <c r="E9" s="712"/>
      <c r="F9" s="712"/>
      <c r="G9" s="712"/>
      <c r="H9" s="712"/>
      <c r="I9" s="712"/>
      <c r="J9" s="712"/>
      <c r="K9" s="712"/>
      <c r="L9" s="712"/>
      <c r="M9" s="712"/>
      <c r="N9" s="712"/>
      <c r="O9" s="712"/>
      <c r="P9" s="712"/>
      <c r="Q9" s="712"/>
      <c r="R9" s="713"/>
    </row>
    <row r="10" spans="1:20" ht="32.85" customHeight="1">
      <c r="A10" s="711"/>
      <c r="B10" s="712"/>
      <c r="C10" s="712"/>
      <c r="D10" s="712"/>
      <c r="E10" s="712"/>
      <c r="F10" s="712"/>
      <c r="G10" s="712"/>
      <c r="H10" s="712"/>
      <c r="I10" s="712"/>
      <c r="J10" s="712"/>
      <c r="K10" s="712"/>
      <c r="L10" s="712"/>
      <c r="M10" s="712"/>
      <c r="N10" s="712"/>
      <c r="O10" s="712"/>
      <c r="P10" s="712"/>
      <c r="Q10" s="712"/>
      <c r="R10" s="713"/>
    </row>
    <row r="11" spans="1:20" ht="32.85" customHeight="1">
      <c r="A11" s="711"/>
      <c r="B11" s="712"/>
      <c r="C11" s="712"/>
      <c r="D11" s="712"/>
      <c r="E11" s="712"/>
      <c r="F11" s="712"/>
      <c r="G11" s="712"/>
      <c r="H11" s="712"/>
      <c r="I11" s="712"/>
      <c r="J11" s="712"/>
      <c r="K11" s="712"/>
      <c r="L11" s="712"/>
      <c r="M11" s="712"/>
      <c r="N11" s="712"/>
      <c r="O11" s="712"/>
      <c r="P11" s="712"/>
      <c r="Q11" s="712"/>
      <c r="R11" s="713"/>
    </row>
    <row r="12" spans="1:20" ht="32.85" customHeight="1">
      <c r="A12" s="711"/>
      <c r="B12" s="712"/>
      <c r="C12" s="712"/>
      <c r="D12" s="712"/>
      <c r="E12" s="712"/>
      <c r="F12" s="712"/>
      <c r="G12" s="712"/>
      <c r="H12" s="712"/>
      <c r="I12" s="712"/>
      <c r="J12" s="712"/>
      <c r="K12" s="712"/>
      <c r="L12" s="712"/>
      <c r="M12" s="712"/>
      <c r="N12" s="712"/>
      <c r="O12" s="712"/>
      <c r="P12" s="712"/>
      <c r="Q12" s="712"/>
      <c r="R12" s="713"/>
    </row>
    <row r="13" spans="1:20" ht="32.85" customHeight="1">
      <c r="A13" s="711"/>
      <c r="B13" s="712"/>
      <c r="C13" s="712"/>
      <c r="D13" s="712"/>
      <c r="E13" s="712"/>
      <c r="F13" s="712"/>
      <c r="G13" s="712"/>
      <c r="H13" s="712"/>
      <c r="I13" s="712"/>
      <c r="J13" s="712"/>
      <c r="K13" s="712"/>
      <c r="L13" s="712"/>
      <c r="M13" s="712"/>
      <c r="N13" s="712"/>
      <c r="O13" s="712"/>
      <c r="P13" s="712"/>
      <c r="Q13" s="712"/>
      <c r="R13" s="713"/>
    </row>
    <row r="14" spans="1:20" ht="32.85" customHeight="1">
      <c r="A14" s="714"/>
      <c r="B14" s="715"/>
      <c r="C14" s="715"/>
      <c r="D14" s="715"/>
      <c r="E14" s="715"/>
      <c r="F14" s="715"/>
      <c r="G14" s="715"/>
      <c r="H14" s="715"/>
      <c r="I14" s="715"/>
      <c r="J14" s="715"/>
      <c r="K14" s="715"/>
      <c r="L14" s="715"/>
      <c r="M14" s="715"/>
      <c r="N14" s="715"/>
      <c r="O14" s="715"/>
      <c r="P14" s="715"/>
      <c r="Q14" s="715"/>
      <c r="R14" s="716"/>
    </row>
    <row r="15" spans="1:20" ht="23.25" customHeight="1">
      <c r="A15" s="902" t="s">
        <v>558</v>
      </c>
      <c r="B15" s="903"/>
      <c r="C15" s="903"/>
      <c r="D15" s="903"/>
      <c r="E15" s="903"/>
      <c r="F15" s="903"/>
      <c r="G15" s="903"/>
      <c r="H15" s="903"/>
      <c r="I15" s="903"/>
      <c r="J15" s="903"/>
      <c r="K15" s="903"/>
      <c r="L15" s="903"/>
      <c r="M15" s="903"/>
      <c r="N15" s="903"/>
      <c r="O15" s="903"/>
      <c r="P15" s="903"/>
      <c r="Q15" s="903"/>
      <c r="R15" s="904"/>
    </row>
    <row r="16" spans="1:20" ht="23.25" customHeight="1">
      <c r="A16" s="894" t="s">
        <v>257</v>
      </c>
      <c r="B16" s="890"/>
      <c r="C16" s="891"/>
      <c r="D16" s="647"/>
      <c r="E16" s="648"/>
      <c r="F16" s="648"/>
      <c r="G16" s="648"/>
      <c r="H16" s="648"/>
      <c r="I16" s="649"/>
      <c r="J16" s="763" t="s">
        <v>255</v>
      </c>
      <c r="K16" s="764"/>
      <c r="L16" s="765"/>
      <c r="M16" s="647"/>
      <c r="N16" s="648"/>
      <c r="O16" s="648"/>
      <c r="P16" s="648"/>
      <c r="Q16" s="648"/>
      <c r="R16" s="649"/>
    </row>
    <row r="17" spans="1:18" ht="23.25" customHeight="1">
      <c r="A17" s="718" t="s">
        <v>256</v>
      </c>
      <c r="B17" s="718"/>
      <c r="C17" s="718"/>
      <c r="D17" s="647"/>
      <c r="E17" s="648"/>
      <c r="F17" s="648"/>
      <c r="G17" s="648"/>
      <c r="H17" s="648"/>
      <c r="I17" s="649"/>
      <c r="J17" s="763" t="s">
        <v>258</v>
      </c>
      <c r="K17" s="764"/>
      <c r="L17" s="765"/>
      <c r="M17" s="647"/>
      <c r="N17" s="648"/>
      <c r="O17" s="648"/>
      <c r="P17" s="648"/>
      <c r="Q17" s="648"/>
      <c r="R17" s="649"/>
    </row>
    <row r="18" spans="1:18" ht="107.85" customHeight="1">
      <c r="A18" s="753" t="s">
        <v>14</v>
      </c>
      <c r="B18" s="718"/>
      <c r="C18" s="718"/>
      <c r="D18" s="896"/>
      <c r="E18" s="897"/>
      <c r="F18" s="897"/>
      <c r="G18" s="897"/>
      <c r="H18" s="897"/>
      <c r="I18" s="897"/>
      <c r="J18" s="897"/>
      <c r="K18" s="897"/>
      <c r="L18" s="897"/>
      <c r="M18" s="897"/>
      <c r="N18" s="897"/>
      <c r="O18" s="897"/>
      <c r="P18" s="897"/>
      <c r="Q18" s="897"/>
      <c r="R18" s="898"/>
    </row>
    <row r="19" spans="1:18" ht="107.85" customHeight="1">
      <c r="A19" s="818" t="s">
        <v>15</v>
      </c>
      <c r="B19" s="764"/>
      <c r="C19" s="765"/>
      <c r="D19" s="896"/>
      <c r="E19" s="899"/>
      <c r="F19" s="899"/>
      <c r="G19" s="899"/>
      <c r="H19" s="899"/>
      <c r="I19" s="899"/>
      <c r="J19" s="899"/>
      <c r="K19" s="899"/>
      <c r="L19" s="899"/>
      <c r="M19" s="899"/>
      <c r="N19" s="899"/>
      <c r="O19" s="899"/>
      <c r="P19" s="899"/>
      <c r="Q19" s="899"/>
      <c r="R19" s="900"/>
    </row>
  </sheetData>
  <sheetProtection algorithmName="SHA-512" hashValue="FmuNeS0g2mxkb7X84H9pvJItuvV8rSJSeYpcnszF/BDnJFYixN89NaGfeySoXH2T9C7fUlK45ZkmZM+sfIZUDQ==" saltValue="u5V6HSQiOmdPNoFh6KAIDw==" spinCount="100000" sheet="1" formatCells="0" formatRows="0" selectLockedCells="1"/>
  <dataConsolidate/>
  <customSheetViews>
    <customSheetView guid="{371005EB-0312-4B13-9BAC-52446DA0498A}" showPageBreaks="1" fitToPage="1" printArea="1" view="pageBreakPreview" topLeftCell="A6">
      <selection activeCell="T19" sqref="T19"/>
      <pageMargins left="0.31496062992125984" right="0.31496062992125984" top="0.74803149606299213" bottom="0.74803149606299213" header="0.31496062992125984" footer="0.31496062992125984"/>
      <printOptions horizontalCentered="1"/>
      <pageSetup paperSize="9" scale="98" orientation="portrait" r:id="rId1"/>
      <headerFooter>
        <oddFooter>&amp;A</oddFooter>
      </headerFooter>
    </customSheetView>
  </customSheetViews>
  <mergeCells count="17">
    <mergeCell ref="A1:R1"/>
    <mergeCell ref="A2:R2"/>
    <mergeCell ref="A17:C17"/>
    <mergeCell ref="D17:I17"/>
    <mergeCell ref="J17:L17"/>
    <mergeCell ref="M17:R17"/>
    <mergeCell ref="A3:R3"/>
    <mergeCell ref="A16:C16"/>
    <mergeCell ref="D16:I16"/>
    <mergeCell ref="J16:L16"/>
    <mergeCell ref="M16:R16"/>
    <mergeCell ref="A15:R15"/>
    <mergeCell ref="A4:R14"/>
    <mergeCell ref="A18:C18"/>
    <mergeCell ref="D18:R18"/>
    <mergeCell ref="A19:C19"/>
    <mergeCell ref="D19:R19"/>
  </mergeCells>
  <phoneticPr fontId="1"/>
  <dataValidations count="2">
    <dataValidation allowBlank="1" showInputMessage="1" showErrorMessage="1" prompt="所属部署がない場合は、「なし」と記入してください" sqref="D17:I17" xr:uid="{00000000-0002-0000-1000-000000000000}"/>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R14" xr:uid="{00000000-0002-0000-1000-000001000000}"/>
  </dataValidations>
  <printOptions horizontalCentered="1"/>
  <pageMargins left="0.31496062992125984" right="0.31496062992125984" top="0.74803149606299213" bottom="0.74803149606299213" header="0.31496062992125984" footer="0.31496062992125984"/>
  <pageSetup paperSize="9" orientation="portrait" r:id="rId2"/>
  <headerFooter>
    <oddFooter>&amp;A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AE34"/>
  <sheetViews>
    <sheetView showGridLines="0" view="pageBreakPreview" zoomScaleNormal="100" zoomScaleSheetLayoutView="100" workbookViewId="0">
      <selection activeCell="B9" sqref="B9"/>
    </sheetView>
  </sheetViews>
  <sheetFormatPr defaultColWidth="0" defaultRowHeight="13.5"/>
  <cols>
    <col min="1" max="1" width="4.375" style="33" customWidth="1"/>
    <col min="2" max="2" width="34.5" style="33" customWidth="1"/>
    <col min="3" max="12" width="3.125" style="33" customWidth="1"/>
    <col min="13" max="16" width="6.125" style="33" customWidth="1"/>
    <col min="17" max="17" width="8.875" style="33" customWidth="1"/>
    <col min="18" max="18" width="8.875" style="33" hidden="1" customWidth="1"/>
    <col min="19" max="31" width="9.375" style="33" hidden="1" customWidth="1"/>
    <col min="32" max="16384" width="8.875" style="33" hidden="1"/>
  </cols>
  <sheetData>
    <row r="1" spans="1:16" s="204" customFormat="1" ht="27.6" customHeight="1">
      <c r="A1" s="908" t="s">
        <v>533</v>
      </c>
      <c r="B1" s="908"/>
      <c r="C1" s="908"/>
      <c r="D1" s="908"/>
      <c r="E1" s="908"/>
      <c r="F1" s="908"/>
      <c r="G1" s="908"/>
      <c r="H1" s="908"/>
      <c r="I1" s="908"/>
      <c r="J1" s="908"/>
      <c r="K1" s="908"/>
      <c r="L1" s="908"/>
      <c r="M1" s="908"/>
      <c r="N1" s="908"/>
      <c r="O1" s="908"/>
      <c r="P1" s="908"/>
    </row>
    <row r="2" spans="1:16" s="204" customFormat="1" ht="91.35" customHeight="1">
      <c r="A2" s="911" t="s">
        <v>521</v>
      </c>
      <c r="B2" s="911"/>
      <c r="C2" s="911"/>
      <c r="D2" s="911"/>
      <c r="E2" s="911"/>
      <c r="F2" s="911"/>
      <c r="G2" s="911"/>
      <c r="H2" s="911"/>
      <c r="I2" s="911"/>
      <c r="J2" s="911"/>
      <c r="K2" s="911"/>
      <c r="L2" s="911"/>
      <c r="M2" s="911"/>
      <c r="N2" s="911"/>
      <c r="O2" s="911"/>
      <c r="P2" s="911"/>
    </row>
    <row r="3" spans="1:16" s="204" customFormat="1" ht="8.4499999999999993" customHeight="1">
      <c r="A3" s="205"/>
      <c r="B3" s="205"/>
      <c r="C3" s="205"/>
      <c r="D3" s="205"/>
      <c r="E3" s="205"/>
      <c r="F3" s="205"/>
      <c r="G3" s="205"/>
      <c r="H3" s="205"/>
      <c r="I3" s="205"/>
      <c r="J3" s="205"/>
      <c r="K3" s="205"/>
      <c r="L3" s="205"/>
      <c r="M3" s="205"/>
      <c r="N3" s="205"/>
      <c r="O3" s="205"/>
      <c r="P3" s="205"/>
    </row>
    <row r="4" spans="1:16" s="204" customFormat="1" ht="15" customHeight="1">
      <c r="A4" s="909" t="s">
        <v>11</v>
      </c>
      <c r="B4" s="910" t="s">
        <v>266</v>
      </c>
      <c r="C4" s="915" t="s">
        <v>267</v>
      </c>
      <c r="D4" s="916"/>
      <c r="E4" s="916"/>
      <c r="F4" s="916"/>
      <c r="G4" s="916"/>
      <c r="H4" s="916"/>
      <c r="I4" s="916"/>
      <c r="J4" s="916"/>
      <c r="K4" s="916"/>
      <c r="L4" s="916"/>
      <c r="M4" s="920" t="s">
        <v>321</v>
      </c>
      <c r="N4" s="921"/>
      <c r="O4" s="921"/>
      <c r="P4" s="922"/>
    </row>
    <row r="5" spans="1:16" ht="15" customHeight="1">
      <c r="A5" s="909"/>
      <c r="B5" s="910"/>
      <c r="C5" s="912" t="s">
        <v>520</v>
      </c>
      <c r="D5" s="913"/>
      <c r="E5" s="913"/>
      <c r="F5" s="913"/>
      <c r="G5" s="913"/>
      <c r="H5" s="914"/>
      <c r="I5" s="912" t="s">
        <v>637</v>
      </c>
      <c r="J5" s="913"/>
      <c r="K5" s="913"/>
      <c r="L5" s="913"/>
      <c r="M5" s="920"/>
      <c r="N5" s="921"/>
      <c r="O5" s="921"/>
      <c r="P5" s="922"/>
    </row>
    <row r="6" spans="1:16" ht="20.25" customHeight="1">
      <c r="A6" s="909"/>
      <c r="B6" s="910"/>
      <c r="C6" s="917">
        <v>2</v>
      </c>
      <c r="D6" s="206">
        <v>3</v>
      </c>
      <c r="E6" s="206">
        <v>5</v>
      </c>
      <c r="F6" s="206">
        <v>7</v>
      </c>
      <c r="G6" s="206">
        <v>9</v>
      </c>
      <c r="H6" s="207">
        <v>11</v>
      </c>
      <c r="I6" s="208">
        <v>1</v>
      </c>
      <c r="J6" s="206">
        <v>3</v>
      </c>
      <c r="K6" s="206">
        <v>5</v>
      </c>
      <c r="L6" s="927">
        <v>7</v>
      </c>
      <c r="M6" s="923" t="s">
        <v>451</v>
      </c>
      <c r="N6" s="924" t="s">
        <v>452</v>
      </c>
      <c r="O6" s="924" t="s">
        <v>453</v>
      </c>
      <c r="P6" s="925" t="s">
        <v>454</v>
      </c>
    </row>
    <row r="7" spans="1:16" ht="20.25" customHeight="1">
      <c r="A7" s="909"/>
      <c r="B7" s="910"/>
      <c r="C7" s="918"/>
      <c r="D7" s="218" t="s">
        <v>268</v>
      </c>
      <c r="E7" s="218" t="s">
        <v>268</v>
      </c>
      <c r="F7" s="218" t="s">
        <v>268</v>
      </c>
      <c r="G7" s="218" t="s">
        <v>268</v>
      </c>
      <c r="H7" s="219" t="s">
        <v>268</v>
      </c>
      <c r="I7" s="220" t="s">
        <v>268</v>
      </c>
      <c r="J7" s="218" t="s">
        <v>268</v>
      </c>
      <c r="K7" s="218" t="s">
        <v>450</v>
      </c>
      <c r="L7" s="928"/>
      <c r="M7" s="923"/>
      <c r="N7" s="924"/>
      <c r="O7" s="924"/>
      <c r="P7" s="926"/>
    </row>
    <row r="8" spans="1:16" ht="20.25" customHeight="1">
      <c r="A8" s="909"/>
      <c r="B8" s="910"/>
      <c r="C8" s="919"/>
      <c r="D8" s="210">
        <v>4</v>
      </c>
      <c r="E8" s="210">
        <v>6</v>
      </c>
      <c r="F8" s="210">
        <v>8</v>
      </c>
      <c r="G8" s="210">
        <v>10</v>
      </c>
      <c r="H8" s="211">
        <v>12</v>
      </c>
      <c r="I8" s="212">
        <v>2</v>
      </c>
      <c r="J8" s="210">
        <v>4</v>
      </c>
      <c r="K8" s="210">
        <v>6</v>
      </c>
      <c r="L8" s="929"/>
      <c r="M8" s="923"/>
      <c r="N8" s="924"/>
      <c r="O8" s="924"/>
      <c r="P8" s="926"/>
    </row>
    <row r="9" spans="1:16" ht="23.1" customHeight="1">
      <c r="A9" s="244">
        <f t="shared" ref="A9:A33" si="0">ROW()-ROW($A$8)</f>
        <v>1</v>
      </c>
      <c r="B9" s="267"/>
      <c r="C9" s="269"/>
      <c r="D9" s="270"/>
      <c r="E9" s="270"/>
      <c r="F9" s="270"/>
      <c r="G9" s="270"/>
      <c r="H9" s="270"/>
      <c r="I9" s="269"/>
      <c r="J9" s="270"/>
      <c r="K9" s="270"/>
      <c r="L9" s="270"/>
      <c r="M9" s="273"/>
      <c r="N9" s="274"/>
      <c r="O9" s="274"/>
      <c r="P9" s="275"/>
    </row>
    <row r="10" spans="1:16" ht="23.1" customHeight="1">
      <c r="A10" s="244">
        <f t="shared" si="0"/>
        <v>2</v>
      </c>
      <c r="B10" s="267"/>
      <c r="C10" s="269"/>
      <c r="D10" s="270"/>
      <c r="E10" s="270"/>
      <c r="F10" s="270"/>
      <c r="G10" s="270"/>
      <c r="H10" s="270"/>
      <c r="I10" s="269"/>
      <c r="J10" s="270"/>
      <c r="K10" s="270"/>
      <c r="L10" s="270"/>
      <c r="M10" s="273"/>
      <c r="N10" s="274"/>
      <c r="O10" s="274"/>
      <c r="P10" s="275"/>
    </row>
    <row r="11" spans="1:16" ht="23.1" customHeight="1">
      <c r="A11" s="244">
        <f t="shared" si="0"/>
        <v>3</v>
      </c>
      <c r="B11" s="267"/>
      <c r="C11" s="269"/>
      <c r="D11" s="270"/>
      <c r="E11" s="270"/>
      <c r="F11" s="270"/>
      <c r="G11" s="270"/>
      <c r="H11" s="270"/>
      <c r="I11" s="269"/>
      <c r="J11" s="270"/>
      <c r="K11" s="270"/>
      <c r="L11" s="270"/>
      <c r="M11" s="273"/>
      <c r="N11" s="274"/>
      <c r="O11" s="274"/>
      <c r="P11" s="275"/>
    </row>
    <row r="12" spans="1:16" ht="23.1" customHeight="1">
      <c r="A12" s="244">
        <f t="shared" si="0"/>
        <v>4</v>
      </c>
      <c r="B12" s="267"/>
      <c r="C12" s="269"/>
      <c r="D12" s="270"/>
      <c r="E12" s="270"/>
      <c r="F12" s="270"/>
      <c r="G12" s="270"/>
      <c r="H12" s="270"/>
      <c r="I12" s="269"/>
      <c r="J12" s="270"/>
      <c r="K12" s="270"/>
      <c r="L12" s="270"/>
      <c r="M12" s="273"/>
      <c r="N12" s="274"/>
      <c r="O12" s="274"/>
      <c r="P12" s="275"/>
    </row>
    <row r="13" spans="1:16" ht="23.1" customHeight="1">
      <c r="A13" s="244">
        <f t="shared" si="0"/>
        <v>5</v>
      </c>
      <c r="B13" s="267"/>
      <c r="C13" s="269"/>
      <c r="D13" s="270"/>
      <c r="E13" s="270"/>
      <c r="F13" s="270"/>
      <c r="G13" s="270"/>
      <c r="H13" s="270"/>
      <c r="I13" s="269"/>
      <c r="J13" s="270"/>
      <c r="K13" s="270"/>
      <c r="L13" s="270"/>
      <c r="M13" s="273"/>
      <c r="N13" s="274"/>
      <c r="O13" s="274"/>
      <c r="P13" s="275"/>
    </row>
    <row r="14" spans="1:16" ht="23.1" customHeight="1">
      <c r="A14" s="244">
        <f t="shared" si="0"/>
        <v>6</v>
      </c>
      <c r="B14" s="267"/>
      <c r="C14" s="269"/>
      <c r="D14" s="270"/>
      <c r="E14" s="270"/>
      <c r="F14" s="270"/>
      <c r="G14" s="270"/>
      <c r="H14" s="270"/>
      <c r="I14" s="269"/>
      <c r="J14" s="270"/>
      <c r="K14" s="270"/>
      <c r="L14" s="270"/>
      <c r="M14" s="273"/>
      <c r="N14" s="274"/>
      <c r="O14" s="274"/>
      <c r="P14" s="275"/>
    </row>
    <row r="15" spans="1:16" ht="23.1" customHeight="1">
      <c r="A15" s="244">
        <f t="shared" si="0"/>
        <v>7</v>
      </c>
      <c r="B15" s="267"/>
      <c r="C15" s="269"/>
      <c r="D15" s="270"/>
      <c r="E15" s="270"/>
      <c r="F15" s="270"/>
      <c r="G15" s="270"/>
      <c r="H15" s="270"/>
      <c r="I15" s="269"/>
      <c r="J15" s="270"/>
      <c r="K15" s="270"/>
      <c r="L15" s="270"/>
      <c r="M15" s="273"/>
      <c r="N15" s="274"/>
      <c r="O15" s="274"/>
      <c r="P15" s="275"/>
    </row>
    <row r="16" spans="1:16" ht="23.1" customHeight="1">
      <c r="A16" s="244">
        <f t="shared" si="0"/>
        <v>8</v>
      </c>
      <c r="B16" s="267"/>
      <c r="C16" s="269"/>
      <c r="D16" s="270"/>
      <c r="E16" s="270"/>
      <c r="F16" s="270"/>
      <c r="G16" s="270"/>
      <c r="H16" s="270"/>
      <c r="I16" s="269"/>
      <c r="J16" s="270"/>
      <c r="K16" s="270"/>
      <c r="L16" s="270"/>
      <c r="M16" s="273"/>
      <c r="N16" s="274"/>
      <c r="O16" s="274"/>
      <c r="P16" s="275"/>
    </row>
    <row r="17" spans="1:16" ht="23.1" customHeight="1">
      <c r="A17" s="244">
        <f t="shared" si="0"/>
        <v>9</v>
      </c>
      <c r="B17" s="267"/>
      <c r="C17" s="269"/>
      <c r="D17" s="270"/>
      <c r="E17" s="270"/>
      <c r="F17" s="270"/>
      <c r="G17" s="270"/>
      <c r="H17" s="270"/>
      <c r="I17" s="269"/>
      <c r="J17" s="270"/>
      <c r="K17" s="270"/>
      <c r="L17" s="270"/>
      <c r="M17" s="273"/>
      <c r="N17" s="274"/>
      <c r="O17" s="274"/>
      <c r="P17" s="275"/>
    </row>
    <row r="18" spans="1:16" ht="23.1" customHeight="1">
      <c r="A18" s="244">
        <f t="shared" si="0"/>
        <v>10</v>
      </c>
      <c r="B18" s="267"/>
      <c r="C18" s="269"/>
      <c r="D18" s="270"/>
      <c r="E18" s="270"/>
      <c r="F18" s="270"/>
      <c r="G18" s="270"/>
      <c r="H18" s="270"/>
      <c r="I18" s="269"/>
      <c r="J18" s="270"/>
      <c r="K18" s="270"/>
      <c r="L18" s="270"/>
      <c r="M18" s="273"/>
      <c r="N18" s="274"/>
      <c r="O18" s="274"/>
      <c r="P18" s="275"/>
    </row>
    <row r="19" spans="1:16" ht="23.1" customHeight="1">
      <c r="A19" s="244">
        <f t="shared" si="0"/>
        <v>11</v>
      </c>
      <c r="B19" s="267"/>
      <c r="C19" s="269"/>
      <c r="D19" s="270"/>
      <c r="E19" s="270"/>
      <c r="F19" s="270"/>
      <c r="G19" s="270"/>
      <c r="H19" s="270"/>
      <c r="I19" s="269"/>
      <c r="J19" s="270"/>
      <c r="K19" s="270"/>
      <c r="L19" s="270"/>
      <c r="M19" s="273"/>
      <c r="N19" s="274"/>
      <c r="O19" s="274"/>
      <c r="P19" s="275"/>
    </row>
    <row r="20" spans="1:16" ht="23.1" customHeight="1">
      <c r="A20" s="244">
        <f t="shared" si="0"/>
        <v>12</v>
      </c>
      <c r="B20" s="267"/>
      <c r="C20" s="269"/>
      <c r="D20" s="270"/>
      <c r="E20" s="270"/>
      <c r="F20" s="270"/>
      <c r="G20" s="270"/>
      <c r="H20" s="270"/>
      <c r="I20" s="269"/>
      <c r="J20" s="270"/>
      <c r="K20" s="270"/>
      <c r="L20" s="270"/>
      <c r="M20" s="273"/>
      <c r="N20" s="274"/>
      <c r="O20" s="274"/>
      <c r="P20" s="275"/>
    </row>
    <row r="21" spans="1:16" ht="23.1" customHeight="1">
      <c r="A21" s="244">
        <f t="shared" si="0"/>
        <v>13</v>
      </c>
      <c r="B21" s="267"/>
      <c r="C21" s="269"/>
      <c r="D21" s="270"/>
      <c r="E21" s="270"/>
      <c r="F21" s="270"/>
      <c r="G21" s="270"/>
      <c r="H21" s="270"/>
      <c r="I21" s="269"/>
      <c r="J21" s="270"/>
      <c r="K21" s="270"/>
      <c r="L21" s="270"/>
      <c r="M21" s="273"/>
      <c r="N21" s="274"/>
      <c r="O21" s="274"/>
      <c r="P21" s="275"/>
    </row>
    <row r="22" spans="1:16" ht="23.1" customHeight="1">
      <c r="A22" s="244">
        <f t="shared" si="0"/>
        <v>14</v>
      </c>
      <c r="B22" s="267"/>
      <c r="C22" s="269"/>
      <c r="D22" s="270"/>
      <c r="E22" s="270"/>
      <c r="F22" s="270"/>
      <c r="G22" s="270"/>
      <c r="H22" s="270"/>
      <c r="I22" s="269"/>
      <c r="J22" s="270"/>
      <c r="K22" s="270"/>
      <c r="L22" s="270"/>
      <c r="M22" s="273"/>
      <c r="N22" s="274"/>
      <c r="O22" s="274"/>
      <c r="P22" s="275"/>
    </row>
    <row r="23" spans="1:16" ht="23.1" customHeight="1">
      <c r="A23" s="244">
        <f t="shared" si="0"/>
        <v>15</v>
      </c>
      <c r="B23" s="267"/>
      <c r="C23" s="269"/>
      <c r="D23" s="270"/>
      <c r="E23" s="270"/>
      <c r="F23" s="270"/>
      <c r="G23" s="270"/>
      <c r="H23" s="270"/>
      <c r="I23" s="269"/>
      <c r="J23" s="270"/>
      <c r="K23" s="270"/>
      <c r="L23" s="270"/>
      <c r="M23" s="273"/>
      <c r="N23" s="274"/>
      <c r="O23" s="274"/>
      <c r="P23" s="275"/>
    </row>
    <row r="24" spans="1:16" ht="23.1" customHeight="1">
      <c r="A24" s="244">
        <f t="shared" si="0"/>
        <v>16</v>
      </c>
      <c r="B24" s="267"/>
      <c r="C24" s="269"/>
      <c r="D24" s="270"/>
      <c r="E24" s="270"/>
      <c r="F24" s="270"/>
      <c r="G24" s="270"/>
      <c r="H24" s="270"/>
      <c r="I24" s="269"/>
      <c r="J24" s="270"/>
      <c r="K24" s="270"/>
      <c r="L24" s="270"/>
      <c r="M24" s="273"/>
      <c r="N24" s="274"/>
      <c r="O24" s="274"/>
      <c r="P24" s="275"/>
    </row>
    <row r="25" spans="1:16" ht="23.1" customHeight="1">
      <c r="A25" s="244">
        <f>ROW()-ROW($A$8)</f>
        <v>17</v>
      </c>
      <c r="B25" s="267"/>
      <c r="C25" s="269"/>
      <c r="D25" s="270"/>
      <c r="E25" s="270"/>
      <c r="F25" s="270"/>
      <c r="G25" s="270"/>
      <c r="H25" s="270"/>
      <c r="I25" s="269"/>
      <c r="J25" s="270"/>
      <c r="K25" s="270"/>
      <c r="L25" s="270"/>
      <c r="M25" s="273"/>
      <c r="N25" s="274"/>
      <c r="O25" s="274"/>
      <c r="P25" s="275"/>
    </row>
    <row r="26" spans="1:16" ht="23.1" customHeight="1">
      <c r="A26" s="244">
        <f t="shared" si="0"/>
        <v>18</v>
      </c>
      <c r="B26" s="267"/>
      <c r="C26" s="269"/>
      <c r="D26" s="270"/>
      <c r="E26" s="270"/>
      <c r="F26" s="270"/>
      <c r="G26" s="270"/>
      <c r="H26" s="270"/>
      <c r="I26" s="269"/>
      <c r="J26" s="270"/>
      <c r="K26" s="270"/>
      <c r="L26" s="270"/>
      <c r="M26" s="273"/>
      <c r="N26" s="274"/>
      <c r="O26" s="274"/>
      <c r="P26" s="275"/>
    </row>
    <row r="27" spans="1:16" ht="23.1" customHeight="1">
      <c r="A27" s="244">
        <f>ROW()-ROW($A$8)</f>
        <v>19</v>
      </c>
      <c r="B27" s="267"/>
      <c r="C27" s="269"/>
      <c r="D27" s="270"/>
      <c r="E27" s="270"/>
      <c r="F27" s="270"/>
      <c r="G27" s="270"/>
      <c r="H27" s="270"/>
      <c r="I27" s="269"/>
      <c r="J27" s="270"/>
      <c r="K27" s="270"/>
      <c r="L27" s="270"/>
      <c r="M27" s="273"/>
      <c r="N27" s="274"/>
      <c r="O27" s="274"/>
      <c r="P27" s="275"/>
    </row>
    <row r="28" spans="1:16" ht="23.1" customHeight="1">
      <c r="A28" s="244">
        <f t="shared" si="0"/>
        <v>20</v>
      </c>
      <c r="B28" s="267"/>
      <c r="C28" s="269"/>
      <c r="D28" s="270"/>
      <c r="E28" s="270"/>
      <c r="F28" s="270"/>
      <c r="G28" s="270"/>
      <c r="H28" s="270"/>
      <c r="I28" s="269"/>
      <c r="J28" s="270"/>
      <c r="K28" s="270"/>
      <c r="L28" s="270"/>
      <c r="M28" s="273"/>
      <c r="N28" s="274"/>
      <c r="O28" s="274"/>
      <c r="P28" s="275"/>
    </row>
    <row r="29" spans="1:16" ht="23.1" customHeight="1">
      <c r="A29" s="244">
        <f>ROW()-ROW($A$8)</f>
        <v>21</v>
      </c>
      <c r="B29" s="267"/>
      <c r="C29" s="269"/>
      <c r="D29" s="270"/>
      <c r="E29" s="270"/>
      <c r="F29" s="270"/>
      <c r="G29" s="270"/>
      <c r="H29" s="270"/>
      <c r="I29" s="269"/>
      <c r="J29" s="270"/>
      <c r="K29" s="270"/>
      <c r="L29" s="270"/>
      <c r="M29" s="273"/>
      <c r="N29" s="274"/>
      <c r="O29" s="274"/>
      <c r="P29" s="275"/>
    </row>
    <row r="30" spans="1:16" ht="23.1" customHeight="1">
      <c r="A30" s="244">
        <f t="shared" si="0"/>
        <v>22</v>
      </c>
      <c r="B30" s="267"/>
      <c r="C30" s="269"/>
      <c r="D30" s="270"/>
      <c r="E30" s="270"/>
      <c r="F30" s="270"/>
      <c r="G30" s="270"/>
      <c r="H30" s="270"/>
      <c r="I30" s="269"/>
      <c r="J30" s="270"/>
      <c r="K30" s="270"/>
      <c r="L30" s="270"/>
      <c r="M30" s="273"/>
      <c r="N30" s="274"/>
      <c r="O30" s="274"/>
      <c r="P30" s="275"/>
    </row>
    <row r="31" spans="1:16" ht="23.1" customHeight="1">
      <c r="A31" s="244">
        <f>ROW()-ROW($A$8)</f>
        <v>23</v>
      </c>
      <c r="B31" s="267"/>
      <c r="C31" s="269"/>
      <c r="D31" s="270"/>
      <c r="E31" s="270"/>
      <c r="F31" s="270"/>
      <c r="G31" s="270"/>
      <c r="H31" s="270"/>
      <c r="I31" s="269"/>
      <c r="J31" s="270"/>
      <c r="K31" s="270"/>
      <c r="L31" s="270"/>
      <c r="M31" s="273"/>
      <c r="N31" s="274"/>
      <c r="O31" s="274"/>
      <c r="P31" s="275"/>
    </row>
    <row r="32" spans="1:16" ht="23.1" customHeight="1">
      <c r="A32" s="244">
        <f>ROW()-ROW($A$8)</f>
        <v>24</v>
      </c>
      <c r="B32" s="267"/>
      <c r="C32" s="269"/>
      <c r="D32" s="270"/>
      <c r="E32" s="270"/>
      <c r="F32" s="270"/>
      <c r="G32" s="270"/>
      <c r="H32" s="270"/>
      <c r="I32" s="269"/>
      <c r="J32" s="270"/>
      <c r="K32" s="270"/>
      <c r="L32" s="270"/>
      <c r="M32" s="273"/>
      <c r="N32" s="274"/>
      <c r="O32" s="274"/>
      <c r="P32" s="275"/>
    </row>
    <row r="33" spans="1:16" ht="23.1" customHeight="1">
      <c r="A33" s="245">
        <f t="shared" si="0"/>
        <v>25</v>
      </c>
      <c r="B33" s="268"/>
      <c r="C33" s="271"/>
      <c r="D33" s="272"/>
      <c r="E33" s="272"/>
      <c r="F33" s="272"/>
      <c r="G33" s="272"/>
      <c r="H33" s="272"/>
      <c r="I33" s="271"/>
      <c r="J33" s="272"/>
      <c r="K33" s="272"/>
      <c r="L33" s="272"/>
      <c r="M33" s="276"/>
      <c r="N33" s="277"/>
      <c r="O33" s="277"/>
      <c r="P33" s="278"/>
    </row>
    <row r="34" spans="1:16" ht="15" customHeight="1"/>
  </sheetData>
  <sheetProtection algorithmName="SHA-512" hashValue="0MPO/k5NvcXcI3gSNqr2D1MN99vmuluem6TtTVcI6zJEttRzwgmGsC3NXtKrKYE3VdEec4X6MRoYjv2HPDzPBg==" saltValue="jeNh41FwihY+cnZaApK3iw==" spinCount="100000" sheet="1" formatCells="0" formatRows="0" insertRows="0" deleteRows="0" selectLockedCells="1"/>
  <customSheetViews>
    <customSheetView guid="{371005EB-0312-4B13-9BAC-52446DA0498A}" showPageBreaks="1" showGridLines="0" printArea="1" view="pageBreakPreview">
      <selection activeCell="B4" sqref="B4:B8"/>
      <pageMargins left="0.59055118110236227" right="0.59055118110236227" top="0.39370078740157483" bottom="0.78740157480314965" header="0.31496062992125984" footer="0.39370078740157483"/>
      <printOptions horizontalCentered="1"/>
      <pageSetup paperSize="9" scale="90" orientation="portrait" r:id="rId1"/>
      <headerFooter>
        <oddFooter>&amp;C&amp;"ＭＳ Ｐゴシック,標準"&amp;10&amp;A</oddFooter>
      </headerFooter>
    </customSheetView>
  </customSheetViews>
  <mergeCells count="14">
    <mergeCell ref="A1:P1"/>
    <mergeCell ref="A4:A8"/>
    <mergeCell ref="B4:B8"/>
    <mergeCell ref="A2:P2"/>
    <mergeCell ref="C5:H5"/>
    <mergeCell ref="I5:L5"/>
    <mergeCell ref="C4:L4"/>
    <mergeCell ref="C6:C8"/>
    <mergeCell ref="M4:P5"/>
    <mergeCell ref="M6:M8"/>
    <mergeCell ref="N6:N8"/>
    <mergeCell ref="O6:O8"/>
    <mergeCell ref="P6:P8"/>
    <mergeCell ref="L6:L8"/>
  </mergeCells>
  <phoneticPr fontId="1"/>
  <dataValidations xWindow="736" yWindow="1025" count="3">
    <dataValidation imeMode="hiragana" allowBlank="1" showInputMessage="1" showErrorMessage="1" sqref="B9 B11:B33" xr:uid="{00000000-0002-0000-1100-000000000000}"/>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社作業（委託・外注作業等）：▲" sqref="C9:L33" xr:uid="{00000000-0002-0000-1100-000001000000}">
      <formula1>"○,●,▲"</formula1>
    </dataValidation>
    <dataValidation imeMode="hiragana" allowBlank="1" showInputMessage="1" showErrorMessage="1" errorTitle="指定された選択肢以外の文字が入力されました。" error="○、●、▲のいずれかしか入力できません。" promptTitle="経費区分ごとに使用する経費の支出番号を記入してください。" prompt="例えば、[委-1]を使用する場合、「委託・外注費」の列に_x000a_&quot;1&quot;と入力してください。" sqref="M9:P33" xr:uid="{00000000-0002-0000-1100-000002000000}"/>
  </dataValidations>
  <printOptions horizontalCentered="1"/>
  <pageMargins left="0.59055118110236227" right="0.59055118110236227" top="0.39370078740157483" bottom="0.78740157480314965" header="0.31496062992125984" footer="0.39370078740157483"/>
  <pageSetup paperSize="9" scale="96" fitToHeight="0" orientation="portrait" r:id="rId2"/>
  <headerFooter>
    <oddFooter>&amp;C&amp;"ＭＳ Ｐゴシック,標準"&amp;10&amp;A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S106"/>
  <sheetViews>
    <sheetView showGridLines="0" view="pageBreakPreview" zoomScaleNormal="100" zoomScaleSheetLayoutView="100" workbookViewId="0">
      <selection activeCell="G62" sqref="G62"/>
    </sheetView>
  </sheetViews>
  <sheetFormatPr defaultColWidth="0" defaultRowHeight="13.5"/>
  <cols>
    <col min="1" max="1" width="4" style="157" customWidth="1"/>
    <col min="2" max="8" width="5.125" style="157" customWidth="1"/>
    <col min="9" max="9" width="9.625" style="157" customWidth="1"/>
    <col min="10" max="10" width="5.5" style="157" customWidth="1"/>
    <col min="11" max="13" width="3.875" style="157" customWidth="1"/>
    <col min="14" max="14" width="4.125" style="157" customWidth="1"/>
    <col min="15" max="15" width="11.125" style="157" customWidth="1"/>
    <col min="16" max="16" width="9.5" style="157" customWidth="1"/>
    <col min="17" max="17" width="6.125" style="157" customWidth="1"/>
    <col min="18" max="18" width="2.625" style="157" customWidth="1"/>
    <col min="19" max="19" width="9" style="157" customWidth="1"/>
    <col min="20" max="16384" width="9" style="157" hidden="1"/>
  </cols>
  <sheetData>
    <row r="1" spans="1:17" ht="13.5" customHeight="1"/>
    <row r="2" spans="1:17">
      <c r="B2" s="503" t="s">
        <v>142</v>
      </c>
      <c r="C2" s="503"/>
      <c r="D2" s="503"/>
      <c r="E2" s="503"/>
      <c r="F2" s="503"/>
      <c r="G2" s="503"/>
      <c r="H2" s="503"/>
      <c r="I2" s="503"/>
    </row>
    <row r="3" spans="1:17">
      <c r="B3" s="503" t="s">
        <v>143</v>
      </c>
      <c r="C3" s="503"/>
      <c r="D3" s="503"/>
      <c r="E3" s="503"/>
      <c r="F3" s="503"/>
      <c r="G3" s="503"/>
      <c r="H3" s="503"/>
      <c r="I3" s="503"/>
    </row>
    <row r="4" spans="1:17" ht="16.149999999999999" customHeight="1"/>
    <row r="5" spans="1:17" ht="24.6" customHeight="1">
      <c r="A5" s="511" t="s">
        <v>144</v>
      </c>
      <c r="B5" s="511"/>
      <c r="C5" s="511"/>
      <c r="D5" s="511"/>
      <c r="E5" s="511"/>
      <c r="F5" s="511"/>
      <c r="G5" s="511"/>
      <c r="H5" s="511"/>
      <c r="I5" s="511"/>
      <c r="J5" s="511"/>
      <c r="K5" s="511"/>
      <c r="L5" s="511"/>
      <c r="M5" s="511"/>
      <c r="N5" s="511"/>
      <c r="O5" s="511"/>
      <c r="P5" s="511"/>
      <c r="Q5" s="511"/>
    </row>
    <row r="6" spans="1:17" ht="66" customHeight="1">
      <c r="B6" s="500" t="s">
        <v>593</v>
      </c>
      <c r="C6" s="505"/>
      <c r="D6" s="505"/>
      <c r="E6" s="505"/>
      <c r="F6" s="505"/>
      <c r="G6" s="505"/>
      <c r="H6" s="505"/>
      <c r="I6" s="505"/>
      <c r="J6" s="505"/>
      <c r="K6" s="505"/>
      <c r="L6" s="505"/>
      <c r="M6" s="505"/>
      <c r="N6" s="505"/>
      <c r="O6" s="505"/>
      <c r="P6" s="505"/>
    </row>
    <row r="7" spans="1:17" ht="5.0999999999999996" customHeight="1">
      <c r="B7" s="170"/>
      <c r="C7" s="170"/>
      <c r="D7" s="170"/>
      <c r="E7" s="232"/>
      <c r="F7" s="232"/>
      <c r="G7" s="232"/>
      <c r="H7" s="170"/>
      <c r="I7" s="170"/>
      <c r="J7" s="170"/>
      <c r="K7" s="170"/>
      <c r="L7" s="170"/>
      <c r="M7" s="170"/>
      <c r="N7" s="170"/>
      <c r="O7" s="170"/>
      <c r="P7" s="170"/>
    </row>
    <row r="8" spans="1:17">
      <c r="B8" s="506" t="s">
        <v>6</v>
      </c>
      <c r="C8" s="506"/>
      <c r="D8" s="506"/>
      <c r="E8" s="506"/>
      <c r="F8" s="506"/>
      <c r="G8" s="506"/>
      <c r="H8" s="506"/>
      <c r="I8" s="506"/>
      <c r="J8" s="506"/>
      <c r="K8" s="506"/>
      <c r="L8" s="506"/>
      <c r="M8" s="506"/>
      <c r="N8" s="506"/>
      <c r="O8" s="506"/>
      <c r="P8" s="506"/>
    </row>
    <row r="9" spans="1:17" ht="10.35" customHeight="1"/>
    <row r="10" spans="1:17" ht="15" customHeight="1">
      <c r="B10" s="160" t="s">
        <v>405</v>
      </c>
      <c r="C10" s="500" t="s">
        <v>547</v>
      </c>
      <c r="D10" s="500"/>
      <c r="E10" s="500"/>
      <c r="F10" s="500"/>
      <c r="G10" s="500"/>
      <c r="H10" s="500"/>
      <c r="I10" s="500"/>
      <c r="J10" s="500"/>
      <c r="K10" s="500"/>
      <c r="L10" s="500"/>
      <c r="M10" s="500"/>
      <c r="N10" s="500"/>
      <c r="O10" s="500"/>
      <c r="P10" s="500"/>
    </row>
    <row r="11" spans="1:17" ht="15" customHeight="1">
      <c r="B11" s="161"/>
      <c r="C11" s="428" t="s">
        <v>569</v>
      </c>
      <c r="D11" s="427"/>
      <c r="E11" s="427"/>
      <c r="F11" s="427"/>
      <c r="G11" s="427"/>
      <c r="H11" s="427"/>
      <c r="I11" s="427"/>
      <c r="J11" s="427"/>
      <c r="K11" s="427"/>
      <c r="L11" s="427"/>
      <c r="M11" s="427"/>
      <c r="N11" s="427"/>
      <c r="O11" s="427"/>
      <c r="P11" s="427"/>
    </row>
    <row r="12" spans="1:17" ht="15" customHeight="1">
      <c r="B12" s="161"/>
      <c r="C12" s="428"/>
      <c r="D12" s="428" t="s">
        <v>568</v>
      </c>
      <c r="E12" s="428"/>
      <c r="F12" s="428"/>
      <c r="G12" s="428"/>
      <c r="H12" s="428"/>
      <c r="I12" s="428"/>
      <c r="J12" s="428"/>
      <c r="K12" s="428"/>
      <c r="L12" s="428"/>
      <c r="M12" s="428"/>
      <c r="N12" s="428"/>
      <c r="O12" s="428"/>
      <c r="P12" s="428"/>
    </row>
    <row r="13" spans="1:17" ht="15" customHeight="1">
      <c r="B13" s="161"/>
      <c r="C13" s="428" t="s">
        <v>570</v>
      </c>
      <c r="D13" s="428"/>
      <c r="E13" s="428"/>
      <c r="F13" s="428"/>
      <c r="G13" s="428"/>
      <c r="H13" s="428"/>
      <c r="I13" s="428"/>
      <c r="J13" s="428"/>
      <c r="K13" s="428"/>
      <c r="L13" s="428"/>
      <c r="M13" s="428"/>
      <c r="N13" s="428"/>
      <c r="O13" s="428"/>
      <c r="P13" s="428"/>
    </row>
    <row r="14" spans="1:17" ht="15" customHeight="1">
      <c r="B14" s="161"/>
      <c r="C14" s="428"/>
      <c r="D14" s="428" t="s">
        <v>575</v>
      </c>
      <c r="E14" s="428"/>
      <c r="F14" s="428"/>
      <c r="G14" s="428"/>
      <c r="H14" s="428"/>
      <c r="I14" s="428"/>
      <c r="J14" s="428"/>
      <c r="K14" s="428"/>
      <c r="L14" s="428"/>
      <c r="M14" s="428"/>
      <c r="N14" s="428"/>
      <c r="O14" s="428"/>
      <c r="P14" s="428"/>
    </row>
    <row r="15" spans="1:17" ht="15" customHeight="1">
      <c r="B15" s="161"/>
      <c r="C15" s="428" t="s">
        <v>571</v>
      </c>
      <c r="D15" s="428"/>
      <c r="E15" s="428"/>
      <c r="F15" s="428"/>
      <c r="G15" s="428"/>
      <c r="H15" s="428"/>
      <c r="I15" s="428"/>
      <c r="J15" s="428"/>
      <c r="K15" s="428"/>
      <c r="L15" s="428"/>
      <c r="M15" s="428"/>
      <c r="N15" s="428"/>
      <c r="O15" s="428"/>
      <c r="P15" s="428"/>
    </row>
    <row r="16" spans="1:17" ht="15" customHeight="1">
      <c r="B16" s="161"/>
      <c r="C16" s="428"/>
      <c r="D16" s="428" t="s">
        <v>576</v>
      </c>
      <c r="E16" s="428"/>
      <c r="F16" s="428"/>
      <c r="G16" s="428"/>
      <c r="H16" s="428"/>
      <c r="I16" s="428"/>
      <c r="J16" s="428"/>
      <c r="K16" s="428"/>
      <c r="L16" s="428"/>
      <c r="M16" s="428"/>
      <c r="N16" s="428"/>
      <c r="O16" s="428"/>
      <c r="P16" s="428"/>
    </row>
    <row r="17" spans="1:18" ht="15" customHeight="1">
      <c r="B17" s="161"/>
      <c r="C17" s="428" t="s">
        <v>572</v>
      </c>
      <c r="D17" s="428"/>
      <c r="E17" s="428"/>
      <c r="F17" s="428"/>
      <c r="G17" s="428"/>
      <c r="H17" s="428"/>
      <c r="I17" s="428"/>
      <c r="J17" s="428"/>
      <c r="K17" s="428"/>
      <c r="L17" s="428"/>
      <c r="M17" s="428"/>
      <c r="N17" s="428"/>
      <c r="O17" s="428"/>
      <c r="P17" s="428"/>
    </row>
    <row r="18" spans="1:18" ht="15" customHeight="1">
      <c r="B18" s="161"/>
      <c r="C18" s="428"/>
      <c r="D18" s="428" t="s">
        <v>577</v>
      </c>
      <c r="E18" s="428"/>
      <c r="F18" s="428"/>
      <c r="G18" s="428"/>
      <c r="H18" s="428"/>
      <c r="I18" s="428"/>
      <c r="J18" s="428"/>
      <c r="K18" s="428"/>
      <c r="L18" s="428"/>
      <c r="M18" s="428"/>
      <c r="N18" s="428"/>
      <c r="O18" s="428"/>
      <c r="P18" s="428"/>
    </row>
    <row r="19" spans="1:18" ht="15" customHeight="1">
      <c r="B19" s="161"/>
      <c r="C19" s="428" t="s">
        <v>573</v>
      </c>
      <c r="D19" s="428"/>
      <c r="E19" s="428"/>
      <c r="F19" s="428"/>
      <c r="G19" s="428"/>
      <c r="H19" s="428"/>
      <c r="I19" s="428"/>
      <c r="J19" s="428"/>
      <c r="K19" s="428"/>
      <c r="L19" s="428"/>
      <c r="M19" s="428"/>
      <c r="N19" s="428"/>
      <c r="O19" s="428"/>
      <c r="P19" s="428"/>
    </row>
    <row r="20" spans="1:18" ht="15" customHeight="1">
      <c r="B20" s="161"/>
      <c r="C20" s="428"/>
      <c r="D20" s="428" t="s">
        <v>578</v>
      </c>
      <c r="E20" s="428"/>
      <c r="F20" s="428"/>
      <c r="G20" s="428"/>
      <c r="H20" s="428"/>
      <c r="I20" s="428"/>
      <c r="J20" s="428"/>
      <c r="K20" s="428"/>
      <c r="L20" s="428"/>
      <c r="M20" s="428"/>
      <c r="N20" s="428"/>
      <c r="O20" s="428"/>
      <c r="P20" s="428"/>
    </row>
    <row r="21" spans="1:18" ht="15" customHeight="1">
      <c r="B21" s="161"/>
      <c r="C21" s="428" t="s">
        <v>574</v>
      </c>
      <c r="D21" s="428"/>
      <c r="E21" s="428"/>
      <c r="F21" s="428"/>
      <c r="G21" s="428"/>
      <c r="H21" s="428"/>
      <c r="I21" s="428"/>
      <c r="J21" s="428"/>
      <c r="K21" s="428"/>
      <c r="L21" s="428"/>
      <c r="M21" s="428"/>
      <c r="N21" s="428"/>
      <c r="O21" s="428"/>
      <c r="P21" s="428"/>
    </row>
    <row r="22" spans="1:18" ht="15" customHeight="1">
      <c r="B22" s="161"/>
      <c r="C22" s="428"/>
      <c r="D22" s="428" t="s">
        <v>579</v>
      </c>
      <c r="E22" s="428"/>
      <c r="F22" s="428"/>
      <c r="G22" s="428"/>
      <c r="H22" s="428"/>
      <c r="I22" s="428"/>
      <c r="J22" s="428"/>
      <c r="K22" s="428"/>
      <c r="L22" s="428"/>
      <c r="M22" s="428"/>
      <c r="N22" s="428"/>
      <c r="O22" s="428"/>
      <c r="P22" s="428"/>
    </row>
    <row r="23" spans="1:18" ht="6" customHeight="1">
      <c r="B23" s="161"/>
      <c r="C23" s="168"/>
      <c r="D23" s="168"/>
      <c r="E23" s="231"/>
      <c r="F23" s="231"/>
      <c r="G23" s="231"/>
      <c r="H23" s="168"/>
      <c r="I23" s="168"/>
      <c r="J23" s="168"/>
      <c r="K23" s="168"/>
      <c r="L23" s="168"/>
      <c r="M23" s="168"/>
      <c r="N23" s="168"/>
      <c r="O23" s="168"/>
      <c r="P23" s="168"/>
    </row>
    <row r="24" spans="1:18" ht="27" customHeight="1">
      <c r="A24" s="158"/>
      <c r="B24" s="160" t="s">
        <v>408</v>
      </c>
      <c r="C24" s="500" t="s">
        <v>491</v>
      </c>
      <c r="D24" s="500"/>
      <c r="E24" s="500"/>
      <c r="F24" s="500"/>
      <c r="G24" s="500"/>
      <c r="H24" s="500"/>
      <c r="I24" s="500"/>
      <c r="J24" s="500"/>
      <c r="K24" s="500"/>
      <c r="L24" s="500"/>
      <c r="M24" s="500"/>
      <c r="N24" s="500"/>
      <c r="O24" s="500"/>
      <c r="P24" s="500"/>
      <c r="Q24" s="154"/>
      <c r="R24" s="155"/>
    </row>
    <row r="25" spans="1:18" ht="15" customHeight="1">
      <c r="A25" s="158"/>
      <c r="B25" s="161"/>
      <c r="C25" s="420" t="s">
        <v>580</v>
      </c>
      <c r="D25" s="429"/>
      <c r="E25" s="429"/>
      <c r="F25" s="429"/>
      <c r="G25" s="429"/>
      <c r="H25" s="429"/>
      <c r="I25" s="429"/>
      <c r="J25" s="429"/>
      <c r="K25" s="429"/>
      <c r="L25" s="429"/>
      <c r="M25" s="429"/>
      <c r="N25" s="429"/>
      <c r="O25" s="429"/>
      <c r="P25" s="429"/>
      <c r="Q25" s="154"/>
      <c r="R25" s="155"/>
    </row>
    <row r="26" spans="1:18" ht="15" customHeight="1">
      <c r="A26" s="158"/>
      <c r="B26" s="161"/>
      <c r="C26" s="420" t="s">
        <v>581</v>
      </c>
      <c r="D26" s="429"/>
      <c r="E26" s="429"/>
      <c r="F26" s="429"/>
      <c r="G26" s="429"/>
      <c r="H26" s="429"/>
      <c r="I26" s="429"/>
      <c r="J26" s="429"/>
      <c r="K26" s="429"/>
      <c r="L26" s="429"/>
      <c r="M26" s="429"/>
      <c r="N26" s="429"/>
      <c r="O26" s="429"/>
      <c r="P26" s="429"/>
      <c r="Q26" s="154"/>
      <c r="R26" s="155"/>
    </row>
    <row r="27" spans="1:18" ht="15" customHeight="1">
      <c r="A27" s="158"/>
      <c r="B27" s="161"/>
      <c r="C27" s="420" t="s">
        <v>582</v>
      </c>
      <c r="D27" s="429"/>
      <c r="E27" s="429"/>
      <c r="F27" s="429"/>
      <c r="G27" s="429"/>
      <c r="H27" s="429"/>
      <c r="I27" s="429"/>
      <c r="J27" s="429"/>
      <c r="K27" s="429"/>
      <c r="L27" s="429"/>
      <c r="M27" s="429"/>
      <c r="N27" s="429"/>
      <c r="O27" s="429"/>
      <c r="P27" s="429"/>
      <c r="Q27" s="154"/>
      <c r="R27" s="155"/>
    </row>
    <row r="28" spans="1:18" ht="6" customHeight="1">
      <c r="B28" s="161"/>
      <c r="C28" s="168"/>
      <c r="D28" s="168"/>
      <c r="E28" s="231"/>
      <c r="F28" s="231"/>
      <c r="G28" s="231"/>
      <c r="H28" s="168"/>
      <c r="I28" s="168"/>
      <c r="J28" s="168"/>
      <c r="K28" s="168"/>
      <c r="L28" s="168"/>
      <c r="M28" s="168"/>
      <c r="N28" s="168"/>
      <c r="O28" s="168"/>
      <c r="P28" s="168"/>
    </row>
    <row r="29" spans="1:18" ht="15" customHeight="1">
      <c r="A29" s="158"/>
      <c r="B29" s="160" t="s">
        <v>406</v>
      </c>
      <c r="C29" s="500" t="s">
        <v>407</v>
      </c>
      <c r="D29" s="500"/>
      <c r="E29" s="500"/>
      <c r="F29" s="500"/>
      <c r="G29" s="500"/>
      <c r="H29" s="500"/>
      <c r="I29" s="500"/>
      <c r="J29" s="500"/>
      <c r="K29" s="500"/>
      <c r="L29" s="500"/>
      <c r="M29" s="500"/>
      <c r="N29" s="500"/>
      <c r="O29" s="500"/>
      <c r="P29" s="500"/>
      <c r="Q29" s="154"/>
      <c r="R29" s="155"/>
    </row>
    <row r="30" spans="1:18" ht="6" customHeight="1">
      <c r="A30" s="158"/>
      <c r="B30" s="160"/>
      <c r="C30" s="419"/>
      <c r="D30" s="419"/>
      <c r="E30" s="419"/>
      <c r="F30" s="419"/>
      <c r="G30" s="419"/>
      <c r="H30" s="419"/>
      <c r="I30" s="419"/>
      <c r="J30" s="419"/>
      <c r="K30" s="419"/>
      <c r="L30" s="419"/>
      <c r="M30" s="419"/>
      <c r="N30" s="419"/>
      <c r="O30" s="419"/>
      <c r="P30" s="419"/>
      <c r="Q30" s="154"/>
      <c r="R30" s="155"/>
    </row>
    <row r="31" spans="1:18" ht="15" customHeight="1">
      <c r="A31" s="158"/>
      <c r="B31" s="160" t="s">
        <v>409</v>
      </c>
      <c r="C31" s="500" t="s">
        <v>410</v>
      </c>
      <c r="D31" s="500"/>
      <c r="E31" s="500"/>
      <c r="F31" s="500"/>
      <c r="G31" s="500"/>
      <c r="H31" s="500"/>
      <c r="I31" s="500"/>
      <c r="J31" s="500"/>
      <c r="K31" s="500"/>
      <c r="L31" s="500"/>
      <c r="M31" s="500"/>
      <c r="N31" s="500"/>
      <c r="O31" s="500"/>
      <c r="P31" s="500"/>
      <c r="Q31" s="158"/>
      <c r="R31" s="158"/>
    </row>
    <row r="32" spans="1:18" ht="4.1500000000000004" customHeight="1">
      <c r="A32" s="158"/>
      <c r="B32" s="160"/>
      <c r="C32" s="419"/>
      <c r="D32" s="419"/>
      <c r="E32" s="419"/>
      <c r="F32" s="419"/>
      <c r="G32" s="419"/>
      <c r="H32" s="419"/>
      <c r="I32" s="419"/>
      <c r="J32" s="419"/>
      <c r="K32" s="419"/>
      <c r="L32" s="419"/>
      <c r="M32" s="419"/>
      <c r="N32" s="419"/>
      <c r="O32" s="419"/>
      <c r="P32" s="419"/>
      <c r="Q32" s="158"/>
      <c r="R32" s="158"/>
    </row>
    <row r="33" spans="1:18" ht="15" customHeight="1">
      <c r="A33" s="158"/>
      <c r="B33" s="160" t="s">
        <v>411</v>
      </c>
      <c r="C33" s="500" t="s">
        <v>412</v>
      </c>
      <c r="D33" s="500"/>
      <c r="E33" s="500"/>
      <c r="F33" s="500"/>
      <c r="G33" s="500"/>
      <c r="H33" s="500"/>
      <c r="I33" s="500"/>
      <c r="J33" s="500"/>
      <c r="K33" s="500"/>
      <c r="L33" s="500"/>
      <c r="M33" s="500"/>
      <c r="N33" s="500"/>
      <c r="O33" s="500"/>
      <c r="P33" s="500"/>
      <c r="Q33" s="158"/>
      <c r="R33" s="158"/>
    </row>
    <row r="34" spans="1:18" ht="4.1500000000000004" customHeight="1">
      <c r="A34" s="158"/>
      <c r="B34" s="160"/>
      <c r="C34" s="419"/>
      <c r="D34" s="419"/>
      <c r="E34" s="419"/>
      <c r="F34" s="419"/>
      <c r="G34" s="419"/>
      <c r="H34" s="419"/>
      <c r="I34" s="419"/>
      <c r="J34" s="419"/>
      <c r="K34" s="419"/>
      <c r="L34" s="419"/>
      <c r="M34" s="419"/>
      <c r="N34" s="419"/>
      <c r="O34" s="419"/>
      <c r="P34" s="419"/>
      <c r="Q34" s="158"/>
      <c r="R34" s="158"/>
    </row>
    <row r="35" spans="1:18" ht="15" customHeight="1">
      <c r="A35" s="158"/>
      <c r="B35" s="160" t="s">
        <v>413</v>
      </c>
      <c r="C35" s="500" t="s">
        <v>414</v>
      </c>
      <c r="D35" s="500"/>
      <c r="E35" s="500"/>
      <c r="F35" s="500"/>
      <c r="G35" s="500"/>
      <c r="H35" s="500"/>
      <c r="I35" s="500"/>
      <c r="J35" s="500"/>
      <c r="K35" s="500"/>
      <c r="L35" s="500"/>
      <c r="M35" s="500"/>
      <c r="N35" s="500"/>
      <c r="O35" s="500"/>
      <c r="P35" s="500"/>
      <c r="Q35" s="154"/>
      <c r="R35" s="155"/>
    </row>
    <row r="36" spans="1:18" ht="6" customHeight="1">
      <c r="A36" s="158"/>
      <c r="B36" s="160"/>
      <c r="C36" s="419"/>
      <c r="D36" s="419"/>
      <c r="E36" s="419"/>
      <c r="F36" s="419"/>
      <c r="G36" s="419"/>
      <c r="H36" s="419"/>
      <c r="I36" s="419"/>
      <c r="J36" s="419"/>
      <c r="K36" s="419"/>
      <c r="L36" s="419"/>
      <c r="M36" s="419"/>
      <c r="N36" s="419"/>
      <c r="O36" s="419"/>
      <c r="P36" s="419"/>
      <c r="Q36" s="154"/>
      <c r="R36" s="155"/>
    </row>
    <row r="37" spans="1:18" ht="15" customHeight="1">
      <c r="A37" s="158"/>
      <c r="B37" s="160" t="s">
        <v>415</v>
      </c>
      <c r="C37" s="500" t="s">
        <v>416</v>
      </c>
      <c r="D37" s="500"/>
      <c r="E37" s="500"/>
      <c r="F37" s="500"/>
      <c r="G37" s="500"/>
      <c r="H37" s="500"/>
      <c r="I37" s="500"/>
      <c r="J37" s="500"/>
      <c r="K37" s="500"/>
      <c r="L37" s="500"/>
      <c r="M37" s="500"/>
      <c r="N37" s="500"/>
      <c r="O37" s="500"/>
      <c r="P37" s="500"/>
      <c r="Q37" s="158"/>
      <c r="R37" s="158"/>
    </row>
    <row r="38" spans="1:18" ht="6" customHeight="1">
      <c r="A38" s="158"/>
      <c r="B38" s="160"/>
      <c r="C38" s="419"/>
      <c r="D38" s="419"/>
      <c r="E38" s="419"/>
      <c r="F38" s="419"/>
      <c r="G38" s="419"/>
      <c r="H38" s="419"/>
      <c r="I38" s="419"/>
      <c r="J38" s="419"/>
      <c r="K38" s="419"/>
      <c r="L38" s="419"/>
      <c r="M38" s="419"/>
      <c r="N38" s="419"/>
      <c r="O38" s="419"/>
      <c r="P38" s="419"/>
      <c r="Q38" s="158"/>
      <c r="R38" s="158"/>
    </row>
    <row r="39" spans="1:18" ht="24.6" customHeight="1">
      <c r="A39" s="158"/>
      <c r="B39" s="160" t="s">
        <v>417</v>
      </c>
      <c r="C39" s="500" t="s">
        <v>583</v>
      </c>
      <c r="D39" s="500"/>
      <c r="E39" s="500"/>
      <c r="F39" s="500"/>
      <c r="G39" s="500"/>
      <c r="H39" s="500"/>
      <c r="I39" s="500"/>
      <c r="J39" s="500"/>
      <c r="K39" s="500"/>
      <c r="L39" s="500"/>
      <c r="M39" s="500"/>
      <c r="N39" s="500"/>
      <c r="O39" s="500"/>
      <c r="P39" s="500"/>
      <c r="Q39" s="158"/>
      <c r="R39" s="159"/>
    </row>
    <row r="40" spans="1:18" ht="6" customHeight="1">
      <c r="A40" s="158"/>
      <c r="B40" s="160"/>
      <c r="C40" s="419"/>
      <c r="D40" s="419"/>
      <c r="E40" s="419"/>
      <c r="F40" s="419"/>
      <c r="G40" s="419"/>
      <c r="H40" s="419"/>
      <c r="I40" s="419"/>
      <c r="J40" s="419"/>
      <c r="K40" s="419"/>
      <c r="L40" s="419"/>
      <c r="M40" s="419"/>
      <c r="N40" s="419"/>
      <c r="O40" s="419"/>
      <c r="P40" s="419"/>
      <c r="Q40" s="158"/>
      <c r="R40" s="159"/>
    </row>
    <row r="41" spans="1:18" ht="24.6" customHeight="1">
      <c r="A41" s="158"/>
      <c r="B41" s="160" t="s">
        <v>418</v>
      </c>
      <c r="C41" s="500" t="s">
        <v>419</v>
      </c>
      <c r="D41" s="500"/>
      <c r="E41" s="500"/>
      <c r="F41" s="500"/>
      <c r="G41" s="500"/>
      <c r="H41" s="500"/>
      <c r="I41" s="500"/>
      <c r="J41" s="500"/>
      <c r="K41" s="500"/>
      <c r="L41" s="500"/>
      <c r="M41" s="500"/>
      <c r="N41" s="500"/>
      <c r="O41" s="500"/>
      <c r="P41" s="500"/>
      <c r="Q41" s="158"/>
      <c r="R41" s="158"/>
    </row>
    <row r="42" spans="1:18" ht="15" customHeight="1">
      <c r="A42" s="158"/>
      <c r="B42" s="160" t="s">
        <v>420</v>
      </c>
      <c r="C42" s="500" t="s">
        <v>421</v>
      </c>
      <c r="D42" s="500"/>
      <c r="E42" s="500"/>
      <c r="F42" s="500"/>
      <c r="G42" s="500"/>
      <c r="H42" s="500"/>
      <c r="I42" s="500"/>
      <c r="J42" s="500"/>
      <c r="K42" s="500"/>
      <c r="L42" s="500"/>
      <c r="M42" s="500"/>
      <c r="N42" s="500"/>
      <c r="O42" s="500"/>
      <c r="P42" s="500"/>
      <c r="Q42" s="158"/>
      <c r="R42" s="159"/>
    </row>
    <row r="43" spans="1:18" ht="6" customHeight="1">
      <c r="A43" s="158"/>
      <c r="B43" s="160"/>
      <c r="C43" s="419"/>
      <c r="D43" s="419"/>
      <c r="E43" s="419"/>
      <c r="F43" s="419"/>
      <c r="G43" s="419"/>
      <c r="H43" s="419"/>
      <c r="I43" s="419"/>
      <c r="J43" s="419"/>
      <c r="K43" s="419"/>
      <c r="L43" s="419"/>
      <c r="M43" s="419"/>
      <c r="N43" s="419"/>
      <c r="O43" s="419"/>
      <c r="P43" s="419"/>
      <c r="Q43" s="158"/>
      <c r="R43" s="159"/>
    </row>
    <row r="44" spans="1:18" ht="24.6" customHeight="1">
      <c r="A44" s="158"/>
      <c r="B44" s="160" t="s">
        <v>422</v>
      </c>
      <c r="C44" s="500" t="s">
        <v>632</v>
      </c>
      <c r="D44" s="500"/>
      <c r="E44" s="500"/>
      <c r="F44" s="500"/>
      <c r="G44" s="500"/>
      <c r="H44" s="500"/>
      <c r="I44" s="500"/>
      <c r="J44" s="500"/>
      <c r="K44" s="500"/>
      <c r="L44" s="500"/>
      <c r="M44" s="500"/>
      <c r="N44" s="500"/>
      <c r="O44" s="500"/>
      <c r="P44" s="500"/>
      <c r="Q44" s="158"/>
      <c r="R44" s="158"/>
    </row>
    <row r="45" spans="1:18" ht="6" customHeight="1">
      <c r="A45" s="158"/>
      <c r="B45" s="160"/>
      <c r="C45" s="419"/>
      <c r="D45" s="419"/>
      <c r="E45" s="419"/>
      <c r="F45" s="419"/>
      <c r="G45" s="419"/>
      <c r="H45" s="419"/>
      <c r="I45" s="419"/>
      <c r="J45" s="419"/>
      <c r="K45" s="419"/>
      <c r="L45" s="419"/>
      <c r="M45" s="419"/>
      <c r="N45" s="419"/>
      <c r="O45" s="419"/>
      <c r="P45" s="419"/>
      <c r="Q45" s="158"/>
      <c r="R45" s="158"/>
    </row>
    <row r="46" spans="1:18" ht="24.6" customHeight="1">
      <c r="A46" s="158"/>
      <c r="B46" s="160" t="s">
        <v>423</v>
      </c>
      <c r="C46" s="504" t="s">
        <v>584</v>
      </c>
      <c r="D46" s="504"/>
      <c r="E46" s="504"/>
      <c r="F46" s="504"/>
      <c r="G46" s="504"/>
      <c r="H46" s="504"/>
      <c r="I46" s="504"/>
      <c r="J46" s="504"/>
      <c r="K46" s="504"/>
      <c r="L46" s="504"/>
      <c r="M46" s="504"/>
      <c r="N46" s="504"/>
      <c r="O46" s="504"/>
      <c r="P46" s="504"/>
      <c r="Q46" s="158"/>
      <c r="R46" s="158"/>
    </row>
    <row r="47" spans="1:18" ht="6" customHeight="1">
      <c r="A47" s="158"/>
      <c r="B47" s="160"/>
      <c r="C47" s="426"/>
      <c r="D47" s="426"/>
      <c r="E47" s="426"/>
      <c r="F47" s="426"/>
      <c r="G47" s="426"/>
      <c r="H47" s="426"/>
      <c r="I47" s="426"/>
      <c r="J47" s="426"/>
      <c r="K47" s="426"/>
      <c r="L47" s="426"/>
      <c r="M47" s="426"/>
      <c r="N47" s="426"/>
      <c r="O47" s="426"/>
      <c r="P47" s="426"/>
      <c r="Q47" s="158"/>
      <c r="R47" s="158"/>
    </row>
    <row r="48" spans="1:18" ht="24.6" customHeight="1">
      <c r="A48" s="158"/>
      <c r="B48" s="160" t="s">
        <v>425</v>
      </c>
      <c r="C48" s="504" t="s">
        <v>585</v>
      </c>
      <c r="D48" s="504"/>
      <c r="E48" s="504"/>
      <c r="F48" s="504"/>
      <c r="G48" s="504"/>
      <c r="H48" s="504"/>
      <c r="I48" s="504"/>
      <c r="J48" s="504"/>
      <c r="K48" s="504"/>
      <c r="L48" s="504"/>
      <c r="M48" s="504"/>
      <c r="N48" s="504"/>
      <c r="O48" s="504"/>
      <c r="P48" s="504"/>
      <c r="Q48" s="158"/>
      <c r="R48" s="158"/>
    </row>
    <row r="49" spans="1:18" ht="6" customHeight="1">
      <c r="A49" s="158"/>
      <c r="B49" s="160"/>
      <c r="C49" s="426"/>
      <c r="D49" s="426"/>
      <c r="E49" s="426"/>
      <c r="F49" s="426"/>
      <c r="G49" s="426"/>
      <c r="H49" s="426"/>
      <c r="I49" s="426"/>
      <c r="J49" s="426"/>
      <c r="K49" s="426"/>
      <c r="L49" s="426"/>
      <c r="M49" s="426"/>
      <c r="N49" s="426"/>
      <c r="O49" s="426"/>
      <c r="P49" s="426"/>
      <c r="Q49" s="158"/>
      <c r="R49" s="158"/>
    </row>
    <row r="50" spans="1:18" ht="36.950000000000003" customHeight="1">
      <c r="A50" s="158"/>
      <c r="B50" s="160" t="s">
        <v>423</v>
      </c>
      <c r="C50" s="500" t="s">
        <v>424</v>
      </c>
      <c r="D50" s="500"/>
      <c r="E50" s="500"/>
      <c r="F50" s="500"/>
      <c r="G50" s="500"/>
      <c r="H50" s="500"/>
      <c r="I50" s="500"/>
      <c r="J50" s="500"/>
      <c r="K50" s="500"/>
      <c r="L50" s="500"/>
      <c r="M50" s="500"/>
      <c r="N50" s="500"/>
      <c r="O50" s="500"/>
      <c r="P50" s="500"/>
      <c r="Q50" s="158"/>
      <c r="R50" s="158"/>
    </row>
    <row r="51" spans="1:18" ht="19.149999999999999" customHeight="1">
      <c r="A51" s="158"/>
      <c r="B51" s="434"/>
      <c r="C51" s="434"/>
      <c r="D51" s="434"/>
      <c r="E51" s="434"/>
      <c r="F51" s="434"/>
      <c r="G51" s="434"/>
      <c r="H51" s="434"/>
      <c r="I51" s="442"/>
      <c r="J51" s="442"/>
      <c r="K51" s="434"/>
      <c r="L51" s="434"/>
      <c r="M51" s="434"/>
      <c r="N51" s="434"/>
      <c r="O51" s="513" t="s">
        <v>636</v>
      </c>
      <c r="P51" s="513"/>
      <c r="Q51" s="430"/>
      <c r="R51" s="158"/>
    </row>
    <row r="52" spans="1:18" ht="6" customHeight="1">
      <c r="A52" s="158"/>
      <c r="B52" s="433"/>
      <c r="C52" s="433"/>
      <c r="D52" s="433"/>
      <c r="E52" s="433"/>
      <c r="F52" s="433"/>
      <c r="G52" s="433"/>
      <c r="H52" s="433"/>
      <c r="I52" s="433"/>
      <c r="J52" s="433"/>
      <c r="K52" s="433"/>
      <c r="L52" s="433"/>
      <c r="M52" s="433"/>
      <c r="N52" s="433"/>
      <c r="O52" s="433"/>
      <c r="P52" s="433"/>
      <c r="Q52" s="430"/>
      <c r="R52" s="158"/>
    </row>
    <row r="53" spans="1:18" ht="15" customHeight="1">
      <c r="A53" s="158"/>
      <c r="B53" s="160" t="s">
        <v>425</v>
      </c>
      <c r="C53" s="500" t="s">
        <v>426</v>
      </c>
      <c r="D53" s="500"/>
      <c r="E53" s="500"/>
      <c r="F53" s="500"/>
      <c r="G53" s="500"/>
      <c r="H53" s="500"/>
      <c r="I53" s="500"/>
      <c r="J53" s="500"/>
      <c r="K53" s="500"/>
      <c r="L53" s="500"/>
      <c r="M53" s="500"/>
      <c r="N53" s="500"/>
      <c r="O53" s="500"/>
      <c r="P53" s="500"/>
      <c r="Q53" s="158"/>
      <c r="R53" s="158"/>
    </row>
    <row r="54" spans="1:18" ht="6" customHeight="1">
      <c r="A54" s="158"/>
      <c r="B54" s="160"/>
      <c r="C54" s="419"/>
      <c r="D54" s="419"/>
      <c r="E54" s="419"/>
      <c r="F54" s="419"/>
      <c r="G54" s="419"/>
      <c r="H54" s="419"/>
      <c r="I54" s="419"/>
      <c r="J54" s="419"/>
      <c r="K54" s="419"/>
      <c r="L54" s="419"/>
      <c r="M54" s="419"/>
      <c r="N54" s="419"/>
      <c r="O54" s="419"/>
      <c r="P54" s="419"/>
      <c r="Q54" s="158"/>
      <c r="R54" s="158"/>
    </row>
    <row r="55" spans="1:18" ht="15" customHeight="1">
      <c r="A55" s="158"/>
      <c r="B55" s="160" t="s">
        <v>427</v>
      </c>
      <c r="C55" s="500" t="s">
        <v>428</v>
      </c>
      <c r="D55" s="500"/>
      <c r="E55" s="500"/>
      <c r="F55" s="500"/>
      <c r="G55" s="500"/>
      <c r="H55" s="500"/>
      <c r="I55" s="500"/>
      <c r="J55" s="500"/>
      <c r="K55" s="500"/>
      <c r="L55" s="500"/>
      <c r="M55" s="500"/>
      <c r="N55" s="500"/>
      <c r="O55" s="500"/>
      <c r="P55" s="500"/>
      <c r="Q55" s="158"/>
      <c r="R55" s="158"/>
    </row>
    <row r="56" spans="1:18" ht="6" customHeight="1">
      <c r="A56" s="158"/>
      <c r="B56" s="160"/>
      <c r="C56" s="419"/>
      <c r="D56" s="419"/>
      <c r="E56" s="419"/>
      <c r="F56" s="419"/>
      <c r="G56" s="419"/>
      <c r="H56" s="419"/>
      <c r="I56" s="419"/>
      <c r="J56" s="419"/>
      <c r="K56" s="419"/>
      <c r="L56" s="419"/>
      <c r="M56" s="419"/>
      <c r="N56" s="419"/>
      <c r="O56" s="419"/>
      <c r="P56" s="419"/>
      <c r="Q56" s="158"/>
      <c r="R56" s="158"/>
    </row>
    <row r="57" spans="1:18" ht="15" customHeight="1">
      <c r="A57" s="158"/>
      <c r="B57" s="160" t="s">
        <v>429</v>
      </c>
      <c r="C57" s="500" t="s">
        <v>430</v>
      </c>
      <c r="D57" s="500"/>
      <c r="E57" s="500"/>
      <c r="F57" s="500"/>
      <c r="G57" s="500"/>
      <c r="H57" s="500"/>
      <c r="I57" s="500"/>
      <c r="J57" s="500"/>
      <c r="K57" s="500"/>
      <c r="L57" s="500"/>
      <c r="M57" s="500"/>
      <c r="N57" s="500"/>
      <c r="O57" s="500"/>
      <c r="P57" s="500"/>
      <c r="Q57" s="158"/>
      <c r="R57" s="158"/>
    </row>
    <row r="58" spans="1:18" ht="6" customHeight="1">
      <c r="A58" s="158"/>
      <c r="B58" s="160"/>
      <c r="C58" s="419"/>
      <c r="D58" s="419"/>
      <c r="E58" s="419"/>
      <c r="F58" s="419"/>
      <c r="G58" s="419"/>
      <c r="H58" s="419"/>
      <c r="I58" s="419"/>
      <c r="J58" s="419"/>
      <c r="K58" s="419"/>
      <c r="L58" s="419"/>
      <c r="M58" s="419"/>
      <c r="N58" s="419"/>
      <c r="O58" s="419"/>
      <c r="P58" s="419"/>
      <c r="Q58" s="158"/>
      <c r="R58" s="158"/>
    </row>
    <row r="59" spans="1:18" ht="15" customHeight="1">
      <c r="A59" s="158"/>
      <c r="B59" s="160" t="s">
        <v>633</v>
      </c>
      <c r="C59" s="500" t="s">
        <v>634</v>
      </c>
      <c r="D59" s="500"/>
      <c r="E59" s="500"/>
      <c r="F59" s="500"/>
      <c r="G59" s="500"/>
      <c r="H59" s="500"/>
      <c r="I59" s="500"/>
      <c r="J59" s="500"/>
      <c r="K59" s="500"/>
      <c r="L59" s="500"/>
      <c r="M59" s="500"/>
      <c r="N59" s="500"/>
      <c r="O59" s="500"/>
      <c r="P59" s="500"/>
      <c r="Q59" s="158"/>
      <c r="R59" s="158"/>
    </row>
    <row r="60" spans="1:18" ht="6" customHeight="1">
      <c r="A60" s="158"/>
      <c r="B60" s="160"/>
      <c r="C60" s="435"/>
      <c r="D60" s="435"/>
      <c r="E60" s="435"/>
      <c r="F60" s="435"/>
      <c r="G60" s="435"/>
      <c r="H60" s="435"/>
      <c r="I60" s="435"/>
      <c r="J60" s="435"/>
      <c r="K60" s="435"/>
      <c r="L60" s="435"/>
      <c r="M60" s="435"/>
      <c r="N60" s="435"/>
      <c r="O60" s="435"/>
      <c r="P60" s="435"/>
      <c r="Q60" s="158"/>
      <c r="R60" s="158"/>
    </row>
    <row r="61" spans="1:18" ht="18" customHeight="1">
      <c r="A61" s="158"/>
      <c r="B61" s="158"/>
      <c r="C61" s="512" t="s">
        <v>635</v>
      </c>
      <c r="D61" s="512"/>
      <c r="E61" s="512"/>
      <c r="F61" s="512"/>
      <c r="G61" s="512"/>
      <c r="H61" s="512"/>
      <c r="I61" s="512"/>
      <c r="J61" s="512"/>
      <c r="K61" s="512"/>
      <c r="L61" s="512"/>
      <c r="M61" s="512"/>
      <c r="N61" s="512"/>
      <c r="O61" s="512"/>
      <c r="P61" s="512"/>
      <c r="Q61" s="158"/>
      <c r="R61" s="159"/>
    </row>
    <row r="62" spans="1:18" ht="18" customHeight="1">
      <c r="A62" s="158"/>
      <c r="B62" s="158"/>
      <c r="C62" s="501" t="s">
        <v>548</v>
      </c>
      <c r="D62" s="501"/>
      <c r="E62" s="236"/>
      <c r="F62" s="234" t="s">
        <v>166</v>
      </c>
      <c r="G62" s="236"/>
      <c r="H62" s="235" t="s">
        <v>167</v>
      </c>
      <c r="I62" s="156"/>
      <c r="J62" s="156"/>
      <c r="K62" s="156"/>
      <c r="L62" s="156"/>
      <c r="M62" s="233"/>
      <c r="N62" s="233"/>
      <c r="O62" s="233"/>
      <c r="P62" s="233"/>
      <c r="Q62" s="158"/>
      <c r="R62" s="159"/>
    </row>
    <row r="63" spans="1:18" ht="36" customHeight="1">
      <c r="A63" s="158"/>
      <c r="B63" s="158"/>
      <c r="C63" s="169"/>
      <c r="D63" s="169"/>
      <c r="E63" s="233"/>
      <c r="F63" s="233"/>
      <c r="G63" s="233"/>
      <c r="H63" s="169"/>
      <c r="I63" s="169"/>
      <c r="J63" s="503" t="s">
        <v>125</v>
      </c>
      <c r="K63" s="503"/>
      <c r="L63" s="503"/>
      <c r="M63" s="502" t="str">
        <f>IF(登記住所="","（表紙から自動転記されます）",登記住所)</f>
        <v>（表紙から自動転記されます）</v>
      </c>
      <c r="N63" s="502"/>
      <c r="O63" s="502"/>
      <c r="P63" s="502"/>
      <c r="Q63" s="502"/>
      <c r="R63" s="159"/>
    </row>
    <row r="64" spans="1:18" ht="36" customHeight="1">
      <c r="A64" s="158"/>
      <c r="B64" s="158"/>
      <c r="C64" s="169"/>
      <c r="D64" s="169"/>
      <c r="E64" s="233"/>
      <c r="F64" s="233"/>
      <c r="G64" s="233"/>
      <c r="H64" s="169"/>
      <c r="I64" s="169"/>
      <c r="J64" s="503" t="s">
        <v>124</v>
      </c>
      <c r="K64" s="503"/>
      <c r="L64" s="503"/>
      <c r="M64" s="502" t="str">
        <f>IF(登記社名="","（表紙から自動転記されます）",登記社名)</f>
        <v>（表紙から自動転記されます）</v>
      </c>
      <c r="N64" s="502"/>
      <c r="O64" s="502"/>
      <c r="P64" s="502"/>
      <c r="Q64" s="502"/>
      <c r="R64" s="159"/>
    </row>
    <row r="65" spans="1:18" ht="36" customHeight="1">
      <c r="A65" s="158"/>
      <c r="B65" s="158"/>
      <c r="C65" s="169"/>
      <c r="D65" s="169"/>
      <c r="E65" s="233"/>
      <c r="F65" s="233"/>
      <c r="G65" s="233"/>
      <c r="H65" s="169"/>
      <c r="I65" s="169"/>
      <c r="J65" s="503" t="s">
        <v>126</v>
      </c>
      <c r="K65" s="503"/>
      <c r="L65" s="503"/>
      <c r="M65" s="508"/>
      <c r="N65" s="509"/>
      <c r="O65" s="509"/>
      <c r="P65" s="510"/>
      <c r="Q65" s="202"/>
      <c r="R65" s="158"/>
    </row>
    <row r="66" spans="1:18" ht="19.149999999999999" customHeight="1">
      <c r="A66" s="158"/>
      <c r="B66" s="158"/>
      <c r="C66" s="158"/>
      <c r="D66" s="158"/>
      <c r="E66" s="158"/>
      <c r="F66" s="158"/>
      <c r="G66" s="158"/>
      <c r="H66" s="158"/>
      <c r="I66" s="444"/>
      <c r="J66" s="444"/>
      <c r="K66" s="158"/>
      <c r="L66" s="158"/>
      <c r="M66" s="158"/>
      <c r="N66" s="158"/>
      <c r="O66" s="158"/>
      <c r="P66" s="158"/>
      <c r="Q66" s="430"/>
      <c r="R66" s="158"/>
    </row>
    <row r="106" spans="9:10">
      <c r="I106" s="507"/>
      <c r="J106" s="507"/>
    </row>
  </sheetData>
  <sheetProtection algorithmName="SHA-512" hashValue="8jKOo1VV1+kxMWHoTum90wSgZcOtKVmonr5yWztqZyel00jPJFL6F1UcmFRSSbZYV+6ndXcMu6yCPk0klo+kVg==" saltValue="yPFS4ay5hAkGtMnAqqpHFQ==" spinCount="100000" sheet="1" formatCells="0" selectLockedCells="1"/>
  <customSheetViews>
    <customSheetView guid="{371005EB-0312-4B13-9BAC-52446DA0498A}" scale="80" showPageBreaks="1" showGridLines="0" printArea="1" view="pageBreakPreview">
      <selection activeCell="C31" sqref="C31:P33"/>
      <pageMargins left="0.25" right="0.25" top="0.75" bottom="0.75" header="0.3" footer="0.3"/>
      <printOptions horizontalCentered="1"/>
      <pageSetup paperSize="9" fitToWidth="0" fitToHeight="0" orientation="portrait" r:id="rId1"/>
      <headerFooter scaleWithDoc="0">
        <oddFooter>&amp;C&amp;A</oddFooter>
      </headerFooter>
    </customSheetView>
  </customSheetViews>
  <mergeCells count="33">
    <mergeCell ref="I106:J106"/>
    <mergeCell ref="M65:P65"/>
    <mergeCell ref="A5:Q5"/>
    <mergeCell ref="C44:P44"/>
    <mergeCell ref="C50:P50"/>
    <mergeCell ref="C53:P53"/>
    <mergeCell ref="C55:P55"/>
    <mergeCell ref="C42:P42"/>
    <mergeCell ref="C57:P57"/>
    <mergeCell ref="C29:P29"/>
    <mergeCell ref="J65:L65"/>
    <mergeCell ref="C61:P61"/>
    <mergeCell ref="C24:P24"/>
    <mergeCell ref="C35:P35"/>
    <mergeCell ref="C59:P59"/>
    <mergeCell ref="O51:P51"/>
    <mergeCell ref="B2:I2"/>
    <mergeCell ref="B3:I3"/>
    <mergeCell ref="B6:P6"/>
    <mergeCell ref="B8:P8"/>
    <mergeCell ref="C10:P10"/>
    <mergeCell ref="C31:P31"/>
    <mergeCell ref="C33:P33"/>
    <mergeCell ref="C62:D62"/>
    <mergeCell ref="M63:Q63"/>
    <mergeCell ref="M64:Q64"/>
    <mergeCell ref="J63:L63"/>
    <mergeCell ref="J64:L64"/>
    <mergeCell ref="C37:P37"/>
    <mergeCell ref="C39:P39"/>
    <mergeCell ref="C41:P41"/>
    <mergeCell ref="C46:P46"/>
    <mergeCell ref="C48:P48"/>
  </mergeCells>
  <phoneticPr fontId="1"/>
  <dataValidations count="3">
    <dataValidation allowBlank="1" showInputMessage="1" showErrorMessage="1" prompt="最新ファイル更新日が自動入力されます" sqref="I62" xr:uid="{00000000-0002-0000-0100-000000000000}"/>
    <dataValidation allowBlank="1" showErrorMessage="1" sqref="F62 H62" xr:uid="{00000000-0002-0000-0100-000001000000}"/>
    <dataValidation imeMode="fullAlpha" allowBlank="1" showErrorMessage="1" sqref="G62 E62" xr:uid="{00000000-0002-0000-0100-000002000000}"/>
  </dataValidations>
  <printOptions horizontalCentered="1"/>
  <pageMargins left="0.23622047244094491" right="0.23622047244094491" top="0.74803149606299213" bottom="0.74803149606299213" header="0.31496062992125984" footer="0.31496062992125984"/>
  <pageSetup paperSize="9" fitToHeight="0" orientation="portrait" useFirstPageNumber="1" r:id="rId2"/>
  <headerFooter scaleWithDoc="0">
    <oddFooter>&amp;C&amp;P/2</oddFooter>
    <evenFooter>&amp;C2/2</evenFooter>
  </headerFooter>
  <rowBreaks count="1" manualBreakCount="1">
    <brk id="51" max="16" man="1"/>
  </rowBreaks>
  <ignoredErrors>
    <ignoredError sqref="B10 B24 B57 B28:B29 B31 B33 B35 B37 B39 B44 B41:B42 B46 B48 B50 B53 B55 B5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N25"/>
  <sheetViews>
    <sheetView view="pageBreakPreview" zoomScaleNormal="100" zoomScaleSheetLayoutView="100" workbookViewId="0">
      <selection activeCell="H3" sqref="H3:I3"/>
    </sheetView>
  </sheetViews>
  <sheetFormatPr defaultColWidth="0" defaultRowHeight="11.25"/>
  <cols>
    <col min="1" max="3" width="3.125" style="67" customWidth="1"/>
    <col min="4" max="4" width="12.375" style="67" customWidth="1"/>
    <col min="5" max="5" width="16.625" style="67" customWidth="1"/>
    <col min="6" max="6" width="13.625" style="67" customWidth="1"/>
    <col min="7" max="7" width="12.625" style="67" customWidth="1"/>
    <col min="8" max="9" width="13.625" style="67" customWidth="1"/>
    <col min="10" max="10" width="9" style="67" customWidth="1"/>
    <col min="11" max="14" width="0" style="67" hidden="1" customWidth="1"/>
    <col min="15" max="16384" width="9" style="67" hidden="1"/>
  </cols>
  <sheetData>
    <row r="1" spans="1:14" ht="27.6" customHeight="1">
      <c r="A1" s="933" t="s">
        <v>532</v>
      </c>
      <c r="B1" s="933"/>
      <c r="C1" s="933"/>
      <c r="D1" s="933"/>
      <c r="E1" s="933"/>
      <c r="F1" s="933"/>
      <c r="G1" s="933"/>
      <c r="H1" s="933"/>
      <c r="I1" s="933"/>
      <c r="M1" s="81"/>
      <c r="N1" s="81"/>
    </row>
    <row r="2" spans="1:14" ht="29.45" customHeight="1">
      <c r="A2" s="934" t="s">
        <v>269</v>
      </c>
      <c r="B2" s="935"/>
      <c r="C2" s="935"/>
      <c r="D2" s="935"/>
      <c r="E2" s="935"/>
      <c r="F2" s="935"/>
      <c r="G2" s="935"/>
      <c r="H2" s="935"/>
      <c r="I2" s="936"/>
      <c r="M2" s="81"/>
      <c r="N2" s="81"/>
    </row>
    <row r="3" spans="1:14" ht="21.75" customHeight="1">
      <c r="A3" s="131"/>
      <c r="B3" s="132" t="s">
        <v>270</v>
      </c>
      <c r="C3" s="937" t="s">
        <v>271</v>
      </c>
      <c r="D3" s="937"/>
      <c r="E3" s="937"/>
      <c r="F3" s="937"/>
      <c r="G3" s="938"/>
      <c r="H3" s="939" t="s">
        <v>114</v>
      </c>
      <c r="I3" s="940"/>
      <c r="J3" s="133"/>
      <c r="K3" s="133"/>
      <c r="M3" s="213"/>
      <c r="N3" s="81"/>
    </row>
    <row r="4" spans="1:14" ht="15" customHeight="1">
      <c r="A4" s="131"/>
      <c r="B4" s="134" t="s">
        <v>272</v>
      </c>
      <c r="C4" s="937" t="s">
        <v>273</v>
      </c>
      <c r="D4" s="937"/>
      <c r="E4" s="937"/>
      <c r="F4" s="937"/>
      <c r="G4" s="937"/>
      <c r="H4" s="937"/>
      <c r="I4" s="938"/>
      <c r="M4" s="81"/>
      <c r="N4" s="81"/>
    </row>
    <row r="5" spans="1:14" ht="33" customHeight="1">
      <c r="A5" s="131"/>
      <c r="B5" s="177"/>
      <c r="C5" s="135" t="s">
        <v>274</v>
      </c>
      <c r="D5" s="136" t="s">
        <v>275</v>
      </c>
      <c r="E5" s="930"/>
      <c r="F5" s="931"/>
      <c r="G5" s="931"/>
      <c r="H5" s="931"/>
      <c r="I5" s="932"/>
      <c r="M5" s="81"/>
      <c r="N5" s="81"/>
    </row>
    <row r="6" spans="1:14" ht="33" customHeight="1">
      <c r="A6" s="131"/>
      <c r="B6" s="177"/>
      <c r="C6" s="135" t="s">
        <v>276</v>
      </c>
      <c r="D6" s="137" t="s">
        <v>277</v>
      </c>
      <c r="E6" s="930"/>
      <c r="F6" s="931"/>
      <c r="G6" s="931"/>
      <c r="H6" s="931"/>
      <c r="I6" s="932"/>
    </row>
    <row r="7" spans="1:14" ht="33" customHeight="1">
      <c r="A7" s="177"/>
      <c r="B7" s="177"/>
      <c r="C7" s="135" t="s">
        <v>278</v>
      </c>
      <c r="D7" s="138" t="s">
        <v>279</v>
      </c>
      <c r="E7" s="930"/>
      <c r="F7" s="931"/>
      <c r="G7" s="931"/>
      <c r="H7" s="931"/>
      <c r="I7" s="932"/>
    </row>
    <row r="8" spans="1:14" ht="33" customHeight="1">
      <c r="A8" s="177"/>
      <c r="B8" s="177"/>
      <c r="C8" s="135" t="s">
        <v>280</v>
      </c>
      <c r="D8" s="138" t="s">
        <v>281</v>
      </c>
      <c r="E8" s="930"/>
      <c r="F8" s="931"/>
      <c r="G8" s="931"/>
      <c r="H8" s="931"/>
      <c r="I8" s="932"/>
    </row>
    <row r="9" spans="1:14" ht="33" customHeight="1">
      <c r="A9" s="177"/>
      <c r="B9" s="177"/>
      <c r="C9" s="135" t="s">
        <v>282</v>
      </c>
      <c r="D9" s="138" t="s">
        <v>283</v>
      </c>
      <c r="E9" s="930"/>
      <c r="F9" s="931"/>
      <c r="G9" s="931"/>
      <c r="H9" s="931"/>
      <c r="I9" s="932"/>
    </row>
    <row r="10" spans="1:14" ht="15" customHeight="1">
      <c r="A10" s="177"/>
      <c r="B10" s="134" t="s">
        <v>284</v>
      </c>
      <c r="C10" s="937" t="s">
        <v>285</v>
      </c>
      <c r="D10" s="937"/>
      <c r="E10" s="937"/>
      <c r="F10" s="937"/>
      <c r="G10" s="937"/>
      <c r="H10" s="937"/>
      <c r="I10" s="938"/>
    </row>
    <row r="11" spans="1:14" ht="33" customHeight="1">
      <c r="A11" s="177"/>
      <c r="B11" s="177"/>
      <c r="C11" s="135" t="s">
        <v>274</v>
      </c>
      <c r="D11" s="136" t="s">
        <v>286</v>
      </c>
      <c r="E11" s="930"/>
      <c r="F11" s="931"/>
      <c r="G11" s="931"/>
      <c r="H11" s="931"/>
      <c r="I11" s="932"/>
    </row>
    <row r="12" spans="1:14" ht="60" customHeight="1">
      <c r="A12" s="177"/>
      <c r="B12" s="177"/>
      <c r="C12" s="135" t="s">
        <v>276</v>
      </c>
      <c r="D12" s="137" t="s">
        <v>287</v>
      </c>
      <c r="E12" s="930"/>
      <c r="F12" s="931"/>
      <c r="G12" s="931"/>
      <c r="H12" s="931"/>
      <c r="I12" s="932"/>
    </row>
    <row r="13" spans="1:14" ht="60" customHeight="1">
      <c r="A13" s="139"/>
      <c r="B13" s="139"/>
      <c r="C13" s="135" t="s">
        <v>278</v>
      </c>
      <c r="D13" s="137" t="s">
        <v>288</v>
      </c>
      <c r="E13" s="930"/>
      <c r="F13" s="931"/>
      <c r="G13" s="931"/>
      <c r="H13" s="931"/>
      <c r="I13" s="932"/>
    </row>
    <row r="14" spans="1:14" ht="71.45" customHeight="1">
      <c r="A14" s="934" t="s">
        <v>300</v>
      </c>
      <c r="B14" s="935"/>
      <c r="C14" s="935"/>
      <c r="D14" s="935"/>
      <c r="E14" s="935"/>
      <c r="F14" s="935"/>
      <c r="G14" s="935"/>
      <c r="H14" s="935"/>
      <c r="I14" s="936"/>
      <c r="J14" s="67" t="s">
        <v>289</v>
      </c>
    </row>
    <row r="15" spans="1:14" ht="35.1" customHeight="1">
      <c r="A15" s="140"/>
      <c r="B15" s="144"/>
      <c r="C15" s="145"/>
      <c r="D15" s="146"/>
      <c r="E15" s="141" t="s">
        <v>290</v>
      </c>
      <c r="F15" s="141" t="s">
        <v>291</v>
      </c>
      <c r="G15" s="141" t="s">
        <v>292</v>
      </c>
      <c r="H15" s="141" t="s">
        <v>293</v>
      </c>
      <c r="I15" s="141" t="s">
        <v>294</v>
      </c>
    </row>
    <row r="16" spans="1:14" ht="30" customHeight="1">
      <c r="A16" s="140"/>
      <c r="B16" s="943" t="s">
        <v>295</v>
      </c>
      <c r="C16" s="943"/>
      <c r="D16" s="943"/>
      <c r="E16" s="279"/>
      <c r="F16" s="281" t="s">
        <v>114</v>
      </c>
      <c r="G16" s="280"/>
      <c r="H16" s="281" t="s">
        <v>114</v>
      </c>
      <c r="I16" s="282" t="s">
        <v>114</v>
      </c>
    </row>
    <row r="17" spans="1:10" ht="30" customHeight="1">
      <c r="A17" s="944"/>
      <c r="B17" s="943" t="s">
        <v>296</v>
      </c>
      <c r="C17" s="943"/>
      <c r="D17" s="943"/>
      <c r="E17" s="279"/>
      <c r="F17" s="281" t="s">
        <v>114</v>
      </c>
      <c r="G17" s="280"/>
      <c r="H17" s="281" t="s">
        <v>114</v>
      </c>
      <c r="I17" s="282" t="s">
        <v>114</v>
      </c>
    </row>
    <row r="18" spans="1:10" ht="30" customHeight="1">
      <c r="A18" s="944"/>
      <c r="B18" s="945" t="s">
        <v>297</v>
      </c>
      <c r="C18" s="946"/>
      <c r="D18" s="947"/>
      <c r="E18" s="279"/>
      <c r="F18" s="281" t="s">
        <v>114</v>
      </c>
      <c r="G18" s="280"/>
      <c r="H18" s="281" t="s">
        <v>114</v>
      </c>
      <c r="I18" s="282" t="s">
        <v>114</v>
      </c>
    </row>
    <row r="19" spans="1:10" ht="30" customHeight="1">
      <c r="A19" s="177"/>
      <c r="B19" s="945" t="s">
        <v>298</v>
      </c>
      <c r="C19" s="946"/>
      <c r="D19" s="947"/>
      <c r="E19" s="279"/>
      <c r="F19" s="281" t="s">
        <v>114</v>
      </c>
      <c r="G19" s="280"/>
      <c r="H19" s="281" t="s">
        <v>114</v>
      </c>
      <c r="I19" s="282" t="s">
        <v>114</v>
      </c>
      <c r="J19" s="142"/>
    </row>
    <row r="20" spans="1:10" ht="30" customHeight="1">
      <c r="A20" s="177"/>
      <c r="B20" s="951" t="s">
        <v>299</v>
      </c>
      <c r="C20" s="952"/>
      <c r="D20" s="953"/>
      <c r="E20" s="279"/>
      <c r="F20" s="281" t="s">
        <v>114</v>
      </c>
      <c r="G20" s="280"/>
      <c r="H20" s="281" t="s">
        <v>114</v>
      </c>
      <c r="I20" s="282" t="s">
        <v>114</v>
      </c>
      <c r="J20" s="142"/>
    </row>
    <row r="21" spans="1:10" ht="30" customHeight="1">
      <c r="A21" s="934" t="s">
        <v>304</v>
      </c>
      <c r="B21" s="935"/>
      <c r="C21" s="935"/>
      <c r="D21" s="935"/>
      <c r="E21" s="935"/>
      <c r="F21" s="935"/>
      <c r="G21" s="935"/>
      <c r="H21" s="935"/>
      <c r="I21" s="936"/>
      <c r="J21" s="67" t="s">
        <v>289</v>
      </c>
    </row>
    <row r="22" spans="1:10" ht="21.75" customHeight="1">
      <c r="A22" s="149"/>
      <c r="B22" s="948" t="s">
        <v>305</v>
      </c>
      <c r="C22" s="949"/>
      <c r="D22" s="949"/>
      <c r="E22" s="949"/>
      <c r="F22" s="950"/>
      <c r="G22" s="939" t="s">
        <v>404</v>
      </c>
      <c r="H22" s="954"/>
      <c r="I22" s="940"/>
    </row>
    <row r="23" spans="1:10" s="143" customFormat="1" ht="15" customHeight="1">
      <c r="A23" s="941"/>
      <c r="B23" s="941"/>
      <c r="C23" s="941"/>
      <c r="D23" s="941"/>
      <c r="E23" s="941"/>
      <c r="F23" s="941"/>
      <c r="G23" s="941"/>
      <c r="H23" s="941"/>
      <c r="I23" s="941"/>
    </row>
    <row r="24" spans="1:10">
      <c r="A24" s="942"/>
      <c r="B24" s="942"/>
      <c r="C24" s="942"/>
      <c r="D24" s="942"/>
      <c r="E24" s="942"/>
      <c r="F24" s="942"/>
      <c r="G24" s="942"/>
      <c r="H24" s="942"/>
      <c r="I24" s="942"/>
    </row>
    <row r="25" spans="1:10">
      <c r="A25" s="176"/>
      <c r="B25" s="176"/>
      <c r="C25" s="176"/>
      <c r="D25" s="176"/>
      <c r="E25" s="176"/>
      <c r="F25" s="176"/>
      <c r="G25" s="176"/>
      <c r="H25" s="176"/>
      <c r="I25" s="176"/>
    </row>
  </sheetData>
  <sheetProtection algorithmName="SHA-512" hashValue="hkRmTyh6RXJD2kL76ZQ9Rv15IeSZc+rdEX+eOKUzVJD/ryhc4CnYimzZc+xzBaU+k/3jcwHpsDvcLYo0OITVNg==" saltValue="1eAmwQN8ZEbqc4KfH7sJtA==" spinCount="100000" sheet="1" formatCells="0" formatRows="0" selectLockedCells="1"/>
  <customSheetViews>
    <customSheetView guid="{371005EB-0312-4B13-9BAC-52446DA0498A}" showPageBreaks="1" printArea="1" view="pageBreakPreview">
      <selection sqref="A1:I1"/>
      <pageMargins left="0.59055118110236227" right="0.59055118110236227" top="0.39370078740157483" bottom="0.78740157480314965" header="0.31496062992125984" footer="0.39370078740157483"/>
      <printOptions horizontalCentered="1"/>
      <pageSetup paperSize="9" orientation="portrait" r:id="rId1"/>
      <headerFooter>
        <oddFooter>&amp;C&amp;"ＭＳ Ｐゴシック,標準"&amp;10&amp;A</oddFooter>
      </headerFooter>
    </customSheetView>
  </customSheetViews>
  <mergeCells count="25">
    <mergeCell ref="A23:I24"/>
    <mergeCell ref="E12:I12"/>
    <mergeCell ref="E13:I13"/>
    <mergeCell ref="A14:I14"/>
    <mergeCell ref="B16:D16"/>
    <mergeCell ref="A17:A18"/>
    <mergeCell ref="B17:D17"/>
    <mergeCell ref="B18:D18"/>
    <mergeCell ref="A21:I21"/>
    <mergeCell ref="B22:F22"/>
    <mergeCell ref="B19:D19"/>
    <mergeCell ref="B20:D20"/>
    <mergeCell ref="G22:I22"/>
    <mergeCell ref="E11:I11"/>
    <mergeCell ref="A1:I1"/>
    <mergeCell ref="A2:I2"/>
    <mergeCell ref="C3:G3"/>
    <mergeCell ref="H3:I3"/>
    <mergeCell ref="C4:I4"/>
    <mergeCell ref="E5:I5"/>
    <mergeCell ref="E6:I6"/>
    <mergeCell ref="E7:I7"/>
    <mergeCell ref="E8:I8"/>
    <mergeCell ref="E9:I9"/>
    <mergeCell ref="C10:I10"/>
  </mergeCells>
  <phoneticPr fontId="1"/>
  <dataValidations count="6">
    <dataValidation type="list" imeMode="hiragana" allowBlank="1" showInputMessage="1" showErrorMessage="1" sqref="G22:I22" xr:uid="{00000000-0002-0000-1200-000000000000}">
      <formula1>"選択して下さい,出願する（単独）,出願する（共同）,出願しない"</formula1>
    </dataValidation>
    <dataValidation type="list" imeMode="hiragana" allowBlank="1" showInputMessage="1" showErrorMessage="1" sqref="H3:I3" xr:uid="{00000000-0002-0000-1200-000001000000}">
      <formula1>"選択してください,実施（関連特許等あり）,実施（関連特許等なし）,未実施"</formula1>
    </dataValidation>
    <dataValidation type="list" allowBlank="1" showInputMessage="1" showErrorMessage="1" sqref="I16:I20" xr:uid="{00000000-0002-0000-1200-000002000000}">
      <formula1>"選択してください,所有,許諾済み,許諾予定,交渉予定"</formula1>
    </dataValidation>
    <dataValidation type="list" allowBlank="1" showInputMessage="1" showErrorMessage="1" sqref="H16:H20" xr:uid="{00000000-0002-0000-1200-000003000000}">
      <formula1>"選択してください,出願予定,出願済み,審査中,登録済み"</formula1>
    </dataValidation>
    <dataValidation type="list" allowBlank="1" showInputMessage="1" showErrorMessage="1" sqref="F16:F20" xr:uid="{00000000-0002-0000-1200-000004000000}">
      <formula1>"選択してください,特許権,実用新案権,意匠権,商標権"</formula1>
    </dataValidation>
    <dataValidation imeMode="hiragana" allowBlank="1" showInputMessage="1" showErrorMessage="1" sqref="E11:I13 E5:I9" xr:uid="{00000000-0002-0000-1200-000005000000}"/>
  </dataValidations>
  <printOptions horizontalCentered="1"/>
  <pageMargins left="0.59055118110236227" right="0.59055118110236227" top="0.39370078740157483" bottom="0.78740157480314965" header="0.31496062992125984" footer="0.39370078740157483"/>
  <pageSetup paperSize="9" fitToHeight="0" orientation="portrait" r:id="rId2"/>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B13"/>
  <sheetViews>
    <sheetView showGridLines="0" view="pageBreakPreview" zoomScaleNormal="100" zoomScaleSheetLayoutView="100" workbookViewId="0">
      <selection activeCell="A3" sqref="A3:A6"/>
    </sheetView>
  </sheetViews>
  <sheetFormatPr defaultColWidth="0" defaultRowHeight="11.25"/>
  <cols>
    <col min="1" max="1" width="90.625" style="67" customWidth="1"/>
    <col min="2" max="2" width="3.5" style="67" customWidth="1"/>
    <col min="3" max="16384" width="9" style="67" hidden="1"/>
  </cols>
  <sheetData>
    <row r="1" spans="1:1" ht="27.6" customHeight="1">
      <c r="A1" s="147" t="s">
        <v>534</v>
      </c>
    </row>
    <row r="2" spans="1:1" ht="25.35" customHeight="1">
      <c r="A2" s="148" t="s">
        <v>301</v>
      </c>
    </row>
    <row r="3" spans="1:1" ht="60" customHeight="1">
      <c r="A3" s="958"/>
    </row>
    <row r="4" spans="1:1" ht="60" customHeight="1">
      <c r="A4" s="959"/>
    </row>
    <row r="5" spans="1:1" ht="60" customHeight="1">
      <c r="A5" s="959"/>
    </row>
    <row r="6" spans="1:1" ht="36" customHeight="1">
      <c r="A6" s="960"/>
    </row>
    <row r="7" spans="1:1" ht="15" customHeight="1"/>
    <row r="8" spans="1:1" ht="27.6" customHeight="1">
      <c r="A8" s="214" t="s">
        <v>302</v>
      </c>
    </row>
    <row r="9" spans="1:1" ht="25.35" customHeight="1">
      <c r="A9" s="215" t="s">
        <v>303</v>
      </c>
    </row>
    <row r="10" spans="1:1" ht="60" customHeight="1">
      <c r="A10" s="955"/>
    </row>
    <row r="11" spans="1:1" ht="60" customHeight="1">
      <c r="A11" s="956"/>
    </row>
    <row r="12" spans="1:1" ht="60" customHeight="1">
      <c r="A12" s="956"/>
    </row>
    <row r="13" spans="1:1" ht="60" customHeight="1">
      <c r="A13" s="957"/>
    </row>
  </sheetData>
  <sheetProtection algorithmName="SHA-512" hashValue="ZPV0hEpHwP9b7sPAPzIWfbeTSfsr8hwQJD9F0lCqlVp59BDvPuXFJviSI06wmQlAlnheOHMoCDJcBdQIOmv7Fw==" saltValue="3zVOcx8rTboSulnblroeZA==" spinCount="100000" sheet="1" formatCells="0" formatRows="0" insertRows="0" deleteRows="0" selectLockedCells="1"/>
  <customSheetViews>
    <customSheetView guid="{371005EB-0312-4B13-9BAC-52446DA0498A}" showPageBreaks="1" showGridLines="0" printArea="1" view="pageBreakPreview">
      <selection activeCell="A9" sqref="A9:A11"/>
      <pageMargins left="0.59055118110236227" right="0.59055118110236227" top="0.39370078740157483" bottom="0.78740157480314965" header="0.31496062992125984" footer="0.39370078740157483"/>
      <printOptions horizontalCentered="1"/>
      <pageSetup paperSize="9" fitToWidth="0" fitToHeight="0" orientation="portrait" r:id="rId1"/>
      <headerFooter>
        <oddFooter>&amp;C&amp;"ＭＳ Ｐゴシック,標準"&amp;10&amp;A</oddFooter>
      </headerFooter>
    </customSheetView>
  </customSheetViews>
  <mergeCells count="2">
    <mergeCell ref="A10:A13"/>
    <mergeCell ref="A3:A6"/>
  </mergeCells>
  <phoneticPr fontId="1"/>
  <dataValidations count="1">
    <dataValidation imeMode="hiragana" allowBlank="1" showInputMessage="1" showErrorMessage="1" sqref="A3" xr:uid="{00000000-0002-0000-1300-000000000000}"/>
  </dataValidations>
  <printOptions horizontalCentered="1"/>
  <pageMargins left="0.59055118110236227" right="0.59055118110236227" top="0.39370078740157483" bottom="0.78740157480314965" header="0.31496062992125984" footer="0.39370078740157483"/>
  <pageSetup paperSize="9" fitToHeight="0" orientation="portrait" r:id="rId2"/>
  <headerFooter>
    <oddFooter>&amp;C&amp;"ＭＳ Ｐゴシック,標準"&amp;10&amp;A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theme="6" tint="0.79998168889431442"/>
    <pageSetUpPr fitToPage="1"/>
  </sheetPr>
  <dimension ref="A1:CT36"/>
  <sheetViews>
    <sheetView showGridLines="0" view="pageBreakPreview" zoomScaleNormal="100" zoomScaleSheetLayoutView="100" workbookViewId="0">
      <selection activeCell="M17" sqref="M17:W17"/>
    </sheetView>
  </sheetViews>
  <sheetFormatPr defaultColWidth="0" defaultRowHeight="13.5"/>
  <cols>
    <col min="1" max="1" width="2.125" style="4" customWidth="1"/>
    <col min="2" max="2" width="2.5" style="4" customWidth="1"/>
    <col min="3" max="5" width="2.125" style="4" customWidth="1"/>
    <col min="6" max="12" width="2.5" style="4" customWidth="1"/>
    <col min="13" max="14" width="2.125" style="4" customWidth="1"/>
    <col min="15" max="15" width="1.625" style="4" customWidth="1"/>
    <col min="16" max="48" width="2.125" style="4" customWidth="1"/>
    <col min="49" max="58" width="2.125" style="4" hidden="1" customWidth="1"/>
    <col min="59" max="98" width="2.125" style="4" customWidth="1"/>
    <col min="99" max="16384" width="2.125" style="4" hidden="1"/>
  </cols>
  <sheetData>
    <row r="1" spans="1:88" ht="33" customHeight="1">
      <c r="A1" s="961" t="s">
        <v>306</v>
      </c>
      <c r="B1" s="961"/>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c r="AM1" s="961"/>
      <c r="AN1" s="961"/>
      <c r="AO1" s="961"/>
      <c r="AP1" s="961"/>
      <c r="AQ1" s="961"/>
      <c r="AR1" s="961"/>
      <c r="AS1" s="961"/>
    </row>
    <row r="2" spans="1:88" s="2" customFormat="1" ht="30" customHeight="1">
      <c r="A2" s="283"/>
      <c r="B2" s="1"/>
      <c r="J2" s="3"/>
      <c r="K2" s="3"/>
      <c r="L2" s="3"/>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V2" s="12" t="s">
        <v>560</v>
      </c>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row>
    <row r="3" spans="1:88" ht="19.350000000000001" customHeight="1">
      <c r="A3" s="284" t="s">
        <v>71</v>
      </c>
      <c r="B3" s="6"/>
      <c r="C3" s="6"/>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25"/>
      <c r="AO3" s="5"/>
      <c r="AP3" s="5"/>
      <c r="AQ3" s="5"/>
      <c r="AR3" s="5"/>
      <c r="AS3" s="150" t="s">
        <v>307</v>
      </c>
      <c r="AV3" s="12" t="s">
        <v>561</v>
      </c>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row>
    <row r="4" spans="1:88" s="12" customFormat="1" ht="16.5" customHeight="1">
      <c r="A4" s="974" t="s">
        <v>16</v>
      </c>
      <c r="B4" s="974"/>
      <c r="C4" s="974"/>
      <c r="D4" s="974"/>
      <c r="E4" s="974"/>
      <c r="F4" s="974"/>
      <c r="G4" s="974"/>
      <c r="H4" s="974"/>
      <c r="I4" s="974"/>
      <c r="J4" s="974"/>
      <c r="K4" s="974"/>
      <c r="L4" s="974"/>
      <c r="M4" s="974"/>
      <c r="N4" s="974"/>
      <c r="O4" s="974"/>
      <c r="P4" s="975" t="s">
        <v>522</v>
      </c>
      <c r="Q4" s="976"/>
      <c r="R4" s="976"/>
      <c r="S4" s="976"/>
      <c r="T4" s="976"/>
      <c r="U4" s="976"/>
      <c r="V4" s="976"/>
      <c r="W4" s="976"/>
      <c r="X4" s="976"/>
      <c r="Y4" s="977"/>
      <c r="Z4" s="975" t="s">
        <v>523</v>
      </c>
      <c r="AA4" s="981"/>
      <c r="AB4" s="981"/>
      <c r="AC4" s="981"/>
      <c r="AD4" s="981"/>
      <c r="AE4" s="981"/>
      <c r="AF4" s="981"/>
      <c r="AG4" s="981"/>
      <c r="AH4" s="981"/>
      <c r="AI4" s="982"/>
      <c r="AJ4" s="975" t="s">
        <v>524</v>
      </c>
      <c r="AK4" s="981"/>
      <c r="AL4" s="981"/>
      <c r="AM4" s="981"/>
      <c r="AN4" s="981"/>
      <c r="AO4" s="981"/>
      <c r="AP4" s="981"/>
      <c r="AQ4" s="981"/>
      <c r="AR4" s="981"/>
      <c r="AS4" s="982"/>
      <c r="AV4" s="1037" t="s">
        <v>16</v>
      </c>
      <c r="AW4" s="1037"/>
      <c r="AX4" s="1037"/>
      <c r="AY4" s="1037"/>
      <c r="AZ4" s="1037"/>
      <c r="BA4" s="1037"/>
      <c r="BB4" s="1037"/>
      <c r="BC4" s="1037"/>
      <c r="BD4" s="1037"/>
      <c r="BE4" s="1037"/>
      <c r="BF4" s="1037"/>
      <c r="BG4" s="1037"/>
      <c r="BH4" s="1037"/>
      <c r="BI4" s="1037"/>
      <c r="BJ4" s="1037"/>
      <c r="BK4" s="1037"/>
      <c r="BL4" s="1037"/>
      <c r="BM4" s="1037"/>
      <c r="BN4" s="1037"/>
      <c r="BO4" s="1037"/>
      <c r="BP4" s="1037"/>
      <c r="BQ4" s="1037"/>
      <c r="BR4" s="1037"/>
      <c r="BS4" s="1037"/>
      <c r="BT4" s="1037"/>
      <c r="BU4" s="1019" t="s">
        <v>524</v>
      </c>
      <c r="BV4" s="1020"/>
      <c r="BW4" s="1020"/>
      <c r="BX4" s="1020"/>
      <c r="BY4" s="1020"/>
      <c r="BZ4" s="1020"/>
      <c r="CA4" s="1020"/>
      <c r="CB4" s="1020"/>
      <c r="CC4" s="1020"/>
      <c r="CD4" s="1021"/>
    </row>
    <row r="5" spans="1:88" s="12" customFormat="1" ht="26.1" customHeight="1">
      <c r="A5" s="974"/>
      <c r="B5" s="974"/>
      <c r="C5" s="974"/>
      <c r="D5" s="974"/>
      <c r="E5" s="974"/>
      <c r="F5" s="974"/>
      <c r="G5" s="974"/>
      <c r="H5" s="974"/>
      <c r="I5" s="974"/>
      <c r="J5" s="974"/>
      <c r="K5" s="974"/>
      <c r="L5" s="974"/>
      <c r="M5" s="974"/>
      <c r="N5" s="974"/>
      <c r="O5" s="974"/>
      <c r="P5" s="978"/>
      <c r="Q5" s="979"/>
      <c r="R5" s="979"/>
      <c r="S5" s="979"/>
      <c r="T5" s="979"/>
      <c r="U5" s="979"/>
      <c r="V5" s="979"/>
      <c r="W5" s="979"/>
      <c r="X5" s="979"/>
      <c r="Y5" s="980"/>
      <c r="Z5" s="983"/>
      <c r="AA5" s="984"/>
      <c r="AB5" s="984"/>
      <c r="AC5" s="984"/>
      <c r="AD5" s="984"/>
      <c r="AE5" s="984"/>
      <c r="AF5" s="984"/>
      <c r="AG5" s="984"/>
      <c r="AH5" s="984"/>
      <c r="AI5" s="985"/>
      <c r="AJ5" s="983"/>
      <c r="AK5" s="984"/>
      <c r="AL5" s="984"/>
      <c r="AM5" s="984"/>
      <c r="AN5" s="984"/>
      <c r="AO5" s="984"/>
      <c r="AP5" s="984"/>
      <c r="AQ5" s="984"/>
      <c r="AR5" s="984"/>
      <c r="AS5" s="985"/>
      <c r="AV5" s="1037"/>
      <c r="AW5" s="1037"/>
      <c r="AX5" s="1037"/>
      <c r="AY5" s="1037"/>
      <c r="AZ5" s="1037"/>
      <c r="BA5" s="1037"/>
      <c r="BB5" s="1037"/>
      <c r="BC5" s="1037"/>
      <c r="BD5" s="1037"/>
      <c r="BE5" s="1037"/>
      <c r="BF5" s="1037"/>
      <c r="BG5" s="1037"/>
      <c r="BH5" s="1037"/>
      <c r="BI5" s="1037"/>
      <c r="BJ5" s="1037"/>
      <c r="BK5" s="1037"/>
      <c r="BL5" s="1037"/>
      <c r="BM5" s="1037"/>
      <c r="BN5" s="1037"/>
      <c r="BO5" s="1037"/>
      <c r="BP5" s="1037"/>
      <c r="BQ5" s="1037"/>
      <c r="BR5" s="1037"/>
      <c r="BS5" s="1037"/>
      <c r="BT5" s="1037"/>
      <c r="BU5" s="1022"/>
      <c r="BV5" s="1023"/>
      <c r="BW5" s="1023"/>
      <c r="BX5" s="1023"/>
      <c r="BY5" s="1023"/>
      <c r="BZ5" s="1023"/>
      <c r="CA5" s="1023"/>
      <c r="CB5" s="1023"/>
      <c r="CC5" s="1023"/>
      <c r="CD5" s="1024"/>
    </row>
    <row r="6" spans="1:88" s="12" customFormat="1" ht="24.95" customHeight="1">
      <c r="A6" s="992" t="s">
        <v>17</v>
      </c>
      <c r="B6" s="993"/>
      <c r="C6" s="1061" t="s">
        <v>72</v>
      </c>
      <c r="D6" s="1062"/>
      <c r="E6" s="1062"/>
      <c r="F6" s="1062"/>
      <c r="G6" s="1062"/>
      <c r="H6" s="1062"/>
      <c r="I6" s="1062"/>
      <c r="J6" s="1062"/>
      <c r="K6" s="1062"/>
      <c r="L6" s="1062"/>
      <c r="M6" s="1062"/>
      <c r="N6" s="990" t="str">
        <f>IF(ISNUMBER(BU6), "*", "")</f>
        <v/>
      </c>
      <c r="O6" s="991"/>
      <c r="P6" s="986">
        <f>'19'!E5</f>
        <v>0</v>
      </c>
      <c r="Q6" s="987"/>
      <c r="R6" s="987"/>
      <c r="S6" s="987"/>
      <c r="T6" s="987"/>
      <c r="U6" s="987"/>
      <c r="V6" s="987"/>
      <c r="W6" s="987"/>
      <c r="X6" s="987"/>
      <c r="Y6" s="988"/>
      <c r="Z6" s="986">
        <f>ROUNDUP($P6/1.1,0)</f>
        <v>0</v>
      </c>
      <c r="AA6" s="987"/>
      <c r="AB6" s="987"/>
      <c r="AC6" s="987"/>
      <c r="AD6" s="987"/>
      <c r="AE6" s="987"/>
      <c r="AF6" s="987"/>
      <c r="AG6" s="987"/>
      <c r="AH6" s="987"/>
      <c r="AI6" s="988"/>
      <c r="AJ6" s="986">
        <f>ROUNDDOWN(IF(ISNUMBER(BU6), BU6, $Z6*2/3),-3)</f>
        <v>0</v>
      </c>
      <c r="AK6" s="987"/>
      <c r="AL6" s="987"/>
      <c r="AM6" s="987"/>
      <c r="AN6" s="987"/>
      <c r="AO6" s="987"/>
      <c r="AP6" s="987"/>
      <c r="AQ6" s="987"/>
      <c r="AR6" s="987"/>
      <c r="AS6" s="988"/>
      <c r="AV6" s="1045" t="s">
        <v>559</v>
      </c>
      <c r="AW6" s="1046"/>
      <c r="AX6" s="1046"/>
      <c r="AY6" s="1046"/>
      <c r="AZ6" s="1046"/>
      <c r="BA6" s="1046"/>
      <c r="BB6" s="1046"/>
      <c r="BC6" s="1046"/>
      <c r="BD6" s="1046"/>
      <c r="BE6" s="1046"/>
      <c r="BF6" s="1046"/>
      <c r="BG6" s="1047"/>
      <c r="BH6" s="1038" t="s">
        <v>72</v>
      </c>
      <c r="BI6" s="1038"/>
      <c r="BJ6" s="1038"/>
      <c r="BK6" s="1038"/>
      <c r="BL6" s="1038"/>
      <c r="BM6" s="1038"/>
      <c r="BN6" s="1038"/>
      <c r="BO6" s="1038"/>
      <c r="BP6" s="1038"/>
      <c r="BQ6" s="1038"/>
      <c r="BR6" s="1038"/>
      <c r="BS6" s="1038"/>
      <c r="BT6" s="1038"/>
      <c r="BU6" s="1025"/>
      <c r="BV6" s="1026"/>
      <c r="BW6" s="1026"/>
      <c r="BX6" s="1026"/>
      <c r="BY6" s="1026"/>
      <c r="BZ6" s="1026"/>
      <c r="CA6" s="1026"/>
      <c r="CB6" s="1026"/>
      <c r="CC6" s="1026"/>
      <c r="CD6" s="1027"/>
    </row>
    <row r="7" spans="1:88" s="12" customFormat="1" ht="24.95" customHeight="1">
      <c r="A7" s="994"/>
      <c r="B7" s="995"/>
      <c r="C7" s="1061" t="s">
        <v>308</v>
      </c>
      <c r="D7" s="1062"/>
      <c r="E7" s="1062"/>
      <c r="F7" s="1062"/>
      <c r="G7" s="1062"/>
      <c r="H7" s="1062"/>
      <c r="I7" s="1062"/>
      <c r="J7" s="1062"/>
      <c r="K7" s="1062"/>
      <c r="L7" s="1062"/>
      <c r="M7" s="1062"/>
      <c r="N7" s="990" t="str">
        <f>IF(ISNUMBER(BU7), "*", "")</f>
        <v/>
      </c>
      <c r="O7" s="991"/>
      <c r="P7" s="986">
        <f>'20'!E4</f>
        <v>0</v>
      </c>
      <c r="Q7" s="987"/>
      <c r="R7" s="987"/>
      <c r="S7" s="987"/>
      <c r="T7" s="987"/>
      <c r="U7" s="987"/>
      <c r="V7" s="987"/>
      <c r="W7" s="987"/>
      <c r="X7" s="987"/>
      <c r="Y7" s="988"/>
      <c r="Z7" s="986">
        <f>ROUNDUP($P7/1.1,0)</f>
        <v>0</v>
      </c>
      <c r="AA7" s="987"/>
      <c r="AB7" s="987"/>
      <c r="AC7" s="987"/>
      <c r="AD7" s="987"/>
      <c r="AE7" s="987"/>
      <c r="AF7" s="987"/>
      <c r="AG7" s="987"/>
      <c r="AH7" s="987"/>
      <c r="AI7" s="988"/>
      <c r="AJ7" s="986">
        <f>ROUNDDOWN(IF(ISNUMBER(BU7), BU7, $Z7*2/3),-3)</f>
        <v>0</v>
      </c>
      <c r="AK7" s="987"/>
      <c r="AL7" s="987"/>
      <c r="AM7" s="987"/>
      <c r="AN7" s="987"/>
      <c r="AO7" s="987"/>
      <c r="AP7" s="987"/>
      <c r="AQ7" s="987"/>
      <c r="AR7" s="987"/>
      <c r="AS7" s="988"/>
      <c r="AV7" s="1048"/>
      <c r="AW7" s="1049"/>
      <c r="AX7" s="1049"/>
      <c r="AY7" s="1049"/>
      <c r="AZ7" s="1049"/>
      <c r="BA7" s="1049"/>
      <c r="BB7" s="1049"/>
      <c r="BC7" s="1049"/>
      <c r="BD7" s="1049"/>
      <c r="BE7" s="1049"/>
      <c r="BF7" s="1049"/>
      <c r="BG7" s="1050"/>
      <c r="BH7" s="1038" t="s">
        <v>308</v>
      </c>
      <c r="BI7" s="1038"/>
      <c r="BJ7" s="1038"/>
      <c r="BK7" s="1038"/>
      <c r="BL7" s="1038"/>
      <c r="BM7" s="1038"/>
      <c r="BN7" s="1038"/>
      <c r="BO7" s="1038"/>
      <c r="BP7" s="1038"/>
      <c r="BQ7" s="1038"/>
      <c r="BR7" s="1038"/>
      <c r="BS7" s="1038"/>
      <c r="BT7" s="1038"/>
      <c r="BU7" s="1025"/>
      <c r="BV7" s="1026"/>
      <c r="BW7" s="1026"/>
      <c r="BX7" s="1026"/>
      <c r="BY7" s="1026"/>
      <c r="BZ7" s="1026"/>
      <c r="CA7" s="1026"/>
      <c r="CB7" s="1026"/>
      <c r="CC7" s="1026"/>
      <c r="CD7" s="1027"/>
    </row>
    <row r="8" spans="1:88" s="12" customFormat="1" ht="24.95" customHeight="1">
      <c r="A8" s="994"/>
      <c r="B8" s="995"/>
      <c r="C8" s="1063" t="s">
        <v>309</v>
      </c>
      <c r="D8" s="1064"/>
      <c r="E8" s="1064"/>
      <c r="F8" s="1064"/>
      <c r="G8" s="1064"/>
      <c r="H8" s="1064"/>
      <c r="I8" s="1064"/>
      <c r="J8" s="1064"/>
      <c r="K8" s="1064"/>
      <c r="L8" s="1064"/>
      <c r="M8" s="1064"/>
      <c r="N8" s="1067" t="str">
        <f>IF(ISNUMBER(BU8), "*", "")</f>
        <v/>
      </c>
      <c r="O8" s="1068"/>
      <c r="P8" s="986">
        <f>'22'!E4</f>
        <v>0</v>
      </c>
      <c r="Q8" s="987"/>
      <c r="R8" s="987"/>
      <c r="S8" s="987"/>
      <c r="T8" s="987"/>
      <c r="U8" s="987"/>
      <c r="V8" s="987"/>
      <c r="W8" s="987"/>
      <c r="X8" s="987"/>
      <c r="Y8" s="988"/>
      <c r="Z8" s="986">
        <f>ROUNDUP($P8/1.1,0)</f>
        <v>0</v>
      </c>
      <c r="AA8" s="987"/>
      <c r="AB8" s="987"/>
      <c r="AC8" s="987"/>
      <c r="AD8" s="987"/>
      <c r="AE8" s="987"/>
      <c r="AF8" s="987"/>
      <c r="AG8" s="987"/>
      <c r="AH8" s="987"/>
      <c r="AI8" s="988"/>
      <c r="AJ8" s="986">
        <f>ROUNDDOWN(IF(ISNUMBER(BU8), BU8, $Z8*2/3),-3)</f>
        <v>0</v>
      </c>
      <c r="AK8" s="987"/>
      <c r="AL8" s="987"/>
      <c r="AM8" s="987"/>
      <c r="AN8" s="987"/>
      <c r="AO8" s="987"/>
      <c r="AP8" s="987"/>
      <c r="AQ8" s="987"/>
      <c r="AR8" s="987"/>
      <c r="AS8" s="988"/>
      <c r="AV8" s="1048"/>
      <c r="AW8" s="1049"/>
      <c r="AX8" s="1049"/>
      <c r="AY8" s="1049"/>
      <c r="AZ8" s="1049"/>
      <c r="BA8" s="1049"/>
      <c r="BB8" s="1049"/>
      <c r="BC8" s="1049"/>
      <c r="BD8" s="1049"/>
      <c r="BE8" s="1049"/>
      <c r="BF8" s="1049"/>
      <c r="BG8" s="1050"/>
      <c r="BH8" s="1039" t="s">
        <v>309</v>
      </c>
      <c r="BI8" s="1039"/>
      <c r="BJ8" s="1039"/>
      <c r="BK8" s="1039"/>
      <c r="BL8" s="1039"/>
      <c r="BM8" s="1039"/>
      <c r="BN8" s="1039"/>
      <c r="BO8" s="1039"/>
      <c r="BP8" s="1039"/>
      <c r="BQ8" s="1039"/>
      <c r="BR8" s="1039"/>
      <c r="BS8" s="1039"/>
      <c r="BT8" s="1039"/>
      <c r="BU8" s="1025"/>
      <c r="BV8" s="1026"/>
      <c r="BW8" s="1026"/>
      <c r="BX8" s="1026"/>
      <c r="BY8" s="1026"/>
      <c r="BZ8" s="1026"/>
      <c r="CA8" s="1026"/>
      <c r="CB8" s="1026"/>
      <c r="CC8" s="1026"/>
      <c r="CD8" s="1027"/>
    </row>
    <row r="9" spans="1:88" s="12" customFormat="1" ht="24.95" customHeight="1">
      <c r="A9" s="994"/>
      <c r="B9" s="995"/>
      <c r="C9" s="1006" t="s">
        <v>495</v>
      </c>
      <c r="D9" s="1007"/>
      <c r="E9" s="1007"/>
      <c r="F9" s="1007"/>
      <c r="G9" s="1007"/>
      <c r="H9" s="1007"/>
      <c r="I9" s="1007"/>
      <c r="J9" s="1007"/>
      <c r="K9" s="1007"/>
      <c r="L9" s="1007"/>
      <c r="M9" s="1007"/>
      <c r="N9" s="990" t="str">
        <f>IF(ISNUMBER(BU9), "*", "")</f>
        <v/>
      </c>
      <c r="O9" s="991"/>
      <c r="P9" s="986">
        <f>'24'!E4</f>
        <v>0</v>
      </c>
      <c r="Q9" s="987"/>
      <c r="R9" s="987"/>
      <c r="S9" s="987"/>
      <c r="T9" s="987"/>
      <c r="U9" s="987"/>
      <c r="V9" s="987"/>
      <c r="W9" s="987"/>
      <c r="X9" s="987"/>
      <c r="Y9" s="988"/>
      <c r="Z9" s="986">
        <f>$P9</f>
        <v>0</v>
      </c>
      <c r="AA9" s="987"/>
      <c r="AB9" s="987"/>
      <c r="AC9" s="987"/>
      <c r="AD9" s="987"/>
      <c r="AE9" s="987"/>
      <c r="AF9" s="987"/>
      <c r="AG9" s="987"/>
      <c r="AH9" s="987"/>
      <c r="AI9" s="988"/>
      <c r="AJ9" s="986">
        <f>MIN(5000000, ROUNDDOWN(IF(ISNUMBER(BU9), BU9, $Z9*2/3), -3))</f>
        <v>0</v>
      </c>
      <c r="AK9" s="987"/>
      <c r="AL9" s="987"/>
      <c r="AM9" s="987"/>
      <c r="AN9" s="987"/>
      <c r="AO9" s="987"/>
      <c r="AP9" s="987"/>
      <c r="AQ9" s="987"/>
      <c r="AR9" s="987"/>
      <c r="AS9" s="988"/>
      <c r="AU9" s="151"/>
      <c r="AV9" s="1048"/>
      <c r="AW9" s="1049"/>
      <c r="AX9" s="1049"/>
      <c r="AY9" s="1049"/>
      <c r="AZ9" s="1049"/>
      <c r="BA9" s="1049"/>
      <c r="BB9" s="1049"/>
      <c r="BC9" s="1049"/>
      <c r="BD9" s="1049"/>
      <c r="BE9" s="1049"/>
      <c r="BF9" s="1049"/>
      <c r="BG9" s="1050"/>
      <c r="BH9" s="1040" t="s">
        <v>495</v>
      </c>
      <c r="BI9" s="1041"/>
      <c r="BJ9" s="1041"/>
      <c r="BK9" s="1041"/>
      <c r="BL9" s="1041"/>
      <c r="BM9" s="1041"/>
      <c r="BN9" s="1041"/>
      <c r="BO9" s="1041"/>
      <c r="BP9" s="1041"/>
      <c r="BQ9" s="1041"/>
      <c r="BR9" s="1041"/>
      <c r="BS9" s="1041"/>
      <c r="BT9" s="1042"/>
      <c r="BU9" s="1025"/>
      <c r="BV9" s="1026"/>
      <c r="BW9" s="1026"/>
      <c r="BX9" s="1026"/>
      <c r="BY9" s="1026"/>
      <c r="BZ9" s="1026"/>
      <c r="CA9" s="1026"/>
      <c r="CB9" s="1026"/>
      <c r="CC9" s="1026"/>
      <c r="CD9" s="1027"/>
    </row>
    <row r="10" spans="1:88" s="12" customFormat="1" ht="24.95" customHeight="1">
      <c r="A10" s="994"/>
      <c r="B10" s="995"/>
      <c r="C10" s="1006" t="s">
        <v>496</v>
      </c>
      <c r="D10" s="1007"/>
      <c r="E10" s="1007"/>
      <c r="F10" s="1007"/>
      <c r="G10" s="1007"/>
      <c r="H10" s="1007"/>
      <c r="I10" s="1007"/>
      <c r="J10" s="1007"/>
      <c r="K10" s="1007"/>
      <c r="L10" s="1007"/>
      <c r="M10" s="1007"/>
      <c r="N10" s="990" t="str">
        <f>IF(ISNUMBER(BU10), "*", "")</f>
        <v/>
      </c>
      <c r="O10" s="991"/>
      <c r="P10" s="986">
        <f>'26'!E4</f>
        <v>0</v>
      </c>
      <c r="Q10" s="987"/>
      <c r="R10" s="987"/>
      <c r="S10" s="987"/>
      <c r="T10" s="987"/>
      <c r="U10" s="987"/>
      <c r="V10" s="987"/>
      <c r="W10" s="987"/>
      <c r="X10" s="987"/>
      <c r="Y10" s="988"/>
      <c r="Z10" s="986">
        <f>ROUNDUP($P10/1.1,0)</f>
        <v>0</v>
      </c>
      <c r="AA10" s="987"/>
      <c r="AB10" s="987"/>
      <c r="AC10" s="987"/>
      <c r="AD10" s="987"/>
      <c r="AE10" s="987"/>
      <c r="AF10" s="987"/>
      <c r="AG10" s="987"/>
      <c r="AH10" s="987"/>
      <c r="AI10" s="988"/>
      <c r="AJ10" s="986">
        <f>MIN(2500000,ROUNDDOWN(IF(ISNUMBER(BU10),BU10,$Z10*2/3),-3))</f>
        <v>0</v>
      </c>
      <c r="AK10" s="987"/>
      <c r="AL10" s="987"/>
      <c r="AM10" s="987"/>
      <c r="AN10" s="987"/>
      <c r="AO10" s="987"/>
      <c r="AP10" s="987"/>
      <c r="AQ10" s="987"/>
      <c r="AR10" s="987"/>
      <c r="AS10" s="988"/>
      <c r="AU10" s="151"/>
      <c r="AV10" s="1048"/>
      <c r="AW10" s="1049"/>
      <c r="AX10" s="1049"/>
      <c r="AY10" s="1049"/>
      <c r="AZ10" s="1049"/>
      <c r="BA10" s="1049"/>
      <c r="BB10" s="1049"/>
      <c r="BC10" s="1049"/>
      <c r="BD10" s="1049"/>
      <c r="BE10" s="1049"/>
      <c r="BF10" s="1049"/>
      <c r="BG10" s="1050"/>
      <c r="BH10" s="1040" t="s">
        <v>496</v>
      </c>
      <c r="BI10" s="1041"/>
      <c r="BJ10" s="1041"/>
      <c r="BK10" s="1041"/>
      <c r="BL10" s="1041"/>
      <c r="BM10" s="1041"/>
      <c r="BN10" s="1041"/>
      <c r="BO10" s="1041"/>
      <c r="BP10" s="1041"/>
      <c r="BQ10" s="1041"/>
      <c r="BR10" s="1041"/>
      <c r="BS10" s="1043"/>
      <c r="BT10" s="1044"/>
      <c r="BU10" s="1025"/>
      <c r="BV10" s="1026"/>
      <c r="BW10" s="1026"/>
      <c r="BX10" s="1026"/>
      <c r="BY10" s="1026"/>
      <c r="BZ10" s="1026"/>
      <c r="CA10" s="1026"/>
      <c r="CB10" s="1026"/>
      <c r="CC10" s="1026"/>
      <c r="CD10" s="1027"/>
    </row>
    <row r="11" spans="1:88" s="12" customFormat="1" ht="24.95" customHeight="1" thickBot="1">
      <c r="A11" s="994"/>
      <c r="B11" s="995"/>
      <c r="C11" s="1065" t="s">
        <v>310</v>
      </c>
      <c r="D11" s="1066"/>
      <c r="E11" s="1066"/>
      <c r="F11" s="1066"/>
      <c r="G11" s="1066"/>
      <c r="H11" s="1066"/>
      <c r="I11" s="1066"/>
      <c r="J11" s="1066"/>
      <c r="K11" s="1066"/>
      <c r="L11" s="1066"/>
      <c r="M11" s="1066"/>
      <c r="N11" s="1069"/>
      <c r="O11" s="1070"/>
      <c r="P11" s="998">
        <f>'27'!E4</f>
        <v>0</v>
      </c>
      <c r="Q11" s="999"/>
      <c r="R11" s="999"/>
      <c r="S11" s="999"/>
      <c r="T11" s="999"/>
      <c r="U11" s="999"/>
      <c r="V11" s="999"/>
      <c r="W11" s="999"/>
      <c r="X11" s="999"/>
      <c r="Y11" s="1000"/>
      <c r="Z11" s="1001"/>
      <c r="AA11" s="1002"/>
      <c r="AB11" s="1002"/>
      <c r="AC11" s="1002"/>
      <c r="AD11" s="1002"/>
      <c r="AE11" s="1002"/>
      <c r="AF11" s="1002"/>
      <c r="AG11" s="1002"/>
      <c r="AH11" s="1002"/>
      <c r="AI11" s="1003"/>
      <c r="AJ11" s="1010"/>
      <c r="AK11" s="1011"/>
      <c r="AL11" s="1011"/>
      <c r="AM11" s="1011"/>
      <c r="AN11" s="1011"/>
      <c r="AO11" s="1011"/>
      <c r="AP11" s="1011"/>
      <c r="AQ11" s="1011"/>
      <c r="AR11" s="1011"/>
      <c r="AS11" s="1012"/>
      <c r="AU11" s="151"/>
      <c r="AV11" s="1048"/>
      <c r="AW11" s="1049"/>
      <c r="AX11" s="1049"/>
      <c r="AY11" s="1049"/>
      <c r="AZ11" s="1049"/>
      <c r="BA11" s="1049"/>
      <c r="BB11" s="1049"/>
      <c r="BC11" s="1049"/>
      <c r="BD11" s="1049"/>
      <c r="BE11" s="1049"/>
      <c r="BF11" s="1049"/>
      <c r="BG11" s="1050"/>
      <c r="BH11" s="1040" t="s">
        <v>310</v>
      </c>
      <c r="BI11" s="1043"/>
      <c r="BJ11" s="1043"/>
      <c r="BK11" s="1043"/>
      <c r="BL11" s="1043"/>
      <c r="BM11" s="1043"/>
      <c r="BN11" s="1043"/>
      <c r="BO11" s="1043"/>
      <c r="BP11" s="1043"/>
      <c r="BQ11" s="1043"/>
      <c r="BR11" s="1043"/>
      <c r="BS11" s="1043"/>
      <c r="BT11" s="1044"/>
      <c r="BU11" s="1071"/>
      <c r="BV11" s="1072"/>
      <c r="BW11" s="1072"/>
      <c r="BX11" s="1072"/>
      <c r="BY11" s="1072"/>
      <c r="BZ11" s="1072"/>
      <c r="CA11" s="1072"/>
      <c r="CB11" s="1072"/>
      <c r="CC11" s="1072"/>
      <c r="CD11" s="1073"/>
    </row>
    <row r="12" spans="1:88" s="12" customFormat="1" ht="24.95" customHeight="1" thickTop="1" thickBot="1">
      <c r="A12" s="996"/>
      <c r="B12" s="997"/>
      <c r="C12" s="1008" t="s">
        <v>73</v>
      </c>
      <c r="D12" s="1008"/>
      <c r="E12" s="1008"/>
      <c r="F12" s="1008"/>
      <c r="G12" s="1008"/>
      <c r="H12" s="1008"/>
      <c r="I12" s="1008"/>
      <c r="J12" s="1008"/>
      <c r="K12" s="1008"/>
      <c r="L12" s="1008"/>
      <c r="M12" s="1008"/>
      <c r="N12" s="1008"/>
      <c r="O12" s="1008"/>
      <c r="P12" s="1016">
        <f>ROUND(SUM(P6:P11),0)</f>
        <v>0</v>
      </c>
      <c r="Q12" s="1017"/>
      <c r="R12" s="1017"/>
      <c r="S12" s="1017"/>
      <c r="T12" s="1017"/>
      <c r="U12" s="1017"/>
      <c r="V12" s="1017"/>
      <c r="W12" s="1017"/>
      <c r="X12" s="1017"/>
      <c r="Y12" s="1018"/>
      <c r="Z12" s="1004">
        <f>SUM(Z6:AI10)</f>
        <v>0</v>
      </c>
      <c r="AA12" s="1005"/>
      <c r="AB12" s="1005"/>
      <c r="AC12" s="1005"/>
      <c r="AD12" s="1005"/>
      <c r="AE12" s="1005"/>
      <c r="AF12" s="1005"/>
      <c r="AG12" s="1005"/>
      <c r="AH12" s="1005"/>
      <c r="AI12" s="1005"/>
      <c r="AJ12" s="1013">
        <f>SUM(AJ6:AS10)</f>
        <v>0</v>
      </c>
      <c r="AK12" s="1014"/>
      <c r="AL12" s="1014"/>
      <c r="AM12" s="1014"/>
      <c r="AN12" s="1014"/>
      <c r="AO12" s="1014"/>
      <c r="AP12" s="1014"/>
      <c r="AQ12" s="1014"/>
      <c r="AR12" s="1014"/>
      <c r="AS12" s="1015"/>
      <c r="AT12" s="118"/>
      <c r="AV12" s="1051"/>
      <c r="AW12" s="1052"/>
      <c r="AX12" s="1052"/>
      <c r="AY12" s="1052"/>
      <c r="AZ12" s="1052"/>
      <c r="BA12" s="1052"/>
      <c r="BB12" s="1052"/>
      <c r="BC12" s="1052"/>
      <c r="BD12" s="1052"/>
      <c r="BE12" s="1052"/>
      <c r="BF12" s="1052"/>
      <c r="BG12" s="1053"/>
      <c r="BH12" s="1054" t="s">
        <v>562</v>
      </c>
      <c r="BI12" s="1055"/>
      <c r="BJ12" s="1055"/>
      <c r="BK12" s="1055"/>
      <c r="BL12" s="1055"/>
      <c r="BM12" s="1055"/>
      <c r="BN12" s="1055"/>
      <c r="BO12" s="1055"/>
      <c r="BP12" s="1055"/>
      <c r="BQ12" s="1055"/>
      <c r="BR12" s="1055"/>
      <c r="BS12" s="1055"/>
      <c r="BT12" s="1056"/>
      <c r="BU12" s="1074">
        <f>SUM(BU6:CD10)</f>
        <v>0</v>
      </c>
      <c r="BV12" s="1075"/>
      <c r="BW12" s="1075"/>
      <c r="BX12" s="1075"/>
      <c r="BY12" s="1075"/>
      <c r="BZ12" s="1075"/>
      <c r="CA12" s="1075"/>
      <c r="CB12" s="1075"/>
      <c r="CC12" s="1075"/>
      <c r="CD12" s="1076"/>
    </row>
    <row r="13" spans="1:88" ht="10.15" customHeight="1" thickTop="1">
      <c r="D13" s="7"/>
      <c r="K13" s="5"/>
      <c r="L13" s="5"/>
      <c r="M13" s="5"/>
      <c r="N13" s="5"/>
      <c r="O13" s="5"/>
      <c r="P13" s="20"/>
      <c r="Q13" s="20"/>
      <c r="R13" s="20"/>
      <c r="S13" s="20"/>
      <c r="T13" s="20"/>
      <c r="U13" s="20"/>
      <c r="V13" s="20"/>
      <c r="W13" s="20"/>
      <c r="X13" s="11"/>
      <c r="Y13" s="11"/>
      <c r="Z13" s="5"/>
      <c r="AA13" s="5"/>
      <c r="AB13" s="5"/>
      <c r="AC13" s="5"/>
      <c r="AD13" s="5"/>
      <c r="AE13" s="5"/>
      <c r="AF13" s="5"/>
      <c r="AG13" s="5"/>
      <c r="AH13" s="5"/>
      <c r="AI13" s="5"/>
      <c r="AJ13" s="152"/>
      <c r="AK13" s="152"/>
      <c r="AL13" s="152"/>
      <c r="AM13" s="152"/>
      <c r="AN13" s="152"/>
      <c r="AO13" s="152"/>
      <c r="AP13" s="152"/>
      <c r="AQ13" s="5"/>
      <c r="AR13" s="5"/>
      <c r="AV13" s="26"/>
      <c r="AW13" s="26"/>
      <c r="AX13" s="26"/>
      <c r="BH13" s="1059" t="s">
        <v>563</v>
      </c>
      <c r="BI13" s="1059"/>
      <c r="BJ13" s="1059"/>
      <c r="BK13" s="1059"/>
      <c r="BL13" s="1059"/>
      <c r="BM13" s="1059"/>
      <c r="BN13" s="1059"/>
      <c r="BO13" s="1059"/>
      <c r="BP13" s="1059"/>
      <c r="BQ13" s="1059"/>
      <c r="BR13" s="1059"/>
      <c r="BS13" s="1059"/>
      <c r="BT13" s="1059"/>
      <c r="BU13" s="1057">
        <f>IF(AJ12&gt;15000000, "+" &amp;TEXT(AJ12-15000000, "#,##0"), 0)</f>
        <v>0</v>
      </c>
      <c r="BV13" s="1057"/>
      <c r="BW13" s="1057"/>
      <c r="BX13" s="1057"/>
      <c r="BY13" s="1057"/>
      <c r="BZ13" s="1057"/>
      <c r="CA13" s="1057"/>
      <c r="CB13" s="1057"/>
      <c r="CC13" s="1057"/>
      <c r="CD13" s="1057"/>
    </row>
    <row r="14" spans="1:88" ht="15" customHeight="1">
      <c r="D14" s="7"/>
      <c r="K14" s="5"/>
      <c r="L14" s="5"/>
      <c r="M14" s="5"/>
      <c r="N14" s="5"/>
      <c r="O14" s="5"/>
      <c r="P14" s="5"/>
      <c r="Q14" s="5"/>
      <c r="R14" s="5"/>
      <c r="S14" s="5"/>
      <c r="T14" s="5"/>
      <c r="U14" s="5"/>
      <c r="V14" s="5"/>
      <c r="W14" s="5"/>
      <c r="X14" s="21"/>
      <c r="Y14" s="21"/>
      <c r="Z14" s="21"/>
      <c r="AA14" s="21"/>
      <c r="AB14" s="21"/>
      <c r="AC14" s="21"/>
      <c r="AD14" s="21"/>
      <c r="AE14" s="21"/>
      <c r="AF14" s="21"/>
      <c r="AG14" s="5"/>
      <c r="AH14" s="5"/>
      <c r="AI14" s="5"/>
      <c r="AJ14" s="16"/>
      <c r="AK14" s="16"/>
      <c r="AL14" s="16"/>
      <c r="AM14" s="16"/>
      <c r="AN14" s="16"/>
      <c r="AO14" s="16"/>
      <c r="AP14" s="16"/>
      <c r="AQ14" s="5"/>
      <c r="AR14" s="5"/>
      <c r="BH14" s="1060"/>
      <c r="BI14" s="1060"/>
      <c r="BJ14" s="1060"/>
      <c r="BK14" s="1060"/>
      <c r="BL14" s="1060"/>
      <c r="BM14" s="1060"/>
      <c r="BN14" s="1060"/>
      <c r="BO14" s="1060"/>
      <c r="BP14" s="1060"/>
      <c r="BQ14" s="1060"/>
      <c r="BR14" s="1060"/>
      <c r="BS14" s="1060"/>
      <c r="BT14" s="1060"/>
      <c r="BU14" s="1058"/>
      <c r="BV14" s="1058"/>
      <c r="BW14" s="1058"/>
      <c r="BX14" s="1058"/>
      <c r="BY14" s="1058"/>
      <c r="BZ14" s="1058"/>
      <c r="CA14" s="1058"/>
      <c r="CB14" s="1058"/>
      <c r="CC14" s="1058"/>
      <c r="CD14" s="1058"/>
    </row>
    <row r="15" spans="1:88" s="2" customFormat="1" ht="15" customHeight="1">
      <c r="A15" s="284" t="s">
        <v>74</v>
      </c>
      <c r="C15" s="3"/>
      <c r="I15" s="8"/>
      <c r="J15" s="3"/>
      <c r="K15" s="3"/>
      <c r="L15" s="3"/>
      <c r="M15" s="18"/>
      <c r="N15" s="3"/>
      <c r="O15" s="3"/>
      <c r="P15" s="3"/>
      <c r="Q15" s="3"/>
      <c r="R15" s="3"/>
      <c r="S15" s="3"/>
      <c r="T15" s="3"/>
      <c r="U15" s="3"/>
      <c r="V15" s="3"/>
      <c r="W15" s="3"/>
      <c r="X15" s="3"/>
      <c r="Y15" s="3"/>
      <c r="Z15" s="3"/>
      <c r="AA15" s="3"/>
      <c r="AB15" s="3"/>
      <c r="AC15" s="3"/>
      <c r="AD15" s="3"/>
      <c r="AE15" s="3"/>
      <c r="AF15" s="3"/>
      <c r="AG15" s="3"/>
      <c r="AH15" s="3"/>
      <c r="AI15" s="3"/>
      <c r="AJ15" s="3"/>
      <c r="AK15" s="3"/>
      <c r="AL15" s="3"/>
      <c r="AM15" s="129"/>
      <c r="AN15" s="129"/>
      <c r="AO15" s="129"/>
      <c r="AP15" s="129"/>
      <c r="AQ15" s="129"/>
      <c r="AR15" s="129"/>
      <c r="AS15" s="150" t="s">
        <v>307</v>
      </c>
    </row>
    <row r="16" spans="1:88" s="12" customFormat="1" ht="19.350000000000001" customHeight="1">
      <c r="A16" s="967" t="s">
        <v>75</v>
      </c>
      <c r="B16" s="967"/>
      <c r="C16" s="967"/>
      <c r="D16" s="967"/>
      <c r="E16" s="967"/>
      <c r="F16" s="967"/>
      <c r="G16" s="967"/>
      <c r="H16" s="967"/>
      <c r="I16" s="967"/>
      <c r="J16" s="967"/>
      <c r="K16" s="967"/>
      <c r="L16" s="967"/>
      <c r="M16" s="989" t="s">
        <v>18</v>
      </c>
      <c r="N16" s="990"/>
      <c r="O16" s="990"/>
      <c r="P16" s="990"/>
      <c r="Q16" s="990"/>
      <c r="R16" s="990"/>
      <c r="S16" s="990"/>
      <c r="T16" s="990"/>
      <c r="U16" s="990"/>
      <c r="V16" s="990"/>
      <c r="W16" s="991"/>
      <c r="X16" s="974" t="s">
        <v>19</v>
      </c>
      <c r="Y16" s="974"/>
      <c r="Z16" s="974"/>
      <c r="AA16" s="974"/>
      <c r="AB16" s="974"/>
      <c r="AC16" s="974"/>
      <c r="AD16" s="974"/>
      <c r="AE16" s="974"/>
      <c r="AF16" s="974"/>
      <c r="AG16" s="974"/>
      <c r="AH16" s="974"/>
      <c r="AI16" s="974"/>
      <c r="AJ16" s="974"/>
      <c r="AK16" s="967" t="s">
        <v>20</v>
      </c>
      <c r="AL16" s="967"/>
      <c r="AM16" s="967"/>
      <c r="AN16" s="967"/>
      <c r="AO16" s="967"/>
      <c r="AP16" s="967"/>
      <c r="AQ16" s="967"/>
      <c r="AR16" s="967"/>
      <c r="AS16" s="967"/>
    </row>
    <row r="17" spans="1:46" s="12" customFormat="1" ht="24.95" customHeight="1">
      <c r="A17" s="1029" t="s">
        <v>21</v>
      </c>
      <c r="B17" s="1029"/>
      <c r="C17" s="967" t="s">
        <v>76</v>
      </c>
      <c r="D17" s="967"/>
      <c r="E17" s="967"/>
      <c r="F17" s="967"/>
      <c r="G17" s="967"/>
      <c r="H17" s="967"/>
      <c r="I17" s="967"/>
      <c r="J17" s="967"/>
      <c r="K17" s="967"/>
      <c r="L17" s="967"/>
      <c r="M17" s="969"/>
      <c r="N17" s="970"/>
      <c r="O17" s="970"/>
      <c r="P17" s="970"/>
      <c r="Q17" s="970"/>
      <c r="R17" s="970"/>
      <c r="S17" s="970"/>
      <c r="T17" s="970"/>
      <c r="U17" s="970"/>
      <c r="V17" s="970"/>
      <c r="W17" s="971"/>
      <c r="X17" s="1009"/>
      <c r="Y17" s="1009"/>
      <c r="Z17" s="1009"/>
      <c r="AA17" s="1009"/>
      <c r="AB17" s="1009"/>
      <c r="AC17" s="1009"/>
      <c r="AD17" s="1009"/>
      <c r="AE17" s="1009"/>
      <c r="AF17" s="1009"/>
      <c r="AG17" s="1009"/>
      <c r="AH17" s="1009"/>
      <c r="AI17" s="1009"/>
      <c r="AJ17" s="1009"/>
      <c r="AK17" s="973" t="s">
        <v>114</v>
      </c>
      <c r="AL17" s="973"/>
      <c r="AM17" s="973"/>
      <c r="AN17" s="973"/>
      <c r="AO17" s="973"/>
      <c r="AP17" s="973"/>
      <c r="AQ17" s="973"/>
      <c r="AR17" s="973"/>
      <c r="AS17" s="973"/>
      <c r="AT17" s="19"/>
    </row>
    <row r="18" spans="1:46" s="12" customFormat="1" ht="24.95" customHeight="1">
      <c r="A18" s="1029"/>
      <c r="B18" s="1029"/>
      <c r="C18" s="967" t="s">
        <v>77</v>
      </c>
      <c r="D18" s="967"/>
      <c r="E18" s="967"/>
      <c r="F18" s="967"/>
      <c r="G18" s="967"/>
      <c r="H18" s="967"/>
      <c r="I18" s="967"/>
      <c r="J18" s="967"/>
      <c r="K18" s="967"/>
      <c r="L18" s="967"/>
      <c r="M18" s="969"/>
      <c r="N18" s="970"/>
      <c r="O18" s="970"/>
      <c r="P18" s="970"/>
      <c r="Q18" s="970"/>
      <c r="R18" s="970"/>
      <c r="S18" s="970"/>
      <c r="T18" s="970"/>
      <c r="U18" s="970"/>
      <c r="V18" s="970"/>
      <c r="W18" s="971"/>
      <c r="X18" s="972"/>
      <c r="Y18" s="972"/>
      <c r="Z18" s="972"/>
      <c r="AA18" s="972"/>
      <c r="AB18" s="972"/>
      <c r="AC18" s="972"/>
      <c r="AD18" s="972"/>
      <c r="AE18" s="972"/>
      <c r="AF18" s="972"/>
      <c r="AG18" s="972"/>
      <c r="AH18" s="972"/>
      <c r="AI18" s="972"/>
      <c r="AJ18" s="972"/>
      <c r="AK18" s="973" t="s">
        <v>320</v>
      </c>
      <c r="AL18" s="973"/>
      <c r="AM18" s="973"/>
      <c r="AN18" s="973"/>
      <c r="AO18" s="973"/>
      <c r="AP18" s="973"/>
      <c r="AQ18" s="973"/>
      <c r="AR18" s="973"/>
      <c r="AS18" s="973"/>
    </row>
    <row r="19" spans="1:46" s="12" customFormat="1" ht="24.95" customHeight="1">
      <c r="A19" s="1029"/>
      <c r="B19" s="1029"/>
      <c r="C19" s="967" t="s">
        <v>78</v>
      </c>
      <c r="D19" s="967"/>
      <c r="E19" s="967"/>
      <c r="F19" s="967"/>
      <c r="G19" s="967"/>
      <c r="H19" s="967"/>
      <c r="I19" s="967"/>
      <c r="J19" s="967"/>
      <c r="K19" s="967"/>
      <c r="L19" s="967"/>
      <c r="M19" s="969"/>
      <c r="N19" s="970"/>
      <c r="O19" s="970"/>
      <c r="P19" s="970"/>
      <c r="Q19" s="970"/>
      <c r="R19" s="970"/>
      <c r="S19" s="970"/>
      <c r="T19" s="970"/>
      <c r="U19" s="970"/>
      <c r="V19" s="970"/>
      <c r="W19" s="971"/>
      <c r="X19" s="972"/>
      <c r="Y19" s="972"/>
      <c r="Z19" s="972"/>
      <c r="AA19" s="972"/>
      <c r="AB19" s="972"/>
      <c r="AC19" s="972"/>
      <c r="AD19" s="972"/>
      <c r="AE19" s="972"/>
      <c r="AF19" s="972"/>
      <c r="AG19" s="972"/>
      <c r="AH19" s="972"/>
      <c r="AI19" s="972"/>
      <c r="AJ19" s="972"/>
      <c r="AK19" s="973"/>
      <c r="AL19" s="973"/>
      <c r="AM19" s="973"/>
      <c r="AN19" s="973"/>
      <c r="AO19" s="973"/>
      <c r="AP19" s="973"/>
      <c r="AQ19" s="973"/>
      <c r="AR19" s="973"/>
      <c r="AS19" s="973"/>
    </row>
    <row r="20" spans="1:46" s="12" customFormat="1" ht="24.95" customHeight="1">
      <c r="A20" s="1029"/>
      <c r="B20" s="1029"/>
      <c r="C20" s="967" t="s">
        <v>79</v>
      </c>
      <c r="D20" s="967"/>
      <c r="E20" s="967"/>
      <c r="F20" s="968"/>
      <c r="G20" s="968"/>
      <c r="H20" s="968"/>
      <c r="I20" s="968"/>
      <c r="J20" s="968"/>
      <c r="K20" s="968"/>
      <c r="L20" s="968"/>
      <c r="M20" s="969"/>
      <c r="N20" s="970"/>
      <c r="O20" s="970"/>
      <c r="P20" s="970"/>
      <c r="Q20" s="970"/>
      <c r="R20" s="970"/>
      <c r="S20" s="970"/>
      <c r="T20" s="970"/>
      <c r="U20" s="970"/>
      <c r="V20" s="970"/>
      <c r="W20" s="971"/>
      <c r="X20" s="972"/>
      <c r="Y20" s="972"/>
      <c r="Z20" s="972"/>
      <c r="AA20" s="972"/>
      <c r="AB20" s="972"/>
      <c r="AC20" s="972"/>
      <c r="AD20" s="972"/>
      <c r="AE20" s="972"/>
      <c r="AF20" s="972"/>
      <c r="AG20" s="972"/>
      <c r="AH20" s="972"/>
      <c r="AI20" s="972"/>
      <c r="AJ20" s="972"/>
      <c r="AK20" s="973" t="s">
        <v>320</v>
      </c>
      <c r="AL20" s="973"/>
      <c r="AM20" s="973"/>
      <c r="AN20" s="973"/>
      <c r="AO20" s="973"/>
      <c r="AP20" s="973"/>
      <c r="AQ20" s="973"/>
      <c r="AR20" s="973"/>
      <c r="AS20" s="973"/>
    </row>
    <row r="21" spans="1:46" s="12" customFormat="1" ht="24.95" customHeight="1">
      <c r="A21" s="1029"/>
      <c r="B21" s="1029"/>
      <c r="C21" s="967"/>
      <c r="D21" s="967"/>
      <c r="E21" s="967"/>
      <c r="F21" s="968"/>
      <c r="G21" s="968"/>
      <c r="H21" s="968"/>
      <c r="I21" s="968"/>
      <c r="J21" s="968"/>
      <c r="K21" s="968"/>
      <c r="L21" s="968"/>
      <c r="M21" s="969"/>
      <c r="N21" s="970"/>
      <c r="O21" s="970"/>
      <c r="P21" s="970"/>
      <c r="Q21" s="970"/>
      <c r="R21" s="970"/>
      <c r="S21" s="970"/>
      <c r="T21" s="970"/>
      <c r="U21" s="970"/>
      <c r="V21" s="970"/>
      <c r="W21" s="971"/>
      <c r="X21" s="972"/>
      <c r="Y21" s="972"/>
      <c r="Z21" s="972"/>
      <c r="AA21" s="972"/>
      <c r="AB21" s="972"/>
      <c r="AC21" s="972"/>
      <c r="AD21" s="972"/>
      <c r="AE21" s="972"/>
      <c r="AF21" s="972"/>
      <c r="AG21" s="972"/>
      <c r="AH21" s="972"/>
      <c r="AI21" s="972"/>
      <c r="AJ21" s="972"/>
      <c r="AK21" s="973" t="s">
        <v>320</v>
      </c>
      <c r="AL21" s="973"/>
      <c r="AM21" s="973"/>
      <c r="AN21" s="973"/>
      <c r="AO21" s="973"/>
      <c r="AP21" s="973"/>
      <c r="AQ21" s="973"/>
      <c r="AR21" s="973"/>
      <c r="AS21" s="973"/>
    </row>
    <row r="22" spans="1:46" s="12" customFormat="1" ht="24.95" customHeight="1">
      <c r="A22" s="1029"/>
      <c r="B22" s="1029"/>
      <c r="C22" s="967" t="s">
        <v>497</v>
      </c>
      <c r="D22" s="967"/>
      <c r="E22" s="967"/>
      <c r="F22" s="967"/>
      <c r="G22" s="967"/>
      <c r="H22" s="967"/>
      <c r="I22" s="967"/>
      <c r="J22" s="967"/>
      <c r="K22" s="967"/>
      <c r="L22" s="967"/>
      <c r="M22" s="1030">
        <f>SUM(M17:W21)</f>
        <v>0</v>
      </c>
      <c r="N22" s="1031"/>
      <c r="O22" s="1031"/>
      <c r="P22" s="1031"/>
      <c r="Q22" s="1031"/>
      <c r="R22" s="1031"/>
      <c r="S22" s="1031"/>
      <c r="T22" s="1031"/>
      <c r="U22" s="1031"/>
      <c r="V22" s="1031"/>
      <c r="W22" s="1032"/>
      <c r="X22" s="1033"/>
      <c r="Y22" s="1033"/>
      <c r="Z22" s="1033"/>
      <c r="AA22" s="1033"/>
      <c r="AB22" s="1033"/>
      <c r="AC22" s="1033"/>
      <c r="AD22" s="1033"/>
      <c r="AE22" s="1033"/>
      <c r="AF22" s="1033"/>
      <c r="AG22" s="1033"/>
      <c r="AH22" s="1033"/>
      <c r="AI22" s="1033"/>
      <c r="AJ22" s="1033"/>
      <c r="AK22" s="1034"/>
      <c r="AL22" s="1035"/>
      <c r="AM22" s="1035"/>
      <c r="AN22" s="1035"/>
      <c r="AO22" s="1035"/>
      <c r="AP22" s="1035"/>
      <c r="AQ22" s="1035"/>
      <c r="AR22" s="1035"/>
      <c r="AS22" s="1036"/>
    </row>
    <row r="23" spans="1:46" ht="15" customHeight="1">
      <c r="A23" s="966"/>
      <c r="B23" s="966"/>
      <c r="C23" s="9"/>
      <c r="D23" s="9"/>
      <c r="E23" s="9"/>
      <c r="F23" s="9"/>
      <c r="G23" s="9"/>
      <c r="H23" s="9"/>
      <c r="I23" s="9"/>
      <c r="J23" s="9"/>
      <c r="K23" s="9"/>
      <c r="L23" s="9"/>
      <c r="M23" s="10"/>
      <c r="N23" s="10"/>
      <c r="O23" s="10"/>
      <c r="P23" s="10"/>
      <c r="Q23" s="10"/>
      <c r="R23" s="10"/>
      <c r="S23" s="10"/>
      <c r="T23" s="10"/>
      <c r="U23" s="10"/>
      <c r="V23" s="11"/>
      <c r="W23" s="11"/>
      <c r="X23" s="9"/>
      <c r="Y23" s="9"/>
      <c r="Z23" s="9"/>
      <c r="AA23" s="9"/>
      <c r="AB23" s="9"/>
      <c r="AC23" s="9"/>
      <c r="AD23" s="9"/>
      <c r="AE23" s="9"/>
      <c r="AF23" s="9"/>
      <c r="AG23" s="9"/>
      <c r="AH23" s="9"/>
      <c r="AI23" s="9"/>
      <c r="AJ23" s="9"/>
      <c r="AK23" s="9"/>
      <c r="AL23" s="9"/>
      <c r="AM23" s="9"/>
      <c r="AN23" s="9"/>
      <c r="AO23" s="9"/>
      <c r="AP23" s="9"/>
      <c r="AQ23" s="9"/>
      <c r="AR23" s="9"/>
      <c r="AS23" s="9"/>
    </row>
    <row r="24" spans="1:46" ht="30" customHeight="1">
      <c r="A24" s="1028" t="s">
        <v>311</v>
      </c>
      <c r="B24" s="1028"/>
      <c r="C24" s="1028"/>
      <c r="D24" s="1028"/>
      <c r="E24" s="965" t="s">
        <v>317</v>
      </c>
      <c r="F24" s="965"/>
      <c r="G24" s="965"/>
      <c r="H24" s="965"/>
      <c r="I24" s="965"/>
      <c r="J24" s="965"/>
      <c r="K24" s="965"/>
      <c r="L24" s="965"/>
      <c r="M24" s="965"/>
      <c r="N24" s="965"/>
      <c r="O24" s="965"/>
      <c r="P24" s="965"/>
      <c r="Q24" s="965"/>
      <c r="R24" s="965"/>
      <c r="S24" s="965"/>
      <c r="T24" s="965"/>
      <c r="U24" s="965"/>
      <c r="V24" s="965"/>
      <c r="W24" s="965"/>
      <c r="X24" s="965"/>
      <c r="Y24" s="965"/>
      <c r="Z24" s="965"/>
      <c r="AA24" s="965"/>
      <c r="AB24" s="965"/>
      <c r="AC24" s="965"/>
      <c r="AD24" s="965"/>
      <c r="AE24" s="965"/>
      <c r="AF24" s="965"/>
      <c r="AG24" s="965"/>
      <c r="AH24" s="965"/>
      <c r="AI24" s="965"/>
      <c r="AJ24" s="965"/>
      <c r="AK24" s="965"/>
      <c r="AL24" s="965"/>
      <c r="AM24" s="965"/>
      <c r="AN24" s="965"/>
      <c r="AO24" s="965"/>
      <c r="AP24" s="965"/>
      <c r="AQ24" s="965"/>
      <c r="AR24" s="965"/>
      <c r="AS24" s="965"/>
    </row>
    <row r="25" spans="1:46" ht="42" customHeight="1">
      <c r="A25" s="1028" t="s">
        <v>312</v>
      </c>
      <c r="B25" s="1028"/>
      <c r="C25" s="1028"/>
      <c r="D25" s="1028"/>
      <c r="E25" s="965" t="s">
        <v>494</v>
      </c>
      <c r="F25" s="965"/>
      <c r="G25" s="965"/>
      <c r="H25" s="965"/>
      <c r="I25" s="965"/>
      <c r="J25" s="965"/>
      <c r="K25" s="965"/>
      <c r="L25" s="965"/>
      <c r="M25" s="965"/>
      <c r="N25" s="965"/>
      <c r="O25" s="965"/>
      <c r="P25" s="965"/>
      <c r="Q25" s="965"/>
      <c r="R25" s="965"/>
      <c r="S25" s="965"/>
      <c r="T25" s="965"/>
      <c r="U25" s="965"/>
      <c r="V25" s="965"/>
      <c r="W25" s="965"/>
      <c r="X25" s="965"/>
      <c r="Y25" s="965"/>
      <c r="Z25" s="965"/>
      <c r="AA25" s="965"/>
      <c r="AB25" s="965"/>
      <c r="AC25" s="965"/>
      <c r="AD25" s="965"/>
      <c r="AE25" s="965"/>
      <c r="AF25" s="965"/>
      <c r="AG25" s="965"/>
      <c r="AH25" s="965"/>
      <c r="AI25" s="965"/>
      <c r="AJ25" s="965"/>
      <c r="AK25" s="965"/>
      <c r="AL25" s="965"/>
      <c r="AM25" s="965"/>
      <c r="AN25" s="965"/>
      <c r="AO25" s="965"/>
      <c r="AP25" s="965"/>
      <c r="AQ25" s="965"/>
      <c r="AR25" s="965"/>
      <c r="AS25" s="965"/>
    </row>
    <row r="26" spans="1:46" ht="30" customHeight="1">
      <c r="A26" s="1028" t="s">
        <v>313</v>
      </c>
      <c r="B26" s="1028"/>
      <c r="C26" s="1028"/>
      <c r="D26" s="1028"/>
      <c r="E26" s="965" t="s">
        <v>319</v>
      </c>
      <c r="F26" s="965"/>
      <c r="G26" s="965"/>
      <c r="H26" s="965"/>
      <c r="I26" s="965"/>
      <c r="J26" s="965"/>
      <c r="K26" s="965"/>
      <c r="L26" s="965"/>
      <c r="M26" s="965"/>
      <c r="N26" s="965"/>
      <c r="O26" s="965"/>
      <c r="P26" s="965"/>
      <c r="Q26" s="965"/>
      <c r="R26" s="965"/>
      <c r="S26" s="965"/>
      <c r="T26" s="965"/>
      <c r="U26" s="965"/>
      <c r="V26" s="965"/>
      <c r="W26" s="965"/>
      <c r="X26" s="965"/>
      <c r="Y26" s="965"/>
      <c r="Z26" s="965"/>
      <c r="AA26" s="965"/>
      <c r="AB26" s="965"/>
      <c r="AC26" s="965"/>
      <c r="AD26" s="965"/>
      <c r="AE26" s="965"/>
      <c r="AF26" s="965"/>
      <c r="AG26" s="965"/>
      <c r="AH26" s="965"/>
      <c r="AI26" s="965"/>
      <c r="AJ26" s="965"/>
      <c r="AK26" s="965"/>
      <c r="AL26" s="965"/>
      <c r="AM26" s="965"/>
      <c r="AN26" s="965"/>
      <c r="AO26" s="965"/>
      <c r="AP26" s="965"/>
      <c r="AQ26" s="965"/>
      <c r="AR26" s="965"/>
      <c r="AS26" s="965"/>
    </row>
    <row r="27" spans="1:46" ht="30" customHeight="1">
      <c r="A27" s="1028" t="s">
        <v>314</v>
      </c>
      <c r="B27" s="1028"/>
      <c r="C27" s="1028"/>
      <c r="D27" s="1028"/>
      <c r="E27" s="962" t="s">
        <v>318</v>
      </c>
      <c r="F27" s="962"/>
      <c r="G27" s="962"/>
      <c r="H27" s="962"/>
      <c r="I27" s="962"/>
      <c r="J27" s="962"/>
      <c r="K27" s="962"/>
      <c r="L27" s="962"/>
      <c r="M27" s="962"/>
      <c r="N27" s="962"/>
      <c r="O27" s="962"/>
      <c r="P27" s="962"/>
      <c r="Q27" s="962"/>
      <c r="R27" s="962"/>
      <c r="S27" s="962"/>
      <c r="T27" s="962"/>
      <c r="U27" s="962"/>
      <c r="V27" s="962"/>
      <c r="W27" s="962"/>
      <c r="X27" s="962"/>
      <c r="Y27" s="962"/>
      <c r="Z27" s="962"/>
      <c r="AA27" s="962"/>
      <c r="AB27" s="962"/>
      <c r="AC27" s="962"/>
      <c r="AD27" s="962"/>
      <c r="AE27" s="962"/>
      <c r="AF27" s="962"/>
      <c r="AG27" s="962"/>
      <c r="AH27" s="962"/>
      <c r="AI27" s="962"/>
      <c r="AJ27" s="962"/>
      <c r="AK27" s="962"/>
      <c r="AL27" s="962"/>
      <c r="AM27" s="962"/>
      <c r="AN27" s="962"/>
      <c r="AO27" s="962"/>
      <c r="AP27" s="962"/>
      <c r="AQ27" s="962"/>
      <c r="AR27" s="962"/>
      <c r="AS27" s="962"/>
    </row>
    <row r="28" spans="1:46" ht="30" customHeight="1">
      <c r="A28" s="1028" t="s">
        <v>315</v>
      </c>
      <c r="B28" s="1028"/>
      <c r="C28" s="1028"/>
      <c r="D28" s="1028"/>
      <c r="E28" s="963" t="s">
        <v>564</v>
      </c>
      <c r="F28" s="964"/>
      <c r="G28" s="964"/>
      <c r="H28" s="964"/>
      <c r="I28" s="964"/>
      <c r="J28" s="964"/>
      <c r="K28" s="964"/>
      <c r="L28" s="964"/>
      <c r="M28" s="964"/>
      <c r="N28" s="964"/>
      <c r="O28" s="964"/>
      <c r="P28" s="964"/>
      <c r="Q28" s="964"/>
      <c r="R28" s="964"/>
      <c r="S28" s="964"/>
      <c r="T28" s="964"/>
      <c r="U28" s="964"/>
      <c r="V28" s="964"/>
      <c r="W28" s="964"/>
      <c r="X28" s="964"/>
      <c r="Y28" s="964"/>
      <c r="Z28" s="964"/>
      <c r="AA28" s="964"/>
      <c r="AB28" s="964"/>
      <c r="AC28" s="964"/>
      <c r="AD28" s="964"/>
      <c r="AE28" s="964"/>
      <c r="AF28" s="964"/>
      <c r="AG28" s="964"/>
      <c r="AH28" s="964"/>
      <c r="AI28" s="964"/>
      <c r="AJ28" s="964"/>
      <c r="AK28" s="964"/>
      <c r="AL28" s="964"/>
      <c r="AM28" s="964"/>
      <c r="AN28" s="964"/>
      <c r="AO28" s="964"/>
      <c r="AP28" s="964"/>
      <c r="AQ28" s="964"/>
      <c r="AR28" s="964"/>
      <c r="AS28" s="964"/>
    </row>
    <row r="29" spans="1:46" ht="30" customHeight="1">
      <c r="A29" s="1028" t="s">
        <v>316</v>
      </c>
      <c r="B29" s="1028"/>
      <c r="C29" s="1028"/>
      <c r="D29" s="1028"/>
      <c r="E29" s="962" t="s">
        <v>525</v>
      </c>
      <c r="F29" s="962"/>
      <c r="G29" s="962"/>
      <c r="H29" s="962"/>
      <c r="I29" s="962"/>
      <c r="J29" s="962"/>
      <c r="K29" s="962"/>
      <c r="L29" s="962"/>
      <c r="M29" s="962"/>
      <c r="N29" s="962"/>
      <c r="O29" s="962"/>
      <c r="P29" s="962"/>
      <c r="Q29" s="962"/>
      <c r="R29" s="962"/>
      <c r="S29" s="962"/>
      <c r="T29" s="962"/>
      <c r="U29" s="962"/>
      <c r="V29" s="962"/>
      <c r="W29" s="962"/>
      <c r="X29" s="962"/>
      <c r="Y29" s="962"/>
      <c r="Z29" s="962"/>
      <c r="AA29" s="962"/>
      <c r="AB29" s="962"/>
      <c r="AC29" s="962"/>
      <c r="AD29" s="962"/>
      <c r="AE29" s="962"/>
      <c r="AF29" s="962"/>
      <c r="AG29" s="962"/>
      <c r="AH29" s="962"/>
      <c r="AI29" s="962"/>
      <c r="AJ29" s="962"/>
      <c r="AK29" s="962"/>
      <c r="AL29" s="962"/>
      <c r="AM29" s="962"/>
      <c r="AN29" s="962"/>
      <c r="AO29" s="962"/>
      <c r="AP29" s="962"/>
      <c r="AQ29" s="962"/>
      <c r="AR29" s="962"/>
      <c r="AS29" s="962"/>
    </row>
    <row r="30" spans="1:46" ht="30" customHeight="1">
      <c r="A30" s="1028" t="s">
        <v>339</v>
      </c>
      <c r="B30" s="1028"/>
      <c r="C30" s="1028"/>
      <c r="D30" s="1028"/>
      <c r="E30" s="962" t="s">
        <v>526</v>
      </c>
      <c r="F30" s="962"/>
      <c r="G30" s="962"/>
      <c r="H30" s="962"/>
      <c r="I30" s="962"/>
      <c r="J30" s="962"/>
      <c r="K30" s="962"/>
      <c r="L30" s="962"/>
      <c r="M30" s="962"/>
      <c r="N30" s="962"/>
      <c r="O30" s="962"/>
      <c r="P30" s="962"/>
      <c r="Q30" s="962"/>
      <c r="R30" s="962"/>
      <c r="S30" s="962"/>
      <c r="T30" s="962"/>
      <c r="U30" s="962"/>
      <c r="V30" s="962"/>
      <c r="W30" s="962"/>
      <c r="X30" s="962"/>
      <c r="Y30" s="962"/>
      <c r="Z30" s="962"/>
      <c r="AA30" s="962"/>
      <c r="AB30" s="962"/>
      <c r="AC30" s="962"/>
      <c r="AD30" s="962"/>
      <c r="AE30" s="962"/>
      <c r="AF30" s="962"/>
      <c r="AG30" s="962"/>
      <c r="AH30" s="962"/>
      <c r="AI30" s="962"/>
      <c r="AJ30" s="962"/>
      <c r="AK30" s="962"/>
      <c r="AL30" s="962"/>
      <c r="AM30" s="962"/>
      <c r="AN30" s="962"/>
      <c r="AO30" s="962"/>
      <c r="AP30" s="962"/>
      <c r="AQ30" s="962"/>
      <c r="AR30" s="962"/>
      <c r="AS30" s="962"/>
    </row>
    <row r="31" spans="1:46" ht="30" customHeight="1">
      <c r="A31" s="1028" t="s">
        <v>492</v>
      </c>
      <c r="B31" s="1028"/>
      <c r="C31" s="1028"/>
      <c r="D31" s="1028"/>
      <c r="E31" s="965" t="s">
        <v>112</v>
      </c>
      <c r="F31" s="965"/>
      <c r="G31" s="965"/>
      <c r="H31" s="965"/>
      <c r="I31" s="965"/>
      <c r="J31" s="965"/>
      <c r="K31" s="965"/>
      <c r="L31" s="965"/>
      <c r="M31" s="965"/>
      <c r="N31" s="965"/>
      <c r="O31" s="965"/>
      <c r="P31" s="965"/>
      <c r="Q31" s="965"/>
      <c r="R31" s="965"/>
      <c r="S31" s="965"/>
      <c r="T31" s="965"/>
      <c r="U31" s="965"/>
      <c r="V31" s="965"/>
      <c r="W31" s="965"/>
      <c r="X31" s="965"/>
      <c r="Y31" s="965"/>
      <c r="Z31" s="965"/>
      <c r="AA31" s="965"/>
      <c r="AB31" s="965"/>
      <c r="AC31" s="965"/>
      <c r="AD31" s="965"/>
      <c r="AE31" s="965"/>
      <c r="AF31" s="965"/>
      <c r="AG31" s="965"/>
      <c r="AH31" s="965"/>
      <c r="AI31" s="965"/>
      <c r="AJ31" s="965"/>
      <c r="AK31" s="965"/>
      <c r="AL31" s="965"/>
      <c r="AM31" s="965"/>
      <c r="AN31" s="965"/>
      <c r="AO31" s="965"/>
      <c r="AP31" s="965"/>
      <c r="AQ31" s="965"/>
      <c r="AR31" s="965"/>
      <c r="AS31" s="965"/>
    </row>
    <row r="32" spans="1:46" ht="15" customHeight="1"/>
    <row r="33" spans="1:4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row>
    <row r="34" spans="1:4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row>
    <row r="35" spans="1:4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row>
    <row r="36" spans="1:4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row>
  </sheetData>
  <sheetProtection algorithmName="SHA-512" hashValue="hXK2wor6sjhAFY2ssORDHsdYY6IIkWpe6YUi6cvx529SuMzd76OqjtDHXprMz+YKYApwyVJgVyBzLlCpq9yLRA==" saltValue="KXdllRQdZ1RWiMQGOcuicw==" spinCount="100000" sheet="1" formatCells="0" formatRows="0" selectLockedCells="1"/>
  <customSheetViews>
    <customSheetView guid="{371005EB-0312-4B13-9BAC-52446DA0498A}" showPageBreaks="1" showGridLines="0" printArea="1" view="pageBreakPreview" topLeftCell="A10">
      <selection activeCell="BF36" sqref="BF36"/>
      <colBreaks count="1" manualBreakCount="1">
        <brk id="59" min="1" max="44" man="1"/>
      </colBreaks>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106">
    <mergeCell ref="BU13:CD14"/>
    <mergeCell ref="BH13:BT14"/>
    <mergeCell ref="C6:M6"/>
    <mergeCell ref="C7:M7"/>
    <mergeCell ref="C8:M8"/>
    <mergeCell ref="C11:M11"/>
    <mergeCell ref="N6:O6"/>
    <mergeCell ref="N7:O7"/>
    <mergeCell ref="N8:O8"/>
    <mergeCell ref="N9:O9"/>
    <mergeCell ref="N10:O10"/>
    <mergeCell ref="N11:O11"/>
    <mergeCell ref="BU11:CD11"/>
    <mergeCell ref="BU12:CD12"/>
    <mergeCell ref="BU9:CD9"/>
    <mergeCell ref="BU10:CD10"/>
    <mergeCell ref="P6:Y6"/>
    <mergeCell ref="P7:Y7"/>
    <mergeCell ref="Z7:AI7"/>
    <mergeCell ref="AJ7:AS7"/>
    <mergeCell ref="AJ9:AS9"/>
    <mergeCell ref="P9:Y9"/>
    <mergeCell ref="Z9:AI9"/>
    <mergeCell ref="AV4:BT5"/>
    <mergeCell ref="BH6:BT6"/>
    <mergeCell ref="BH7:BT7"/>
    <mergeCell ref="BH8:BT8"/>
    <mergeCell ref="BH9:BT9"/>
    <mergeCell ref="BH10:BT10"/>
    <mergeCell ref="BH11:BT11"/>
    <mergeCell ref="AV6:BG12"/>
    <mergeCell ref="BH12:BT12"/>
    <mergeCell ref="BU4:CD5"/>
    <mergeCell ref="BU6:CD6"/>
    <mergeCell ref="BU7:CD7"/>
    <mergeCell ref="BU8:CD8"/>
    <mergeCell ref="A31:D31"/>
    <mergeCell ref="E31:AS31"/>
    <mergeCell ref="E24:AS24"/>
    <mergeCell ref="A24:D24"/>
    <mergeCell ref="A26:D26"/>
    <mergeCell ref="A27:D27"/>
    <mergeCell ref="A25:D25"/>
    <mergeCell ref="E25:AS25"/>
    <mergeCell ref="A29:D29"/>
    <mergeCell ref="A28:D28"/>
    <mergeCell ref="A30:D30"/>
    <mergeCell ref="E30:AS30"/>
    <mergeCell ref="AK19:AS19"/>
    <mergeCell ref="A17:B22"/>
    <mergeCell ref="C22:L22"/>
    <mergeCell ref="M22:W22"/>
    <mergeCell ref="X22:AJ22"/>
    <mergeCell ref="AK22:AS22"/>
    <mergeCell ref="C19:L19"/>
    <mergeCell ref="M19:W19"/>
    <mergeCell ref="X19:AJ19"/>
    <mergeCell ref="C18:L18"/>
    <mergeCell ref="M18:W18"/>
    <mergeCell ref="X18:AJ18"/>
    <mergeCell ref="AK18:AS18"/>
    <mergeCell ref="C17:L17"/>
    <mergeCell ref="M17:W17"/>
    <mergeCell ref="X17:AJ17"/>
    <mergeCell ref="AJ10:AS10"/>
    <mergeCell ref="AJ11:AS11"/>
    <mergeCell ref="AJ12:AS12"/>
    <mergeCell ref="P12:Y12"/>
    <mergeCell ref="C10:M10"/>
    <mergeCell ref="AK17:AS17"/>
    <mergeCell ref="AK16:AS16"/>
    <mergeCell ref="A6:B12"/>
    <mergeCell ref="P10:Y10"/>
    <mergeCell ref="Z10:AI10"/>
    <mergeCell ref="AJ8:AS8"/>
    <mergeCell ref="P11:Y11"/>
    <mergeCell ref="Z11:AI11"/>
    <mergeCell ref="Z12:AI12"/>
    <mergeCell ref="C9:M9"/>
    <mergeCell ref="C12:O12"/>
    <mergeCell ref="Z8:AI8"/>
    <mergeCell ref="P8:Y8"/>
    <mergeCell ref="A1:AS1"/>
    <mergeCell ref="E29:AS29"/>
    <mergeCell ref="E28:AS28"/>
    <mergeCell ref="E26:AS26"/>
    <mergeCell ref="A23:B23"/>
    <mergeCell ref="E27:AS27"/>
    <mergeCell ref="C20:E21"/>
    <mergeCell ref="F20:L20"/>
    <mergeCell ref="M20:W20"/>
    <mergeCell ref="X20:AJ20"/>
    <mergeCell ref="AK20:AS20"/>
    <mergeCell ref="F21:L21"/>
    <mergeCell ref="M21:W21"/>
    <mergeCell ref="X21:AJ21"/>
    <mergeCell ref="AK21:AS21"/>
    <mergeCell ref="A4:O5"/>
    <mergeCell ref="P4:Y5"/>
    <mergeCell ref="Z4:AI5"/>
    <mergeCell ref="AJ4:AS5"/>
    <mergeCell ref="Z6:AI6"/>
    <mergeCell ref="AJ6:AS6"/>
    <mergeCell ref="A16:L16"/>
    <mergeCell ref="M16:W16"/>
    <mergeCell ref="X16:AJ16"/>
  </mergeCells>
  <phoneticPr fontId="1"/>
  <conditionalFormatting sqref="M22:W22">
    <cfRule type="expression" dxfId="66" priority="1">
      <formula>$P$12&lt;&gt;$M$22</formula>
    </cfRule>
  </conditionalFormatting>
  <conditionalFormatting sqref="AJ12:AS12">
    <cfRule type="expression" dxfId="65" priority="3">
      <formula>$AJ$12&gt;15000000</formula>
    </cfRule>
  </conditionalFormatting>
  <dataValidations xWindow="453" yWindow="805" count="4">
    <dataValidation allowBlank="1" showErrorMessage="1" promptTitle="資金調達金額を記入してください" prompt="　助成事業に要する経費の合計金額と同額にしてください" sqref="M17:W21" xr:uid="{00000000-0002-0000-1400-000000000000}"/>
    <dataValidation type="list" imeMode="hiragana" allowBlank="1" showInputMessage="1" showErrorMessage="1" sqref="AK17:AS21" xr:uid="{00000000-0002-0000-1400-000001000000}">
      <formula1>"　,選択してください,調達済,内諾済,折衝中,相談前"</formula1>
    </dataValidation>
    <dataValidation type="whole" allowBlank="1" showInputMessage="1" showErrorMessage="1" sqref="BU9:CD9" xr:uid="{21F32CAB-0AE9-4DBB-870C-2CEE7AF353EF}">
      <formula1>0</formula1>
      <formula2>5000000</formula2>
    </dataValidation>
    <dataValidation type="whole" allowBlank="1" showInputMessage="1" showErrorMessage="1" sqref="BU10:CD10" xr:uid="{9354FCAE-3C43-407D-984D-7C84284A2E1A}">
      <formula1>0</formula1>
      <formula2>2500000</formula2>
    </dataValidation>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colBreaks count="1" manualBreakCount="1">
    <brk id="59" min="1" max="44"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theme="6" tint="0.79998168889431442"/>
    <pageSetUpPr fitToPage="1"/>
  </sheetPr>
  <dimension ref="A1:AB65"/>
  <sheetViews>
    <sheetView showGridLines="0" view="pageBreakPreview" zoomScaleNormal="100" zoomScaleSheetLayoutView="100" workbookViewId="0">
      <selection activeCell="B9" sqref="B9"/>
    </sheetView>
  </sheetViews>
  <sheetFormatPr defaultColWidth="0" defaultRowHeight="12"/>
  <cols>
    <col min="1" max="1" width="6.125" style="15" customWidth="1"/>
    <col min="2" max="2" width="13.875" style="15" customWidth="1"/>
    <col min="3" max="3" width="10.625" style="15" customWidth="1"/>
    <col min="4" max="4" width="10.875" style="15" customWidth="1"/>
    <col min="5" max="5" width="6.125" style="15" customWidth="1"/>
    <col min="6" max="6" width="4.375" style="15" customWidth="1"/>
    <col min="7" max="7" width="8.5" style="15" customWidth="1"/>
    <col min="8" max="9" width="11.375" style="15" customWidth="1"/>
    <col min="10" max="10" width="12.125" style="15" customWidth="1"/>
    <col min="11" max="11" width="2.5" style="14" customWidth="1"/>
    <col min="12" max="12" width="40.75" style="23" customWidth="1"/>
    <col min="13" max="13" width="9.5" style="14" hidden="1" customWidth="1"/>
    <col min="14" max="14" width="6.125" style="14" hidden="1" customWidth="1"/>
    <col min="15" max="28" width="0" style="14" hidden="1" customWidth="1"/>
    <col min="29" max="16384" width="2.125" style="14" hidden="1"/>
  </cols>
  <sheetData>
    <row r="1" spans="1:28" ht="25.5" customHeight="1">
      <c r="A1" s="1079" t="s">
        <v>162</v>
      </c>
      <c r="B1" s="1079"/>
      <c r="C1" s="1079"/>
      <c r="D1" s="1079"/>
      <c r="E1" s="1079"/>
      <c r="F1" s="1079"/>
      <c r="G1" s="1079"/>
      <c r="H1" s="1079"/>
      <c r="I1" s="1079"/>
      <c r="J1" s="285"/>
    </row>
    <row r="2" spans="1:28" ht="21" customHeight="1">
      <c r="A2" s="1078" t="s">
        <v>55</v>
      </c>
      <c r="B2" s="1078"/>
      <c r="C2" s="1078"/>
      <c r="D2" s="1078"/>
      <c r="E2" s="1078"/>
      <c r="F2" s="1078"/>
      <c r="G2" s="1078"/>
      <c r="H2" s="1078"/>
      <c r="I2" s="1078"/>
      <c r="J2" s="285"/>
    </row>
    <row r="3" spans="1:28" ht="60" customHeight="1">
      <c r="A3" s="1080" t="s">
        <v>527</v>
      </c>
      <c r="B3" s="1080"/>
      <c r="C3" s="1080"/>
      <c r="D3" s="1080"/>
      <c r="E3" s="1080"/>
      <c r="F3" s="1080"/>
      <c r="G3" s="1080"/>
      <c r="H3" s="1080"/>
      <c r="I3" s="1080"/>
      <c r="J3" s="1080"/>
    </row>
    <row r="4" spans="1:28" ht="25.15" customHeight="1">
      <c r="A4" s="178"/>
      <c r="B4" s="178"/>
      <c r="C4" s="178"/>
      <c r="D4" s="178"/>
      <c r="E4" s="178"/>
      <c r="F4" s="178"/>
      <c r="G4" s="178"/>
      <c r="H4" s="178"/>
      <c r="I4" s="178"/>
      <c r="J4" s="178"/>
    </row>
    <row r="5" spans="1:28" s="181" customFormat="1" ht="33" customHeight="1" collapsed="1">
      <c r="A5" s="1081" t="s">
        <v>442</v>
      </c>
      <c r="B5" s="1081"/>
      <c r="C5" s="1081"/>
      <c r="D5" s="1081"/>
      <c r="E5" s="1082">
        <f>SUM(H9:H58)</f>
        <v>0</v>
      </c>
      <c r="F5" s="1082"/>
      <c r="G5" s="1082"/>
      <c r="H5" s="1082"/>
      <c r="I5" s="180"/>
    </row>
    <row r="6" spans="1:28" s="181" customFormat="1" ht="33" customHeight="1" collapsed="1">
      <c r="A6" s="1081" t="s">
        <v>443</v>
      </c>
      <c r="B6" s="1081"/>
      <c r="C6" s="1081"/>
      <c r="D6" s="1081"/>
      <c r="E6" s="1082">
        <f>ROUNDUP(E5/1.1,0)</f>
        <v>0</v>
      </c>
      <c r="F6" s="1082"/>
      <c r="G6" s="1082"/>
      <c r="H6" s="1082"/>
      <c r="I6" s="180"/>
    </row>
    <row r="7" spans="1:28" ht="30" customHeight="1">
      <c r="A7" s="1077" t="s">
        <v>441</v>
      </c>
      <c r="B7" s="1077"/>
      <c r="C7" s="1077"/>
      <c r="D7" s="309"/>
      <c r="E7" s="309"/>
      <c r="F7" s="309"/>
      <c r="G7" s="309"/>
      <c r="H7" s="309"/>
      <c r="I7" s="309"/>
      <c r="J7" s="310" t="s">
        <v>22</v>
      </c>
    </row>
    <row r="8" spans="1:28" ht="50.1" customHeight="1">
      <c r="A8" s="286" t="s">
        <v>115</v>
      </c>
      <c r="B8" s="286" t="s">
        <v>23</v>
      </c>
      <c r="C8" s="286" t="s">
        <v>24</v>
      </c>
      <c r="D8" s="286" t="s">
        <v>51</v>
      </c>
      <c r="E8" s="286" t="s">
        <v>25</v>
      </c>
      <c r="F8" s="287" t="s">
        <v>64</v>
      </c>
      <c r="G8" s="286" t="s">
        <v>26</v>
      </c>
      <c r="H8" s="286" t="s">
        <v>27</v>
      </c>
      <c r="I8" s="286" t="s">
        <v>91</v>
      </c>
      <c r="J8" s="286" t="s">
        <v>28</v>
      </c>
      <c r="K8" s="248"/>
    </row>
    <row r="9" spans="1:28" ht="42" customHeight="1">
      <c r="A9" s="288">
        <f>ROW()-ROW('19'!$A$8)</f>
        <v>1</v>
      </c>
      <c r="B9" s="256"/>
      <c r="C9" s="256"/>
      <c r="D9" s="256"/>
      <c r="E9" s="321"/>
      <c r="F9" s="322"/>
      <c r="G9" s="323"/>
      <c r="H9" s="294">
        <f t="shared" ref="H9:H58" si="0">ROUNDDOWN(I9*1.1,0)</f>
        <v>0</v>
      </c>
      <c r="I9" s="294">
        <f>E9*G9</f>
        <v>0</v>
      </c>
      <c r="J9" s="295"/>
      <c r="K9" s="249"/>
      <c r="L9" s="446" t="str">
        <f>IF(OR(AND('19'!$B9="",'19'!$C9="",'19'!$D9="",'19'!$E9="",'19'!$F9="",'19'!$G9="",'19'!$J9=""),
          AND('19'!$B9&lt;&gt;"",'19'!$C9&lt;&gt;"",'19'!$D9&lt;&gt;"",'19'!$E9&lt;&gt;"",'19'!$F9&lt;&gt;"",'19'!$G9&lt;&gt;"",'19'!$J9&lt;&gt;"")),
    "",
    "←全ての項目を入力してください。")</f>
        <v/>
      </c>
      <c r="M9" s="17"/>
      <c r="N9" s="17"/>
      <c r="O9" s="17"/>
      <c r="P9" s="17"/>
      <c r="Q9" s="17"/>
      <c r="R9" s="17"/>
      <c r="S9" s="17"/>
      <c r="T9" s="17"/>
      <c r="U9" s="17"/>
      <c r="V9" s="17"/>
      <c r="W9" s="17"/>
      <c r="X9" s="17"/>
      <c r="Y9" s="17"/>
      <c r="Z9" s="17"/>
      <c r="AA9" s="17"/>
      <c r="AB9" s="17"/>
    </row>
    <row r="10" spans="1:28" ht="42" customHeight="1">
      <c r="A10" s="288">
        <f>ROW()-ROW('19'!$A$8)</f>
        <v>2</v>
      </c>
      <c r="B10" s="256"/>
      <c r="C10" s="256"/>
      <c r="D10" s="256"/>
      <c r="E10" s="321"/>
      <c r="F10" s="322"/>
      <c r="G10" s="323"/>
      <c r="H10" s="294">
        <f t="shared" si="0"/>
        <v>0</v>
      </c>
      <c r="I10" s="294">
        <f t="shared" ref="I10:I58" si="1">E10*G10</f>
        <v>0</v>
      </c>
      <c r="J10" s="295"/>
      <c r="K10" s="249"/>
      <c r="L10" s="446" t="str">
        <f>IF(OR(AND('19'!$B10="",'19'!$C10="",'19'!$D10="",'19'!$E10="",'19'!$F10="",'19'!$G10="",'19'!$J10=""),
          AND('19'!$B10&lt;&gt;"",'19'!$C10&lt;&gt;"",'19'!$D10&lt;&gt;"",'19'!$E10&lt;&gt;"",'19'!$F10&lt;&gt;"",'19'!$G10&lt;&gt;"",'19'!$J10&lt;&gt;"")),
    "",
    "←全ての項目を入力してください。")</f>
        <v/>
      </c>
      <c r="M10" s="103"/>
      <c r="N10" s="103"/>
    </row>
    <row r="11" spans="1:28" ht="42" customHeight="1">
      <c r="A11" s="288">
        <f>ROW()-ROW('19'!$A$8)</f>
        <v>3</v>
      </c>
      <c r="B11" s="256"/>
      <c r="C11" s="256"/>
      <c r="D11" s="256"/>
      <c r="E11" s="321"/>
      <c r="F11" s="322"/>
      <c r="G11" s="323"/>
      <c r="H11" s="294">
        <f t="shared" si="0"/>
        <v>0</v>
      </c>
      <c r="I11" s="294">
        <f t="shared" si="1"/>
        <v>0</v>
      </c>
      <c r="J11" s="295"/>
      <c r="K11" s="249"/>
      <c r="L11" s="446" t="str">
        <f>IF(OR(AND('19'!$B11="",'19'!$C11="",'19'!$D11="",'19'!$E11="",'19'!$F11="",'19'!$G11="",'19'!$J11=""),
          AND('19'!$B11&lt;&gt;"",'19'!$C11&lt;&gt;"",'19'!$D11&lt;&gt;"",'19'!$E11&lt;&gt;"",'19'!$F11&lt;&gt;"",'19'!$G11&lt;&gt;"",'19'!$J11&lt;&gt;"")),
    "",
    "←全ての項目を入力してください。")</f>
        <v/>
      </c>
    </row>
    <row r="12" spans="1:28" ht="42" customHeight="1">
      <c r="A12" s="288">
        <f>ROW()-ROW('19'!$A$8)</f>
        <v>4</v>
      </c>
      <c r="B12" s="256"/>
      <c r="C12" s="256"/>
      <c r="D12" s="256"/>
      <c r="E12" s="321"/>
      <c r="F12" s="322"/>
      <c r="G12" s="323"/>
      <c r="H12" s="294">
        <f t="shared" si="0"/>
        <v>0</v>
      </c>
      <c r="I12" s="294">
        <f t="shared" si="1"/>
        <v>0</v>
      </c>
      <c r="J12" s="295"/>
      <c r="K12" s="249"/>
      <c r="L12" s="446" t="str">
        <f>IF(OR(AND('19'!$B12="",'19'!$C12="",'19'!$D12="",'19'!$E12="",'19'!$F12="",'19'!$G12="",'19'!$J12=""),
          AND('19'!$B12&lt;&gt;"",'19'!$C12&lt;&gt;"",'19'!$D12&lt;&gt;"",'19'!$E12&lt;&gt;"",'19'!$F12&lt;&gt;"",'19'!$G12&lt;&gt;"",'19'!$J12&lt;&gt;"")),
    "",
    "←全ての項目を入力してください。")</f>
        <v/>
      </c>
    </row>
    <row r="13" spans="1:28" ht="42" customHeight="1">
      <c r="A13" s="288">
        <f>ROW()-ROW('19'!$A$8)</f>
        <v>5</v>
      </c>
      <c r="B13" s="256"/>
      <c r="C13" s="256"/>
      <c r="D13" s="256"/>
      <c r="E13" s="321"/>
      <c r="F13" s="322"/>
      <c r="G13" s="323"/>
      <c r="H13" s="294">
        <f t="shared" si="0"/>
        <v>0</v>
      </c>
      <c r="I13" s="294">
        <f t="shared" si="1"/>
        <v>0</v>
      </c>
      <c r="J13" s="295"/>
      <c r="K13" s="249"/>
      <c r="L13" s="446" t="str">
        <f>IF(OR(AND('19'!$B13="",'19'!$C13="",'19'!$D13="",'19'!$E13="",'19'!$F13="",'19'!$G13="",'19'!$J13=""),
          AND('19'!$B13&lt;&gt;"",'19'!$C13&lt;&gt;"",'19'!$D13&lt;&gt;"",'19'!$E13&lt;&gt;"",'19'!$F13&lt;&gt;"",'19'!$G13&lt;&gt;"",'19'!$J13&lt;&gt;"")),
    "",
    "←全ての項目を入力してください。")</f>
        <v/>
      </c>
    </row>
    <row r="14" spans="1:28" ht="42" customHeight="1">
      <c r="A14" s="288">
        <f>ROW()-ROW('19'!$A$8)</f>
        <v>6</v>
      </c>
      <c r="B14" s="292"/>
      <c r="C14" s="256"/>
      <c r="D14" s="256"/>
      <c r="E14" s="321"/>
      <c r="F14" s="322"/>
      <c r="G14" s="323"/>
      <c r="H14" s="294">
        <f t="shared" si="0"/>
        <v>0</v>
      </c>
      <c r="I14" s="294">
        <f t="shared" si="1"/>
        <v>0</v>
      </c>
      <c r="J14" s="295"/>
      <c r="K14" s="249"/>
      <c r="L14" s="446" t="str">
        <f>IF(OR(AND('19'!$B14="",'19'!$C14="",'19'!$D14="",'19'!$E14="",'19'!$F14="",'19'!$G14="",'19'!$J14=""),
          AND('19'!$B14&lt;&gt;"",'19'!$C14&lt;&gt;"",'19'!$D14&lt;&gt;"",'19'!$E14&lt;&gt;"",'19'!$F14&lt;&gt;"",'19'!$G14&lt;&gt;"",'19'!$J14&lt;&gt;"")),
    "",
    "←全ての項目を入力してください。")</f>
        <v/>
      </c>
    </row>
    <row r="15" spans="1:28" ht="42" customHeight="1">
      <c r="A15" s="288">
        <f>ROW()-ROW('19'!$A$8)</f>
        <v>7</v>
      </c>
      <c r="B15" s="292"/>
      <c r="C15" s="256"/>
      <c r="D15" s="256"/>
      <c r="E15" s="321"/>
      <c r="F15" s="322"/>
      <c r="G15" s="323"/>
      <c r="H15" s="294">
        <f t="shared" si="0"/>
        <v>0</v>
      </c>
      <c r="I15" s="294">
        <f t="shared" si="1"/>
        <v>0</v>
      </c>
      <c r="J15" s="295"/>
      <c r="K15" s="249"/>
      <c r="L15" s="446" t="str">
        <f>IF(OR(AND('19'!$B15="",'19'!$C15="",'19'!$D15="",'19'!$E15="",'19'!$F15="",'19'!$G15="",'19'!$J15=""),
          AND('19'!$B15&lt;&gt;"",'19'!$C15&lt;&gt;"",'19'!$D15&lt;&gt;"",'19'!$E15&lt;&gt;"",'19'!$F15&lt;&gt;"",'19'!$G15&lt;&gt;"",'19'!$J15&lt;&gt;"")),
    "",
    "←全ての項目を入力してください。")</f>
        <v/>
      </c>
    </row>
    <row r="16" spans="1:28" ht="42" customHeight="1">
      <c r="A16" s="288">
        <f>ROW()-ROW('19'!$A$8)</f>
        <v>8</v>
      </c>
      <c r="B16" s="292"/>
      <c r="C16" s="256"/>
      <c r="D16" s="256"/>
      <c r="E16" s="321"/>
      <c r="F16" s="322"/>
      <c r="G16" s="323"/>
      <c r="H16" s="294">
        <f t="shared" si="0"/>
        <v>0</v>
      </c>
      <c r="I16" s="294">
        <f t="shared" si="1"/>
        <v>0</v>
      </c>
      <c r="J16" s="295"/>
      <c r="K16" s="249"/>
      <c r="L16" s="446" t="str">
        <f>IF(OR(AND('19'!$B16="",'19'!$C16="",'19'!$D16="",'19'!$E16="",'19'!$F16="",'19'!$G16="",'19'!$J16=""),
          AND('19'!$B16&lt;&gt;"",'19'!$C16&lt;&gt;"",'19'!$D16&lt;&gt;"",'19'!$E16&lt;&gt;"",'19'!$F16&lt;&gt;"",'19'!$G16&lt;&gt;"",'19'!$J16&lt;&gt;"")),
    "",
    "←全ての項目を入力してください。")</f>
        <v/>
      </c>
    </row>
    <row r="17" spans="1:12" ht="42" customHeight="1">
      <c r="A17" s="289">
        <f>ROW()-ROW('19'!$A$8)</f>
        <v>9</v>
      </c>
      <c r="B17" s="292"/>
      <c r="C17" s="256"/>
      <c r="D17" s="256"/>
      <c r="E17" s="321"/>
      <c r="F17" s="322"/>
      <c r="G17" s="323"/>
      <c r="H17" s="294">
        <f t="shared" si="0"/>
        <v>0</v>
      </c>
      <c r="I17" s="294">
        <f t="shared" si="1"/>
        <v>0</v>
      </c>
      <c r="J17" s="295"/>
      <c r="K17" s="249"/>
      <c r="L17" s="446" t="str">
        <f>IF(OR(AND('19'!$B17="",'19'!$C17="",'19'!$D17="",'19'!$E17="",'19'!$F17="",'19'!$G17="",'19'!$J17=""),
          AND('19'!$B17&lt;&gt;"",'19'!$C17&lt;&gt;"",'19'!$D17&lt;&gt;"",'19'!$E17&lt;&gt;"",'19'!$F17&lt;&gt;"",'19'!$G17&lt;&gt;"",'19'!$J17&lt;&gt;"")),
    "",
    "←全ての項目を入力してください。")</f>
        <v/>
      </c>
    </row>
    <row r="18" spans="1:12" ht="42" customHeight="1">
      <c r="A18" s="289">
        <f>ROW()-ROW('19'!$A$8)</f>
        <v>10</v>
      </c>
      <c r="B18" s="292"/>
      <c r="C18" s="256"/>
      <c r="D18" s="256"/>
      <c r="E18" s="321"/>
      <c r="F18" s="322"/>
      <c r="G18" s="323"/>
      <c r="H18" s="294">
        <f t="shared" si="0"/>
        <v>0</v>
      </c>
      <c r="I18" s="294">
        <f t="shared" si="1"/>
        <v>0</v>
      </c>
      <c r="J18" s="295"/>
      <c r="K18" s="249"/>
      <c r="L18" s="446" t="str">
        <f>IF(OR(AND('19'!$B18="",'19'!$C18="",'19'!$D18="",'19'!$E18="",'19'!$F18="",'19'!$G18="",'19'!$J18=""),
          AND('19'!$B18&lt;&gt;"",'19'!$C18&lt;&gt;"",'19'!$D18&lt;&gt;"",'19'!$E18&lt;&gt;"",'19'!$F18&lt;&gt;"",'19'!$G18&lt;&gt;"",'19'!$J18&lt;&gt;"")),
    "",
    "←全ての項目を入力してください。")</f>
        <v/>
      </c>
    </row>
    <row r="19" spans="1:12" ht="42" customHeight="1">
      <c r="A19" s="289">
        <f>ROW()-ROW('19'!$A$8)</f>
        <v>11</v>
      </c>
      <c r="B19" s="292"/>
      <c r="C19" s="256"/>
      <c r="D19" s="256"/>
      <c r="E19" s="321"/>
      <c r="F19" s="322"/>
      <c r="G19" s="323"/>
      <c r="H19" s="294">
        <f t="shared" si="0"/>
        <v>0</v>
      </c>
      <c r="I19" s="294">
        <f t="shared" si="1"/>
        <v>0</v>
      </c>
      <c r="J19" s="295"/>
      <c r="K19" s="249"/>
      <c r="L19" s="446" t="str">
        <f>IF(OR(AND('19'!$B19="",'19'!$C19="",'19'!$D19="",'19'!$E19="",'19'!$F19="",'19'!$G19="",'19'!$J19=""),
          AND('19'!$B19&lt;&gt;"",'19'!$C19&lt;&gt;"",'19'!$D19&lt;&gt;"",'19'!$E19&lt;&gt;"",'19'!$F19&lt;&gt;"",'19'!$G19&lt;&gt;"",'19'!$J19&lt;&gt;"")),
    "",
    "←全ての項目を入力してください。")</f>
        <v/>
      </c>
    </row>
    <row r="20" spans="1:12" ht="42" customHeight="1">
      <c r="A20" s="290">
        <f>ROW()-ROW('19'!$A$8)</f>
        <v>12</v>
      </c>
      <c r="B20" s="293"/>
      <c r="C20" s="255"/>
      <c r="D20" s="255"/>
      <c r="E20" s="324"/>
      <c r="F20" s="325"/>
      <c r="G20" s="326"/>
      <c r="H20" s="296">
        <f t="shared" si="0"/>
        <v>0</v>
      </c>
      <c r="I20" s="296">
        <f t="shared" si="1"/>
        <v>0</v>
      </c>
      <c r="J20" s="297"/>
      <c r="K20" s="249"/>
      <c r="L20" s="446" t="str">
        <f>IF(OR(AND('19'!$B20="",'19'!$C20="",'19'!$D20="",'19'!$E20="",'19'!$F20="",'19'!$G20="",'19'!$J20=""),
          AND('19'!$B20&lt;&gt;"",'19'!$C20&lt;&gt;"",'19'!$D20&lt;&gt;"",'19'!$E20&lt;&gt;"",'19'!$F20&lt;&gt;"",'19'!$G20&lt;&gt;"",'19'!$J20&lt;&gt;"")),
    "",
    "←全ての項目を入力してください。")</f>
        <v/>
      </c>
    </row>
    <row r="21" spans="1:12" ht="42" customHeight="1">
      <c r="A21" s="290">
        <f>ROW()-ROW('19'!$A$8)</f>
        <v>13</v>
      </c>
      <c r="B21" s="293"/>
      <c r="C21" s="255"/>
      <c r="D21" s="255"/>
      <c r="E21" s="324"/>
      <c r="F21" s="325"/>
      <c r="G21" s="326"/>
      <c r="H21" s="296">
        <f t="shared" si="0"/>
        <v>0</v>
      </c>
      <c r="I21" s="296">
        <f t="shared" si="1"/>
        <v>0</v>
      </c>
      <c r="J21" s="297"/>
      <c r="K21" s="249"/>
      <c r="L21" s="446" t="str">
        <f>IF(OR(AND('19'!$B21="",'19'!$C21="",'19'!$D21="",'19'!$E21="",'19'!$F21="",'19'!$G21="",'19'!$J21=""),
          AND('19'!$B21&lt;&gt;"",'19'!$C21&lt;&gt;"",'19'!$D21&lt;&gt;"",'19'!$E21&lt;&gt;"",'19'!$F21&lt;&gt;"",'19'!$G21&lt;&gt;"",'19'!$J21&lt;&gt;"")),
    "",
    "←全ての項目を入力してください。")</f>
        <v/>
      </c>
    </row>
    <row r="22" spans="1:12" ht="42" customHeight="1">
      <c r="A22" s="289">
        <f>ROW()-ROW('19'!$A$8)</f>
        <v>14</v>
      </c>
      <c r="B22" s="292"/>
      <c r="C22" s="256"/>
      <c r="D22" s="256"/>
      <c r="E22" s="321"/>
      <c r="F22" s="322"/>
      <c r="G22" s="323"/>
      <c r="H22" s="294">
        <f t="shared" si="0"/>
        <v>0</v>
      </c>
      <c r="I22" s="294">
        <f t="shared" si="1"/>
        <v>0</v>
      </c>
      <c r="J22" s="295"/>
      <c r="K22" s="249"/>
      <c r="L22" s="446" t="str">
        <f>IF(OR(AND('19'!$B22="",'19'!$C22="",'19'!$D22="",'19'!$E22="",'19'!$F22="",'19'!$G22="",'19'!$J22=""),
          AND('19'!$B22&lt;&gt;"",'19'!$C22&lt;&gt;"",'19'!$D22&lt;&gt;"",'19'!$E22&lt;&gt;"",'19'!$F22&lt;&gt;"",'19'!$G22&lt;&gt;"",'19'!$J22&lt;&gt;"")),
    "",
    "←全ての項目を入力してください。")</f>
        <v/>
      </c>
    </row>
    <row r="23" spans="1:12" ht="42" customHeight="1">
      <c r="A23" s="289">
        <f>ROW()-ROW('19'!$A$8)</f>
        <v>15</v>
      </c>
      <c r="B23" s="292"/>
      <c r="C23" s="256"/>
      <c r="D23" s="256"/>
      <c r="E23" s="321"/>
      <c r="F23" s="322"/>
      <c r="G23" s="323"/>
      <c r="H23" s="294">
        <f t="shared" si="0"/>
        <v>0</v>
      </c>
      <c r="I23" s="294">
        <f t="shared" si="1"/>
        <v>0</v>
      </c>
      <c r="J23" s="295"/>
      <c r="K23" s="249"/>
      <c r="L23" s="446" t="str">
        <f>IF(OR(AND('19'!$B23="",'19'!$C23="",'19'!$D23="",'19'!$E23="",'19'!$F23="",'19'!$G23="",'19'!$J23=""),
          AND('19'!$B23&lt;&gt;"",'19'!$C23&lt;&gt;"",'19'!$D23&lt;&gt;"",'19'!$E23&lt;&gt;"",'19'!$F23&lt;&gt;"",'19'!$G23&lt;&gt;"",'19'!$J23&lt;&gt;"")),
    "",
    "←全ての項目を入力してください。")</f>
        <v/>
      </c>
    </row>
    <row r="24" spans="1:12" ht="42" customHeight="1">
      <c r="A24" s="289">
        <f>ROW()-ROW('19'!$A$8)</f>
        <v>16</v>
      </c>
      <c r="B24" s="292"/>
      <c r="C24" s="256"/>
      <c r="D24" s="256"/>
      <c r="E24" s="321"/>
      <c r="F24" s="322"/>
      <c r="G24" s="323"/>
      <c r="H24" s="294">
        <f t="shared" si="0"/>
        <v>0</v>
      </c>
      <c r="I24" s="294">
        <f t="shared" si="1"/>
        <v>0</v>
      </c>
      <c r="J24" s="295"/>
      <c r="K24" s="249"/>
      <c r="L24" s="446" t="str">
        <f>IF(OR(AND('19'!$B24="",'19'!$C24="",'19'!$D24="",'19'!$E24="",'19'!$F24="",'19'!$G24="",'19'!$J24=""),
          AND('19'!$B24&lt;&gt;"",'19'!$C24&lt;&gt;"",'19'!$D24&lt;&gt;"",'19'!$E24&lt;&gt;"",'19'!$F24&lt;&gt;"",'19'!$G24&lt;&gt;"",'19'!$J24&lt;&gt;"")),
    "",
    "←全ての項目を入力してください。")</f>
        <v/>
      </c>
    </row>
    <row r="25" spans="1:12" ht="42" customHeight="1">
      <c r="A25" s="288">
        <f>ROW()-ROW('19'!$A$8)</f>
        <v>17</v>
      </c>
      <c r="B25" s="292"/>
      <c r="C25" s="256"/>
      <c r="D25" s="256"/>
      <c r="E25" s="321"/>
      <c r="F25" s="322"/>
      <c r="G25" s="323"/>
      <c r="H25" s="294">
        <f t="shared" si="0"/>
        <v>0</v>
      </c>
      <c r="I25" s="294">
        <f t="shared" si="1"/>
        <v>0</v>
      </c>
      <c r="J25" s="295"/>
      <c r="K25" s="249"/>
      <c r="L25" s="446" t="str">
        <f>IF(OR(AND('19'!$B25="",'19'!$C25="",'19'!$D25="",'19'!$E25="",'19'!$F25="",'19'!$G25="",'19'!$J25=""),
          AND('19'!$B25&lt;&gt;"",'19'!$C25&lt;&gt;"",'19'!$D25&lt;&gt;"",'19'!$E25&lt;&gt;"",'19'!$F25&lt;&gt;"",'19'!$G25&lt;&gt;"",'19'!$J25&lt;&gt;"")),
    "",
    "←全ての項目を入力してください。")</f>
        <v/>
      </c>
    </row>
    <row r="26" spans="1:12" ht="42" customHeight="1">
      <c r="A26" s="288">
        <f>ROW()-ROW('19'!$A$8)</f>
        <v>18</v>
      </c>
      <c r="B26" s="292"/>
      <c r="C26" s="256"/>
      <c r="D26" s="256"/>
      <c r="E26" s="321"/>
      <c r="F26" s="322"/>
      <c r="G26" s="323"/>
      <c r="H26" s="294">
        <f t="shared" si="0"/>
        <v>0</v>
      </c>
      <c r="I26" s="294">
        <f t="shared" si="1"/>
        <v>0</v>
      </c>
      <c r="J26" s="295"/>
      <c r="K26" s="249"/>
      <c r="L26" s="446" t="str">
        <f>IF(OR(AND('19'!$B26="",'19'!$C26="",'19'!$D26="",'19'!$E26="",'19'!$F26="",'19'!$G26="",'19'!$J26=""),
          AND('19'!$B26&lt;&gt;"",'19'!$C26&lt;&gt;"",'19'!$D26&lt;&gt;"",'19'!$E26&lt;&gt;"",'19'!$F26&lt;&gt;"",'19'!$G26&lt;&gt;"",'19'!$J26&lt;&gt;"")),
    "",
    "←全ての項目を入力してください。")</f>
        <v/>
      </c>
    </row>
    <row r="27" spans="1:12" ht="42" customHeight="1">
      <c r="A27" s="288">
        <f>ROW()-ROW('19'!$A$8)</f>
        <v>19</v>
      </c>
      <c r="B27" s="292"/>
      <c r="C27" s="256"/>
      <c r="D27" s="256"/>
      <c r="E27" s="321"/>
      <c r="F27" s="322"/>
      <c r="G27" s="323"/>
      <c r="H27" s="294">
        <f t="shared" si="0"/>
        <v>0</v>
      </c>
      <c r="I27" s="294">
        <f t="shared" si="1"/>
        <v>0</v>
      </c>
      <c r="J27" s="295"/>
      <c r="K27" s="249"/>
      <c r="L27" s="446" t="str">
        <f>IF(OR(AND('19'!$B27="",'19'!$C27="",'19'!$D27="",'19'!$E27="",'19'!$F27="",'19'!$G27="",'19'!$J27=""),
          AND('19'!$B27&lt;&gt;"",'19'!$C27&lt;&gt;"",'19'!$D27&lt;&gt;"",'19'!$E27&lt;&gt;"",'19'!$F27&lt;&gt;"",'19'!$G27&lt;&gt;"",'19'!$J27&lt;&gt;"")),
    "",
    "←全ての項目を入力してください。")</f>
        <v/>
      </c>
    </row>
    <row r="28" spans="1:12" ht="42" customHeight="1">
      <c r="A28" s="289">
        <f>ROW()-ROW('19'!$A$8)</f>
        <v>20</v>
      </c>
      <c r="B28" s="292"/>
      <c r="C28" s="256"/>
      <c r="D28" s="256"/>
      <c r="E28" s="321"/>
      <c r="F28" s="322"/>
      <c r="G28" s="323"/>
      <c r="H28" s="294">
        <f t="shared" ref="H28:H31" si="2">ROUNDDOWN(I28*1.1,0)</f>
        <v>0</v>
      </c>
      <c r="I28" s="294">
        <f t="shared" ref="I28:I31" si="3">E28*G28</f>
        <v>0</v>
      </c>
      <c r="J28" s="295"/>
      <c r="K28" s="249"/>
      <c r="L28" s="446" t="str">
        <f>IF(OR(AND('19'!$B28="",'19'!$C28="",'19'!$D28="",'19'!$E28="",'19'!$F28="",'19'!$G28="",'19'!$J28=""),
          AND('19'!$B28&lt;&gt;"",'19'!$C28&lt;&gt;"",'19'!$D28&lt;&gt;"",'19'!$E28&lt;&gt;"",'19'!$F28&lt;&gt;"",'19'!$G28&lt;&gt;"",'19'!$J28&lt;&gt;"")),
    "",
    "←全ての項目を入力してください。")</f>
        <v/>
      </c>
    </row>
    <row r="29" spans="1:12" ht="42" customHeight="1">
      <c r="A29" s="288">
        <f>ROW()-ROW('19'!$A$8)</f>
        <v>21</v>
      </c>
      <c r="B29" s="292"/>
      <c r="C29" s="256"/>
      <c r="D29" s="256"/>
      <c r="E29" s="321"/>
      <c r="F29" s="322"/>
      <c r="G29" s="323"/>
      <c r="H29" s="294">
        <f t="shared" si="2"/>
        <v>0</v>
      </c>
      <c r="I29" s="294">
        <f t="shared" si="3"/>
        <v>0</v>
      </c>
      <c r="J29" s="295"/>
      <c r="K29" s="249"/>
      <c r="L29" s="446" t="str">
        <f>IF(OR(AND('19'!$B29="",'19'!$C29="",'19'!$D29="",'19'!$E29="",'19'!$F29="",'19'!$G29="",'19'!$J29=""),
          AND('19'!$B29&lt;&gt;"",'19'!$C29&lt;&gt;"",'19'!$D29&lt;&gt;"",'19'!$E29&lt;&gt;"",'19'!$F29&lt;&gt;"",'19'!$G29&lt;&gt;"",'19'!$J29&lt;&gt;"")),
    "",
    "←全ての項目を入力してください。")</f>
        <v/>
      </c>
    </row>
    <row r="30" spans="1:12" ht="42" customHeight="1">
      <c r="A30" s="288">
        <f>ROW()-ROW('19'!$A$8)</f>
        <v>22</v>
      </c>
      <c r="B30" s="292"/>
      <c r="C30" s="256"/>
      <c r="D30" s="256"/>
      <c r="E30" s="321"/>
      <c r="F30" s="322"/>
      <c r="G30" s="323"/>
      <c r="H30" s="294">
        <f t="shared" si="2"/>
        <v>0</v>
      </c>
      <c r="I30" s="294">
        <f t="shared" si="3"/>
        <v>0</v>
      </c>
      <c r="J30" s="295"/>
      <c r="K30" s="249"/>
      <c r="L30" s="446" t="str">
        <f>IF(OR(AND('19'!$B30="",'19'!$C30="",'19'!$D30="",'19'!$E30="",'19'!$F30="",'19'!$G30="",'19'!$J30=""),
          AND('19'!$B30&lt;&gt;"",'19'!$C30&lt;&gt;"",'19'!$D30&lt;&gt;"",'19'!$E30&lt;&gt;"",'19'!$F30&lt;&gt;"",'19'!$G30&lt;&gt;"",'19'!$J30&lt;&gt;"")),
    "",
    "←全ての項目を入力してください。")</f>
        <v/>
      </c>
    </row>
    <row r="31" spans="1:12" ht="42" customHeight="1">
      <c r="A31" s="288">
        <f>ROW()-ROW('19'!$A$8)</f>
        <v>23</v>
      </c>
      <c r="B31" s="292"/>
      <c r="C31" s="256"/>
      <c r="D31" s="256"/>
      <c r="E31" s="321"/>
      <c r="F31" s="322"/>
      <c r="G31" s="323"/>
      <c r="H31" s="294">
        <f t="shared" si="2"/>
        <v>0</v>
      </c>
      <c r="I31" s="294">
        <f t="shared" si="3"/>
        <v>0</v>
      </c>
      <c r="J31" s="295"/>
      <c r="K31" s="249"/>
      <c r="L31" s="446" t="str">
        <f>IF(OR(AND('19'!$B31="",'19'!$C31="",'19'!$D31="",'19'!$E31="",'19'!$F31="",'19'!$G31="",'19'!$J31=""),
          AND('19'!$B31&lt;&gt;"",'19'!$C31&lt;&gt;"",'19'!$D31&lt;&gt;"",'19'!$E31&lt;&gt;"",'19'!$F31&lt;&gt;"",'19'!$G31&lt;&gt;"",'19'!$J31&lt;&gt;"")),
    "",
    "←全ての項目を入力してください。")</f>
        <v/>
      </c>
    </row>
    <row r="32" spans="1:12" ht="42" customHeight="1">
      <c r="A32" s="289">
        <f>ROW()-ROW('19'!$A$8)</f>
        <v>24</v>
      </c>
      <c r="B32" s="292"/>
      <c r="C32" s="256"/>
      <c r="D32" s="256"/>
      <c r="E32" s="321"/>
      <c r="F32" s="322"/>
      <c r="G32" s="323"/>
      <c r="H32" s="294">
        <f t="shared" si="0"/>
        <v>0</v>
      </c>
      <c r="I32" s="294">
        <f t="shared" si="1"/>
        <v>0</v>
      </c>
      <c r="J32" s="295"/>
      <c r="K32" s="249"/>
      <c r="L32" s="446" t="str">
        <f>IF(OR(AND('19'!$B32="",'19'!$C32="",'19'!$D32="",'19'!$E32="",'19'!$F32="",'19'!$G32="",'19'!$J32=""),
          AND('19'!$B32&lt;&gt;"",'19'!$C32&lt;&gt;"",'19'!$D32&lt;&gt;"",'19'!$E32&lt;&gt;"",'19'!$F32&lt;&gt;"",'19'!$G32&lt;&gt;"",'19'!$J32&lt;&gt;"")),
    "",
    "←全ての項目を入力してください。")</f>
        <v/>
      </c>
    </row>
    <row r="33" spans="1:12" ht="42" customHeight="1">
      <c r="A33" s="288">
        <f>ROW()-ROW('19'!$A$8)</f>
        <v>25</v>
      </c>
      <c r="B33" s="292"/>
      <c r="C33" s="256"/>
      <c r="D33" s="256"/>
      <c r="E33" s="321"/>
      <c r="F33" s="322"/>
      <c r="G33" s="323"/>
      <c r="H33" s="294">
        <f t="shared" ref="H33:H53" si="4">ROUNDDOWN(I33*1.1,0)</f>
        <v>0</v>
      </c>
      <c r="I33" s="294">
        <f t="shared" ref="I33:I53" si="5">E33*G33</f>
        <v>0</v>
      </c>
      <c r="J33" s="295"/>
      <c r="K33" s="249"/>
      <c r="L33" s="446" t="str">
        <f>IF(OR(AND('19'!$B33="",'19'!$C33="",'19'!$D33="",'19'!$E33="",'19'!$F33="",'19'!$G33="",'19'!$J33=""),
          AND('19'!$B33&lt;&gt;"",'19'!$C33&lt;&gt;"",'19'!$D33&lt;&gt;"",'19'!$E33&lt;&gt;"",'19'!$F33&lt;&gt;"",'19'!$G33&lt;&gt;"",'19'!$J33&lt;&gt;"")),
    "",
    "←全ての項目を入力してください。")</f>
        <v/>
      </c>
    </row>
    <row r="34" spans="1:12" ht="42" customHeight="1">
      <c r="A34" s="289">
        <f>ROW()-ROW('19'!$A$8)</f>
        <v>26</v>
      </c>
      <c r="B34" s="292"/>
      <c r="C34" s="256"/>
      <c r="D34" s="256"/>
      <c r="E34" s="321"/>
      <c r="F34" s="322"/>
      <c r="G34" s="323"/>
      <c r="H34" s="294">
        <f t="shared" si="4"/>
        <v>0</v>
      </c>
      <c r="I34" s="294">
        <f t="shared" si="5"/>
        <v>0</v>
      </c>
      <c r="J34" s="295"/>
      <c r="K34" s="249"/>
      <c r="L34" s="446" t="str">
        <f>IF(OR(AND('19'!$B34="",'19'!$C34="",'19'!$D34="",'19'!$E34="",'19'!$F34="",'19'!$G34="",'19'!$J34=""),
          AND('19'!$B34&lt;&gt;"",'19'!$C34&lt;&gt;"",'19'!$D34&lt;&gt;"",'19'!$E34&lt;&gt;"",'19'!$F34&lt;&gt;"",'19'!$G34&lt;&gt;"",'19'!$J34&lt;&gt;"")),
    "",
    "←全ての項目を入力してください。")</f>
        <v/>
      </c>
    </row>
    <row r="35" spans="1:12" ht="42" customHeight="1">
      <c r="A35" s="288">
        <f>ROW()-ROW('19'!$A$8)</f>
        <v>27</v>
      </c>
      <c r="B35" s="292"/>
      <c r="C35" s="256"/>
      <c r="D35" s="256"/>
      <c r="E35" s="321"/>
      <c r="F35" s="322"/>
      <c r="G35" s="323"/>
      <c r="H35" s="294">
        <f t="shared" si="4"/>
        <v>0</v>
      </c>
      <c r="I35" s="294">
        <f t="shared" si="5"/>
        <v>0</v>
      </c>
      <c r="J35" s="295"/>
      <c r="K35" s="249"/>
      <c r="L35" s="446" t="str">
        <f>IF(OR(AND('19'!$B35="",'19'!$C35="",'19'!$D35="",'19'!$E35="",'19'!$F35="",'19'!$G35="",'19'!$J35=""),
          AND('19'!$B35&lt;&gt;"",'19'!$C35&lt;&gt;"",'19'!$D35&lt;&gt;"",'19'!$E35&lt;&gt;"",'19'!$F35&lt;&gt;"",'19'!$G35&lt;&gt;"",'19'!$J35&lt;&gt;"")),
    "",
    "←全ての項目を入力してください。")</f>
        <v/>
      </c>
    </row>
    <row r="36" spans="1:12" ht="42" customHeight="1">
      <c r="A36" s="289">
        <f>ROW()-ROW('19'!$A$8)</f>
        <v>28</v>
      </c>
      <c r="B36" s="292"/>
      <c r="C36" s="256"/>
      <c r="D36" s="256"/>
      <c r="E36" s="321"/>
      <c r="F36" s="322"/>
      <c r="G36" s="323"/>
      <c r="H36" s="294">
        <f t="shared" si="4"/>
        <v>0</v>
      </c>
      <c r="I36" s="294">
        <f t="shared" si="5"/>
        <v>0</v>
      </c>
      <c r="J36" s="295"/>
      <c r="K36" s="249"/>
      <c r="L36" s="446" t="str">
        <f>IF(OR(AND('19'!$B36="",'19'!$C36="",'19'!$D36="",'19'!$E36="",'19'!$F36="",'19'!$G36="",'19'!$J36=""),
          AND('19'!$B36&lt;&gt;"",'19'!$C36&lt;&gt;"",'19'!$D36&lt;&gt;"",'19'!$E36&lt;&gt;"",'19'!$F36&lt;&gt;"",'19'!$G36&lt;&gt;"",'19'!$J36&lt;&gt;"")),
    "",
    "←全ての項目を入力してください。")</f>
        <v/>
      </c>
    </row>
    <row r="37" spans="1:12" ht="42" customHeight="1">
      <c r="A37" s="288">
        <f>ROW()-ROW('19'!$A$8)</f>
        <v>29</v>
      </c>
      <c r="B37" s="292"/>
      <c r="C37" s="256"/>
      <c r="D37" s="256"/>
      <c r="E37" s="321"/>
      <c r="F37" s="322"/>
      <c r="G37" s="323"/>
      <c r="H37" s="294">
        <f t="shared" si="4"/>
        <v>0</v>
      </c>
      <c r="I37" s="294">
        <f t="shared" si="5"/>
        <v>0</v>
      </c>
      <c r="J37" s="295"/>
      <c r="K37" s="249"/>
      <c r="L37" s="446" t="str">
        <f>IF(OR(AND('19'!$B37="",'19'!$C37="",'19'!$D37="",'19'!$E37="",'19'!$F37="",'19'!$G37="",'19'!$J37=""),
          AND('19'!$B37&lt;&gt;"",'19'!$C37&lt;&gt;"",'19'!$D37&lt;&gt;"",'19'!$E37&lt;&gt;"",'19'!$F37&lt;&gt;"",'19'!$G37&lt;&gt;"",'19'!$J37&lt;&gt;"")),
    "",
    "←全ての項目を入力してください。")</f>
        <v/>
      </c>
    </row>
    <row r="38" spans="1:12" ht="42" customHeight="1">
      <c r="A38" s="289">
        <f>ROW()-ROW('19'!$A$8)</f>
        <v>30</v>
      </c>
      <c r="B38" s="292"/>
      <c r="C38" s="256"/>
      <c r="D38" s="256"/>
      <c r="E38" s="321"/>
      <c r="F38" s="322"/>
      <c r="G38" s="323"/>
      <c r="H38" s="294">
        <f t="shared" si="4"/>
        <v>0</v>
      </c>
      <c r="I38" s="294">
        <f t="shared" si="5"/>
        <v>0</v>
      </c>
      <c r="J38" s="295"/>
      <c r="K38" s="249"/>
      <c r="L38" s="446" t="str">
        <f>IF(OR(AND('19'!$B38="",'19'!$C38="",'19'!$D38="",'19'!$E38="",'19'!$F38="",'19'!$G38="",'19'!$J38=""),
          AND('19'!$B38&lt;&gt;"",'19'!$C38&lt;&gt;"",'19'!$D38&lt;&gt;"",'19'!$E38&lt;&gt;"",'19'!$F38&lt;&gt;"",'19'!$G38&lt;&gt;"",'19'!$J38&lt;&gt;"")),
    "",
    "←全ての項目を入力してください。")</f>
        <v/>
      </c>
    </row>
    <row r="39" spans="1:12" ht="42" customHeight="1">
      <c r="A39" s="291">
        <f>ROW()-ROW('19'!$A$8)</f>
        <v>31</v>
      </c>
      <c r="B39" s="293"/>
      <c r="C39" s="255"/>
      <c r="D39" s="255"/>
      <c r="E39" s="324"/>
      <c r="F39" s="325"/>
      <c r="G39" s="326"/>
      <c r="H39" s="296">
        <f t="shared" si="4"/>
        <v>0</v>
      </c>
      <c r="I39" s="296">
        <f t="shared" si="5"/>
        <v>0</v>
      </c>
      <c r="J39" s="297"/>
      <c r="K39" s="249"/>
      <c r="L39" s="446" t="str">
        <f>IF(OR(AND('19'!$B39="",'19'!$C39="",'19'!$D39="",'19'!$E39="",'19'!$F39="",'19'!$G39="",'19'!$J39=""),
          AND('19'!$B39&lt;&gt;"",'19'!$C39&lt;&gt;"",'19'!$D39&lt;&gt;"",'19'!$E39&lt;&gt;"",'19'!$F39&lt;&gt;"",'19'!$G39&lt;&gt;"",'19'!$J39&lt;&gt;"")),
    "",
    "←全ての項目を入力してください。")</f>
        <v/>
      </c>
    </row>
    <row r="40" spans="1:12" ht="42" customHeight="1">
      <c r="A40" s="289">
        <f>ROW()-ROW('19'!$A$8)</f>
        <v>32</v>
      </c>
      <c r="B40" s="292"/>
      <c r="C40" s="256"/>
      <c r="D40" s="256"/>
      <c r="E40" s="321"/>
      <c r="F40" s="322"/>
      <c r="G40" s="323"/>
      <c r="H40" s="294">
        <f t="shared" si="4"/>
        <v>0</v>
      </c>
      <c r="I40" s="294">
        <f t="shared" si="5"/>
        <v>0</v>
      </c>
      <c r="J40" s="295"/>
      <c r="K40" s="249"/>
      <c r="L40" s="446" t="str">
        <f>IF(OR(AND('19'!$B40="",'19'!$C40="",'19'!$D40="",'19'!$E40="",'19'!$F40="",'19'!$G40="",'19'!$J40=""),
          AND('19'!$B40&lt;&gt;"",'19'!$C40&lt;&gt;"",'19'!$D40&lt;&gt;"",'19'!$E40&lt;&gt;"",'19'!$F40&lt;&gt;"",'19'!$G40&lt;&gt;"",'19'!$J40&lt;&gt;"")),
    "",
    "←全ての項目を入力してください。")</f>
        <v/>
      </c>
    </row>
    <row r="41" spans="1:12" ht="42" customHeight="1">
      <c r="A41" s="288">
        <f>ROW()-ROW('19'!$A$8)</f>
        <v>33</v>
      </c>
      <c r="B41" s="292"/>
      <c r="C41" s="256"/>
      <c r="D41" s="256"/>
      <c r="E41" s="321"/>
      <c r="F41" s="322"/>
      <c r="G41" s="323"/>
      <c r="H41" s="294">
        <f t="shared" si="4"/>
        <v>0</v>
      </c>
      <c r="I41" s="294">
        <f t="shared" si="5"/>
        <v>0</v>
      </c>
      <c r="J41" s="295"/>
      <c r="K41" s="249"/>
      <c r="L41" s="446" t="str">
        <f>IF(OR(AND('19'!$B41="",'19'!$C41="",'19'!$D41="",'19'!$E41="",'19'!$F41="",'19'!$G41="",'19'!$J41=""),
          AND('19'!$B41&lt;&gt;"",'19'!$C41&lt;&gt;"",'19'!$D41&lt;&gt;"",'19'!$E41&lt;&gt;"",'19'!$F41&lt;&gt;"",'19'!$G41&lt;&gt;"",'19'!$J41&lt;&gt;"")),
    "",
    "←全ての項目を入力してください。")</f>
        <v/>
      </c>
    </row>
    <row r="42" spans="1:12" ht="42" customHeight="1">
      <c r="A42" s="289">
        <f>ROW()-ROW('19'!$A$8)</f>
        <v>34</v>
      </c>
      <c r="B42" s="292"/>
      <c r="C42" s="256"/>
      <c r="D42" s="256"/>
      <c r="E42" s="321"/>
      <c r="F42" s="322"/>
      <c r="G42" s="323"/>
      <c r="H42" s="294">
        <f t="shared" si="4"/>
        <v>0</v>
      </c>
      <c r="I42" s="294">
        <f t="shared" si="5"/>
        <v>0</v>
      </c>
      <c r="J42" s="295"/>
      <c r="K42" s="249"/>
      <c r="L42" s="446" t="str">
        <f>IF(OR(AND('19'!$B42="",'19'!$C42="",'19'!$D42="",'19'!$E42="",'19'!$F42="",'19'!$G42="",'19'!$J42=""),
          AND('19'!$B42&lt;&gt;"",'19'!$C42&lt;&gt;"",'19'!$D42&lt;&gt;"",'19'!$E42&lt;&gt;"",'19'!$F42&lt;&gt;"",'19'!$G42&lt;&gt;"",'19'!$J42&lt;&gt;"")),
    "",
    "←全ての項目を入力してください。")</f>
        <v/>
      </c>
    </row>
    <row r="43" spans="1:12" ht="42" customHeight="1">
      <c r="A43" s="288">
        <f>ROW()-ROW('19'!$A$8)</f>
        <v>35</v>
      </c>
      <c r="B43" s="292"/>
      <c r="C43" s="256"/>
      <c r="D43" s="256"/>
      <c r="E43" s="321"/>
      <c r="F43" s="322"/>
      <c r="G43" s="323"/>
      <c r="H43" s="294">
        <f t="shared" si="4"/>
        <v>0</v>
      </c>
      <c r="I43" s="294">
        <f t="shared" si="5"/>
        <v>0</v>
      </c>
      <c r="J43" s="295"/>
      <c r="K43" s="249"/>
      <c r="L43" s="446" t="str">
        <f>IF(OR(AND('19'!$B43="",'19'!$C43="",'19'!$D43="",'19'!$E43="",'19'!$F43="",'19'!$G43="",'19'!$J43=""),
          AND('19'!$B43&lt;&gt;"",'19'!$C43&lt;&gt;"",'19'!$D43&lt;&gt;"",'19'!$E43&lt;&gt;"",'19'!$F43&lt;&gt;"",'19'!$G43&lt;&gt;"",'19'!$J43&lt;&gt;"")),
    "",
    "←全ての項目を入力してください。")</f>
        <v/>
      </c>
    </row>
    <row r="44" spans="1:12" ht="42" customHeight="1">
      <c r="A44" s="289">
        <f>ROW()-ROW('19'!$A$8)</f>
        <v>36</v>
      </c>
      <c r="B44" s="292"/>
      <c r="C44" s="256"/>
      <c r="D44" s="256"/>
      <c r="E44" s="321"/>
      <c r="F44" s="322"/>
      <c r="G44" s="323"/>
      <c r="H44" s="294">
        <f t="shared" si="4"/>
        <v>0</v>
      </c>
      <c r="I44" s="294">
        <f t="shared" si="5"/>
        <v>0</v>
      </c>
      <c r="J44" s="295"/>
      <c r="K44" s="249"/>
      <c r="L44" s="446" t="str">
        <f>IF(OR(AND('19'!$B44="",'19'!$C44="",'19'!$D44="",'19'!$E44="",'19'!$F44="",'19'!$G44="",'19'!$J44=""),
          AND('19'!$B44&lt;&gt;"",'19'!$C44&lt;&gt;"",'19'!$D44&lt;&gt;"",'19'!$E44&lt;&gt;"",'19'!$F44&lt;&gt;"",'19'!$G44&lt;&gt;"",'19'!$J44&lt;&gt;"")),
    "",
    "←全ての項目を入力してください。")</f>
        <v/>
      </c>
    </row>
    <row r="45" spans="1:12" ht="42" customHeight="1">
      <c r="A45" s="288">
        <f>ROW()-ROW('19'!$A$8)</f>
        <v>37</v>
      </c>
      <c r="B45" s="292"/>
      <c r="C45" s="256"/>
      <c r="D45" s="256"/>
      <c r="E45" s="321"/>
      <c r="F45" s="322"/>
      <c r="G45" s="323"/>
      <c r="H45" s="294">
        <f t="shared" si="4"/>
        <v>0</v>
      </c>
      <c r="I45" s="294">
        <f t="shared" si="5"/>
        <v>0</v>
      </c>
      <c r="J45" s="295"/>
      <c r="K45" s="249"/>
      <c r="L45" s="446" t="str">
        <f>IF(OR(AND('19'!$B45="",'19'!$C45="",'19'!$D45="",'19'!$E45="",'19'!$F45="",'19'!$G45="",'19'!$J45=""),
          AND('19'!$B45&lt;&gt;"",'19'!$C45&lt;&gt;"",'19'!$D45&lt;&gt;"",'19'!$E45&lt;&gt;"",'19'!$F45&lt;&gt;"",'19'!$G45&lt;&gt;"",'19'!$J45&lt;&gt;"")),
    "",
    "←全ての項目を入力してください。")</f>
        <v/>
      </c>
    </row>
    <row r="46" spans="1:12" ht="42" customHeight="1">
      <c r="A46" s="289">
        <f>ROW()-ROW('19'!$A$8)</f>
        <v>38</v>
      </c>
      <c r="B46" s="292"/>
      <c r="C46" s="256"/>
      <c r="D46" s="256"/>
      <c r="E46" s="321"/>
      <c r="F46" s="322"/>
      <c r="G46" s="323"/>
      <c r="H46" s="294">
        <f t="shared" si="4"/>
        <v>0</v>
      </c>
      <c r="I46" s="294">
        <f t="shared" si="5"/>
        <v>0</v>
      </c>
      <c r="J46" s="295"/>
      <c r="K46" s="249"/>
      <c r="L46" s="446" t="str">
        <f>IF(OR(AND('19'!$B46="",'19'!$C46="",'19'!$D46="",'19'!$E46="",'19'!$F46="",'19'!$G46="",'19'!$J46=""),
          AND('19'!$B46&lt;&gt;"",'19'!$C46&lt;&gt;"",'19'!$D46&lt;&gt;"",'19'!$E46&lt;&gt;"",'19'!$F46&lt;&gt;"",'19'!$G46&lt;&gt;"",'19'!$J46&lt;&gt;"")),
    "",
    "←全ての項目を入力してください。")</f>
        <v/>
      </c>
    </row>
    <row r="47" spans="1:12" ht="42" customHeight="1">
      <c r="A47" s="288">
        <f>ROW()-ROW('19'!$A$8)</f>
        <v>39</v>
      </c>
      <c r="B47" s="292"/>
      <c r="C47" s="256"/>
      <c r="D47" s="256"/>
      <c r="E47" s="321"/>
      <c r="F47" s="322"/>
      <c r="G47" s="323"/>
      <c r="H47" s="294">
        <f t="shared" si="4"/>
        <v>0</v>
      </c>
      <c r="I47" s="294">
        <f t="shared" si="5"/>
        <v>0</v>
      </c>
      <c r="J47" s="295"/>
      <c r="K47" s="249"/>
      <c r="L47" s="446" t="str">
        <f>IF(OR(AND('19'!$B47="",'19'!$C47="",'19'!$D47="",'19'!$E47="",'19'!$F47="",'19'!$G47="",'19'!$J47=""),
          AND('19'!$B47&lt;&gt;"",'19'!$C47&lt;&gt;"",'19'!$D47&lt;&gt;"",'19'!$E47&lt;&gt;"",'19'!$F47&lt;&gt;"",'19'!$G47&lt;&gt;"",'19'!$J47&lt;&gt;"")),
    "",
    "←全ての項目を入力してください。")</f>
        <v/>
      </c>
    </row>
    <row r="48" spans="1:12" ht="42" customHeight="1">
      <c r="A48" s="289">
        <f>ROW()-ROW('19'!$A$8)</f>
        <v>40</v>
      </c>
      <c r="B48" s="292"/>
      <c r="C48" s="256"/>
      <c r="D48" s="256"/>
      <c r="E48" s="321"/>
      <c r="F48" s="322"/>
      <c r="G48" s="323"/>
      <c r="H48" s="294">
        <f t="shared" si="4"/>
        <v>0</v>
      </c>
      <c r="I48" s="294">
        <f t="shared" si="5"/>
        <v>0</v>
      </c>
      <c r="J48" s="295"/>
      <c r="K48" s="249"/>
      <c r="L48" s="446" t="str">
        <f>IF(OR(AND('19'!$B48="",'19'!$C48="",'19'!$D48="",'19'!$E48="",'19'!$F48="",'19'!$G48="",'19'!$J48=""),
          AND('19'!$B48&lt;&gt;"",'19'!$C48&lt;&gt;"",'19'!$D48&lt;&gt;"",'19'!$E48&lt;&gt;"",'19'!$F48&lt;&gt;"",'19'!$G48&lt;&gt;"",'19'!$J48&lt;&gt;"")),
    "",
    "←全ての項目を入力してください。")</f>
        <v/>
      </c>
    </row>
    <row r="49" spans="1:12" ht="42" customHeight="1">
      <c r="A49" s="288">
        <f>ROW()-ROW('19'!$A$8)</f>
        <v>41</v>
      </c>
      <c r="B49" s="292"/>
      <c r="C49" s="256"/>
      <c r="D49" s="256"/>
      <c r="E49" s="321"/>
      <c r="F49" s="322"/>
      <c r="G49" s="323"/>
      <c r="H49" s="294">
        <f t="shared" si="4"/>
        <v>0</v>
      </c>
      <c r="I49" s="294">
        <f t="shared" si="5"/>
        <v>0</v>
      </c>
      <c r="J49" s="295"/>
      <c r="K49" s="249"/>
      <c r="L49" s="446" t="str">
        <f>IF(OR(AND('19'!$B49="",'19'!$C49="",'19'!$D49="",'19'!$E49="",'19'!$F49="",'19'!$G49="",'19'!$J49=""),
          AND('19'!$B49&lt;&gt;"",'19'!$C49&lt;&gt;"",'19'!$D49&lt;&gt;"",'19'!$E49&lt;&gt;"",'19'!$F49&lt;&gt;"",'19'!$G49&lt;&gt;"",'19'!$J49&lt;&gt;"")),
    "",
    "←全ての項目を入力してください。")</f>
        <v/>
      </c>
    </row>
    <row r="50" spans="1:12" ht="42" customHeight="1">
      <c r="A50" s="289">
        <f>ROW()-ROW('19'!$A$8)</f>
        <v>42</v>
      </c>
      <c r="B50" s="292"/>
      <c r="C50" s="256"/>
      <c r="D50" s="256"/>
      <c r="E50" s="321"/>
      <c r="F50" s="322"/>
      <c r="G50" s="323"/>
      <c r="H50" s="294">
        <f t="shared" si="4"/>
        <v>0</v>
      </c>
      <c r="I50" s="294">
        <f t="shared" si="5"/>
        <v>0</v>
      </c>
      <c r="J50" s="295"/>
      <c r="K50" s="249"/>
      <c r="L50" s="446" t="str">
        <f>IF(OR(AND('19'!$B50="",'19'!$C50="",'19'!$D50="",'19'!$E50="",'19'!$F50="",'19'!$G50="",'19'!$J50=""),
          AND('19'!$B50&lt;&gt;"",'19'!$C50&lt;&gt;"",'19'!$D50&lt;&gt;"",'19'!$E50&lt;&gt;"",'19'!$F50&lt;&gt;"",'19'!$G50&lt;&gt;"",'19'!$J50&lt;&gt;"")),
    "",
    "←全ての項目を入力してください。")</f>
        <v/>
      </c>
    </row>
    <row r="51" spans="1:12" ht="42" customHeight="1">
      <c r="A51" s="288">
        <f>ROW()-ROW('19'!$A$8)</f>
        <v>43</v>
      </c>
      <c r="B51" s="292"/>
      <c r="C51" s="256"/>
      <c r="D51" s="256"/>
      <c r="E51" s="321"/>
      <c r="F51" s="322"/>
      <c r="G51" s="323"/>
      <c r="H51" s="294">
        <f t="shared" si="4"/>
        <v>0</v>
      </c>
      <c r="I51" s="294">
        <f t="shared" si="5"/>
        <v>0</v>
      </c>
      <c r="J51" s="295"/>
      <c r="K51" s="249"/>
      <c r="L51" s="446" t="str">
        <f>IF(OR(AND('19'!$B51="",'19'!$C51="",'19'!$D51="",'19'!$E51="",'19'!$F51="",'19'!$G51="",'19'!$J51=""),
          AND('19'!$B51&lt;&gt;"",'19'!$C51&lt;&gt;"",'19'!$D51&lt;&gt;"",'19'!$E51&lt;&gt;"",'19'!$F51&lt;&gt;"",'19'!$G51&lt;&gt;"",'19'!$J51&lt;&gt;"")),
    "",
    "←全ての項目を入力してください。")</f>
        <v/>
      </c>
    </row>
    <row r="52" spans="1:12" ht="42" customHeight="1">
      <c r="A52" s="289">
        <f>ROW()-ROW('19'!$A$8)</f>
        <v>44</v>
      </c>
      <c r="B52" s="292"/>
      <c r="C52" s="256"/>
      <c r="D52" s="256"/>
      <c r="E52" s="321"/>
      <c r="F52" s="322"/>
      <c r="G52" s="323"/>
      <c r="H52" s="294">
        <f t="shared" si="4"/>
        <v>0</v>
      </c>
      <c r="I52" s="294">
        <f t="shared" si="5"/>
        <v>0</v>
      </c>
      <c r="J52" s="295"/>
      <c r="K52" s="249"/>
      <c r="L52" s="446" t="str">
        <f>IF(OR(AND('19'!$B52="",'19'!$C52="",'19'!$D52="",'19'!$E52="",'19'!$F52="",'19'!$G52="",'19'!$J52=""),
          AND('19'!$B52&lt;&gt;"",'19'!$C52&lt;&gt;"",'19'!$D52&lt;&gt;"",'19'!$E52&lt;&gt;"",'19'!$F52&lt;&gt;"",'19'!$G52&lt;&gt;"",'19'!$J52&lt;&gt;"")),
    "",
    "←全ての項目を入力してください。")</f>
        <v/>
      </c>
    </row>
    <row r="53" spans="1:12" ht="42" customHeight="1">
      <c r="A53" s="288">
        <f>ROW()-ROW('19'!$A$8)</f>
        <v>45</v>
      </c>
      <c r="B53" s="292"/>
      <c r="C53" s="256"/>
      <c r="D53" s="256"/>
      <c r="E53" s="321"/>
      <c r="F53" s="322"/>
      <c r="G53" s="323"/>
      <c r="H53" s="294">
        <f t="shared" si="4"/>
        <v>0</v>
      </c>
      <c r="I53" s="294">
        <f t="shared" si="5"/>
        <v>0</v>
      </c>
      <c r="J53" s="295"/>
      <c r="K53" s="249"/>
      <c r="L53" s="446" t="str">
        <f>IF(OR(AND('19'!$B53="",'19'!$C53="",'19'!$D53="",'19'!$E53="",'19'!$F53="",'19'!$G53="",'19'!$J53=""),
          AND('19'!$B53&lt;&gt;"",'19'!$C53&lt;&gt;"",'19'!$D53&lt;&gt;"",'19'!$E53&lt;&gt;"",'19'!$F53&lt;&gt;"",'19'!$G53&lt;&gt;"",'19'!$J53&lt;&gt;"")),
    "",
    "←全ての項目を入力してください。")</f>
        <v/>
      </c>
    </row>
    <row r="54" spans="1:12" ht="42" customHeight="1">
      <c r="A54" s="289">
        <f>ROW()-ROW('19'!$A$8)</f>
        <v>46</v>
      </c>
      <c r="B54" s="293"/>
      <c r="C54" s="255"/>
      <c r="D54" s="255"/>
      <c r="E54" s="324"/>
      <c r="F54" s="325"/>
      <c r="G54" s="326"/>
      <c r="H54" s="296">
        <f t="shared" ref="H54" si="6">ROUNDDOWN(I54*1.1,0)</f>
        <v>0</v>
      </c>
      <c r="I54" s="296">
        <f t="shared" ref="I54" si="7">E54*G54</f>
        <v>0</v>
      </c>
      <c r="J54" s="297"/>
      <c r="K54" s="249"/>
      <c r="L54" s="446" t="str">
        <f>IF(OR(AND('19'!$B54="",'19'!$C54="",'19'!$D54="",'19'!$E54="",'19'!$F54="",'19'!$G54="",'19'!$J54=""),
          AND('19'!$B54&lt;&gt;"",'19'!$C54&lt;&gt;"",'19'!$D54&lt;&gt;"",'19'!$E54&lt;&gt;"",'19'!$F54&lt;&gt;"",'19'!$G54&lt;&gt;"",'19'!$J54&lt;&gt;"")),
    "",
    "←全ての項目を入力してください。")</f>
        <v/>
      </c>
    </row>
    <row r="55" spans="1:12" ht="42" customHeight="1">
      <c r="A55" s="288">
        <f>ROW()-ROW('19'!$A$8)</f>
        <v>47</v>
      </c>
      <c r="B55" s="292"/>
      <c r="C55" s="256"/>
      <c r="D55" s="256"/>
      <c r="E55" s="321"/>
      <c r="F55" s="322"/>
      <c r="G55" s="323"/>
      <c r="H55" s="294">
        <f t="shared" si="0"/>
        <v>0</v>
      </c>
      <c r="I55" s="294">
        <f t="shared" si="1"/>
        <v>0</v>
      </c>
      <c r="J55" s="295"/>
      <c r="K55" s="249"/>
      <c r="L55" s="446" t="str">
        <f>IF(OR(AND('19'!$B55="",'19'!$C55="",'19'!$D55="",'19'!$E55="",'19'!$F55="",'19'!$G55="",'19'!$J55=""),
          AND('19'!$B55&lt;&gt;"",'19'!$C55&lt;&gt;"",'19'!$D55&lt;&gt;"",'19'!$E55&lt;&gt;"",'19'!$F55&lt;&gt;"",'19'!$G55&lt;&gt;"",'19'!$J55&lt;&gt;"")),
    "",
    "←全ての項目を入力してください。")</f>
        <v/>
      </c>
    </row>
    <row r="56" spans="1:12" ht="42" customHeight="1">
      <c r="A56" s="289">
        <f>ROW()-ROW('19'!$A$8)</f>
        <v>48</v>
      </c>
      <c r="B56" s="292"/>
      <c r="C56" s="256"/>
      <c r="D56" s="256"/>
      <c r="E56" s="321"/>
      <c r="F56" s="322"/>
      <c r="G56" s="323"/>
      <c r="H56" s="294">
        <f t="shared" si="0"/>
        <v>0</v>
      </c>
      <c r="I56" s="294">
        <f t="shared" si="1"/>
        <v>0</v>
      </c>
      <c r="J56" s="295"/>
      <c r="K56" s="249"/>
      <c r="L56" s="446" t="str">
        <f>IF(OR(AND('19'!$B56="",'19'!$C56="",'19'!$D56="",'19'!$E56="",'19'!$F56="",'19'!$G56="",'19'!$J56=""),
          AND('19'!$B56&lt;&gt;"",'19'!$C56&lt;&gt;"",'19'!$D56&lt;&gt;"",'19'!$E56&lt;&gt;"",'19'!$F56&lt;&gt;"",'19'!$G56&lt;&gt;"",'19'!$J56&lt;&gt;"")),
    "",
    "←全ての項目を入力してください。")</f>
        <v/>
      </c>
    </row>
    <row r="57" spans="1:12" ht="42" customHeight="1">
      <c r="A57" s="288">
        <f>ROW()-ROW('19'!$A$8)</f>
        <v>49</v>
      </c>
      <c r="B57" s="292"/>
      <c r="C57" s="256"/>
      <c r="D57" s="256"/>
      <c r="E57" s="321"/>
      <c r="F57" s="322"/>
      <c r="G57" s="323"/>
      <c r="H57" s="294">
        <f t="shared" si="0"/>
        <v>0</v>
      </c>
      <c r="I57" s="294">
        <f t="shared" si="1"/>
        <v>0</v>
      </c>
      <c r="J57" s="295"/>
      <c r="K57" s="249"/>
      <c r="L57" s="446" t="str">
        <f>IF(OR(AND('19'!$B57="",'19'!$C57="",'19'!$D57="",'19'!$E57="",'19'!$F57="",'19'!$G57="",'19'!$J57=""),
          AND('19'!$B57&lt;&gt;"",'19'!$C57&lt;&gt;"",'19'!$D57&lt;&gt;"",'19'!$E57&lt;&gt;"",'19'!$F57&lt;&gt;"",'19'!$G57&lt;&gt;"",'19'!$J57&lt;&gt;"")),
    "",
    "←全ての項目を入力してください。")</f>
        <v/>
      </c>
    </row>
    <row r="58" spans="1:12" ht="42" customHeight="1">
      <c r="A58" s="291">
        <f>ROW()-ROW('19'!$A$8)</f>
        <v>50</v>
      </c>
      <c r="B58" s="293"/>
      <c r="C58" s="255"/>
      <c r="D58" s="255"/>
      <c r="E58" s="324"/>
      <c r="F58" s="325"/>
      <c r="G58" s="326"/>
      <c r="H58" s="296">
        <f t="shared" si="0"/>
        <v>0</v>
      </c>
      <c r="I58" s="296">
        <f t="shared" si="1"/>
        <v>0</v>
      </c>
      <c r="J58" s="297"/>
      <c r="K58" s="249"/>
      <c r="L58" s="446" t="str">
        <f>IF(OR(AND('19'!$B58="",'19'!$C58="",'19'!$D58="",'19'!$E58="",'19'!$F58="",'19'!$G58="",'19'!$J58=""),
          AND('19'!$B58&lt;&gt;"",'19'!$C58&lt;&gt;"",'19'!$D58&lt;&gt;"",'19'!$E58&lt;&gt;"",'19'!$F58&lt;&gt;"",'19'!$G58&lt;&gt;"",'19'!$J58&lt;&gt;"")),
    "",
    "←全ての項目を入力してください。")</f>
        <v/>
      </c>
    </row>
    <row r="59" spans="1:12" ht="27" customHeight="1"/>
    <row r="60" spans="1:12" ht="27" customHeight="1"/>
    <row r="61" spans="1:12" ht="27" customHeight="1"/>
    <row r="62" spans="1:12" ht="27" customHeight="1"/>
    <row r="63" spans="1:12" ht="27" customHeight="1"/>
    <row r="64" spans="1:12" ht="27" customHeight="1"/>
    <row r="65" ht="27" customHeight="1"/>
  </sheetData>
  <sheetProtection algorithmName="SHA-512" hashValue="ElS8ScoGy/AxGhD6LRq8Ijj4QEqNJGUtTW8hHSW27XHd6A6rK6zsHgXBxaEt4j8ftjcdMoHjP9mTdiVWeUqO8w==" saltValue="za/KZ8DlwbcXpWHDAdqkAQ==" spinCount="100000" sheet="1" formatCells="0" formatRows="0" insertRows="0" deleteRows="0" selectLockedCells="1"/>
  <customSheetViews>
    <customSheetView guid="{371005EB-0312-4B13-9BAC-52446DA0498A}" showPageBreaks="1" showGridLines="0" printArea="1" view="pageBreakPreview">
      <selection sqref="A1:I1"/>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8">
    <mergeCell ref="A7:C7"/>
    <mergeCell ref="A2:I2"/>
    <mergeCell ref="A1:I1"/>
    <mergeCell ref="A3:J3"/>
    <mergeCell ref="A5:D5"/>
    <mergeCell ref="A6:D6"/>
    <mergeCell ref="E5:H5"/>
    <mergeCell ref="E6:H6"/>
  </mergeCells>
  <phoneticPr fontId="11"/>
  <conditionalFormatting sqref="B9:G58 J9:J58">
    <cfRule type="expression" dxfId="64" priority="1">
      <formula>AND(OR($B9&lt;&gt;"",$C9&lt;&gt;"",$D9&lt;&gt;"",$E9&lt;&gt;"",$F9&lt;&gt;"",$G9&lt;&gt;""),B9="")</formula>
    </cfRule>
  </conditionalFormatting>
  <dataValidations xWindow="189" yWindow="680" count="7">
    <dataValidation type="custom" allowBlank="1" showInputMessage="1" showErrorMessage="1" sqref="K9:K58" xr:uid="{00000000-0002-0000-1500-000000000000}">
      <formula1>ISERROR(FIND(CHAR(10),K9))</formula1>
    </dataValidation>
    <dataValidation allowBlank="1" showErrorMessage="1" promptTitle="品名を記載してください" prompt="　金型製作に係る費用は機械装置・工具器具費に計上してください_x000a_" sqref="B9:B58" xr:uid="{00000000-0002-0000-1500-000001000000}"/>
    <dataValidation imeMode="halfAlpha" allowBlank="1" showInputMessage="1" showErrorMessage="1" sqref="G9:G58" xr:uid="{00000000-0002-0000-1500-000002000000}"/>
    <dataValidation allowBlank="1" showInputMessage="1" showErrorMessage="1" prompt="大きさ、材質、規格等を記入してください" sqref="C9:C58" xr:uid="{00000000-0002-0000-1500-000003000000}"/>
    <dataValidation allowBlank="1" showInputMessage="1" showErrorMessage="1" prompt="例１：○○部に組込_x000a_例２：試験用_x000a_" sqref="D9:D58" xr:uid="{00000000-0002-0000-1500-000004000000}"/>
    <dataValidation allowBlank="1" showInputMessage="1" showErrorMessage="1" promptTitle="購入企業名を記載してください" prompt="未定等不明確の場合は、 申請時点の候補先を記入してください_x000a_" sqref="J9:J58" xr:uid="{00000000-0002-0000-1500-000005000000}"/>
    <dataValidation imeMode="halfAlpha" allowBlank="1" showInputMessage="1" showErrorMessage="1" prompt="開発する予定数量に対応させること_x000a_" sqref="E9:E58" xr:uid="{00000000-0002-0000-1500-000006000000}"/>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6" tint="0.79998168889431442"/>
    <pageSetUpPr fitToPage="1"/>
  </sheetPr>
  <dimension ref="A1:AT63"/>
  <sheetViews>
    <sheetView showGridLines="0" view="pageBreakPreview" zoomScaleNormal="100" zoomScaleSheetLayoutView="100" workbookViewId="0">
      <selection activeCell="B8" sqref="B8"/>
    </sheetView>
  </sheetViews>
  <sheetFormatPr defaultColWidth="0" defaultRowHeight="12"/>
  <cols>
    <col min="1" max="1" width="6.125" style="14" customWidth="1"/>
    <col min="2" max="2" width="13.875" style="15" customWidth="1"/>
    <col min="3" max="3" width="16.625" style="15" customWidth="1"/>
    <col min="4" max="5" width="4.875" style="15" customWidth="1"/>
    <col min="6" max="6" width="6.125" style="15" customWidth="1"/>
    <col min="7" max="7" width="5" style="15" customWidth="1"/>
    <col min="8" max="8" width="10.875" style="15" customWidth="1"/>
    <col min="9" max="10" width="10.125" style="15" customWidth="1"/>
    <col min="11" max="11" width="10.5" style="15" customWidth="1"/>
    <col min="12" max="12" width="9.5" style="14" customWidth="1"/>
    <col min="13" max="13" width="6.125" style="14" hidden="1" customWidth="1"/>
    <col min="14" max="46" width="0" style="14" hidden="1" customWidth="1"/>
    <col min="47" max="16384" width="2.125" style="14" hidden="1"/>
  </cols>
  <sheetData>
    <row r="1" spans="1:46" ht="30" customHeight="1">
      <c r="A1" s="41" t="s">
        <v>56</v>
      </c>
      <c r="B1" s="298"/>
      <c r="C1" s="299"/>
      <c r="D1" s="298"/>
      <c r="E1" s="298"/>
      <c r="F1" s="300"/>
      <c r="G1" s="300"/>
      <c r="H1" s="301"/>
      <c r="I1" s="300"/>
      <c r="J1" s="285"/>
      <c r="K1" s="285"/>
    </row>
    <row r="2" spans="1:46" ht="82.35" customHeight="1">
      <c r="A2" s="1080" t="s">
        <v>445</v>
      </c>
      <c r="B2" s="1080"/>
      <c r="C2" s="1080"/>
      <c r="D2" s="1080"/>
      <c r="E2" s="1080"/>
      <c r="F2" s="1080"/>
      <c r="G2" s="1080"/>
      <c r="H2" s="1080"/>
      <c r="I2" s="1080"/>
      <c r="J2" s="1080"/>
      <c r="K2" s="1080"/>
    </row>
    <row r="3" spans="1:46" ht="27" customHeight="1">
      <c r="A3" s="178"/>
      <c r="B3" s="178"/>
      <c r="C3" s="178"/>
      <c r="D3" s="178"/>
      <c r="E3" s="178"/>
      <c r="F3" s="178"/>
      <c r="G3" s="178"/>
      <c r="H3" s="178"/>
      <c r="I3" s="178"/>
      <c r="J3" s="178"/>
      <c r="K3" s="178"/>
    </row>
    <row r="4" spans="1:46" ht="33" customHeight="1">
      <c r="A4" s="1081" t="s">
        <v>442</v>
      </c>
      <c r="B4" s="1081"/>
      <c r="C4" s="1081"/>
      <c r="D4" s="1081"/>
      <c r="E4" s="1082">
        <f>SUM(I8:I57)</f>
        <v>0</v>
      </c>
      <c r="F4" s="1082"/>
      <c r="G4" s="1082"/>
      <c r="H4" s="1082"/>
      <c r="I4" s="14"/>
      <c r="J4" s="14"/>
      <c r="K4" s="14"/>
    </row>
    <row r="5" spans="1:46" ht="33" customHeight="1">
      <c r="A5" s="1081" t="s">
        <v>443</v>
      </c>
      <c r="B5" s="1081"/>
      <c r="C5" s="1081"/>
      <c r="D5" s="1081"/>
      <c r="E5" s="1082">
        <f>ROUNDUP(E4/1.1,0)</f>
        <v>0</v>
      </c>
      <c r="F5" s="1082"/>
      <c r="G5" s="1082"/>
      <c r="H5" s="1082"/>
      <c r="I5" s="178"/>
      <c r="J5" s="178"/>
      <c r="K5" s="14"/>
    </row>
    <row r="6" spans="1:46" ht="30" customHeight="1">
      <c r="A6" s="1077" t="s">
        <v>441</v>
      </c>
      <c r="B6" s="1077"/>
      <c r="C6" s="1077"/>
      <c r="D6" s="302"/>
      <c r="E6" s="302"/>
      <c r="F6" s="302"/>
      <c r="G6" s="302"/>
      <c r="H6" s="302"/>
      <c r="I6" s="302"/>
      <c r="J6" s="1083" t="s">
        <v>22</v>
      </c>
      <c r="K6" s="1083"/>
    </row>
    <row r="7" spans="1:46" ht="67.5" customHeight="1">
      <c r="A7" s="286" t="s">
        <v>115</v>
      </c>
      <c r="B7" s="303" t="s">
        <v>52</v>
      </c>
      <c r="C7" s="303" t="s">
        <v>53</v>
      </c>
      <c r="D7" s="304" t="s">
        <v>48</v>
      </c>
      <c r="E7" s="305" t="s">
        <v>438</v>
      </c>
      <c r="F7" s="306" t="s">
        <v>49</v>
      </c>
      <c r="G7" s="307" t="s">
        <v>65</v>
      </c>
      <c r="H7" s="308" t="s">
        <v>444</v>
      </c>
      <c r="I7" s="308" t="s">
        <v>50</v>
      </c>
      <c r="J7" s="308" t="s">
        <v>439</v>
      </c>
      <c r="K7" s="308" t="s">
        <v>29</v>
      </c>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row>
    <row r="8" spans="1:46" ht="42" customHeight="1">
      <c r="A8" s="311">
        <f>ROW()-ROW('20'!$A$7)</f>
        <v>1</v>
      </c>
      <c r="B8" s="254"/>
      <c r="C8" s="254"/>
      <c r="D8" s="314"/>
      <c r="E8" s="252"/>
      <c r="F8" s="327"/>
      <c r="G8" s="328"/>
      <c r="H8" s="329"/>
      <c r="I8" s="315">
        <f>ROUNDDOWN(J8*1.1,0)</f>
        <v>0</v>
      </c>
      <c r="J8" s="294">
        <f>F8*H8</f>
        <v>0</v>
      </c>
      <c r="K8" s="316"/>
      <c r="L8" s="17"/>
      <c r="M8" s="17"/>
      <c r="N8" s="17"/>
      <c r="O8" s="17"/>
      <c r="P8" s="17"/>
      <c r="Q8" s="17"/>
      <c r="R8" s="17"/>
      <c r="S8" s="17"/>
      <c r="T8" s="17"/>
      <c r="U8" s="17"/>
      <c r="V8" s="17"/>
      <c r="W8" s="17"/>
      <c r="X8" s="17"/>
      <c r="Y8" s="17"/>
      <c r="Z8" s="17"/>
      <c r="AA8" s="17"/>
      <c r="AB8" s="17"/>
    </row>
    <row r="9" spans="1:46" ht="42" customHeight="1">
      <c r="A9" s="311">
        <f>ROW()-ROW('20'!$A$7)</f>
        <v>2</v>
      </c>
      <c r="B9" s="254"/>
      <c r="C9" s="254"/>
      <c r="D9" s="314"/>
      <c r="E9" s="252"/>
      <c r="F9" s="327"/>
      <c r="G9" s="328"/>
      <c r="H9" s="329"/>
      <c r="I9" s="315">
        <f t="shared" ref="I9:I56" si="0">ROUNDDOWN(J9*1.1,0)</f>
        <v>0</v>
      </c>
      <c r="J9" s="294">
        <f>F9*H9</f>
        <v>0</v>
      </c>
      <c r="K9" s="316"/>
      <c r="M9" s="103"/>
      <c r="N9" s="103"/>
    </row>
    <row r="10" spans="1:46" ht="42" customHeight="1">
      <c r="A10" s="311">
        <f>ROW()-ROW('20'!$A$7)</f>
        <v>3</v>
      </c>
      <c r="B10" s="254"/>
      <c r="C10" s="254"/>
      <c r="D10" s="314"/>
      <c r="E10" s="252"/>
      <c r="F10" s="327"/>
      <c r="G10" s="328"/>
      <c r="H10" s="329"/>
      <c r="I10" s="315">
        <f t="shared" si="0"/>
        <v>0</v>
      </c>
      <c r="J10" s="294">
        <f>F10*H10</f>
        <v>0</v>
      </c>
      <c r="K10" s="316"/>
    </row>
    <row r="11" spans="1:46" ht="42" customHeight="1">
      <c r="A11" s="311">
        <f>ROW()-ROW('20'!$A$7)</f>
        <v>4</v>
      </c>
      <c r="B11" s="254"/>
      <c r="C11" s="254"/>
      <c r="D11" s="314"/>
      <c r="E11" s="252"/>
      <c r="F11" s="327"/>
      <c r="G11" s="328"/>
      <c r="H11" s="329"/>
      <c r="I11" s="315">
        <f t="shared" si="0"/>
        <v>0</v>
      </c>
      <c r="J11" s="294">
        <f>F11*H11</f>
        <v>0</v>
      </c>
      <c r="K11" s="316"/>
    </row>
    <row r="12" spans="1:46" ht="42" customHeight="1">
      <c r="A12" s="311">
        <f>ROW()-ROW('20'!$A$7)</f>
        <v>5</v>
      </c>
      <c r="B12" s="254"/>
      <c r="C12" s="254"/>
      <c r="D12" s="314"/>
      <c r="E12" s="252"/>
      <c r="F12" s="327"/>
      <c r="G12" s="328"/>
      <c r="H12" s="329"/>
      <c r="I12" s="315">
        <f t="shared" si="0"/>
        <v>0</v>
      </c>
      <c r="J12" s="294">
        <f>F12*H12</f>
        <v>0</v>
      </c>
      <c r="K12" s="316"/>
    </row>
    <row r="13" spans="1:46" ht="42" customHeight="1">
      <c r="A13" s="311">
        <f>ROW()-ROW('20'!$A$7)</f>
        <v>6</v>
      </c>
      <c r="B13" s="292"/>
      <c r="C13" s="254"/>
      <c r="D13" s="314"/>
      <c r="E13" s="252"/>
      <c r="F13" s="330"/>
      <c r="G13" s="322"/>
      <c r="H13" s="323"/>
      <c r="I13" s="315">
        <f t="shared" ref="I13:I49" si="1">ROUNDDOWN(J13*1.1,0)</f>
        <v>0</v>
      </c>
      <c r="J13" s="294">
        <f t="shared" ref="J13:J49" si="2">F13*H13</f>
        <v>0</v>
      </c>
      <c r="K13" s="316"/>
    </row>
    <row r="14" spans="1:46" ht="42" customHeight="1">
      <c r="A14" s="312">
        <f>ROW()-ROW('20'!$A$7)</f>
        <v>7</v>
      </c>
      <c r="B14" s="292"/>
      <c r="C14" s="254"/>
      <c r="D14" s="314"/>
      <c r="E14" s="252"/>
      <c r="F14" s="330"/>
      <c r="G14" s="322"/>
      <c r="H14" s="323"/>
      <c r="I14" s="294">
        <f t="shared" si="1"/>
        <v>0</v>
      </c>
      <c r="J14" s="294">
        <f t="shared" si="2"/>
        <v>0</v>
      </c>
      <c r="K14" s="316"/>
    </row>
    <row r="15" spans="1:46" ht="42" customHeight="1">
      <c r="A15" s="311">
        <f>ROW()-ROW('20'!$A$7)</f>
        <v>8</v>
      </c>
      <c r="B15" s="292"/>
      <c r="C15" s="254"/>
      <c r="D15" s="314"/>
      <c r="E15" s="252"/>
      <c r="F15" s="330"/>
      <c r="G15" s="322"/>
      <c r="H15" s="323"/>
      <c r="I15" s="315">
        <f t="shared" si="1"/>
        <v>0</v>
      </c>
      <c r="J15" s="315">
        <f t="shared" si="2"/>
        <v>0</v>
      </c>
      <c r="K15" s="316"/>
    </row>
    <row r="16" spans="1:46" ht="42" customHeight="1">
      <c r="A16" s="311">
        <f>ROW()-ROW('20'!$A$7)</f>
        <v>9</v>
      </c>
      <c r="B16" s="292"/>
      <c r="C16" s="254"/>
      <c r="D16" s="314"/>
      <c r="E16" s="252"/>
      <c r="F16" s="330"/>
      <c r="G16" s="322"/>
      <c r="H16" s="323"/>
      <c r="I16" s="315">
        <f t="shared" si="1"/>
        <v>0</v>
      </c>
      <c r="J16" s="315">
        <f t="shared" si="2"/>
        <v>0</v>
      </c>
      <c r="K16" s="316"/>
    </row>
    <row r="17" spans="1:11" ht="42" customHeight="1">
      <c r="A17" s="311">
        <f>ROW()-ROW('20'!$A$7)</f>
        <v>10</v>
      </c>
      <c r="B17" s="292"/>
      <c r="C17" s="254"/>
      <c r="D17" s="314"/>
      <c r="E17" s="252"/>
      <c r="F17" s="330"/>
      <c r="G17" s="322"/>
      <c r="H17" s="323"/>
      <c r="I17" s="315">
        <f t="shared" si="1"/>
        <v>0</v>
      </c>
      <c r="J17" s="315">
        <f t="shared" si="2"/>
        <v>0</v>
      </c>
      <c r="K17" s="316"/>
    </row>
    <row r="18" spans="1:11" ht="42" customHeight="1">
      <c r="A18" s="311">
        <f>ROW()-ROW('20'!$A$7)</f>
        <v>11</v>
      </c>
      <c r="B18" s="292"/>
      <c r="C18" s="254"/>
      <c r="D18" s="314"/>
      <c r="E18" s="252"/>
      <c r="F18" s="330"/>
      <c r="G18" s="322"/>
      <c r="H18" s="323"/>
      <c r="I18" s="315">
        <f t="shared" si="1"/>
        <v>0</v>
      </c>
      <c r="J18" s="315">
        <f t="shared" si="2"/>
        <v>0</v>
      </c>
      <c r="K18" s="316"/>
    </row>
    <row r="19" spans="1:11" ht="42" customHeight="1">
      <c r="A19" s="311">
        <f>ROW()-ROW('20'!$A$7)</f>
        <v>12</v>
      </c>
      <c r="B19" s="292"/>
      <c r="C19" s="254"/>
      <c r="D19" s="314"/>
      <c r="E19" s="252"/>
      <c r="F19" s="330"/>
      <c r="G19" s="322"/>
      <c r="H19" s="323"/>
      <c r="I19" s="315">
        <f t="shared" si="1"/>
        <v>0</v>
      </c>
      <c r="J19" s="315">
        <f t="shared" si="2"/>
        <v>0</v>
      </c>
      <c r="K19" s="316"/>
    </row>
    <row r="20" spans="1:11" ht="42" customHeight="1">
      <c r="A20" s="311">
        <f>ROW()-ROW('20'!$A$7)</f>
        <v>13</v>
      </c>
      <c r="B20" s="292"/>
      <c r="C20" s="254"/>
      <c r="D20" s="314"/>
      <c r="E20" s="252"/>
      <c r="F20" s="330"/>
      <c r="G20" s="322"/>
      <c r="H20" s="323"/>
      <c r="I20" s="315">
        <f t="shared" si="1"/>
        <v>0</v>
      </c>
      <c r="J20" s="315">
        <f t="shared" si="2"/>
        <v>0</v>
      </c>
      <c r="K20" s="316"/>
    </row>
    <row r="21" spans="1:11" ht="42" customHeight="1">
      <c r="A21" s="311">
        <f>ROW()-ROW('20'!$A$7)</f>
        <v>14</v>
      </c>
      <c r="B21" s="292"/>
      <c r="C21" s="254"/>
      <c r="D21" s="314"/>
      <c r="E21" s="252"/>
      <c r="F21" s="330"/>
      <c r="G21" s="322"/>
      <c r="H21" s="323"/>
      <c r="I21" s="315">
        <f t="shared" si="1"/>
        <v>0</v>
      </c>
      <c r="J21" s="315">
        <f t="shared" si="2"/>
        <v>0</v>
      </c>
      <c r="K21" s="316"/>
    </row>
    <row r="22" spans="1:11" ht="42" customHeight="1">
      <c r="A22" s="311">
        <f>ROW()-ROW('20'!$A$7)</f>
        <v>15</v>
      </c>
      <c r="B22" s="292"/>
      <c r="C22" s="254"/>
      <c r="D22" s="314"/>
      <c r="E22" s="252"/>
      <c r="F22" s="330"/>
      <c r="G22" s="322"/>
      <c r="H22" s="323"/>
      <c r="I22" s="315">
        <f t="shared" si="1"/>
        <v>0</v>
      </c>
      <c r="J22" s="315">
        <f t="shared" si="2"/>
        <v>0</v>
      </c>
      <c r="K22" s="316"/>
    </row>
    <row r="23" spans="1:11" ht="42" customHeight="1">
      <c r="A23" s="311">
        <f>ROW()-ROW('20'!$A$7)</f>
        <v>16</v>
      </c>
      <c r="B23" s="292"/>
      <c r="C23" s="254"/>
      <c r="D23" s="314"/>
      <c r="E23" s="252"/>
      <c r="F23" s="330"/>
      <c r="G23" s="322"/>
      <c r="H23" s="323"/>
      <c r="I23" s="315">
        <f t="shared" si="1"/>
        <v>0</v>
      </c>
      <c r="J23" s="315">
        <f t="shared" si="2"/>
        <v>0</v>
      </c>
      <c r="K23" s="316"/>
    </row>
    <row r="24" spans="1:11" ht="42" customHeight="1">
      <c r="A24" s="311">
        <f>ROW()-ROW('20'!$A$7)</f>
        <v>17</v>
      </c>
      <c r="B24" s="292"/>
      <c r="C24" s="254"/>
      <c r="D24" s="314"/>
      <c r="E24" s="252"/>
      <c r="F24" s="330"/>
      <c r="G24" s="322"/>
      <c r="H24" s="323"/>
      <c r="I24" s="315">
        <f t="shared" si="1"/>
        <v>0</v>
      </c>
      <c r="J24" s="315">
        <f t="shared" si="2"/>
        <v>0</v>
      </c>
      <c r="K24" s="316"/>
    </row>
    <row r="25" spans="1:11" ht="42" customHeight="1">
      <c r="A25" s="311">
        <f>ROW()-ROW('20'!$A$7)</f>
        <v>18</v>
      </c>
      <c r="B25" s="292"/>
      <c r="C25" s="254"/>
      <c r="D25" s="314"/>
      <c r="E25" s="252"/>
      <c r="F25" s="330"/>
      <c r="G25" s="322"/>
      <c r="H25" s="323"/>
      <c r="I25" s="315">
        <f t="shared" si="1"/>
        <v>0</v>
      </c>
      <c r="J25" s="315">
        <f t="shared" si="2"/>
        <v>0</v>
      </c>
      <c r="K25" s="316"/>
    </row>
    <row r="26" spans="1:11" ht="42" customHeight="1">
      <c r="A26" s="311">
        <f>ROW()-ROW('20'!$A$7)</f>
        <v>19</v>
      </c>
      <c r="B26" s="292"/>
      <c r="C26" s="254"/>
      <c r="D26" s="314"/>
      <c r="E26" s="252"/>
      <c r="F26" s="330"/>
      <c r="G26" s="322"/>
      <c r="H26" s="323"/>
      <c r="I26" s="315">
        <f t="shared" si="1"/>
        <v>0</v>
      </c>
      <c r="J26" s="315">
        <f t="shared" si="2"/>
        <v>0</v>
      </c>
      <c r="K26" s="316"/>
    </row>
    <row r="27" spans="1:11" ht="42" customHeight="1">
      <c r="A27" s="311">
        <f>ROW()-ROW('20'!$A$7)</f>
        <v>20</v>
      </c>
      <c r="B27" s="292"/>
      <c r="C27" s="254"/>
      <c r="D27" s="314"/>
      <c r="E27" s="252"/>
      <c r="F27" s="330"/>
      <c r="G27" s="322"/>
      <c r="H27" s="323"/>
      <c r="I27" s="315">
        <f t="shared" si="1"/>
        <v>0</v>
      </c>
      <c r="J27" s="315">
        <f t="shared" si="2"/>
        <v>0</v>
      </c>
      <c r="K27" s="316"/>
    </row>
    <row r="28" spans="1:11" ht="42" customHeight="1">
      <c r="A28" s="311">
        <f>ROW()-ROW('20'!$A$7)</f>
        <v>21</v>
      </c>
      <c r="B28" s="292"/>
      <c r="C28" s="254"/>
      <c r="D28" s="314"/>
      <c r="E28" s="252"/>
      <c r="F28" s="330"/>
      <c r="G28" s="322"/>
      <c r="H28" s="323"/>
      <c r="I28" s="315">
        <f t="shared" si="1"/>
        <v>0</v>
      </c>
      <c r="J28" s="315">
        <f t="shared" si="2"/>
        <v>0</v>
      </c>
      <c r="K28" s="316"/>
    </row>
    <row r="29" spans="1:11" ht="42" customHeight="1">
      <c r="A29" s="311">
        <f>ROW()-ROW('20'!$A$7)</f>
        <v>22</v>
      </c>
      <c r="B29" s="292"/>
      <c r="C29" s="254"/>
      <c r="D29" s="314"/>
      <c r="E29" s="252"/>
      <c r="F29" s="330"/>
      <c r="G29" s="322"/>
      <c r="H29" s="323"/>
      <c r="I29" s="315">
        <f t="shared" si="1"/>
        <v>0</v>
      </c>
      <c r="J29" s="315">
        <f t="shared" si="2"/>
        <v>0</v>
      </c>
      <c r="K29" s="316"/>
    </row>
    <row r="30" spans="1:11" ht="42" customHeight="1">
      <c r="A30" s="311">
        <f>ROW()-ROW('20'!$A$7)</f>
        <v>23</v>
      </c>
      <c r="B30" s="292"/>
      <c r="C30" s="254"/>
      <c r="D30" s="314"/>
      <c r="E30" s="252"/>
      <c r="F30" s="330"/>
      <c r="G30" s="322"/>
      <c r="H30" s="323"/>
      <c r="I30" s="315">
        <f t="shared" si="1"/>
        <v>0</v>
      </c>
      <c r="J30" s="315">
        <f t="shared" si="2"/>
        <v>0</v>
      </c>
      <c r="K30" s="316"/>
    </row>
    <row r="31" spans="1:11" ht="42" customHeight="1">
      <c r="A31" s="311">
        <f>ROW()-ROW('20'!$A$7)</f>
        <v>24</v>
      </c>
      <c r="B31" s="292"/>
      <c r="C31" s="254"/>
      <c r="D31" s="314"/>
      <c r="E31" s="252"/>
      <c r="F31" s="330"/>
      <c r="G31" s="322"/>
      <c r="H31" s="323"/>
      <c r="I31" s="315">
        <f t="shared" si="1"/>
        <v>0</v>
      </c>
      <c r="J31" s="315">
        <f t="shared" si="2"/>
        <v>0</v>
      </c>
      <c r="K31" s="316"/>
    </row>
    <row r="32" spans="1:11" ht="42" customHeight="1">
      <c r="A32" s="311">
        <f>ROW()-ROW('20'!$A$7)</f>
        <v>25</v>
      </c>
      <c r="B32" s="292"/>
      <c r="C32" s="254"/>
      <c r="D32" s="314"/>
      <c r="E32" s="252"/>
      <c r="F32" s="330"/>
      <c r="G32" s="322"/>
      <c r="H32" s="323"/>
      <c r="I32" s="315">
        <f t="shared" si="1"/>
        <v>0</v>
      </c>
      <c r="J32" s="315">
        <f t="shared" si="2"/>
        <v>0</v>
      </c>
      <c r="K32" s="316"/>
    </row>
    <row r="33" spans="1:11" ht="42" customHeight="1">
      <c r="A33" s="311">
        <f>ROW()-ROW('20'!$A$7)</f>
        <v>26</v>
      </c>
      <c r="B33" s="292"/>
      <c r="C33" s="254"/>
      <c r="D33" s="314"/>
      <c r="E33" s="252"/>
      <c r="F33" s="330"/>
      <c r="G33" s="322"/>
      <c r="H33" s="323"/>
      <c r="I33" s="315">
        <f t="shared" si="1"/>
        <v>0</v>
      </c>
      <c r="J33" s="315">
        <f t="shared" si="2"/>
        <v>0</v>
      </c>
      <c r="K33" s="316"/>
    </row>
    <row r="34" spans="1:11" ht="42" customHeight="1">
      <c r="A34" s="311">
        <f>ROW()-ROW('20'!$A$7)</f>
        <v>27</v>
      </c>
      <c r="B34" s="292"/>
      <c r="C34" s="254"/>
      <c r="D34" s="314"/>
      <c r="E34" s="252"/>
      <c r="F34" s="330"/>
      <c r="G34" s="322"/>
      <c r="H34" s="323"/>
      <c r="I34" s="315">
        <f t="shared" si="1"/>
        <v>0</v>
      </c>
      <c r="J34" s="315">
        <f t="shared" si="2"/>
        <v>0</v>
      </c>
      <c r="K34" s="316"/>
    </row>
    <row r="35" spans="1:11" ht="42" customHeight="1">
      <c r="A35" s="311">
        <f>ROW()-ROW('20'!$A$7)</f>
        <v>28</v>
      </c>
      <c r="B35" s="292"/>
      <c r="C35" s="254"/>
      <c r="D35" s="314"/>
      <c r="E35" s="252"/>
      <c r="F35" s="330"/>
      <c r="G35" s="322"/>
      <c r="H35" s="323"/>
      <c r="I35" s="315">
        <f t="shared" si="1"/>
        <v>0</v>
      </c>
      <c r="J35" s="315">
        <f t="shared" si="2"/>
        <v>0</v>
      </c>
      <c r="K35" s="316"/>
    </row>
    <row r="36" spans="1:11" ht="42" customHeight="1">
      <c r="A36" s="311">
        <f>ROW()-ROW('20'!$A$7)</f>
        <v>29</v>
      </c>
      <c r="B36" s="292"/>
      <c r="C36" s="254"/>
      <c r="D36" s="314"/>
      <c r="E36" s="252"/>
      <c r="F36" s="330"/>
      <c r="G36" s="322"/>
      <c r="H36" s="323"/>
      <c r="I36" s="315">
        <f t="shared" si="1"/>
        <v>0</v>
      </c>
      <c r="J36" s="315">
        <f t="shared" si="2"/>
        <v>0</v>
      </c>
      <c r="K36" s="316"/>
    </row>
    <row r="37" spans="1:11" ht="42" customHeight="1">
      <c r="A37" s="311">
        <f>ROW()-ROW('20'!$A$7)</f>
        <v>30</v>
      </c>
      <c r="B37" s="292"/>
      <c r="C37" s="254"/>
      <c r="D37" s="314"/>
      <c r="E37" s="252"/>
      <c r="F37" s="330"/>
      <c r="G37" s="322"/>
      <c r="H37" s="323"/>
      <c r="I37" s="315">
        <f t="shared" si="1"/>
        <v>0</v>
      </c>
      <c r="J37" s="315">
        <f t="shared" si="2"/>
        <v>0</v>
      </c>
      <c r="K37" s="316"/>
    </row>
    <row r="38" spans="1:11" ht="42" customHeight="1">
      <c r="A38" s="311">
        <f>ROW()-ROW('20'!$A$7)</f>
        <v>31</v>
      </c>
      <c r="B38" s="292"/>
      <c r="C38" s="254"/>
      <c r="D38" s="314"/>
      <c r="E38" s="252"/>
      <c r="F38" s="330"/>
      <c r="G38" s="322"/>
      <c r="H38" s="323"/>
      <c r="I38" s="315">
        <f t="shared" si="1"/>
        <v>0</v>
      </c>
      <c r="J38" s="315">
        <f t="shared" si="2"/>
        <v>0</v>
      </c>
      <c r="K38" s="316"/>
    </row>
    <row r="39" spans="1:11" ht="42" customHeight="1">
      <c r="A39" s="311">
        <f>ROW()-ROW('20'!$A$7)</f>
        <v>32</v>
      </c>
      <c r="B39" s="292"/>
      <c r="C39" s="254"/>
      <c r="D39" s="314"/>
      <c r="E39" s="252"/>
      <c r="F39" s="330"/>
      <c r="G39" s="322"/>
      <c r="H39" s="323"/>
      <c r="I39" s="315">
        <f t="shared" si="1"/>
        <v>0</v>
      </c>
      <c r="J39" s="315">
        <f t="shared" si="2"/>
        <v>0</v>
      </c>
      <c r="K39" s="316"/>
    </row>
    <row r="40" spans="1:11" ht="42" customHeight="1">
      <c r="A40" s="311">
        <f>ROW()-ROW('20'!$A$7)</f>
        <v>33</v>
      </c>
      <c r="B40" s="292"/>
      <c r="C40" s="254"/>
      <c r="D40" s="314"/>
      <c r="E40" s="252"/>
      <c r="F40" s="330"/>
      <c r="G40" s="322"/>
      <c r="H40" s="323"/>
      <c r="I40" s="315">
        <f t="shared" si="1"/>
        <v>0</v>
      </c>
      <c r="J40" s="315">
        <f t="shared" si="2"/>
        <v>0</v>
      </c>
      <c r="K40" s="316"/>
    </row>
    <row r="41" spans="1:11" ht="42" customHeight="1">
      <c r="A41" s="311">
        <f>ROW()-ROW('20'!$A$7)</f>
        <v>34</v>
      </c>
      <c r="B41" s="292"/>
      <c r="C41" s="254"/>
      <c r="D41" s="314"/>
      <c r="E41" s="252"/>
      <c r="F41" s="330"/>
      <c r="G41" s="322"/>
      <c r="H41" s="323"/>
      <c r="I41" s="315">
        <f t="shared" si="1"/>
        <v>0</v>
      </c>
      <c r="J41" s="315">
        <f t="shared" si="2"/>
        <v>0</v>
      </c>
      <c r="K41" s="316"/>
    </row>
    <row r="42" spans="1:11" ht="42" customHeight="1">
      <c r="A42" s="311">
        <f>ROW()-ROW('20'!$A$7)</f>
        <v>35</v>
      </c>
      <c r="B42" s="292"/>
      <c r="C42" s="254"/>
      <c r="D42" s="314"/>
      <c r="E42" s="252"/>
      <c r="F42" s="330"/>
      <c r="G42" s="322"/>
      <c r="H42" s="323"/>
      <c r="I42" s="315">
        <f t="shared" si="1"/>
        <v>0</v>
      </c>
      <c r="J42" s="315">
        <f t="shared" si="2"/>
        <v>0</v>
      </c>
      <c r="K42" s="316"/>
    </row>
    <row r="43" spans="1:11" ht="42" customHeight="1">
      <c r="A43" s="311">
        <f>ROW()-ROW('20'!$A$7)</f>
        <v>36</v>
      </c>
      <c r="B43" s="292"/>
      <c r="C43" s="254"/>
      <c r="D43" s="314"/>
      <c r="E43" s="252"/>
      <c r="F43" s="330"/>
      <c r="G43" s="322"/>
      <c r="H43" s="323"/>
      <c r="I43" s="315">
        <f t="shared" si="1"/>
        <v>0</v>
      </c>
      <c r="J43" s="315">
        <f t="shared" si="2"/>
        <v>0</v>
      </c>
      <c r="K43" s="316"/>
    </row>
    <row r="44" spans="1:11" ht="42" customHeight="1">
      <c r="A44" s="311">
        <f>ROW()-ROW('20'!$A$7)</f>
        <v>37</v>
      </c>
      <c r="B44" s="292"/>
      <c r="C44" s="254"/>
      <c r="D44" s="314"/>
      <c r="E44" s="252"/>
      <c r="F44" s="330"/>
      <c r="G44" s="322"/>
      <c r="H44" s="323"/>
      <c r="I44" s="315">
        <f t="shared" si="1"/>
        <v>0</v>
      </c>
      <c r="J44" s="315">
        <f t="shared" si="2"/>
        <v>0</v>
      </c>
      <c r="K44" s="316"/>
    </row>
    <row r="45" spans="1:11" ht="42" customHeight="1">
      <c r="A45" s="311">
        <f>ROW()-ROW('20'!$A$7)</f>
        <v>38</v>
      </c>
      <c r="B45" s="292"/>
      <c r="C45" s="254"/>
      <c r="D45" s="314"/>
      <c r="E45" s="252"/>
      <c r="F45" s="330"/>
      <c r="G45" s="322"/>
      <c r="H45" s="323"/>
      <c r="I45" s="315">
        <f t="shared" si="1"/>
        <v>0</v>
      </c>
      <c r="J45" s="315">
        <f t="shared" si="2"/>
        <v>0</v>
      </c>
      <c r="K45" s="316"/>
    </row>
    <row r="46" spans="1:11" ht="42" customHeight="1">
      <c r="A46" s="311">
        <f>ROW()-ROW('20'!$A$7)</f>
        <v>39</v>
      </c>
      <c r="B46" s="292"/>
      <c r="C46" s="254"/>
      <c r="D46" s="314"/>
      <c r="E46" s="252"/>
      <c r="F46" s="330"/>
      <c r="G46" s="322"/>
      <c r="H46" s="323"/>
      <c r="I46" s="315">
        <f t="shared" si="1"/>
        <v>0</v>
      </c>
      <c r="J46" s="315">
        <f t="shared" si="2"/>
        <v>0</v>
      </c>
      <c r="K46" s="316"/>
    </row>
    <row r="47" spans="1:11" ht="42" customHeight="1">
      <c r="A47" s="311">
        <f>ROW()-ROW('20'!$A$7)</f>
        <v>40</v>
      </c>
      <c r="B47" s="292"/>
      <c r="C47" s="254"/>
      <c r="D47" s="314"/>
      <c r="E47" s="252"/>
      <c r="F47" s="330"/>
      <c r="G47" s="322"/>
      <c r="H47" s="323"/>
      <c r="I47" s="315">
        <f t="shared" si="1"/>
        <v>0</v>
      </c>
      <c r="J47" s="315">
        <f t="shared" si="2"/>
        <v>0</v>
      </c>
      <c r="K47" s="316"/>
    </row>
    <row r="48" spans="1:11" ht="42" customHeight="1">
      <c r="A48" s="311">
        <f>ROW()-ROW('20'!$A$7)</f>
        <v>41</v>
      </c>
      <c r="B48" s="292"/>
      <c r="C48" s="254"/>
      <c r="D48" s="314"/>
      <c r="E48" s="252"/>
      <c r="F48" s="330"/>
      <c r="G48" s="322"/>
      <c r="H48" s="323"/>
      <c r="I48" s="315">
        <f t="shared" si="1"/>
        <v>0</v>
      </c>
      <c r="J48" s="315">
        <f t="shared" si="2"/>
        <v>0</v>
      </c>
      <c r="K48" s="316"/>
    </row>
    <row r="49" spans="1:11" ht="42" customHeight="1">
      <c r="A49" s="311">
        <f>ROW()-ROW('20'!$A$7)</f>
        <v>42</v>
      </c>
      <c r="B49" s="292"/>
      <c r="C49" s="254"/>
      <c r="D49" s="314"/>
      <c r="E49" s="252"/>
      <c r="F49" s="330"/>
      <c r="G49" s="322"/>
      <c r="H49" s="323"/>
      <c r="I49" s="315">
        <f t="shared" si="1"/>
        <v>0</v>
      </c>
      <c r="J49" s="315">
        <f t="shared" si="2"/>
        <v>0</v>
      </c>
      <c r="K49" s="316"/>
    </row>
    <row r="50" spans="1:11" ht="42" customHeight="1">
      <c r="A50" s="311">
        <f>ROW()-ROW('20'!$A$7)</f>
        <v>43</v>
      </c>
      <c r="B50" s="292"/>
      <c r="C50" s="254"/>
      <c r="D50" s="314"/>
      <c r="E50" s="252"/>
      <c r="F50" s="330"/>
      <c r="G50" s="322"/>
      <c r="H50" s="323"/>
      <c r="I50" s="315">
        <f t="shared" si="0"/>
        <v>0</v>
      </c>
      <c r="J50" s="315">
        <f t="shared" ref="J50:J57" si="3">F50*H50</f>
        <v>0</v>
      </c>
      <c r="K50" s="316"/>
    </row>
    <row r="51" spans="1:11" ht="42" customHeight="1">
      <c r="A51" s="311">
        <f>ROW()-ROW('20'!$A$7)</f>
        <v>44</v>
      </c>
      <c r="B51" s="292"/>
      <c r="C51" s="254"/>
      <c r="D51" s="314"/>
      <c r="E51" s="252"/>
      <c r="F51" s="330"/>
      <c r="G51" s="322"/>
      <c r="H51" s="323"/>
      <c r="I51" s="315">
        <f t="shared" si="0"/>
        <v>0</v>
      </c>
      <c r="J51" s="315">
        <f t="shared" si="3"/>
        <v>0</v>
      </c>
      <c r="K51" s="316"/>
    </row>
    <row r="52" spans="1:11" ht="42" customHeight="1">
      <c r="A52" s="311">
        <f>ROW()-ROW('20'!$A$7)</f>
        <v>45</v>
      </c>
      <c r="B52" s="292"/>
      <c r="C52" s="254"/>
      <c r="D52" s="314"/>
      <c r="E52" s="252"/>
      <c r="F52" s="330"/>
      <c r="G52" s="322"/>
      <c r="H52" s="323"/>
      <c r="I52" s="315">
        <f t="shared" si="0"/>
        <v>0</v>
      </c>
      <c r="J52" s="315">
        <f t="shared" si="3"/>
        <v>0</v>
      </c>
      <c r="K52" s="316"/>
    </row>
    <row r="53" spans="1:11" ht="42" customHeight="1">
      <c r="A53" s="311">
        <f>ROW()-ROW('20'!$A$7)</f>
        <v>46</v>
      </c>
      <c r="B53" s="292"/>
      <c r="C53" s="254"/>
      <c r="D53" s="314"/>
      <c r="E53" s="252"/>
      <c r="F53" s="330"/>
      <c r="G53" s="322"/>
      <c r="H53" s="323"/>
      <c r="I53" s="315">
        <f t="shared" si="0"/>
        <v>0</v>
      </c>
      <c r="J53" s="315">
        <f t="shared" si="3"/>
        <v>0</v>
      </c>
      <c r="K53" s="316"/>
    </row>
    <row r="54" spans="1:11" ht="42" customHeight="1">
      <c r="A54" s="311">
        <f>ROW()-ROW('20'!$A$7)</f>
        <v>47</v>
      </c>
      <c r="B54" s="292"/>
      <c r="C54" s="254"/>
      <c r="D54" s="314"/>
      <c r="E54" s="252"/>
      <c r="F54" s="330"/>
      <c r="G54" s="322"/>
      <c r="H54" s="323"/>
      <c r="I54" s="315">
        <f t="shared" si="0"/>
        <v>0</v>
      </c>
      <c r="J54" s="315">
        <f t="shared" si="3"/>
        <v>0</v>
      </c>
      <c r="K54" s="316"/>
    </row>
    <row r="55" spans="1:11" ht="42" customHeight="1">
      <c r="A55" s="311">
        <f>ROW()-ROW('20'!$A$7)</f>
        <v>48</v>
      </c>
      <c r="B55" s="292"/>
      <c r="C55" s="254"/>
      <c r="D55" s="314"/>
      <c r="E55" s="252"/>
      <c r="F55" s="330"/>
      <c r="G55" s="322"/>
      <c r="H55" s="323"/>
      <c r="I55" s="315">
        <f t="shared" si="0"/>
        <v>0</v>
      </c>
      <c r="J55" s="315">
        <f t="shared" si="3"/>
        <v>0</v>
      </c>
      <c r="K55" s="316"/>
    </row>
    <row r="56" spans="1:11" ht="42" customHeight="1">
      <c r="A56" s="311">
        <f>ROW()-ROW('20'!$A$7)</f>
        <v>49</v>
      </c>
      <c r="B56" s="292"/>
      <c r="C56" s="254"/>
      <c r="D56" s="314"/>
      <c r="E56" s="252"/>
      <c r="F56" s="330"/>
      <c r="G56" s="322"/>
      <c r="H56" s="323"/>
      <c r="I56" s="315">
        <f t="shared" si="0"/>
        <v>0</v>
      </c>
      <c r="J56" s="315">
        <f t="shared" si="3"/>
        <v>0</v>
      </c>
      <c r="K56" s="316"/>
    </row>
    <row r="57" spans="1:11" ht="42" customHeight="1">
      <c r="A57" s="313">
        <f>ROW()-ROW('20'!$A$7)</f>
        <v>50</v>
      </c>
      <c r="B57" s="293"/>
      <c r="C57" s="253"/>
      <c r="D57" s="317"/>
      <c r="E57" s="318"/>
      <c r="F57" s="331"/>
      <c r="G57" s="325"/>
      <c r="H57" s="326"/>
      <c r="I57" s="319">
        <f t="shared" ref="I57" si="4">ROUNDDOWN(J57*1.1,0)</f>
        <v>0</v>
      </c>
      <c r="J57" s="319">
        <f t="shared" si="3"/>
        <v>0</v>
      </c>
      <c r="K57" s="320"/>
    </row>
    <row r="58" spans="1:11" ht="27" customHeight="1"/>
    <row r="59" spans="1:11" ht="27" customHeight="1"/>
    <row r="60" spans="1:11" ht="27" customHeight="1"/>
    <row r="61" spans="1:11" ht="27" customHeight="1"/>
    <row r="62" spans="1:11" ht="27" customHeight="1"/>
    <row r="63" spans="1:11" ht="27" customHeight="1"/>
  </sheetData>
  <sheetProtection algorithmName="SHA-512" hashValue="wGhRJQtrN9SKcHgOKHOvtwjFzacF6sGT72qo5ziI7KAYOBV8v4LVFXjKGSX8sNJnEZo5FFBL4SC/8769KAq2Lw==" saltValue="lnnjmxF/tK+JNkg5ZueMrQ==" spinCount="100000" sheet="1" formatCells="0" formatRows="0" insertRows="0" deleteRows="0" selectLockedCells="1"/>
  <dataConsolidate/>
  <customSheetViews>
    <customSheetView guid="{371005EB-0312-4B13-9BAC-52446DA0498A}" showPageBreaks="1" showGridLines="0" printArea="1" view="pageBreakPreview">
      <selection activeCell="E5" sqref="E5:H5"/>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7">
    <mergeCell ref="A2:K2"/>
    <mergeCell ref="J6:K6"/>
    <mergeCell ref="A4:D4"/>
    <mergeCell ref="A5:D5"/>
    <mergeCell ref="A6:C6"/>
    <mergeCell ref="E4:H4"/>
    <mergeCell ref="E5:H5"/>
  </mergeCells>
  <phoneticPr fontId="1"/>
  <conditionalFormatting sqref="E8:E57">
    <cfRule type="expression" dxfId="63" priority="7">
      <formula>$D8="購入"</formula>
    </cfRule>
  </conditionalFormatting>
  <conditionalFormatting sqref="F8:H57 K8:K57">
    <cfRule type="expression" dxfId="62" priority="20">
      <formula>AND(OR($B8&lt;&gt;"",$C8&lt;&gt;"",$D8&lt;&gt;"",$E8&lt;&gt;"",$F8&lt;&gt;"",$G8&lt;&gt;"",$H8&lt;&gt;""),F8="")</formula>
    </cfRule>
  </conditionalFormatting>
  <dataValidations xWindow="549" yWindow="801" count="7">
    <dataValidation allowBlank="1" showInputMessage="1" showErrorMessage="1" promptTitle="品名を記載してください" prompt="　量産目的の費用、保守費用は計上できません" sqref="B8:B57" xr:uid="{00000000-0002-0000-1600-000000000000}"/>
    <dataValidation imeMode="halfAlpha" allowBlank="1" showInputMessage="1" showErrorMessage="1" promptTitle="購入単価又はリース料等の合計（税抜）を記載してください" prompt="　100万円以上の場合は次ページの購入計画書の記入が必要です" sqref="H8:H57" xr:uid="{00000000-0002-0000-1600-000001000000}"/>
    <dataValidation imeMode="halfAlpha" allowBlank="1" showInputMessage="1" showErrorMessage="1" promptTitle="数量を記載してください" prompt="　本助成事業に必要な最低限の数量を記載してください" sqref="F8:F57" xr:uid="{00000000-0002-0000-1600-000002000000}"/>
    <dataValidation type="list" allowBlank="1" showInputMessage="1" showErrorMessage="1" sqref="D8:D57" xr:uid="{00000000-0002-0000-1600-000003000000}">
      <formula1>"購入,ﾚﾝﾀﾙ,ﾘｰｽ"</formula1>
    </dataValidation>
    <dataValidation allowBlank="1" showInputMessage="1" showErrorMessage="1" prompt="例：_x000a_○○加工" sqref="C8:C57" xr:uid="{00000000-0002-0000-1600-000004000000}"/>
    <dataValidation type="whole" imeMode="halfAlpha" allowBlank="1" showInputMessage="1" showErrorMessage="1" prompt="①購入時は記入不要_x000a_②数字のみ記入_x000a_" sqref="E8:E57" xr:uid="{00000000-0002-0000-1600-000005000000}">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8:K57" xr:uid="{00000000-0002-0000-1600-000006000000}"/>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6" tint="0.79998168889431442"/>
    <pageSetUpPr fitToPage="1"/>
  </sheetPr>
  <dimension ref="A1:AY123"/>
  <sheetViews>
    <sheetView showGridLines="0" view="pageBreakPreview" zoomScaleNormal="100" zoomScaleSheetLayoutView="100" workbookViewId="0">
      <selection activeCell="L4" sqref="L4:AB4"/>
    </sheetView>
  </sheetViews>
  <sheetFormatPr defaultColWidth="0" defaultRowHeight="12"/>
  <cols>
    <col min="1" max="11" width="2.125" style="14" customWidth="1"/>
    <col min="12" max="12" width="6.625" style="14" customWidth="1"/>
    <col min="13" max="13" width="4.625" style="14" customWidth="1"/>
    <col min="14" max="45" width="2.125" style="14" customWidth="1"/>
    <col min="46" max="46" width="2.125" style="14" hidden="1" customWidth="1"/>
    <col min="47" max="47" width="3.375" style="14" hidden="1" customWidth="1"/>
    <col min="48" max="50" width="2.125" style="14" hidden="1" customWidth="1"/>
    <col min="51" max="51" width="2.125" style="14" customWidth="1"/>
    <col min="52" max="16384" width="2.125" style="14" hidden="1"/>
  </cols>
  <sheetData>
    <row r="1" spans="1:45" ht="27" customHeight="1">
      <c r="A1" s="41" t="s">
        <v>325</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1144"/>
      <c r="AO1" s="1144"/>
      <c r="AP1" s="1144"/>
      <c r="AQ1" s="1144"/>
      <c r="AR1" s="1144"/>
      <c r="AS1" s="1144"/>
    </row>
    <row r="2" spans="1:45" ht="54.6" customHeight="1">
      <c r="A2" s="1080" t="s">
        <v>565</v>
      </c>
      <c r="B2" s="1080"/>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c r="AP2" s="1080"/>
      <c r="AQ2" s="1080"/>
      <c r="AR2" s="1080"/>
      <c r="AS2" s="1080"/>
    </row>
    <row r="3" spans="1:45" ht="10.15" customHeight="1">
      <c r="A3" s="22"/>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1:45" ht="24" customHeight="1">
      <c r="A4" s="1088" t="s">
        <v>116</v>
      </c>
      <c r="B4" s="990"/>
      <c r="C4" s="990"/>
      <c r="D4" s="1145">
        <v>1</v>
      </c>
      <c r="E4" s="1146"/>
      <c r="F4" s="1146"/>
      <c r="G4" s="1147"/>
      <c r="H4" s="990" t="s">
        <v>88</v>
      </c>
      <c r="I4" s="990"/>
      <c r="J4" s="990"/>
      <c r="K4" s="991"/>
      <c r="L4" s="1131"/>
      <c r="M4" s="1132"/>
      <c r="N4" s="1132"/>
      <c r="O4" s="1132"/>
      <c r="P4" s="1132"/>
      <c r="Q4" s="1132"/>
      <c r="R4" s="1132"/>
      <c r="S4" s="1132"/>
      <c r="T4" s="1132"/>
      <c r="U4" s="1132"/>
      <c r="V4" s="1132"/>
      <c r="W4" s="1132"/>
      <c r="X4" s="1132"/>
      <c r="Y4" s="1132"/>
      <c r="Z4" s="1132"/>
      <c r="AA4" s="1132"/>
      <c r="AB4" s="1133"/>
      <c r="AC4" s="981" t="s">
        <v>528</v>
      </c>
      <c r="AD4" s="976"/>
      <c r="AE4" s="976"/>
      <c r="AF4" s="976"/>
      <c r="AG4" s="1134"/>
      <c r="AH4" s="1135"/>
      <c r="AI4" s="1135"/>
      <c r="AJ4" s="1135"/>
      <c r="AK4" s="1135"/>
      <c r="AL4" s="1135"/>
      <c r="AM4" s="1135"/>
      <c r="AN4" s="1135"/>
      <c r="AO4" s="1135"/>
      <c r="AP4" s="1135"/>
      <c r="AQ4" s="1135"/>
      <c r="AR4" s="1135"/>
      <c r="AS4" s="1136"/>
    </row>
    <row r="5" spans="1:45" ht="24" customHeight="1">
      <c r="A5" s="989" t="s">
        <v>113</v>
      </c>
      <c r="B5" s="990"/>
      <c r="C5" s="990"/>
      <c r="D5" s="990"/>
      <c r="E5" s="990"/>
      <c r="F5" s="990"/>
      <c r="G5" s="990"/>
      <c r="H5" s="990"/>
      <c r="I5" s="990"/>
      <c r="J5" s="990"/>
      <c r="K5" s="991"/>
      <c r="L5" s="1131"/>
      <c r="M5" s="1132"/>
      <c r="N5" s="1132"/>
      <c r="O5" s="1132"/>
      <c r="P5" s="1132"/>
      <c r="Q5" s="1132"/>
      <c r="R5" s="1132"/>
      <c r="S5" s="1132"/>
      <c r="T5" s="1132"/>
      <c r="U5" s="1132"/>
      <c r="V5" s="1132"/>
      <c r="W5" s="1132"/>
      <c r="X5" s="1132"/>
      <c r="Y5" s="1132"/>
      <c r="Z5" s="1132"/>
      <c r="AA5" s="1132"/>
      <c r="AB5" s="1133"/>
      <c r="AC5" s="979"/>
      <c r="AD5" s="979"/>
      <c r="AE5" s="979"/>
      <c r="AF5" s="979"/>
      <c r="AG5" s="1137"/>
      <c r="AH5" s="1138"/>
      <c r="AI5" s="1138"/>
      <c r="AJ5" s="1138"/>
      <c r="AK5" s="1138"/>
      <c r="AL5" s="1138"/>
      <c r="AM5" s="1138"/>
      <c r="AN5" s="1138"/>
      <c r="AO5" s="1138"/>
      <c r="AP5" s="1138"/>
      <c r="AQ5" s="1138"/>
      <c r="AR5" s="1138"/>
      <c r="AS5" s="1139"/>
    </row>
    <row r="6" spans="1:45" ht="24" customHeight="1">
      <c r="A6" s="1092" t="s">
        <v>322</v>
      </c>
      <c r="B6" s="976"/>
      <c r="C6" s="976"/>
      <c r="D6" s="976"/>
      <c r="E6" s="976"/>
      <c r="F6" s="976"/>
      <c r="G6" s="976"/>
      <c r="H6" s="976"/>
      <c r="I6" s="976"/>
      <c r="J6" s="976"/>
      <c r="K6" s="977"/>
      <c r="L6" s="1118" t="s">
        <v>30</v>
      </c>
      <c r="M6" s="1118"/>
      <c r="N6" s="1118"/>
      <c r="O6" s="1118"/>
      <c r="P6" s="1119"/>
      <c r="Q6" s="1120"/>
      <c r="R6" s="1120"/>
      <c r="S6" s="1120"/>
      <c r="T6" s="1120"/>
      <c r="U6" s="1120"/>
      <c r="V6" s="1120"/>
      <c r="W6" s="1120"/>
      <c r="X6" s="1120"/>
      <c r="Y6" s="1120"/>
      <c r="Z6" s="1120"/>
      <c r="AA6" s="1120"/>
      <c r="AB6" s="1120"/>
      <c r="AC6" s="1120"/>
      <c r="AD6" s="1120"/>
      <c r="AE6" s="1120"/>
      <c r="AF6" s="1120"/>
      <c r="AG6" s="1120"/>
      <c r="AH6" s="1120"/>
      <c r="AI6" s="1120"/>
      <c r="AJ6" s="1120"/>
      <c r="AK6" s="1120"/>
      <c r="AL6" s="1120"/>
      <c r="AM6" s="1120"/>
      <c r="AN6" s="1120"/>
      <c r="AO6" s="1120"/>
      <c r="AP6" s="1120"/>
      <c r="AQ6" s="1120"/>
      <c r="AR6" s="1120"/>
      <c r="AS6" s="1121"/>
    </row>
    <row r="7" spans="1:45" ht="24" customHeight="1">
      <c r="A7" s="1115"/>
      <c r="B7" s="1116"/>
      <c r="C7" s="1116"/>
      <c r="D7" s="1116"/>
      <c r="E7" s="1116"/>
      <c r="F7" s="1116"/>
      <c r="G7" s="1116"/>
      <c r="H7" s="1116"/>
      <c r="I7" s="1116"/>
      <c r="J7" s="1116"/>
      <c r="K7" s="1117"/>
      <c r="L7" s="1118" t="s">
        <v>31</v>
      </c>
      <c r="M7" s="1118"/>
      <c r="N7" s="1118"/>
      <c r="O7" s="1118"/>
      <c r="P7" s="1119"/>
      <c r="Q7" s="1120"/>
      <c r="R7" s="1120"/>
      <c r="S7" s="1120"/>
      <c r="T7" s="1120"/>
      <c r="U7" s="1120"/>
      <c r="V7" s="1120"/>
      <c r="W7" s="1120"/>
      <c r="X7" s="1120"/>
      <c r="Y7" s="1120"/>
      <c r="Z7" s="1120"/>
      <c r="AA7" s="1120"/>
      <c r="AB7" s="1121"/>
      <c r="AC7" s="1118" t="s">
        <v>32</v>
      </c>
      <c r="AD7" s="1118"/>
      <c r="AE7" s="1118"/>
      <c r="AF7" s="1118"/>
      <c r="AG7" s="1122"/>
      <c r="AH7" s="1123"/>
      <c r="AI7" s="1123"/>
      <c r="AJ7" s="1123"/>
      <c r="AK7" s="1123"/>
      <c r="AL7" s="1123"/>
      <c r="AM7" s="1123"/>
      <c r="AN7" s="1123"/>
      <c r="AO7" s="1123"/>
      <c r="AP7" s="1123"/>
      <c r="AQ7" s="1123"/>
      <c r="AR7" s="1123"/>
      <c r="AS7" s="1124"/>
    </row>
    <row r="8" spans="1:45" ht="24" customHeight="1">
      <c r="A8" s="1115"/>
      <c r="B8" s="1116"/>
      <c r="C8" s="1116"/>
      <c r="D8" s="1116"/>
      <c r="E8" s="1116"/>
      <c r="F8" s="1116"/>
      <c r="G8" s="1116"/>
      <c r="H8" s="1116"/>
      <c r="I8" s="1116"/>
      <c r="J8" s="1116"/>
      <c r="K8" s="1117"/>
      <c r="L8" s="1118" t="s">
        <v>33</v>
      </c>
      <c r="M8" s="1118"/>
      <c r="N8" s="1118"/>
      <c r="O8" s="1118"/>
      <c r="P8" s="1119"/>
      <c r="Q8" s="1120"/>
      <c r="R8" s="1120"/>
      <c r="S8" s="1120"/>
      <c r="T8" s="1120"/>
      <c r="U8" s="1120"/>
      <c r="V8" s="1120"/>
      <c r="W8" s="1120"/>
      <c r="X8" s="1120"/>
      <c r="Y8" s="1120"/>
      <c r="Z8" s="1120"/>
      <c r="AA8" s="1120"/>
      <c r="AB8" s="1120"/>
      <c r="AC8" s="1120"/>
      <c r="AD8" s="1120"/>
      <c r="AE8" s="1120"/>
      <c r="AF8" s="1120"/>
      <c r="AG8" s="1120"/>
      <c r="AH8" s="1120"/>
      <c r="AI8" s="1120"/>
      <c r="AJ8" s="1120"/>
      <c r="AK8" s="1120"/>
      <c r="AL8" s="1120"/>
      <c r="AM8" s="1120"/>
      <c r="AN8" s="1120"/>
      <c r="AO8" s="1120"/>
      <c r="AP8" s="1120"/>
      <c r="AQ8" s="1120"/>
      <c r="AR8" s="1120"/>
      <c r="AS8" s="1121"/>
    </row>
    <row r="9" spans="1:45" ht="24" customHeight="1">
      <c r="A9" s="978"/>
      <c r="B9" s="979"/>
      <c r="C9" s="979"/>
      <c r="D9" s="979"/>
      <c r="E9" s="979"/>
      <c r="F9" s="979"/>
      <c r="G9" s="979"/>
      <c r="H9" s="979"/>
      <c r="I9" s="979"/>
      <c r="J9" s="979"/>
      <c r="K9" s="980"/>
      <c r="L9" s="967" t="s">
        <v>34</v>
      </c>
      <c r="M9" s="967"/>
      <c r="N9" s="967"/>
      <c r="O9" s="967"/>
      <c r="P9" s="1119"/>
      <c r="Q9" s="1120"/>
      <c r="R9" s="1120"/>
      <c r="S9" s="1120"/>
      <c r="T9" s="1120"/>
      <c r="U9" s="1120"/>
      <c r="V9" s="1120"/>
      <c r="W9" s="1120"/>
      <c r="X9" s="1120"/>
      <c r="Y9" s="1120"/>
      <c r="Z9" s="1120"/>
      <c r="AA9" s="1120"/>
      <c r="AB9" s="1121"/>
      <c r="AC9" s="1125" t="s">
        <v>35</v>
      </c>
      <c r="AD9" s="1125"/>
      <c r="AE9" s="1125"/>
      <c r="AF9" s="1125"/>
      <c r="AG9" s="1119"/>
      <c r="AH9" s="1120"/>
      <c r="AI9" s="1120"/>
      <c r="AJ9" s="1120"/>
      <c r="AK9" s="1120"/>
      <c r="AL9" s="1120"/>
      <c r="AM9" s="1120"/>
      <c r="AN9" s="1120"/>
      <c r="AO9" s="1120"/>
      <c r="AP9" s="1120"/>
      <c r="AQ9" s="1120"/>
      <c r="AR9" s="1120"/>
      <c r="AS9" s="1121"/>
    </row>
    <row r="10" spans="1:45" ht="24" customHeight="1">
      <c r="A10" s="967" t="s">
        <v>323</v>
      </c>
      <c r="B10" s="967"/>
      <c r="C10" s="967"/>
      <c r="D10" s="967"/>
      <c r="E10" s="967"/>
      <c r="F10" s="967"/>
      <c r="G10" s="967"/>
      <c r="H10" s="967"/>
      <c r="I10" s="967"/>
      <c r="J10" s="967"/>
      <c r="K10" s="967"/>
      <c r="L10" s="1106" t="s">
        <v>120</v>
      </c>
      <c r="M10" s="1107"/>
      <c r="N10" s="1107"/>
      <c r="O10" s="1107"/>
      <c r="P10" s="1108"/>
      <c r="Q10" s="1108"/>
      <c r="R10" s="1108"/>
      <c r="S10" s="1108"/>
      <c r="T10" s="990" t="s">
        <v>38</v>
      </c>
      <c r="U10" s="990"/>
      <c r="V10" s="990"/>
      <c r="W10" s="1109"/>
      <c r="X10" s="1109"/>
      <c r="Y10" s="1109"/>
      <c r="Z10" s="1007" t="s">
        <v>39</v>
      </c>
      <c r="AA10" s="1007"/>
      <c r="AB10" s="1110"/>
      <c r="AC10" s="989" t="s">
        <v>96</v>
      </c>
      <c r="AD10" s="990"/>
      <c r="AE10" s="990"/>
      <c r="AF10" s="991"/>
      <c r="AG10" s="1111"/>
      <c r="AH10" s="1112"/>
      <c r="AI10" s="1112"/>
      <c r="AJ10" s="1112"/>
      <c r="AK10" s="1112"/>
      <c r="AL10" s="1112"/>
      <c r="AM10" s="1112"/>
      <c r="AN10" s="1113" t="s">
        <v>97</v>
      </c>
      <c r="AO10" s="1113"/>
      <c r="AP10" s="1113"/>
      <c r="AQ10" s="1113"/>
      <c r="AR10" s="1113"/>
      <c r="AS10" s="1114"/>
    </row>
    <row r="11" spans="1:45" ht="64.5" customHeight="1">
      <c r="A11" s="1141" t="s">
        <v>324</v>
      </c>
      <c r="B11" s="1142"/>
      <c r="C11" s="1142"/>
      <c r="D11" s="1142"/>
      <c r="E11" s="1142"/>
      <c r="F11" s="1142"/>
      <c r="G11" s="1142"/>
      <c r="H11" s="1142"/>
      <c r="I11" s="1142"/>
      <c r="J11" s="1142"/>
      <c r="K11" s="1143"/>
      <c r="L11" s="1089"/>
      <c r="M11" s="1090"/>
      <c r="N11" s="1090"/>
      <c r="O11" s="1090"/>
      <c r="P11" s="1090"/>
      <c r="Q11" s="1090"/>
      <c r="R11" s="1090"/>
      <c r="S11" s="1090"/>
      <c r="T11" s="1090"/>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1"/>
    </row>
    <row r="12" spans="1:45" ht="30" customHeight="1">
      <c r="A12" s="1092" t="s">
        <v>57</v>
      </c>
      <c r="B12" s="976"/>
      <c r="C12" s="976"/>
      <c r="D12" s="976"/>
      <c r="E12" s="976"/>
      <c r="F12" s="976"/>
      <c r="G12" s="976"/>
      <c r="H12" s="976"/>
      <c r="I12" s="976"/>
      <c r="J12" s="976"/>
      <c r="K12" s="977"/>
      <c r="L12" s="1093" t="s">
        <v>58</v>
      </c>
      <c r="M12" s="1093"/>
      <c r="N12" s="1093"/>
      <c r="O12" s="1093"/>
      <c r="P12" s="1094"/>
      <c r="Q12" s="1095"/>
      <c r="R12" s="1095"/>
      <c r="S12" s="1095"/>
      <c r="T12" s="1095"/>
      <c r="U12" s="1095"/>
      <c r="V12" s="1095"/>
      <c r="W12" s="1096" t="s">
        <v>97</v>
      </c>
      <c r="X12" s="1096"/>
      <c r="Y12" s="1096"/>
      <c r="Z12" s="1096"/>
      <c r="AA12" s="1096"/>
      <c r="AB12" s="1097"/>
      <c r="AC12" s="1093" t="s">
        <v>59</v>
      </c>
      <c r="AD12" s="1093"/>
      <c r="AE12" s="1093"/>
      <c r="AF12" s="1093"/>
      <c r="AG12" s="1098"/>
      <c r="AH12" s="1099"/>
      <c r="AI12" s="1099"/>
      <c r="AJ12" s="1099"/>
      <c r="AK12" s="1099"/>
      <c r="AL12" s="1099"/>
      <c r="AM12" s="1099"/>
      <c r="AN12" s="1096" t="s">
        <v>97</v>
      </c>
      <c r="AO12" s="1096"/>
      <c r="AP12" s="1096"/>
      <c r="AQ12" s="1096"/>
      <c r="AR12" s="1096"/>
      <c r="AS12" s="1097"/>
    </row>
    <row r="13" spans="1:45" ht="30" customHeight="1">
      <c r="A13" s="978"/>
      <c r="B13" s="979"/>
      <c r="C13" s="979"/>
      <c r="D13" s="979"/>
      <c r="E13" s="979"/>
      <c r="F13" s="979"/>
      <c r="G13" s="979"/>
      <c r="H13" s="979"/>
      <c r="I13" s="979"/>
      <c r="J13" s="979"/>
      <c r="K13" s="980"/>
      <c r="L13" s="1148" t="s">
        <v>85</v>
      </c>
      <c r="M13" s="1149"/>
      <c r="N13" s="1149"/>
      <c r="O13" s="1150"/>
      <c r="P13" s="1103"/>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c r="AP13" s="1104"/>
      <c r="AQ13" s="1104"/>
      <c r="AR13" s="1104"/>
      <c r="AS13" s="1105"/>
    </row>
    <row r="14" spans="1:45" ht="24" customHeight="1">
      <c r="A14" s="1151" t="s">
        <v>119</v>
      </c>
      <c r="B14" s="1151"/>
      <c r="C14" s="1151"/>
      <c r="D14" s="1151"/>
      <c r="E14" s="1151"/>
      <c r="F14" s="1151"/>
      <c r="G14" s="1151"/>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1"/>
      <c r="AK14" s="1151"/>
      <c r="AL14" s="1085" t="s">
        <v>114</v>
      </c>
      <c r="AM14" s="1086"/>
      <c r="AN14" s="1086"/>
      <c r="AO14" s="1086"/>
      <c r="AP14" s="1086"/>
      <c r="AQ14" s="1086"/>
      <c r="AR14" s="1086"/>
      <c r="AS14" s="1087"/>
    </row>
    <row r="15" spans="1:45" ht="1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row>
    <row r="16" spans="1:45" ht="24" customHeight="1">
      <c r="A16" s="1088" t="s">
        <v>116</v>
      </c>
      <c r="B16" s="990"/>
      <c r="C16" s="990"/>
      <c r="D16" s="1128">
        <v>2</v>
      </c>
      <c r="E16" s="1129"/>
      <c r="F16" s="1129"/>
      <c r="G16" s="1130"/>
      <c r="H16" s="990" t="s">
        <v>88</v>
      </c>
      <c r="I16" s="990"/>
      <c r="J16" s="990"/>
      <c r="K16" s="991"/>
      <c r="L16" s="1131"/>
      <c r="M16" s="1132"/>
      <c r="N16" s="1132"/>
      <c r="O16" s="1132"/>
      <c r="P16" s="1132"/>
      <c r="Q16" s="1132"/>
      <c r="R16" s="1132"/>
      <c r="S16" s="1132"/>
      <c r="T16" s="1132"/>
      <c r="U16" s="1132"/>
      <c r="V16" s="1132"/>
      <c r="W16" s="1132"/>
      <c r="X16" s="1132"/>
      <c r="Y16" s="1132"/>
      <c r="Z16" s="1132"/>
      <c r="AA16" s="1132"/>
      <c r="AB16" s="1133"/>
      <c r="AC16" s="981" t="s">
        <v>528</v>
      </c>
      <c r="AD16" s="976"/>
      <c r="AE16" s="976"/>
      <c r="AF16" s="976"/>
      <c r="AG16" s="1134"/>
      <c r="AH16" s="1135"/>
      <c r="AI16" s="1135"/>
      <c r="AJ16" s="1135"/>
      <c r="AK16" s="1135"/>
      <c r="AL16" s="1135"/>
      <c r="AM16" s="1135"/>
      <c r="AN16" s="1135"/>
      <c r="AO16" s="1135"/>
      <c r="AP16" s="1135"/>
      <c r="AQ16" s="1135"/>
      <c r="AR16" s="1135"/>
      <c r="AS16" s="1136"/>
    </row>
    <row r="17" spans="1:45" ht="24" customHeight="1">
      <c r="A17" s="989" t="s">
        <v>113</v>
      </c>
      <c r="B17" s="990"/>
      <c r="C17" s="990"/>
      <c r="D17" s="990"/>
      <c r="E17" s="990"/>
      <c r="F17" s="990"/>
      <c r="G17" s="990"/>
      <c r="H17" s="990"/>
      <c r="I17" s="990"/>
      <c r="J17" s="990"/>
      <c r="K17" s="991"/>
      <c r="L17" s="1131"/>
      <c r="M17" s="1132"/>
      <c r="N17" s="1132"/>
      <c r="O17" s="1132"/>
      <c r="P17" s="1132"/>
      <c r="Q17" s="1132"/>
      <c r="R17" s="1132"/>
      <c r="S17" s="1132"/>
      <c r="T17" s="1132"/>
      <c r="U17" s="1132"/>
      <c r="V17" s="1132"/>
      <c r="W17" s="1132"/>
      <c r="X17" s="1132"/>
      <c r="Y17" s="1132"/>
      <c r="Z17" s="1132"/>
      <c r="AA17" s="1132"/>
      <c r="AB17" s="1133"/>
      <c r="AC17" s="979"/>
      <c r="AD17" s="979"/>
      <c r="AE17" s="979"/>
      <c r="AF17" s="979"/>
      <c r="AG17" s="1137"/>
      <c r="AH17" s="1138"/>
      <c r="AI17" s="1138"/>
      <c r="AJ17" s="1138"/>
      <c r="AK17" s="1138"/>
      <c r="AL17" s="1138"/>
      <c r="AM17" s="1138"/>
      <c r="AN17" s="1138"/>
      <c r="AO17" s="1138"/>
      <c r="AP17" s="1138"/>
      <c r="AQ17" s="1138"/>
      <c r="AR17" s="1138"/>
      <c r="AS17" s="1139"/>
    </row>
    <row r="18" spans="1:45" ht="24" customHeight="1">
      <c r="A18" s="1092" t="s">
        <v>322</v>
      </c>
      <c r="B18" s="976"/>
      <c r="C18" s="976"/>
      <c r="D18" s="976"/>
      <c r="E18" s="976"/>
      <c r="F18" s="976"/>
      <c r="G18" s="976"/>
      <c r="H18" s="976"/>
      <c r="I18" s="976"/>
      <c r="J18" s="976"/>
      <c r="K18" s="977"/>
      <c r="L18" s="1118" t="s">
        <v>30</v>
      </c>
      <c r="M18" s="1118"/>
      <c r="N18" s="1118"/>
      <c r="O18" s="1118"/>
      <c r="P18" s="1119"/>
      <c r="Q18" s="1120"/>
      <c r="R18" s="1120"/>
      <c r="S18" s="1120"/>
      <c r="T18" s="1120"/>
      <c r="U18" s="1120"/>
      <c r="V18" s="1120"/>
      <c r="W18" s="1120"/>
      <c r="X18" s="1120"/>
      <c r="Y18" s="1120"/>
      <c r="Z18" s="1120"/>
      <c r="AA18" s="1120"/>
      <c r="AB18" s="1120"/>
      <c r="AC18" s="1120"/>
      <c r="AD18" s="1120"/>
      <c r="AE18" s="1120"/>
      <c r="AF18" s="1120"/>
      <c r="AG18" s="1120"/>
      <c r="AH18" s="1120"/>
      <c r="AI18" s="1120"/>
      <c r="AJ18" s="1120"/>
      <c r="AK18" s="1120"/>
      <c r="AL18" s="1120"/>
      <c r="AM18" s="1120"/>
      <c r="AN18" s="1120"/>
      <c r="AO18" s="1120"/>
      <c r="AP18" s="1120"/>
      <c r="AQ18" s="1120"/>
      <c r="AR18" s="1120"/>
      <c r="AS18" s="1121"/>
    </row>
    <row r="19" spans="1:45" ht="24" customHeight="1">
      <c r="A19" s="1115"/>
      <c r="B19" s="1116"/>
      <c r="C19" s="1116"/>
      <c r="D19" s="1116"/>
      <c r="E19" s="1116"/>
      <c r="F19" s="1116"/>
      <c r="G19" s="1116"/>
      <c r="H19" s="1116"/>
      <c r="I19" s="1116"/>
      <c r="J19" s="1116"/>
      <c r="K19" s="1117"/>
      <c r="L19" s="1118" t="s">
        <v>31</v>
      </c>
      <c r="M19" s="1118"/>
      <c r="N19" s="1118"/>
      <c r="O19" s="1118"/>
      <c r="P19" s="1119"/>
      <c r="Q19" s="1120"/>
      <c r="R19" s="1120"/>
      <c r="S19" s="1120"/>
      <c r="T19" s="1120"/>
      <c r="U19" s="1120"/>
      <c r="V19" s="1120"/>
      <c r="W19" s="1120"/>
      <c r="X19" s="1120"/>
      <c r="Y19" s="1120"/>
      <c r="Z19" s="1120"/>
      <c r="AA19" s="1120"/>
      <c r="AB19" s="1121"/>
      <c r="AC19" s="1118" t="s">
        <v>32</v>
      </c>
      <c r="AD19" s="1118"/>
      <c r="AE19" s="1118"/>
      <c r="AF19" s="1118"/>
      <c r="AG19" s="1122"/>
      <c r="AH19" s="1123"/>
      <c r="AI19" s="1123"/>
      <c r="AJ19" s="1123"/>
      <c r="AK19" s="1123"/>
      <c r="AL19" s="1123"/>
      <c r="AM19" s="1123"/>
      <c r="AN19" s="1123"/>
      <c r="AO19" s="1123"/>
      <c r="AP19" s="1123"/>
      <c r="AQ19" s="1123"/>
      <c r="AR19" s="1123"/>
      <c r="AS19" s="1124"/>
    </row>
    <row r="20" spans="1:45" ht="24" customHeight="1">
      <c r="A20" s="1115"/>
      <c r="B20" s="1116"/>
      <c r="C20" s="1116"/>
      <c r="D20" s="1116"/>
      <c r="E20" s="1116"/>
      <c r="F20" s="1116"/>
      <c r="G20" s="1116"/>
      <c r="H20" s="1116"/>
      <c r="I20" s="1116"/>
      <c r="J20" s="1116"/>
      <c r="K20" s="1117"/>
      <c r="L20" s="1118" t="s">
        <v>33</v>
      </c>
      <c r="M20" s="1118"/>
      <c r="N20" s="1118"/>
      <c r="O20" s="1118"/>
      <c r="P20" s="1119"/>
      <c r="Q20" s="1120"/>
      <c r="R20" s="1120"/>
      <c r="S20" s="1120"/>
      <c r="T20" s="1120"/>
      <c r="U20" s="1120"/>
      <c r="V20" s="1120"/>
      <c r="W20" s="1120"/>
      <c r="X20" s="1120"/>
      <c r="Y20" s="1120"/>
      <c r="Z20" s="1120"/>
      <c r="AA20" s="1120"/>
      <c r="AB20" s="1120"/>
      <c r="AC20" s="1120"/>
      <c r="AD20" s="1120"/>
      <c r="AE20" s="1120"/>
      <c r="AF20" s="1120"/>
      <c r="AG20" s="1120"/>
      <c r="AH20" s="1120"/>
      <c r="AI20" s="1120"/>
      <c r="AJ20" s="1120"/>
      <c r="AK20" s="1120"/>
      <c r="AL20" s="1120"/>
      <c r="AM20" s="1120"/>
      <c r="AN20" s="1120"/>
      <c r="AO20" s="1120"/>
      <c r="AP20" s="1120"/>
      <c r="AQ20" s="1120"/>
      <c r="AR20" s="1120"/>
      <c r="AS20" s="1121"/>
    </row>
    <row r="21" spans="1:45" ht="24" customHeight="1">
      <c r="A21" s="978"/>
      <c r="B21" s="979"/>
      <c r="C21" s="979"/>
      <c r="D21" s="979"/>
      <c r="E21" s="979"/>
      <c r="F21" s="979"/>
      <c r="G21" s="979"/>
      <c r="H21" s="979"/>
      <c r="I21" s="979"/>
      <c r="J21" s="979"/>
      <c r="K21" s="980"/>
      <c r="L21" s="967" t="s">
        <v>34</v>
      </c>
      <c r="M21" s="967"/>
      <c r="N21" s="967"/>
      <c r="O21" s="967"/>
      <c r="P21" s="1119"/>
      <c r="Q21" s="1120"/>
      <c r="R21" s="1120"/>
      <c r="S21" s="1120"/>
      <c r="T21" s="1120"/>
      <c r="U21" s="1120"/>
      <c r="V21" s="1120"/>
      <c r="W21" s="1120"/>
      <c r="X21" s="1120"/>
      <c r="Y21" s="1120"/>
      <c r="Z21" s="1120"/>
      <c r="AA21" s="1120"/>
      <c r="AB21" s="1121"/>
      <c r="AC21" s="1125" t="s">
        <v>35</v>
      </c>
      <c r="AD21" s="1125"/>
      <c r="AE21" s="1125"/>
      <c r="AF21" s="1125"/>
      <c r="AG21" s="1119"/>
      <c r="AH21" s="1120"/>
      <c r="AI21" s="1120"/>
      <c r="AJ21" s="1120"/>
      <c r="AK21" s="1120"/>
      <c r="AL21" s="1120"/>
      <c r="AM21" s="1120"/>
      <c r="AN21" s="1120"/>
      <c r="AO21" s="1120"/>
      <c r="AP21" s="1120"/>
      <c r="AQ21" s="1120"/>
      <c r="AR21" s="1120"/>
      <c r="AS21" s="1121"/>
    </row>
    <row r="22" spans="1:45" ht="24" customHeight="1">
      <c r="A22" s="967" t="s">
        <v>323</v>
      </c>
      <c r="B22" s="967"/>
      <c r="C22" s="967"/>
      <c r="D22" s="967"/>
      <c r="E22" s="967"/>
      <c r="F22" s="967"/>
      <c r="G22" s="967"/>
      <c r="H22" s="967"/>
      <c r="I22" s="967"/>
      <c r="J22" s="967"/>
      <c r="K22" s="967"/>
      <c r="L22" s="1106" t="s">
        <v>120</v>
      </c>
      <c r="M22" s="1107"/>
      <c r="N22" s="1107"/>
      <c r="O22" s="1107"/>
      <c r="P22" s="1108"/>
      <c r="Q22" s="1108"/>
      <c r="R22" s="1108"/>
      <c r="S22" s="1108"/>
      <c r="T22" s="990" t="s">
        <v>38</v>
      </c>
      <c r="U22" s="990"/>
      <c r="V22" s="990"/>
      <c r="W22" s="1109"/>
      <c r="X22" s="1109"/>
      <c r="Y22" s="1109"/>
      <c r="Z22" s="1007" t="s">
        <v>39</v>
      </c>
      <c r="AA22" s="1007"/>
      <c r="AB22" s="1110"/>
      <c r="AC22" s="989" t="s">
        <v>96</v>
      </c>
      <c r="AD22" s="990"/>
      <c r="AE22" s="990"/>
      <c r="AF22" s="991"/>
      <c r="AG22" s="1111"/>
      <c r="AH22" s="1112"/>
      <c r="AI22" s="1112"/>
      <c r="AJ22" s="1112"/>
      <c r="AK22" s="1112"/>
      <c r="AL22" s="1112"/>
      <c r="AM22" s="1112"/>
      <c r="AN22" s="1113" t="s">
        <v>97</v>
      </c>
      <c r="AO22" s="1113"/>
      <c r="AP22" s="1113"/>
      <c r="AQ22" s="1113"/>
      <c r="AR22" s="1113"/>
      <c r="AS22" s="1114"/>
    </row>
    <row r="23" spans="1:45" ht="64.5" customHeight="1">
      <c r="A23" s="1141" t="s">
        <v>324</v>
      </c>
      <c r="B23" s="1142"/>
      <c r="C23" s="1142"/>
      <c r="D23" s="1142"/>
      <c r="E23" s="1142"/>
      <c r="F23" s="1142"/>
      <c r="G23" s="1142"/>
      <c r="H23" s="1142"/>
      <c r="I23" s="1142"/>
      <c r="J23" s="1142"/>
      <c r="K23" s="1143"/>
      <c r="L23" s="1089"/>
      <c r="M23" s="1090"/>
      <c r="N23" s="1090"/>
      <c r="O23" s="1090"/>
      <c r="P23" s="1090"/>
      <c r="Q23" s="1090"/>
      <c r="R23" s="1090"/>
      <c r="S23" s="1090"/>
      <c r="T23" s="1090"/>
      <c r="U23" s="1090"/>
      <c r="V23" s="1090"/>
      <c r="W23" s="1090"/>
      <c r="X23" s="1090"/>
      <c r="Y23" s="1090"/>
      <c r="Z23" s="1090"/>
      <c r="AA23" s="1090"/>
      <c r="AB23" s="1090"/>
      <c r="AC23" s="1090"/>
      <c r="AD23" s="1090"/>
      <c r="AE23" s="1090"/>
      <c r="AF23" s="1090"/>
      <c r="AG23" s="1090"/>
      <c r="AH23" s="1090"/>
      <c r="AI23" s="1090"/>
      <c r="AJ23" s="1090"/>
      <c r="AK23" s="1090"/>
      <c r="AL23" s="1090"/>
      <c r="AM23" s="1090"/>
      <c r="AN23" s="1090"/>
      <c r="AO23" s="1090"/>
      <c r="AP23" s="1090"/>
      <c r="AQ23" s="1090"/>
      <c r="AR23" s="1090"/>
      <c r="AS23" s="1091"/>
    </row>
    <row r="24" spans="1:45" ht="30" customHeight="1">
      <c r="A24" s="1092" t="s">
        <v>57</v>
      </c>
      <c r="B24" s="976"/>
      <c r="C24" s="976"/>
      <c r="D24" s="976"/>
      <c r="E24" s="976"/>
      <c r="F24" s="976"/>
      <c r="G24" s="976"/>
      <c r="H24" s="976"/>
      <c r="I24" s="976"/>
      <c r="J24" s="976"/>
      <c r="K24" s="977"/>
      <c r="L24" s="1093" t="s">
        <v>58</v>
      </c>
      <c r="M24" s="1093"/>
      <c r="N24" s="1093"/>
      <c r="O24" s="1093"/>
      <c r="P24" s="1094"/>
      <c r="Q24" s="1095"/>
      <c r="R24" s="1095"/>
      <c r="S24" s="1095"/>
      <c r="T24" s="1095"/>
      <c r="U24" s="1095"/>
      <c r="V24" s="1095"/>
      <c r="W24" s="1096" t="s">
        <v>97</v>
      </c>
      <c r="X24" s="1096"/>
      <c r="Y24" s="1096"/>
      <c r="Z24" s="1096"/>
      <c r="AA24" s="1096"/>
      <c r="AB24" s="1097"/>
      <c r="AC24" s="1093" t="s">
        <v>59</v>
      </c>
      <c r="AD24" s="1093"/>
      <c r="AE24" s="1093"/>
      <c r="AF24" s="1093"/>
      <c r="AG24" s="1098"/>
      <c r="AH24" s="1099"/>
      <c r="AI24" s="1099"/>
      <c r="AJ24" s="1099"/>
      <c r="AK24" s="1099"/>
      <c r="AL24" s="1099"/>
      <c r="AM24" s="1099"/>
      <c r="AN24" s="1096" t="s">
        <v>97</v>
      </c>
      <c r="AO24" s="1096"/>
      <c r="AP24" s="1096"/>
      <c r="AQ24" s="1096"/>
      <c r="AR24" s="1096"/>
      <c r="AS24" s="1097"/>
    </row>
    <row r="25" spans="1:45" ht="30" customHeight="1">
      <c r="A25" s="978"/>
      <c r="B25" s="979"/>
      <c r="C25" s="979"/>
      <c r="D25" s="979"/>
      <c r="E25" s="979"/>
      <c r="F25" s="979"/>
      <c r="G25" s="979"/>
      <c r="H25" s="979"/>
      <c r="I25" s="979"/>
      <c r="J25" s="979"/>
      <c r="K25" s="980"/>
      <c r="L25" s="1148" t="s">
        <v>85</v>
      </c>
      <c r="M25" s="1149"/>
      <c r="N25" s="1149"/>
      <c r="O25" s="1150"/>
      <c r="P25" s="1103"/>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04"/>
      <c r="AP25" s="1104"/>
      <c r="AQ25" s="1104"/>
      <c r="AR25" s="1104"/>
      <c r="AS25" s="1105"/>
    </row>
    <row r="26" spans="1:45" ht="24" customHeight="1">
      <c r="A26" s="1151" t="s">
        <v>119</v>
      </c>
      <c r="B26" s="1151"/>
      <c r="C26" s="1151"/>
      <c r="D26" s="1151"/>
      <c r="E26" s="1151"/>
      <c r="F26" s="1151"/>
      <c r="G26" s="1151"/>
      <c r="H26" s="1151"/>
      <c r="I26" s="1151"/>
      <c r="J26" s="1151"/>
      <c r="K26" s="1151"/>
      <c r="L26" s="1151"/>
      <c r="M26" s="1151"/>
      <c r="N26" s="1151"/>
      <c r="O26" s="1151"/>
      <c r="P26" s="1151"/>
      <c r="Q26" s="1151"/>
      <c r="R26" s="1151"/>
      <c r="S26" s="1151"/>
      <c r="T26" s="1151"/>
      <c r="U26" s="1151"/>
      <c r="V26" s="1151"/>
      <c r="W26" s="1151"/>
      <c r="X26" s="1151"/>
      <c r="Y26" s="1151"/>
      <c r="Z26" s="1151"/>
      <c r="AA26" s="1151"/>
      <c r="AB26" s="1151"/>
      <c r="AC26" s="1151"/>
      <c r="AD26" s="1151"/>
      <c r="AE26" s="1151"/>
      <c r="AF26" s="1151"/>
      <c r="AG26" s="1151"/>
      <c r="AH26" s="1151"/>
      <c r="AI26" s="1151"/>
      <c r="AJ26" s="1151"/>
      <c r="AK26" s="1151"/>
      <c r="AL26" s="1085" t="s">
        <v>114</v>
      </c>
      <c r="AM26" s="1086"/>
      <c r="AN26" s="1086"/>
      <c r="AO26" s="1086"/>
      <c r="AP26" s="1086"/>
      <c r="AQ26" s="1086"/>
      <c r="AR26" s="1086"/>
      <c r="AS26" s="1087"/>
    </row>
    <row r="27" spans="1:45" ht="15" customHeight="1">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row>
    <row r="28" spans="1:45" ht="24" customHeight="1">
      <c r="A28" s="1088" t="s">
        <v>116</v>
      </c>
      <c r="B28" s="990"/>
      <c r="C28" s="990"/>
      <c r="D28" s="1128">
        <v>3</v>
      </c>
      <c r="E28" s="1129"/>
      <c r="F28" s="1129"/>
      <c r="G28" s="1130"/>
      <c r="H28" s="990" t="s">
        <v>88</v>
      </c>
      <c r="I28" s="990"/>
      <c r="J28" s="990"/>
      <c r="K28" s="991"/>
      <c r="L28" s="1131"/>
      <c r="M28" s="1132"/>
      <c r="N28" s="1132"/>
      <c r="O28" s="1132"/>
      <c r="P28" s="1132"/>
      <c r="Q28" s="1132"/>
      <c r="R28" s="1132"/>
      <c r="S28" s="1132"/>
      <c r="T28" s="1132"/>
      <c r="U28" s="1132"/>
      <c r="V28" s="1132"/>
      <c r="W28" s="1132"/>
      <c r="X28" s="1132"/>
      <c r="Y28" s="1132"/>
      <c r="Z28" s="1132"/>
      <c r="AA28" s="1132"/>
      <c r="AB28" s="1133"/>
      <c r="AC28" s="981" t="s">
        <v>528</v>
      </c>
      <c r="AD28" s="976"/>
      <c r="AE28" s="976"/>
      <c r="AF28" s="976"/>
      <c r="AG28" s="1134"/>
      <c r="AH28" s="1135"/>
      <c r="AI28" s="1135"/>
      <c r="AJ28" s="1135"/>
      <c r="AK28" s="1135"/>
      <c r="AL28" s="1135"/>
      <c r="AM28" s="1135"/>
      <c r="AN28" s="1135"/>
      <c r="AO28" s="1135"/>
      <c r="AP28" s="1135"/>
      <c r="AQ28" s="1135"/>
      <c r="AR28" s="1135"/>
      <c r="AS28" s="1136"/>
    </row>
    <row r="29" spans="1:45" ht="24" customHeight="1">
      <c r="A29" s="989" t="s">
        <v>113</v>
      </c>
      <c r="B29" s="990"/>
      <c r="C29" s="990"/>
      <c r="D29" s="990"/>
      <c r="E29" s="990"/>
      <c r="F29" s="990"/>
      <c r="G29" s="990"/>
      <c r="H29" s="990"/>
      <c r="I29" s="990"/>
      <c r="J29" s="990"/>
      <c r="K29" s="991"/>
      <c r="L29" s="1131"/>
      <c r="M29" s="1132"/>
      <c r="N29" s="1132"/>
      <c r="O29" s="1132"/>
      <c r="P29" s="1132"/>
      <c r="Q29" s="1132"/>
      <c r="R29" s="1132"/>
      <c r="S29" s="1132"/>
      <c r="T29" s="1132"/>
      <c r="U29" s="1132"/>
      <c r="V29" s="1132"/>
      <c r="W29" s="1132"/>
      <c r="X29" s="1132"/>
      <c r="Y29" s="1132"/>
      <c r="Z29" s="1132"/>
      <c r="AA29" s="1132"/>
      <c r="AB29" s="1133"/>
      <c r="AC29" s="979"/>
      <c r="AD29" s="979"/>
      <c r="AE29" s="979"/>
      <c r="AF29" s="979"/>
      <c r="AG29" s="1137"/>
      <c r="AH29" s="1138"/>
      <c r="AI29" s="1138"/>
      <c r="AJ29" s="1138"/>
      <c r="AK29" s="1138"/>
      <c r="AL29" s="1138"/>
      <c r="AM29" s="1138"/>
      <c r="AN29" s="1138"/>
      <c r="AO29" s="1138"/>
      <c r="AP29" s="1138"/>
      <c r="AQ29" s="1138"/>
      <c r="AR29" s="1138"/>
      <c r="AS29" s="1139"/>
    </row>
    <row r="30" spans="1:45" ht="24" customHeight="1">
      <c r="A30" s="1092" t="s">
        <v>322</v>
      </c>
      <c r="B30" s="976"/>
      <c r="C30" s="976"/>
      <c r="D30" s="976"/>
      <c r="E30" s="976"/>
      <c r="F30" s="976"/>
      <c r="G30" s="976"/>
      <c r="H30" s="976"/>
      <c r="I30" s="976"/>
      <c r="J30" s="976"/>
      <c r="K30" s="977"/>
      <c r="L30" s="1118" t="s">
        <v>30</v>
      </c>
      <c r="M30" s="1118"/>
      <c r="N30" s="1118"/>
      <c r="O30" s="1118"/>
      <c r="P30" s="1119"/>
      <c r="Q30" s="1120"/>
      <c r="R30" s="1120"/>
      <c r="S30" s="1120"/>
      <c r="T30" s="1120"/>
      <c r="U30" s="1120"/>
      <c r="V30" s="1120"/>
      <c r="W30" s="1120"/>
      <c r="X30" s="1120"/>
      <c r="Y30" s="1120"/>
      <c r="Z30" s="1120"/>
      <c r="AA30" s="1120"/>
      <c r="AB30" s="1120"/>
      <c r="AC30" s="1120"/>
      <c r="AD30" s="1120"/>
      <c r="AE30" s="1120"/>
      <c r="AF30" s="1120"/>
      <c r="AG30" s="1120"/>
      <c r="AH30" s="1120"/>
      <c r="AI30" s="1120"/>
      <c r="AJ30" s="1120"/>
      <c r="AK30" s="1120"/>
      <c r="AL30" s="1120"/>
      <c r="AM30" s="1120"/>
      <c r="AN30" s="1120"/>
      <c r="AO30" s="1120"/>
      <c r="AP30" s="1120"/>
      <c r="AQ30" s="1120"/>
      <c r="AR30" s="1120"/>
      <c r="AS30" s="1121"/>
    </row>
    <row r="31" spans="1:45" ht="24" customHeight="1">
      <c r="A31" s="1115"/>
      <c r="B31" s="1116"/>
      <c r="C31" s="1116"/>
      <c r="D31" s="1116"/>
      <c r="E31" s="1116"/>
      <c r="F31" s="1116"/>
      <c r="G31" s="1116"/>
      <c r="H31" s="1116"/>
      <c r="I31" s="1116"/>
      <c r="J31" s="1116"/>
      <c r="K31" s="1117"/>
      <c r="L31" s="1118" t="s">
        <v>31</v>
      </c>
      <c r="M31" s="1118"/>
      <c r="N31" s="1118"/>
      <c r="O31" s="1118"/>
      <c r="P31" s="1119"/>
      <c r="Q31" s="1120"/>
      <c r="R31" s="1120"/>
      <c r="S31" s="1120"/>
      <c r="T31" s="1120"/>
      <c r="U31" s="1120"/>
      <c r="V31" s="1120"/>
      <c r="W31" s="1120"/>
      <c r="X31" s="1120"/>
      <c r="Y31" s="1120"/>
      <c r="Z31" s="1120"/>
      <c r="AA31" s="1120"/>
      <c r="AB31" s="1121"/>
      <c r="AC31" s="1118" t="s">
        <v>32</v>
      </c>
      <c r="AD31" s="1118"/>
      <c r="AE31" s="1118"/>
      <c r="AF31" s="1118"/>
      <c r="AG31" s="1122"/>
      <c r="AH31" s="1123"/>
      <c r="AI31" s="1123"/>
      <c r="AJ31" s="1123"/>
      <c r="AK31" s="1123"/>
      <c r="AL31" s="1123"/>
      <c r="AM31" s="1123"/>
      <c r="AN31" s="1123"/>
      <c r="AO31" s="1123"/>
      <c r="AP31" s="1123"/>
      <c r="AQ31" s="1123"/>
      <c r="AR31" s="1123"/>
      <c r="AS31" s="1124"/>
    </row>
    <row r="32" spans="1:45" ht="24" customHeight="1">
      <c r="A32" s="1115"/>
      <c r="B32" s="1116"/>
      <c r="C32" s="1116"/>
      <c r="D32" s="1116"/>
      <c r="E32" s="1116"/>
      <c r="F32" s="1116"/>
      <c r="G32" s="1116"/>
      <c r="H32" s="1116"/>
      <c r="I32" s="1116"/>
      <c r="J32" s="1116"/>
      <c r="K32" s="1117"/>
      <c r="L32" s="1118" t="s">
        <v>33</v>
      </c>
      <c r="M32" s="1118"/>
      <c r="N32" s="1118"/>
      <c r="O32" s="1118"/>
      <c r="P32" s="1119"/>
      <c r="Q32" s="1120"/>
      <c r="R32" s="1120"/>
      <c r="S32" s="1120"/>
      <c r="T32" s="1120"/>
      <c r="U32" s="1120"/>
      <c r="V32" s="1120"/>
      <c r="W32" s="1120"/>
      <c r="X32" s="1120"/>
      <c r="Y32" s="1120"/>
      <c r="Z32" s="1120"/>
      <c r="AA32" s="1120"/>
      <c r="AB32" s="1120"/>
      <c r="AC32" s="1120"/>
      <c r="AD32" s="1120"/>
      <c r="AE32" s="1120"/>
      <c r="AF32" s="1120"/>
      <c r="AG32" s="1120"/>
      <c r="AH32" s="1120"/>
      <c r="AI32" s="1120"/>
      <c r="AJ32" s="1120"/>
      <c r="AK32" s="1120"/>
      <c r="AL32" s="1120"/>
      <c r="AM32" s="1120"/>
      <c r="AN32" s="1120"/>
      <c r="AO32" s="1120"/>
      <c r="AP32" s="1120"/>
      <c r="AQ32" s="1120"/>
      <c r="AR32" s="1120"/>
      <c r="AS32" s="1121"/>
    </row>
    <row r="33" spans="1:45" ht="24" customHeight="1">
      <c r="A33" s="978"/>
      <c r="B33" s="979"/>
      <c r="C33" s="979"/>
      <c r="D33" s="979"/>
      <c r="E33" s="979"/>
      <c r="F33" s="979"/>
      <c r="G33" s="979"/>
      <c r="H33" s="979"/>
      <c r="I33" s="979"/>
      <c r="J33" s="979"/>
      <c r="K33" s="980"/>
      <c r="L33" s="967" t="s">
        <v>34</v>
      </c>
      <c r="M33" s="967"/>
      <c r="N33" s="967"/>
      <c r="O33" s="967"/>
      <c r="P33" s="1119"/>
      <c r="Q33" s="1120"/>
      <c r="R33" s="1120"/>
      <c r="S33" s="1120"/>
      <c r="T33" s="1120"/>
      <c r="U33" s="1120"/>
      <c r="V33" s="1120"/>
      <c r="W33" s="1120"/>
      <c r="X33" s="1120"/>
      <c r="Y33" s="1120"/>
      <c r="Z33" s="1120"/>
      <c r="AA33" s="1120"/>
      <c r="AB33" s="1121"/>
      <c r="AC33" s="1125" t="s">
        <v>35</v>
      </c>
      <c r="AD33" s="1125"/>
      <c r="AE33" s="1125"/>
      <c r="AF33" s="1125"/>
      <c r="AG33" s="1119"/>
      <c r="AH33" s="1120"/>
      <c r="AI33" s="1120"/>
      <c r="AJ33" s="1120"/>
      <c r="AK33" s="1120"/>
      <c r="AL33" s="1120"/>
      <c r="AM33" s="1120"/>
      <c r="AN33" s="1120"/>
      <c r="AO33" s="1120"/>
      <c r="AP33" s="1120"/>
      <c r="AQ33" s="1120"/>
      <c r="AR33" s="1120"/>
      <c r="AS33" s="1121"/>
    </row>
    <row r="34" spans="1:45" ht="24" customHeight="1">
      <c r="A34" s="967" t="s">
        <v>323</v>
      </c>
      <c r="B34" s="967"/>
      <c r="C34" s="967"/>
      <c r="D34" s="967"/>
      <c r="E34" s="967"/>
      <c r="F34" s="967"/>
      <c r="G34" s="967"/>
      <c r="H34" s="967"/>
      <c r="I34" s="967"/>
      <c r="J34" s="967"/>
      <c r="K34" s="967"/>
      <c r="L34" s="1106" t="s">
        <v>120</v>
      </c>
      <c r="M34" s="1107"/>
      <c r="N34" s="1107"/>
      <c r="O34" s="1107"/>
      <c r="P34" s="1108"/>
      <c r="Q34" s="1108"/>
      <c r="R34" s="1108"/>
      <c r="S34" s="1108"/>
      <c r="T34" s="990" t="s">
        <v>38</v>
      </c>
      <c r="U34" s="990"/>
      <c r="V34" s="990"/>
      <c r="W34" s="1109"/>
      <c r="X34" s="1109"/>
      <c r="Y34" s="1109"/>
      <c r="Z34" s="1007" t="s">
        <v>39</v>
      </c>
      <c r="AA34" s="1007"/>
      <c r="AB34" s="1110"/>
      <c r="AC34" s="989" t="s">
        <v>96</v>
      </c>
      <c r="AD34" s="990"/>
      <c r="AE34" s="990"/>
      <c r="AF34" s="991"/>
      <c r="AG34" s="1111"/>
      <c r="AH34" s="1112"/>
      <c r="AI34" s="1112"/>
      <c r="AJ34" s="1112"/>
      <c r="AK34" s="1112"/>
      <c r="AL34" s="1112"/>
      <c r="AM34" s="1112"/>
      <c r="AN34" s="1113" t="s">
        <v>97</v>
      </c>
      <c r="AO34" s="1113"/>
      <c r="AP34" s="1113"/>
      <c r="AQ34" s="1113"/>
      <c r="AR34" s="1113"/>
      <c r="AS34" s="1114"/>
    </row>
    <row r="35" spans="1:45" ht="64.5" customHeight="1">
      <c r="A35" s="1141" t="s">
        <v>324</v>
      </c>
      <c r="B35" s="1142"/>
      <c r="C35" s="1142"/>
      <c r="D35" s="1142"/>
      <c r="E35" s="1142"/>
      <c r="F35" s="1142"/>
      <c r="G35" s="1142"/>
      <c r="H35" s="1142"/>
      <c r="I35" s="1142"/>
      <c r="J35" s="1142"/>
      <c r="K35" s="1143"/>
      <c r="L35" s="1089"/>
      <c r="M35" s="1090"/>
      <c r="N35" s="1090"/>
      <c r="O35" s="1090"/>
      <c r="P35" s="1090"/>
      <c r="Q35" s="1090"/>
      <c r="R35" s="1090"/>
      <c r="S35" s="1090"/>
      <c r="T35" s="1090"/>
      <c r="U35" s="1090"/>
      <c r="V35" s="1090"/>
      <c r="W35" s="1090"/>
      <c r="X35" s="1090"/>
      <c r="Y35" s="1090"/>
      <c r="Z35" s="1090"/>
      <c r="AA35" s="1090"/>
      <c r="AB35" s="1090"/>
      <c r="AC35" s="1090"/>
      <c r="AD35" s="1090"/>
      <c r="AE35" s="1090"/>
      <c r="AF35" s="1090"/>
      <c r="AG35" s="1090"/>
      <c r="AH35" s="1090"/>
      <c r="AI35" s="1090"/>
      <c r="AJ35" s="1090"/>
      <c r="AK35" s="1090"/>
      <c r="AL35" s="1090"/>
      <c r="AM35" s="1090"/>
      <c r="AN35" s="1090"/>
      <c r="AO35" s="1090"/>
      <c r="AP35" s="1090"/>
      <c r="AQ35" s="1090"/>
      <c r="AR35" s="1090"/>
      <c r="AS35" s="1091"/>
    </row>
    <row r="36" spans="1:45" ht="30" customHeight="1">
      <c r="A36" s="1092" t="s">
        <v>57</v>
      </c>
      <c r="B36" s="976"/>
      <c r="C36" s="976"/>
      <c r="D36" s="976"/>
      <c r="E36" s="976"/>
      <c r="F36" s="976"/>
      <c r="G36" s="976"/>
      <c r="H36" s="976"/>
      <c r="I36" s="976"/>
      <c r="J36" s="976"/>
      <c r="K36" s="977"/>
      <c r="L36" s="1093" t="s">
        <v>58</v>
      </c>
      <c r="M36" s="1093"/>
      <c r="N36" s="1093"/>
      <c r="O36" s="1093"/>
      <c r="P36" s="1094"/>
      <c r="Q36" s="1095"/>
      <c r="R36" s="1095"/>
      <c r="S36" s="1095"/>
      <c r="T36" s="1095"/>
      <c r="U36" s="1095"/>
      <c r="V36" s="1095"/>
      <c r="W36" s="1096" t="s">
        <v>97</v>
      </c>
      <c r="X36" s="1096"/>
      <c r="Y36" s="1096"/>
      <c r="Z36" s="1096"/>
      <c r="AA36" s="1096"/>
      <c r="AB36" s="1097"/>
      <c r="AC36" s="1093" t="s">
        <v>59</v>
      </c>
      <c r="AD36" s="1093"/>
      <c r="AE36" s="1093"/>
      <c r="AF36" s="1093"/>
      <c r="AG36" s="1098"/>
      <c r="AH36" s="1099"/>
      <c r="AI36" s="1099"/>
      <c r="AJ36" s="1099"/>
      <c r="AK36" s="1099"/>
      <c r="AL36" s="1099"/>
      <c r="AM36" s="1099"/>
      <c r="AN36" s="1096" t="s">
        <v>97</v>
      </c>
      <c r="AO36" s="1096"/>
      <c r="AP36" s="1096"/>
      <c r="AQ36" s="1096"/>
      <c r="AR36" s="1096"/>
      <c r="AS36" s="1097"/>
    </row>
    <row r="37" spans="1:45" ht="30" customHeight="1">
      <c r="A37" s="978"/>
      <c r="B37" s="979"/>
      <c r="C37" s="979"/>
      <c r="D37" s="979"/>
      <c r="E37" s="979"/>
      <c r="F37" s="979"/>
      <c r="G37" s="979"/>
      <c r="H37" s="979"/>
      <c r="I37" s="979"/>
      <c r="J37" s="979"/>
      <c r="K37" s="980"/>
      <c r="L37" s="1148" t="s">
        <v>85</v>
      </c>
      <c r="M37" s="1149"/>
      <c r="N37" s="1149"/>
      <c r="O37" s="1150"/>
      <c r="P37" s="1103"/>
      <c r="Q37" s="1104"/>
      <c r="R37" s="1104"/>
      <c r="S37" s="1104"/>
      <c r="T37" s="1104"/>
      <c r="U37" s="1104"/>
      <c r="V37" s="1104"/>
      <c r="W37" s="1104"/>
      <c r="X37" s="1104"/>
      <c r="Y37" s="1104"/>
      <c r="Z37" s="1104"/>
      <c r="AA37" s="1104"/>
      <c r="AB37" s="1104"/>
      <c r="AC37" s="1104"/>
      <c r="AD37" s="1104"/>
      <c r="AE37" s="1104"/>
      <c r="AF37" s="1104"/>
      <c r="AG37" s="1104"/>
      <c r="AH37" s="1104"/>
      <c r="AI37" s="1104"/>
      <c r="AJ37" s="1104"/>
      <c r="AK37" s="1104"/>
      <c r="AL37" s="1104"/>
      <c r="AM37" s="1104"/>
      <c r="AN37" s="1104"/>
      <c r="AO37" s="1104"/>
      <c r="AP37" s="1104"/>
      <c r="AQ37" s="1104"/>
      <c r="AR37" s="1104"/>
      <c r="AS37" s="1105"/>
    </row>
    <row r="38" spans="1:45" ht="24" customHeight="1">
      <c r="A38" s="1151" t="s">
        <v>119</v>
      </c>
      <c r="B38" s="1151"/>
      <c r="C38" s="1151"/>
      <c r="D38" s="1151"/>
      <c r="E38" s="1151"/>
      <c r="F38" s="1151"/>
      <c r="G38" s="1151"/>
      <c r="H38" s="1151"/>
      <c r="I38" s="1151"/>
      <c r="J38" s="1151"/>
      <c r="K38" s="1151"/>
      <c r="L38" s="1151"/>
      <c r="M38" s="1151"/>
      <c r="N38" s="1151"/>
      <c r="O38" s="1151"/>
      <c r="P38" s="1151"/>
      <c r="Q38" s="1151"/>
      <c r="R38" s="1151"/>
      <c r="S38" s="1151"/>
      <c r="T38" s="1151"/>
      <c r="U38" s="1151"/>
      <c r="V38" s="1151"/>
      <c r="W38" s="1151"/>
      <c r="X38" s="1151"/>
      <c r="Y38" s="1151"/>
      <c r="Z38" s="1151"/>
      <c r="AA38" s="1151"/>
      <c r="AB38" s="1151"/>
      <c r="AC38" s="1151"/>
      <c r="AD38" s="1151"/>
      <c r="AE38" s="1151"/>
      <c r="AF38" s="1151"/>
      <c r="AG38" s="1151"/>
      <c r="AH38" s="1151"/>
      <c r="AI38" s="1151"/>
      <c r="AJ38" s="1151"/>
      <c r="AK38" s="1151"/>
      <c r="AL38" s="1085" t="s">
        <v>114</v>
      </c>
      <c r="AM38" s="1086"/>
      <c r="AN38" s="1086"/>
      <c r="AO38" s="1086"/>
      <c r="AP38" s="1086"/>
      <c r="AQ38" s="1086"/>
      <c r="AR38" s="1086"/>
      <c r="AS38" s="1087"/>
    </row>
    <row r="39" spans="1:45" ht="1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row>
    <row r="40" spans="1:45" ht="24" customHeight="1">
      <c r="A40" s="1088" t="s">
        <v>116</v>
      </c>
      <c r="B40" s="990"/>
      <c r="C40" s="990"/>
      <c r="D40" s="1128">
        <v>4</v>
      </c>
      <c r="E40" s="1129"/>
      <c r="F40" s="1129"/>
      <c r="G40" s="1130"/>
      <c r="H40" s="990" t="s">
        <v>88</v>
      </c>
      <c r="I40" s="990"/>
      <c r="J40" s="990"/>
      <c r="K40" s="991"/>
      <c r="L40" s="1131"/>
      <c r="M40" s="1132"/>
      <c r="N40" s="1132"/>
      <c r="O40" s="1132"/>
      <c r="P40" s="1132"/>
      <c r="Q40" s="1132"/>
      <c r="R40" s="1132"/>
      <c r="S40" s="1132"/>
      <c r="T40" s="1132"/>
      <c r="U40" s="1132"/>
      <c r="V40" s="1132"/>
      <c r="W40" s="1132"/>
      <c r="X40" s="1132"/>
      <c r="Y40" s="1132"/>
      <c r="Z40" s="1132"/>
      <c r="AA40" s="1132"/>
      <c r="AB40" s="1133"/>
      <c r="AC40" s="981" t="s">
        <v>528</v>
      </c>
      <c r="AD40" s="976"/>
      <c r="AE40" s="976"/>
      <c r="AF40" s="976"/>
      <c r="AG40" s="1134"/>
      <c r="AH40" s="1135"/>
      <c r="AI40" s="1135"/>
      <c r="AJ40" s="1135"/>
      <c r="AK40" s="1135"/>
      <c r="AL40" s="1135"/>
      <c r="AM40" s="1135"/>
      <c r="AN40" s="1135"/>
      <c r="AO40" s="1135"/>
      <c r="AP40" s="1135"/>
      <c r="AQ40" s="1135"/>
      <c r="AR40" s="1135"/>
      <c r="AS40" s="1136"/>
    </row>
    <row r="41" spans="1:45" ht="24" customHeight="1">
      <c r="A41" s="989" t="s">
        <v>113</v>
      </c>
      <c r="B41" s="990"/>
      <c r="C41" s="990"/>
      <c r="D41" s="990"/>
      <c r="E41" s="990"/>
      <c r="F41" s="990"/>
      <c r="G41" s="990"/>
      <c r="H41" s="990"/>
      <c r="I41" s="990"/>
      <c r="J41" s="990"/>
      <c r="K41" s="991"/>
      <c r="L41" s="1131"/>
      <c r="M41" s="1132"/>
      <c r="N41" s="1132"/>
      <c r="O41" s="1132"/>
      <c r="P41" s="1132"/>
      <c r="Q41" s="1132"/>
      <c r="R41" s="1132"/>
      <c r="S41" s="1132"/>
      <c r="T41" s="1132"/>
      <c r="U41" s="1132"/>
      <c r="V41" s="1132"/>
      <c r="W41" s="1132"/>
      <c r="X41" s="1132"/>
      <c r="Y41" s="1132"/>
      <c r="Z41" s="1132"/>
      <c r="AA41" s="1132"/>
      <c r="AB41" s="1133"/>
      <c r="AC41" s="979"/>
      <c r="AD41" s="979"/>
      <c r="AE41" s="979"/>
      <c r="AF41" s="979"/>
      <c r="AG41" s="1137"/>
      <c r="AH41" s="1138"/>
      <c r="AI41" s="1138"/>
      <c r="AJ41" s="1138"/>
      <c r="AK41" s="1138"/>
      <c r="AL41" s="1138"/>
      <c r="AM41" s="1138"/>
      <c r="AN41" s="1138"/>
      <c r="AO41" s="1138"/>
      <c r="AP41" s="1138"/>
      <c r="AQ41" s="1138"/>
      <c r="AR41" s="1138"/>
      <c r="AS41" s="1139"/>
    </row>
    <row r="42" spans="1:45" ht="24" customHeight="1">
      <c r="A42" s="1092" t="s">
        <v>322</v>
      </c>
      <c r="B42" s="976"/>
      <c r="C42" s="976"/>
      <c r="D42" s="976"/>
      <c r="E42" s="976"/>
      <c r="F42" s="976"/>
      <c r="G42" s="976"/>
      <c r="H42" s="976"/>
      <c r="I42" s="976"/>
      <c r="J42" s="976"/>
      <c r="K42" s="977"/>
      <c r="L42" s="1118" t="s">
        <v>30</v>
      </c>
      <c r="M42" s="1118"/>
      <c r="N42" s="1118"/>
      <c r="O42" s="1118"/>
      <c r="P42" s="1119"/>
      <c r="Q42" s="1120"/>
      <c r="R42" s="1120"/>
      <c r="S42" s="1120"/>
      <c r="T42" s="1120"/>
      <c r="U42" s="1120"/>
      <c r="V42" s="1120"/>
      <c r="W42" s="1120"/>
      <c r="X42" s="1120"/>
      <c r="Y42" s="1120"/>
      <c r="Z42" s="1120"/>
      <c r="AA42" s="1120"/>
      <c r="AB42" s="1120"/>
      <c r="AC42" s="1120"/>
      <c r="AD42" s="1120"/>
      <c r="AE42" s="1120"/>
      <c r="AF42" s="1120"/>
      <c r="AG42" s="1120"/>
      <c r="AH42" s="1120"/>
      <c r="AI42" s="1120"/>
      <c r="AJ42" s="1120"/>
      <c r="AK42" s="1120"/>
      <c r="AL42" s="1120"/>
      <c r="AM42" s="1120"/>
      <c r="AN42" s="1120"/>
      <c r="AO42" s="1120"/>
      <c r="AP42" s="1120"/>
      <c r="AQ42" s="1120"/>
      <c r="AR42" s="1120"/>
      <c r="AS42" s="1121"/>
    </row>
    <row r="43" spans="1:45" ht="24" customHeight="1">
      <c r="A43" s="1115"/>
      <c r="B43" s="1116"/>
      <c r="C43" s="1116"/>
      <c r="D43" s="1116"/>
      <c r="E43" s="1116"/>
      <c r="F43" s="1116"/>
      <c r="G43" s="1116"/>
      <c r="H43" s="1116"/>
      <c r="I43" s="1116"/>
      <c r="J43" s="1116"/>
      <c r="K43" s="1117"/>
      <c r="L43" s="1118" t="s">
        <v>31</v>
      </c>
      <c r="M43" s="1118"/>
      <c r="N43" s="1118"/>
      <c r="O43" s="1118"/>
      <c r="P43" s="1119"/>
      <c r="Q43" s="1120"/>
      <c r="R43" s="1120"/>
      <c r="S43" s="1120"/>
      <c r="T43" s="1120"/>
      <c r="U43" s="1120"/>
      <c r="V43" s="1120"/>
      <c r="W43" s="1120"/>
      <c r="X43" s="1120"/>
      <c r="Y43" s="1120"/>
      <c r="Z43" s="1120"/>
      <c r="AA43" s="1120"/>
      <c r="AB43" s="1121"/>
      <c r="AC43" s="1118" t="s">
        <v>32</v>
      </c>
      <c r="AD43" s="1118"/>
      <c r="AE43" s="1118"/>
      <c r="AF43" s="1118"/>
      <c r="AG43" s="1122"/>
      <c r="AH43" s="1123"/>
      <c r="AI43" s="1123"/>
      <c r="AJ43" s="1123"/>
      <c r="AK43" s="1123"/>
      <c r="AL43" s="1123"/>
      <c r="AM43" s="1123"/>
      <c r="AN43" s="1123"/>
      <c r="AO43" s="1123"/>
      <c r="AP43" s="1123"/>
      <c r="AQ43" s="1123"/>
      <c r="AR43" s="1123"/>
      <c r="AS43" s="1124"/>
    </row>
    <row r="44" spans="1:45" ht="24" customHeight="1">
      <c r="A44" s="1115"/>
      <c r="B44" s="1116"/>
      <c r="C44" s="1116"/>
      <c r="D44" s="1116"/>
      <c r="E44" s="1116"/>
      <c r="F44" s="1116"/>
      <c r="G44" s="1116"/>
      <c r="H44" s="1116"/>
      <c r="I44" s="1116"/>
      <c r="J44" s="1116"/>
      <c r="K44" s="1117"/>
      <c r="L44" s="1118" t="s">
        <v>33</v>
      </c>
      <c r="M44" s="1118"/>
      <c r="N44" s="1118"/>
      <c r="O44" s="1118"/>
      <c r="P44" s="1119"/>
      <c r="Q44" s="1120"/>
      <c r="R44" s="1120"/>
      <c r="S44" s="1120"/>
      <c r="T44" s="1120"/>
      <c r="U44" s="1120"/>
      <c r="V44" s="1120"/>
      <c r="W44" s="1120"/>
      <c r="X44" s="1120"/>
      <c r="Y44" s="1120"/>
      <c r="Z44" s="1120"/>
      <c r="AA44" s="1120"/>
      <c r="AB44" s="1120"/>
      <c r="AC44" s="1120"/>
      <c r="AD44" s="1120"/>
      <c r="AE44" s="1120"/>
      <c r="AF44" s="1120"/>
      <c r="AG44" s="1120"/>
      <c r="AH44" s="1120"/>
      <c r="AI44" s="1120"/>
      <c r="AJ44" s="1120"/>
      <c r="AK44" s="1120"/>
      <c r="AL44" s="1120"/>
      <c r="AM44" s="1120"/>
      <c r="AN44" s="1120"/>
      <c r="AO44" s="1120"/>
      <c r="AP44" s="1120"/>
      <c r="AQ44" s="1120"/>
      <c r="AR44" s="1120"/>
      <c r="AS44" s="1121"/>
    </row>
    <row r="45" spans="1:45" ht="24" customHeight="1">
      <c r="A45" s="978"/>
      <c r="B45" s="979"/>
      <c r="C45" s="979"/>
      <c r="D45" s="979"/>
      <c r="E45" s="979"/>
      <c r="F45" s="979"/>
      <c r="G45" s="979"/>
      <c r="H45" s="979"/>
      <c r="I45" s="979"/>
      <c r="J45" s="979"/>
      <c r="K45" s="980"/>
      <c r="L45" s="967" t="s">
        <v>34</v>
      </c>
      <c r="M45" s="967"/>
      <c r="N45" s="967"/>
      <c r="O45" s="967"/>
      <c r="P45" s="1119"/>
      <c r="Q45" s="1120"/>
      <c r="R45" s="1120"/>
      <c r="S45" s="1120"/>
      <c r="T45" s="1120"/>
      <c r="U45" s="1120"/>
      <c r="V45" s="1120"/>
      <c r="W45" s="1120"/>
      <c r="X45" s="1120"/>
      <c r="Y45" s="1120"/>
      <c r="Z45" s="1120"/>
      <c r="AA45" s="1120"/>
      <c r="AB45" s="1121"/>
      <c r="AC45" s="1125" t="s">
        <v>35</v>
      </c>
      <c r="AD45" s="1125"/>
      <c r="AE45" s="1125"/>
      <c r="AF45" s="1125"/>
      <c r="AG45" s="1119"/>
      <c r="AH45" s="1120"/>
      <c r="AI45" s="1120"/>
      <c r="AJ45" s="1120"/>
      <c r="AK45" s="1120"/>
      <c r="AL45" s="1120"/>
      <c r="AM45" s="1120"/>
      <c r="AN45" s="1120"/>
      <c r="AO45" s="1120"/>
      <c r="AP45" s="1120"/>
      <c r="AQ45" s="1120"/>
      <c r="AR45" s="1120"/>
      <c r="AS45" s="1121"/>
    </row>
    <row r="46" spans="1:45" ht="24" customHeight="1">
      <c r="A46" s="967" t="s">
        <v>323</v>
      </c>
      <c r="B46" s="967"/>
      <c r="C46" s="967"/>
      <c r="D46" s="967"/>
      <c r="E46" s="967"/>
      <c r="F46" s="967"/>
      <c r="G46" s="967"/>
      <c r="H46" s="967"/>
      <c r="I46" s="967"/>
      <c r="J46" s="967"/>
      <c r="K46" s="967"/>
      <c r="L46" s="1106" t="s">
        <v>120</v>
      </c>
      <c r="M46" s="1107"/>
      <c r="N46" s="1107"/>
      <c r="O46" s="1107"/>
      <c r="P46" s="1108"/>
      <c r="Q46" s="1108"/>
      <c r="R46" s="1108"/>
      <c r="S46" s="1108"/>
      <c r="T46" s="990" t="s">
        <v>38</v>
      </c>
      <c r="U46" s="990"/>
      <c r="V46" s="990"/>
      <c r="W46" s="1109"/>
      <c r="X46" s="1109"/>
      <c r="Y46" s="1109"/>
      <c r="Z46" s="1007" t="s">
        <v>39</v>
      </c>
      <c r="AA46" s="1007"/>
      <c r="AB46" s="1110"/>
      <c r="AC46" s="989" t="s">
        <v>96</v>
      </c>
      <c r="AD46" s="990"/>
      <c r="AE46" s="990"/>
      <c r="AF46" s="991"/>
      <c r="AG46" s="1111"/>
      <c r="AH46" s="1112"/>
      <c r="AI46" s="1112"/>
      <c r="AJ46" s="1112"/>
      <c r="AK46" s="1112"/>
      <c r="AL46" s="1112"/>
      <c r="AM46" s="1112"/>
      <c r="AN46" s="1113" t="s">
        <v>97</v>
      </c>
      <c r="AO46" s="1113"/>
      <c r="AP46" s="1113"/>
      <c r="AQ46" s="1113"/>
      <c r="AR46" s="1113"/>
      <c r="AS46" s="1114"/>
    </row>
    <row r="47" spans="1:45" ht="64.5" customHeight="1">
      <c r="A47" s="1141" t="s">
        <v>324</v>
      </c>
      <c r="B47" s="1142"/>
      <c r="C47" s="1142"/>
      <c r="D47" s="1142"/>
      <c r="E47" s="1142"/>
      <c r="F47" s="1142"/>
      <c r="G47" s="1142"/>
      <c r="H47" s="1142"/>
      <c r="I47" s="1142"/>
      <c r="J47" s="1142"/>
      <c r="K47" s="1143"/>
      <c r="L47" s="1089"/>
      <c r="M47" s="1090"/>
      <c r="N47" s="1090"/>
      <c r="O47" s="1090"/>
      <c r="P47" s="1090"/>
      <c r="Q47" s="1090"/>
      <c r="R47" s="1090"/>
      <c r="S47" s="1090"/>
      <c r="T47" s="1090"/>
      <c r="U47" s="1090"/>
      <c r="V47" s="1090"/>
      <c r="W47" s="1090"/>
      <c r="X47" s="1090"/>
      <c r="Y47" s="1090"/>
      <c r="Z47" s="1090"/>
      <c r="AA47" s="1090"/>
      <c r="AB47" s="1090"/>
      <c r="AC47" s="1090"/>
      <c r="AD47" s="1090"/>
      <c r="AE47" s="1090"/>
      <c r="AF47" s="1090"/>
      <c r="AG47" s="1090"/>
      <c r="AH47" s="1090"/>
      <c r="AI47" s="1090"/>
      <c r="AJ47" s="1090"/>
      <c r="AK47" s="1090"/>
      <c r="AL47" s="1090"/>
      <c r="AM47" s="1090"/>
      <c r="AN47" s="1090"/>
      <c r="AO47" s="1090"/>
      <c r="AP47" s="1090"/>
      <c r="AQ47" s="1090"/>
      <c r="AR47" s="1090"/>
      <c r="AS47" s="1091"/>
    </row>
    <row r="48" spans="1:45" ht="30" customHeight="1">
      <c r="A48" s="1092" t="s">
        <v>57</v>
      </c>
      <c r="B48" s="976"/>
      <c r="C48" s="976"/>
      <c r="D48" s="976"/>
      <c r="E48" s="976"/>
      <c r="F48" s="976"/>
      <c r="G48" s="976"/>
      <c r="H48" s="976"/>
      <c r="I48" s="976"/>
      <c r="J48" s="976"/>
      <c r="K48" s="977"/>
      <c r="L48" s="1093" t="s">
        <v>58</v>
      </c>
      <c r="M48" s="1093"/>
      <c r="N48" s="1093"/>
      <c r="O48" s="1093"/>
      <c r="P48" s="1094"/>
      <c r="Q48" s="1095"/>
      <c r="R48" s="1095"/>
      <c r="S48" s="1095"/>
      <c r="T48" s="1095"/>
      <c r="U48" s="1095"/>
      <c r="V48" s="1095"/>
      <c r="W48" s="1096" t="s">
        <v>97</v>
      </c>
      <c r="X48" s="1096"/>
      <c r="Y48" s="1096"/>
      <c r="Z48" s="1096"/>
      <c r="AA48" s="1096"/>
      <c r="AB48" s="1097"/>
      <c r="AC48" s="1093" t="s">
        <v>59</v>
      </c>
      <c r="AD48" s="1093"/>
      <c r="AE48" s="1093"/>
      <c r="AF48" s="1093"/>
      <c r="AG48" s="1098"/>
      <c r="AH48" s="1099"/>
      <c r="AI48" s="1099"/>
      <c r="AJ48" s="1099"/>
      <c r="AK48" s="1099"/>
      <c r="AL48" s="1099"/>
      <c r="AM48" s="1099"/>
      <c r="AN48" s="1096" t="s">
        <v>97</v>
      </c>
      <c r="AO48" s="1096"/>
      <c r="AP48" s="1096"/>
      <c r="AQ48" s="1096"/>
      <c r="AR48" s="1096"/>
      <c r="AS48" s="1097"/>
    </row>
    <row r="49" spans="1:45" ht="30" customHeight="1">
      <c r="A49" s="978"/>
      <c r="B49" s="979"/>
      <c r="C49" s="979"/>
      <c r="D49" s="979"/>
      <c r="E49" s="979"/>
      <c r="F49" s="979"/>
      <c r="G49" s="979"/>
      <c r="H49" s="979"/>
      <c r="I49" s="979"/>
      <c r="J49" s="979"/>
      <c r="K49" s="980"/>
      <c r="L49" s="1148" t="s">
        <v>85</v>
      </c>
      <c r="M49" s="1149"/>
      <c r="N49" s="1149"/>
      <c r="O49" s="1150"/>
      <c r="P49" s="1103"/>
      <c r="Q49" s="1104"/>
      <c r="R49" s="1104"/>
      <c r="S49" s="1104"/>
      <c r="T49" s="1104"/>
      <c r="U49" s="1104"/>
      <c r="V49" s="1104"/>
      <c r="W49" s="1104"/>
      <c r="X49" s="1104"/>
      <c r="Y49" s="1104"/>
      <c r="Z49" s="1104"/>
      <c r="AA49" s="1104"/>
      <c r="AB49" s="1104"/>
      <c r="AC49" s="1104"/>
      <c r="AD49" s="1104"/>
      <c r="AE49" s="1104"/>
      <c r="AF49" s="1104"/>
      <c r="AG49" s="1104"/>
      <c r="AH49" s="1104"/>
      <c r="AI49" s="1104"/>
      <c r="AJ49" s="1104"/>
      <c r="AK49" s="1104"/>
      <c r="AL49" s="1104"/>
      <c r="AM49" s="1104"/>
      <c r="AN49" s="1104"/>
      <c r="AO49" s="1104"/>
      <c r="AP49" s="1104"/>
      <c r="AQ49" s="1104"/>
      <c r="AR49" s="1104"/>
      <c r="AS49" s="1105"/>
    </row>
    <row r="50" spans="1:45" ht="24" customHeight="1">
      <c r="A50" s="1151" t="s">
        <v>119</v>
      </c>
      <c r="B50" s="1151"/>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1085" t="s">
        <v>114</v>
      </c>
      <c r="AM50" s="1086"/>
      <c r="AN50" s="1086"/>
      <c r="AO50" s="1086"/>
      <c r="AP50" s="1086"/>
      <c r="AQ50" s="1086"/>
      <c r="AR50" s="1086"/>
      <c r="AS50" s="1087"/>
    </row>
    <row r="51" spans="1:45" ht="15"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row>
    <row r="52" spans="1:45" ht="24" customHeight="1">
      <c r="A52" s="1088" t="s">
        <v>116</v>
      </c>
      <c r="B52" s="990"/>
      <c r="C52" s="990"/>
      <c r="D52" s="1128">
        <v>5</v>
      </c>
      <c r="E52" s="1129"/>
      <c r="F52" s="1129"/>
      <c r="G52" s="1130"/>
      <c r="H52" s="990" t="s">
        <v>88</v>
      </c>
      <c r="I52" s="990"/>
      <c r="J52" s="990"/>
      <c r="K52" s="991"/>
      <c r="L52" s="1131"/>
      <c r="M52" s="1132"/>
      <c r="N52" s="1132"/>
      <c r="O52" s="1132"/>
      <c r="P52" s="1132"/>
      <c r="Q52" s="1132"/>
      <c r="R52" s="1132"/>
      <c r="S52" s="1132"/>
      <c r="T52" s="1132"/>
      <c r="U52" s="1132"/>
      <c r="V52" s="1132"/>
      <c r="W52" s="1132"/>
      <c r="X52" s="1132"/>
      <c r="Y52" s="1132"/>
      <c r="Z52" s="1132"/>
      <c r="AA52" s="1132"/>
      <c r="AB52" s="1133"/>
      <c r="AC52" s="981" t="s">
        <v>528</v>
      </c>
      <c r="AD52" s="976"/>
      <c r="AE52" s="976"/>
      <c r="AF52" s="976"/>
      <c r="AG52" s="1134"/>
      <c r="AH52" s="1135"/>
      <c r="AI52" s="1135"/>
      <c r="AJ52" s="1135"/>
      <c r="AK52" s="1135"/>
      <c r="AL52" s="1135"/>
      <c r="AM52" s="1135"/>
      <c r="AN52" s="1135"/>
      <c r="AO52" s="1135"/>
      <c r="AP52" s="1135"/>
      <c r="AQ52" s="1135"/>
      <c r="AR52" s="1135"/>
      <c r="AS52" s="1136"/>
    </row>
    <row r="53" spans="1:45" ht="24" customHeight="1">
      <c r="A53" s="989" t="s">
        <v>113</v>
      </c>
      <c r="B53" s="990"/>
      <c r="C53" s="990"/>
      <c r="D53" s="990"/>
      <c r="E53" s="990"/>
      <c r="F53" s="990"/>
      <c r="G53" s="990"/>
      <c r="H53" s="990"/>
      <c r="I53" s="990"/>
      <c r="J53" s="990"/>
      <c r="K53" s="991"/>
      <c r="L53" s="1131"/>
      <c r="M53" s="1132"/>
      <c r="N53" s="1132"/>
      <c r="O53" s="1132"/>
      <c r="P53" s="1132"/>
      <c r="Q53" s="1132"/>
      <c r="R53" s="1132"/>
      <c r="S53" s="1132"/>
      <c r="T53" s="1132"/>
      <c r="U53" s="1132"/>
      <c r="V53" s="1132"/>
      <c r="W53" s="1132"/>
      <c r="X53" s="1132"/>
      <c r="Y53" s="1132"/>
      <c r="Z53" s="1132"/>
      <c r="AA53" s="1132"/>
      <c r="AB53" s="1133"/>
      <c r="AC53" s="979"/>
      <c r="AD53" s="979"/>
      <c r="AE53" s="979"/>
      <c r="AF53" s="979"/>
      <c r="AG53" s="1137"/>
      <c r="AH53" s="1138"/>
      <c r="AI53" s="1138"/>
      <c r="AJ53" s="1138"/>
      <c r="AK53" s="1138"/>
      <c r="AL53" s="1138"/>
      <c r="AM53" s="1138"/>
      <c r="AN53" s="1138"/>
      <c r="AO53" s="1138"/>
      <c r="AP53" s="1138"/>
      <c r="AQ53" s="1138"/>
      <c r="AR53" s="1138"/>
      <c r="AS53" s="1139"/>
    </row>
    <row r="54" spans="1:45" ht="24" customHeight="1">
      <c r="A54" s="1092" t="s">
        <v>322</v>
      </c>
      <c r="B54" s="976"/>
      <c r="C54" s="976"/>
      <c r="D54" s="976"/>
      <c r="E54" s="976"/>
      <c r="F54" s="976"/>
      <c r="G54" s="976"/>
      <c r="H54" s="976"/>
      <c r="I54" s="976"/>
      <c r="J54" s="976"/>
      <c r="K54" s="977"/>
      <c r="L54" s="1118" t="s">
        <v>30</v>
      </c>
      <c r="M54" s="1118"/>
      <c r="N54" s="1118"/>
      <c r="O54" s="1118"/>
      <c r="P54" s="1119"/>
      <c r="Q54" s="1120"/>
      <c r="R54" s="1120"/>
      <c r="S54" s="1120"/>
      <c r="T54" s="1120"/>
      <c r="U54" s="1120"/>
      <c r="V54" s="1120"/>
      <c r="W54" s="1120"/>
      <c r="X54" s="1120"/>
      <c r="Y54" s="1120"/>
      <c r="Z54" s="1120"/>
      <c r="AA54" s="1120"/>
      <c r="AB54" s="1120"/>
      <c r="AC54" s="1120"/>
      <c r="AD54" s="1120"/>
      <c r="AE54" s="1120"/>
      <c r="AF54" s="1120"/>
      <c r="AG54" s="1120"/>
      <c r="AH54" s="1120"/>
      <c r="AI54" s="1120"/>
      <c r="AJ54" s="1120"/>
      <c r="AK54" s="1120"/>
      <c r="AL54" s="1120"/>
      <c r="AM54" s="1120"/>
      <c r="AN54" s="1120"/>
      <c r="AO54" s="1120"/>
      <c r="AP54" s="1120"/>
      <c r="AQ54" s="1120"/>
      <c r="AR54" s="1120"/>
      <c r="AS54" s="1121"/>
    </row>
    <row r="55" spans="1:45" ht="24" customHeight="1">
      <c r="A55" s="1115"/>
      <c r="B55" s="1116"/>
      <c r="C55" s="1116"/>
      <c r="D55" s="1116"/>
      <c r="E55" s="1116"/>
      <c r="F55" s="1116"/>
      <c r="G55" s="1116"/>
      <c r="H55" s="1116"/>
      <c r="I55" s="1116"/>
      <c r="J55" s="1116"/>
      <c r="K55" s="1117"/>
      <c r="L55" s="1118" t="s">
        <v>31</v>
      </c>
      <c r="M55" s="1118"/>
      <c r="N55" s="1118"/>
      <c r="O55" s="1118"/>
      <c r="P55" s="1119"/>
      <c r="Q55" s="1120"/>
      <c r="R55" s="1120"/>
      <c r="S55" s="1120"/>
      <c r="T55" s="1120"/>
      <c r="U55" s="1120"/>
      <c r="V55" s="1120"/>
      <c r="W55" s="1120"/>
      <c r="X55" s="1120"/>
      <c r="Y55" s="1120"/>
      <c r="Z55" s="1120"/>
      <c r="AA55" s="1120"/>
      <c r="AB55" s="1121"/>
      <c r="AC55" s="1118" t="s">
        <v>32</v>
      </c>
      <c r="AD55" s="1118"/>
      <c r="AE55" s="1118"/>
      <c r="AF55" s="1118"/>
      <c r="AG55" s="1122"/>
      <c r="AH55" s="1123"/>
      <c r="AI55" s="1123"/>
      <c r="AJ55" s="1123"/>
      <c r="AK55" s="1123"/>
      <c r="AL55" s="1123"/>
      <c r="AM55" s="1123"/>
      <c r="AN55" s="1123"/>
      <c r="AO55" s="1123"/>
      <c r="AP55" s="1123"/>
      <c r="AQ55" s="1123"/>
      <c r="AR55" s="1123"/>
      <c r="AS55" s="1124"/>
    </row>
    <row r="56" spans="1:45" ht="24" customHeight="1">
      <c r="A56" s="1115"/>
      <c r="B56" s="1116"/>
      <c r="C56" s="1116"/>
      <c r="D56" s="1116"/>
      <c r="E56" s="1116"/>
      <c r="F56" s="1116"/>
      <c r="G56" s="1116"/>
      <c r="H56" s="1116"/>
      <c r="I56" s="1116"/>
      <c r="J56" s="1116"/>
      <c r="K56" s="1117"/>
      <c r="L56" s="1118" t="s">
        <v>33</v>
      </c>
      <c r="M56" s="1118"/>
      <c r="N56" s="1118"/>
      <c r="O56" s="1118"/>
      <c r="P56" s="1119"/>
      <c r="Q56" s="1120"/>
      <c r="R56" s="1120"/>
      <c r="S56" s="1120"/>
      <c r="T56" s="1120"/>
      <c r="U56" s="1120"/>
      <c r="V56" s="1120"/>
      <c r="W56" s="1120"/>
      <c r="X56" s="1120"/>
      <c r="Y56" s="1120"/>
      <c r="Z56" s="1120"/>
      <c r="AA56" s="1120"/>
      <c r="AB56" s="1120"/>
      <c r="AC56" s="1120"/>
      <c r="AD56" s="1120"/>
      <c r="AE56" s="1120"/>
      <c r="AF56" s="1120"/>
      <c r="AG56" s="1120"/>
      <c r="AH56" s="1120"/>
      <c r="AI56" s="1120"/>
      <c r="AJ56" s="1120"/>
      <c r="AK56" s="1120"/>
      <c r="AL56" s="1120"/>
      <c r="AM56" s="1120"/>
      <c r="AN56" s="1120"/>
      <c r="AO56" s="1120"/>
      <c r="AP56" s="1120"/>
      <c r="AQ56" s="1120"/>
      <c r="AR56" s="1120"/>
      <c r="AS56" s="1121"/>
    </row>
    <row r="57" spans="1:45" ht="24" customHeight="1">
      <c r="A57" s="978"/>
      <c r="B57" s="979"/>
      <c r="C57" s="979"/>
      <c r="D57" s="979"/>
      <c r="E57" s="979"/>
      <c r="F57" s="979"/>
      <c r="G57" s="979"/>
      <c r="H57" s="979"/>
      <c r="I57" s="979"/>
      <c r="J57" s="979"/>
      <c r="K57" s="980"/>
      <c r="L57" s="967" t="s">
        <v>34</v>
      </c>
      <c r="M57" s="967"/>
      <c r="N57" s="967"/>
      <c r="O57" s="967"/>
      <c r="P57" s="1119"/>
      <c r="Q57" s="1120"/>
      <c r="R57" s="1120"/>
      <c r="S57" s="1120"/>
      <c r="T57" s="1120"/>
      <c r="U57" s="1120"/>
      <c r="V57" s="1120"/>
      <c r="W57" s="1120"/>
      <c r="X57" s="1120"/>
      <c r="Y57" s="1120"/>
      <c r="Z57" s="1120"/>
      <c r="AA57" s="1120"/>
      <c r="AB57" s="1121"/>
      <c r="AC57" s="1125" t="s">
        <v>35</v>
      </c>
      <c r="AD57" s="1125"/>
      <c r="AE57" s="1125"/>
      <c r="AF57" s="1125"/>
      <c r="AG57" s="1119"/>
      <c r="AH57" s="1120"/>
      <c r="AI57" s="1120"/>
      <c r="AJ57" s="1120"/>
      <c r="AK57" s="1120"/>
      <c r="AL57" s="1120"/>
      <c r="AM57" s="1120"/>
      <c r="AN57" s="1120"/>
      <c r="AO57" s="1120"/>
      <c r="AP57" s="1120"/>
      <c r="AQ57" s="1120"/>
      <c r="AR57" s="1120"/>
      <c r="AS57" s="1121"/>
    </row>
    <row r="58" spans="1:45" ht="24" customHeight="1">
      <c r="A58" s="967" t="s">
        <v>323</v>
      </c>
      <c r="B58" s="967"/>
      <c r="C58" s="967"/>
      <c r="D58" s="967"/>
      <c r="E58" s="967"/>
      <c r="F58" s="967"/>
      <c r="G58" s="967"/>
      <c r="H58" s="967"/>
      <c r="I58" s="967"/>
      <c r="J58" s="967"/>
      <c r="K58" s="967"/>
      <c r="L58" s="1106" t="s">
        <v>120</v>
      </c>
      <c r="M58" s="1107"/>
      <c r="N58" s="1107"/>
      <c r="O58" s="1107"/>
      <c r="P58" s="1108"/>
      <c r="Q58" s="1108"/>
      <c r="R58" s="1108"/>
      <c r="S58" s="1108"/>
      <c r="T58" s="990" t="s">
        <v>38</v>
      </c>
      <c r="U58" s="990"/>
      <c r="V58" s="990"/>
      <c r="W58" s="1152"/>
      <c r="X58" s="1152"/>
      <c r="Y58" s="1152"/>
      <c r="Z58" s="1153" t="s">
        <v>39</v>
      </c>
      <c r="AA58" s="1153"/>
      <c r="AB58" s="1154"/>
      <c r="AC58" s="989" t="s">
        <v>96</v>
      </c>
      <c r="AD58" s="990"/>
      <c r="AE58" s="990"/>
      <c r="AF58" s="991"/>
      <c r="AG58" s="1111"/>
      <c r="AH58" s="1112"/>
      <c r="AI58" s="1112"/>
      <c r="AJ58" s="1112"/>
      <c r="AK58" s="1112"/>
      <c r="AL58" s="1112"/>
      <c r="AM58" s="1112"/>
      <c r="AN58" s="1113" t="s">
        <v>97</v>
      </c>
      <c r="AO58" s="1113"/>
      <c r="AP58" s="1113"/>
      <c r="AQ58" s="1113"/>
      <c r="AR58" s="1113"/>
      <c r="AS58" s="1114"/>
    </row>
    <row r="59" spans="1:45" ht="64.5" customHeight="1">
      <c r="A59" s="1141" t="s">
        <v>324</v>
      </c>
      <c r="B59" s="1142"/>
      <c r="C59" s="1142"/>
      <c r="D59" s="1142"/>
      <c r="E59" s="1142"/>
      <c r="F59" s="1142"/>
      <c r="G59" s="1142"/>
      <c r="H59" s="1142"/>
      <c r="I59" s="1142"/>
      <c r="J59" s="1142"/>
      <c r="K59" s="1143"/>
      <c r="L59" s="1089"/>
      <c r="M59" s="1090"/>
      <c r="N59" s="1090"/>
      <c r="O59" s="1090"/>
      <c r="P59" s="1090"/>
      <c r="Q59" s="1090"/>
      <c r="R59" s="1090"/>
      <c r="S59" s="1090"/>
      <c r="T59" s="1090"/>
      <c r="U59" s="1090"/>
      <c r="V59" s="1090"/>
      <c r="W59" s="1090"/>
      <c r="X59" s="1090"/>
      <c r="Y59" s="1090"/>
      <c r="Z59" s="1090"/>
      <c r="AA59" s="1090"/>
      <c r="AB59" s="1090"/>
      <c r="AC59" s="1090"/>
      <c r="AD59" s="1090"/>
      <c r="AE59" s="1090"/>
      <c r="AF59" s="1090"/>
      <c r="AG59" s="1090"/>
      <c r="AH59" s="1090"/>
      <c r="AI59" s="1090"/>
      <c r="AJ59" s="1090"/>
      <c r="AK59" s="1090"/>
      <c r="AL59" s="1090"/>
      <c r="AM59" s="1090"/>
      <c r="AN59" s="1090"/>
      <c r="AO59" s="1090"/>
      <c r="AP59" s="1090"/>
      <c r="AQ59" s="1090"/>
      <c r="AR59" s="1090"/>
      <c r="AS59" s="1091"/>
    </row>
    <row r="60" spans="1:45" ht="30" customHeight="1">
      <c r="A60" s="1092" t="s">
        <v>57</v>
      </c>
      <c r="B60" s="976"/>
      <c r="C60" s="976"/>
      <c r="D60" s="976"/>
      <c r="E60" s="976"/>
      <c r="F60" s="976"/>
      <c r="G60" s="976"/>
      <c r="H60" s="976"/>
      <c r="I60" s="976"/>
      <c r="J60" s="976"/>
      <c r="K60" s="977"/>
      <c r="L60" s="1093" t="s">
        <v>58</v>
      </c>
      <c r="M60" s="1093"/>
      <c r="N60" s="1093"/>
      <c r="O60" s="1093"/>
      <c r="P60" s="1094"/>
      <c r="Q60" s="1095"/>
      <c r="R60" s="1095"/>
      <c r="S60" s="1095"/>
      <c r="T60" s="1095"/>
      <c r="U60" s="1095"/>
      <c r="V60" s="1095"/>
      <c r="W60" s="1096" t="s">
        <v>97</v>
      </c>
      <c r="X60" s="1096"/>
      <c r="Y60" s="1096"/>
      <c r="Z60" s="1096"/>
      <c r="AA60" s="1096"/>
      <c r="AB60" s="1097"/>
      <c r="AC60" s="1093" t="s">
        <v>59</v>
      </c>
      <c r="AD60" s="1093"/>
      <c r="AE60" s="1093"/>
      <c r="AF60" s="1093"/>
      <c r="AG60" s="1098"/>
      <c r="AH60" s="1099"/>
      <c r="AI60" s="1099"/>
      <c r="AJ60" s="1099"/>
      <c r="AK60" s="1099"/>
      <c r="AL60" s="1099"/>
      <c r="AM60" s="1099"/>
      <c r="AN60" s="1096" t="s">
        <v>97</v>
      </c>
      <c r="AO60" s="1096"/>
      <c r="AP60" s="1096"/>
      <c r="AQ60" s="1096"/>
      <c r="AR60" s="1096"/>
      <c r="AS60" s="1097"/>
    </row>
    <row r="61" spans="1:45" ht="30" customHeight="1">
      <c r="A61" s="978"/>
      <c r="B61" s="979"/>
      <c r="C61" s="979"/>
      <c r="D61" s="979"/>
      <c r="E61" s="979"/>
      <c r="F61" s="979"/>
      <c r="G61" s="979"/>
      <c r="H61" s="979"/>
      <c r="I61" s="979"/>
      <c r="J61" s="979"/>
      <c r="K61" s="980"/>
      <c r="L61" s="1148" t="s">
        <v>85</v>
      </c>
      <c r="M61" s="1149"/>
      <c r="N61" s="1149"/>
      <c r="O61" s="1150"/>
      <c r="P61" s="1103"/>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c r="AM61" s="1104"/>
      <c r="AN61" s="1104"/>
      <c r="AO61" s="1104"/>
      <c r="AP61" s="1104"/>
      <c r="AQ61" s="1104"/>
      <c r="AR61" s="1104"/>
      <c r="AS61" s="1105"/>
    </row>
    <row r="62" spans="1:45" ht="24" customHeight="1">
      <c r="A62" s="1151" t="s">
        <v>119</v>
      </c>
      <c r="B62" s="1151"/>
      <c r="C62" s="1151"/>
      <c r="D62" s="1151"/>
      <c r="E62" s="1151"/>
      <c r="F62" s="1151"/>
      <c r="G62" s="1151"/>
      <c r="H62" s="1151"/>
      <c r="I62" s="1151"/>
      <c r="J62" s="1151"/>
      <c r="K62" s="1151"/>
      <c r="L62" s="1151"/>
      <c r="M62" s="1151"/>
      <c r="N62" s="1151"/>
      <c r="O62" s="1151"/>
      <c r="P62" s="1151"/>
      <c r="Q62" s="1151"/>
      <c r="R62" s="1151"/>
      <c r="S62" s="1151"/>
      <c r="T62" s="1151"/>
      <c r="U62" s="1151"/>
      <c r="V62" s="1151"/>
      <c r="W62" s="1151"/>
      <c r="X62" s="1151"/>
      <c r="Y62" s="1151"/>
      <c r="Z62" s="1151"/>
      <c r="AA62" s="1151"/>
      <c r="AB62" s="1151"/>
      <c r="AC62" s="1151"/>
      <c r="AD62" s="1151"/>
      <c r="AE62" s="1151"/>
      <c r="AF62" s="1151"/>
      <c r="AG62" s="1151"/>
      <c r="AH62" s="1151"/>
      <c r="AI62" s="1151"/>
      <c r="AJ62" s="1151"/>
      <c r="AK62" s="1151"/>
      <c r="AL62" s="1085" t="s">
        <v>114</v>
      </c>
      <c r="AM62" s="1086"/>
      <c r="AN62" s="1086"/>
      <c r="AO62" s="1086"/>
      <c r="AP62" s="1086"/>
      <c r="AQ62" s="1086"/>
      <c r="AR62" s="1086"/>
      <c r="AS62" s="1087"/>
    </row>
    <row r="63" spans="1:45" ht="15" customHeight="1">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row>
    <row r="64" spans="1:45" ht="24" customHeight="1">
      <c r="A64" s="1088" t="s">
        <v>116</v>
      </c>
      <c r="B64" s="990"/>
      <c r="C64" s="990"/>
      <c r="D64" s="1128">
        <v>6</v>
      </c>
      <c r="E64" s="1129"/>
      <c r="F64" s="1129"/>
      <c r="G64" s="1130"/>
      <c r="H64" s="990" t="s">
        <v>88</v>
      </c>
      <c r="I64" s="990"/>
      <c r="J64" s="990"/>
      <c r="K64" s="991"/>
      <c r="L64" s="1131"/>
      <c r="M64" s="1132"/>
      <c r="N64" s="1132"/>
      <c r="O64" s="1132"/>
      <c r="P64" s="1132"/>
      <c r="Q64" s="1132"/>
      <c r="R64" s="1132"/>
      <c r="S64" s="1132"/>
      <c r="T64" s="1132"/>
      <c r="U64" s="1132"/>
      <c r="V64" s="1132"/>
      <c r="W64" s="1132"/>
      <c r="X64" s="1132"/>
      <c r="Y64" s="1132"/>
      <c r="Z64" s="1132"/>
      <c r="AA64" s="1132"/>
      <c r="AB64" s="1133"/>
      <c r="AC64" s="981" t="s">
        <v>528</v>
      </c>
      <c r="AD64" s="976"/>
      <c r="AE64" s="976"/>
      <c r="AF64" s="976"/>
      <c r="AG64" s="1134"/>
      <c r="AH64" s="1135"/>
      <c r="AI64" s="1135"/>
      <c r="AJ64" s="1135"/>
      <c r="AK64" s="1135"/>
      <c r="AL64" s="1135"/>
      <c r="AM64" s="1135"/>
      <c r="AN64" s="1135"/>
      <c r="AO64" s="1135"/>
      <c r="AP64" s="1135"/>
      <c r="AQ64" s="1135"/>
      <c r="AR64" s="1135"/>
      <c r="AS64" s="1136"/>
    </row>
    <row r="65" spans="1:45" ht="24" customHeight="1">
      <c r="A65" s="989" t="s">
        <v>113</v>
      </c>
      <c r="B65" s="990"/>
      <c r="C65" s="990"/>
      <c r="D65" s="990"/>
      <c r="E65" s="990"/>
      <c r="F65" s="990"/>
      <c r="G65" s="990"/>
      <c r="H65" s="990"/>
      <c r="I65" s="990"/>
      <c r="J65" s="990"/>
      <c r="K65" s="991"/>
      <c r="L65" s="1131"/>
      <c r="M65" s="1132"/>
      <c r="N65" s="1132"/>
      <c r="O65" s="1132"/>
      <c r="P65" s="1132"/>
      <c r="Q65" s="1132"/>
      <c r="R65" s="1132"/>
      <c r="S65" s="1132"/>
      <c r="T65" s="1132"/>
      <c r="U65" s="1132"/>
      <c r="V65" s="1132"/>
      <c r="W65" s="1132"/>
      <c r="X65" s="1132"/>
      <c r="Y65" s="1132"/>
      <c r="Z65" s="1132"/>
      <c r="AA65" s="1132"/>
      <c r="AB65" s="1133"/>
      <c r="AC65" s="979"/>
      <c r="AD65" s="979"/>
      <c r="AE65" s="979"/>
      <c r="AF65" s="979"/>
      <c r="AG65" s="1137"/>
      <c r="AH65" s="1138"/>
      <c r="AI65" s="1138"/>
      <c r="AJ65" s="1138"/>
      <c r="AK65" s="1138"/>
      <c r="AL65" s="1138"/>
      <c r="AM65" s="1138"/>
      <c r="AN65" s="1138"/>
      <c r="AO65" s="1138"/>
      <c r="AP65" s="1138"/>
      <c r="AQ65" s="1138"/>
      <c r="AR65" s="1138"/>
      <c r="AS65" s="1139"/>
    </row>
    <row r="66" spans="1:45" ht="24" customHeight="1">
      <c r="A66" s="1092" t="s">
        <v>322</v>
      </c>
      <c r="B66" s="976"/>
      <c r="C66" s="976"/>
      <c r="D66" s="976"/>
      <c r="E66" s="976"/>
      <c r="F66" s="976"/>
      <c r="G66" s="976"/>
      <c r="H66" s="976"/>
      <c r="I66" s="976"/>
      <c r="J66" s="976"/>
      <c r="K66" s="977"/>
      <c r="L66" s="1118" t="s">
        <v>30</v>
      </c>
      <c r="M66" s="1118"/>
      <c r="N66" s="1118"/>
      <c r="O66" s="1118"/>
      <c r="P66" s="1119"/>
      <c r="Q66" s="1120"/>
      <c r="R66" s="1120"/>
      <c r="S66" s="1120"/>
      <c r="T66" s="1120"/>
      <c r="U66" s="1120"/>
      <c r="V66" s="1120"/>
      <c r="W66" s="1120"/>
      <c r="X66" s="1120"/>
      <c r="Y66" s="1120"/>
      <c r="Z66" s="1120"/>
      <c r="AA66" s="1120"/>
      <c r="AB66" s="1120"/>
      <c r="AC66" s="1120"/>
      <c r="AD66" s="1120"/>
      <c r="AE66" s="1120"/>
      <c r="AF66" s="1120"/>
      <c r="AG66" s="1120"/>
      <c r="AH66" s="1120"/>
      <c r="AI66" s="1120"/>
      <c r="AJ66" s="1120"/>
      <c r="AK66" s="1120"/>
      <c r="AL66" s="1120"/>
      <c r="AM66" s="1120"/>
      <c r="AN66" s="1120"/>
      <c r="AO66" s="1120"/>
      <c r="AP66" s="1120"/>
      <c r="AQ66" s="1120"/>
      <c r="AR66" s="1120"/>
      <c r="AS66" s="1121"/>
    </row>
    <row r="67" spans="1:45" ht="24" customHeight="1">
      <c r="A67" s="1115"/>
      <c r="B67" s="1116"/>
      <c r="C67" s="1116"/>
      <c r="D67" s="1116"/>
      <c r="E67" s="1116"/>
      <c r="F67" s="1116"/>
      <c r="G67" s="1116"/>
      <c r="H67" s="1116"/>
      <c r="I67" s="1116"/>
      <c r="J67" s="1116"/>
      <c r="K67" s="1117"/>
      <c r="L67" s="1118" t="s">
        <v>31</v>
      </c>
      <c r="M67" s="1118"/>
      <c r="N67" s="1118"/>
      <c r="O67" s="1118"/>
      <c r="P67" s="1119"/>
      <c r="Q67" s="1120"/>
      <c r="R67" s="1120"/>
      <c r="S67" s="1120"/>
      <c r="T67" s="1120"/>
      <c r="U67" s="1120"/>
      <c r="V67" s="1120"/>
      <c r="W67" s="1120"/>
      <c r="X67" s="1120"/>
      <c r="Y67" s="1120"/>
      <c r="Z67" s="1120"/>
      <c r="AA67" s="1120"/>
      <c r="AB67" s="1121"/>
      <c r="AC67" s="1118" t="s">
        <v>32</v>
      </c>
      <c r="AD67" s="1118"/>
      <c r="AE67" s="1118"/>
      <c r="AF67" s="1118"/>
      <c r="AG67" s="1122"/>
      <c r="AH67" s="1123"/>
      <c r="AI67" s="1123"/>
      <c r="AJ67" s="1123"/>
      <c r="AK67" s="1123"/>
      <c r="AL67" s="1123"/>
      <c r="AM67" s="1123"/>
      <c r="AN67" s="1123"/>
      <c r="AO67" s="1123"/>
      <c r="AP67" s="1123"/>
      <c r="AQ67" s="1123"/>
      <c r="AR67" s="1123"/>
      <c r="AS67" s="1124"/>
    </row>
    <row r="68" spans="1:45" ht="24" customHeight="1">
      <c r="A68" s="1115"/>
      <c r="B68" s="1116"/>
      <c r="C68" s="1116"/>
      <c r="D68" s="1116"/>
      <c r="E68" s="1116"/>
      <c r="F68" s="1116"/>
      <c r="G68" s="1116"/>
      <c r="H68" s="1116"/>
      <c r="I68" s="1116"/>
      <c r="J68" s="1116"/>
      <c r="K68" s="1117"/>
      <c r="L68" s="1118" t="s">
        <v>33</v>
      </c>
      <c r="M68" s="1118"/>
      <c r="N68" s="1118"/>
      <c r="O68" s="1118"/>
      <c r="P68" s="1119"/>
      <c r="Q68" s="1120"/>
      <c r="R68" s="1120"/>
      <c r="S68" s="1120"/>
      <c r="T68" s="1120"/>
      <c r="U68" s="1120"/>
      <c r="V68" s="1120"/>
      <c r="W68" s="1120"/>
      <c r="X68" s="1120"/>
      <c r="Y68" s="1120"/>
      <c r="Z68" s="1120"/>
      <c r="AA68" s="1120"/>
      <c r="AB68" s="1120"/>
      <c r="AC68" s="1120"/>
      <c r="AD68" s="1120"/>
      <c r="AE68" s="1120"/>
      <c r="AF68" s="1120"/>
      <c r="AG68" s="1120"/>
      <c r="AH68" s="1120"/>
      <c r="AI68" s="1120"/>
      <c r="AJ68" s="1120"/>
      <c r="AK68" s="1120"/>
      <c r="AL68" s="1120"/>
      <c r="AM68" s="1120"/>
      <c r="AN68" s="1120"/>
      <c r="AO68" s="1120"/>
      <c r="AP68" s="1120"/>
      <c r="AQ68" s="1120"/>
      <c r="AR68" s="1120"/>
      <c r="AS68" s="1121"/>
    </row>
    <row r="69" spans="1:45" ht="24" customHeight="1">
      <c r="A69" s="978"/>
      <c r="B69" s="979"/>
      <c r="C69" s="979"/>
      <c r="D69" s="979"/>
      <c r="E69" s="979"/>
      <c r="F69" s="979"/>
      <c r="G69" s="979"/>
      <c r="H69" s="979"/>
      <c r="I69" s="979"/>
      <c r="J69" s="979"/>
      <c r="K69" s="980"/>
      <c r="L69" s="967" t="s">
        <v>34</v>
      </c>
      <c r="M69" s="967"/>
      <c r="N69" s="967"/>
      <c r="O69" s="967"/>
      <c r="P69" s="1119"/>
      <c r="Q69" s="1120"/>
      <c r="R69" s="1120"/>
      <c r="S69" s="1120"/>
      <c r="T69" s="1120"/>
      <c r="U69" s="1120"/>
      <c r="V69" s="1120"/>
      <c r="W69" s="1120"/>
      <c r="X69" s="1120"/>
      <c r="Y69" s="1120"/>
      <c r="Z69" s="1120"/>
      <c r="AA69" s="1120"/>
      <c r="AB69" s="1121"/>
      <c r="AC69" s="1125" t="s">
        <v>35</v>
      </c>
      <c r="AD69" s="1125"/>
      <c r="AE69" s="1125"/>
      <c r="AF69" s="1125"/>
      <c r="AG69" s="1119"/>
      <c r="AH69" s="1120"/>
      <c r="AI69" s="1120"/>
      <c r="AJ69" s="1120"/>
      <c r="AK69" s="1120"/>
      <c r="AL69" s="1120"/>
      <c r="AM69" s="1120"/>
      <c r="AN69" s="1120"/>
      <c r="AO69" s="1120"/>
      <c r="AP69" s="1120"/>
      <c r="AQ69" s="1120"/>
      <c r="AR69" s="1120"/>
      <c r="AS69" s="1121"/>
    </row>
    <row r="70" spans="1:45" ht="24" customHeight="1">
      <c r="A70" s="967" t="s">
        <v>323</v>
      </c>
      <c r="B70" s="967"/>
      <c r="C70" s="967"/>
      <c r="D70" s="967"/>
      <c r="E70" s="967"/>
      <c r="F70" s="967"/>
      <c r="G70" s="967"/>
      <c r="H70" s="967"/>
      <c r="I70" s="967"/>
      <c r="J70" s="967"/>
      <c r="K70" s="967"/>
      <c r="L70" s="1106" t="s">
        <v>120</v>
      </c>
      <c r="M70" s="1107"/>
      <c r="N70" s="1107"/>
      <c r="O70" s="1107"/>
      <c r="P70" s="1108"/>
      <c r="Q70" s="1108"/>
      <c r="R70" s="1108"/>
      <c r="S70" s="1108"/>
      <c r="T70" s="990" t="s">
        <v>38</v>
      </c>
      <c r="U70" s="990"/>
      <c r="V70" s="990"/>
      <c r="W70" s="1109"/>
      <c r="X70" s="1109"/>
      <c r="Y70" s="1109"/>
      <c r="Z70" s="1007" t="s">
        <v>39</v>
      </c>
      <c r="AA70" s="1007"/>
      <c r="AB70" s="1110"/>
      <c r="AC70" s="989" t="s">
        <v>96</v>
      </c>
      <c r="AD70" s="990"/>
      <c r="AE70" s="990"/>
      <c r="AF70" s="991"/>
      <c r="AG70" s="1111"/>
      <c r="AH70" s="1112"/>
      <c r="AI70" s="1112"/>
      <c r="AJ70" s="1112"/>
      <c r="AK70" s="1112"/>
      <c r="AL70" s="1112"/>
      <c r="AM70" s="1112"/>
      <c r="AN70" s="1113" t="s">
        <v>97</v>
      </c>
      <c r="AO70" s="1113"/>
      <c r="AP70" s="1113"/>
      <c r="AQ70" s="1113"/>
      <c r="AR70" s="1113"/>
      <c r="AS70" s="1114"/>
    </row>
    <row r="71" spans="1:45" ht="64.5" customHeight="1">
      <c r="A71" s="1141" t="s">
        <v>324</v>
      </c>
      <c r="B71" s="1142"/>
      <c r="C71" s="1142"/>
      <c r="D71" s="1142"/>
      <c r="E71" s="1142"/>
      <c r="F71" s="1142"/>
      <c r="G71" s="1142"/>
      <c r="H71" s="1142"/>
      <c r="I71" s="1142"/>
      <c r="J71" s="1142"/>
      <c r="K71" s="1143"/>
      <c r="L71" s="1089"/>
      <c r="M71" s="1090"/>
      <c r="N71" s="1090"/>
      <c r="O71" s="1090"/>
      <c r="P71" s="1090"/>
      <c r="Q71" s="1090"/>
      <c r="R71" s="1090"/>
      <c r="S71" s="1090"/>
      <c r="T71" s="1090"/>
      <c r="U71" s="1090"/>
      <c r="V71" s="1090"/>
      <c r="W71" s="1090"/>
      <c r="X71" s="1090"/>
      <c r="Y71" s="1090"/>
      <c r="Z71" s="1090"/>
      <c r="AA71" s="1090"/>
      <c r="AB71" s="1090"/>
      <c r="AC71" s="1090"/>
      <c r="AD71" s="1090"/>
      <c r="AE71" s="1090"/>
      <c r="AF71" s="1090"/>
      <c r="AG71" s="1090"/>
      <c r="AH71" s="1090"/>
      <c r="AI71" s="1090"/>
      <c r="AJ71" s="1090"/>
      <c r="AK71" s="1090"/>
      <c r="AL71" s="1090"/>
      <c r="AM71" s="1090"/>
      <c r="AN71" s="1090"/>
      <c r="AO71" s="1090"/>
      <c r="AP71" s="1090"/>
      <c r="AQ71" s="1090"/>
      <c r="AR71" s="1090"/>
      <c r="AS71" s="1091"/>
    </row>
    <row r="72" spans="1:45" ht="30" customHeight="1">
      <c r="A72" s="1092" t="s">
        <v>57</v>
      </c>
      <c r="B72" s="976"/>
      <c r="C72" s="976"/>
      <c r="D72" s="976"/>
      <c r="E72" s="976"/>
      <c r="F72" s="976"/>
      <c r="G72" s="976"/>
      <c r="H72" s="976"/>
      <c r="I72" s="976"/>
      <c r="J72" s="976"/>
      <c r="K72" s="977"/>
      <c r="L72" s="1093" t="s">
        <v>58</v>
      </c>
      <c r="M72" s="1093"/>
      <c r="N72" s="1093"/>
      <c r="O72" s="1093"/>
      <c r="P72" s="1094"/>
      <c r="Q72" s="1095"/>
      <c r="R72" s="1095"/>
      <c r="S72" s="1095"/>
      <c r="T72" s="1095"/>
      <c r="U72" s="1095"/>
      <c r="V72" s="1095"/>
      <c r="W72" s="1096" t="s">
        <v>97</v>
      </c>
      <c r="X72" s="1096"/>
      <c r="Y72" s="1096"/>
      <c r="Z72" s="1096"/>
      <c r="AA72" s="1096"/>
      <c r="AB72" s="1097"/>
      <c r="AC72" s="1093" t="s">
        <v>59</v>
      </c>
      <c r="AD72" s="1093"/>
      <c r="AE72" s="1093"/>
      <c r="AF72" s="1093"/>
      <c r="AG72" s="1098"/>
      <c r="AH72" s="1099"/>
      <c r="AI72" s="1099"/>
      <c r="AJ72" s="1099"/>
      <c r="AK72" s="1099"/>
      <c r="AL72" s="1099"/>
      <c r="AM72" s="1099"/>
      <c r="AN72" s="1096" t="s">
        <v>97</v>
      </c>
      <c r="AO72" s="1096"/>
      <c r="AP72" s="1096"/>
      <c r="AQ72" s="1096"/>
      <c r="AR72" s="1096"/>
      <c r="AS72" s="1097"/>
    </row>
    <row r="73" spans="1:45" ht="30" customHeight="1">
      <c r="A73" s="978"/>
      <c r="B73" s="979"/>
      <c r="C73" s="979"/>
      <c r="D73" s="979"/>
      <c r="E73" s="979"/>
      <c r="F73" s="979"/>
      <c r="G73" s="979"/>
      <c r="H73" s="979"/>
      <c r="I73" s="979"/>
      <c r="J73" s="979"/>
      <c r="K73" s="980"/>
      <c r="L73" s="1148" t="s">
        <v>85</v>
      </c>
      <c r="M73" s="1149"/>
      <c r="N73" s="1149"/>
      <c r="O73" s="1150"/>
      <c r="P73" s="1103"/>
      <c r="Q73" s="1104"/>
      <c r="R73" s="1104"/>
      <c r="S73" s="1104"/>
      <c r="T73" s="1104"/>
      <c r="U73" s="1104"/>
      <c r="V73" s="1104"/>
      <c r="W73" s="1104"/>
      <c r="X73" s="1104"/>
      <c r="Y73" s="1104"/>
      <c r="Z73" s="1104"/>
      <c r="AA73" s="1104"/>
      <c r="AB73" s="1104"/>
      <c r="AC73" s="1104"/>
      <c r="AD73" s="1104"/>
      <c r="AE73" s="1104"/>
      <c r="AF73" s="1104"/>
      <c r="AG73" s="1104"/>
      <c r="AH73" s="1104"/>
      <c r="AI73" s="1104"/>
      <c r="AJ73" s="1104"/>
      <c r="AK73" s="1104"/>
      <c r="AL73" s="1104"/>
      <c r="AM73" s="1104"/>
      <c r="AN73" s="1104"/>
      <c r="AO73" s="1104"/>
      <c r="AP73" s="1104"/>
      <c r="AQ73" s="1104"/>
      <c r="AR73" s="1104"/>
      <c r="AS73" s="1105"/>
    </row>
    <row r="74" spans="1:45" ht="24" customHeight="1">
      <c r="A74" s="1151" t="s">
        <v>119</v>
      </c>
      <c r="B74" s="1151"/>
      <c r="C74" s="1151"/>
      <c r="D74" s="1151"/>
      <c r="E74" s="1151"/>
      <c r="F74" s="1151"/>
      <c r="G74" s="1151"/>
      <c r="H74" s="1151"/>
      <c r="I74" s="1151"/>
      <c r="J74" s="1151"/>
      <c r="K74" s="1151"/>
      <c r="L74" s="1151"/>
      <c r="M74" s="1151"/>
      <c r="N74" s="1151"/>
      <c r="O74" s="1151"/>
      <c r="P74" s="1151"/>
      <c r="Q74" s="1151"/>
      <c r="R74" s="1151"/>
      <c r="S74" s="1151"/>
      <c r="T74" s="1151"/>
      <c r="U74" s="1151"/>
      <c r="V74" s="1151"/>
      <c r="W74" s="1151"/>
      <c r="X74" s="1151"/>
      <c r="Y74" s="1151"/>
      <c r="Z74" s="1151"/>
      <c r="AA74" s="1151"/>
      <c r="AB74" s="1151"/>
      <c r="AC74" s="1151"/>
      <c r="AD74" s="1151"/>
      <c r="AE74" s="1151"/>
      <c r="AF74" s="1151"/>
      <c r="AG74" s="1151"/>
      <c r="AH74" s="1151"/>
      <c r="AI74" s="1151"/>
      <c r="AJ74" s="1151"/>
      <c r="AK74" s="1151"/>
      <c r="AL74" s="1085" t="s">
        <v>114</v>
      </c>
      <c r="AM74" s="1086"/>
      <c r="AN74" s="1086"/>
      <c r="AO74" s="1086"/>
      <c r="AP74" s="1086"/>
      <c r="AQ74" s="1086"/>
      <c r="AR74" s="1086"/>
      <c r="AS74" s="1087"/>
    </row>
    <row r="75" spans="1:45" ht="15" customHeight="1">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row>
    <row r="76" spans="1:45" ht="24" customHeight="1">
      <c r="A76" s="1088" t="s">
        <v>116</v>
      </c>
      <c r="B76" s="990"/>
      <c r="C76" s="990"/>
      <c r="D76" s="1128">
        <v>7</v>
      </c>
      <c r="E76" s="1129"/>
      <c r="F76" s="1129"/>
      <c r="G76" s="1130"/>
      <c r="H76" s="990" t="s">
        <v>88</v>
      </c>
      <c r="I76" s="990"/>
      <c r="J76" s="990"/>
      <c r="K76" s="991"/>
      <c r="L76" s="1131"/>
      <c r="M76" s="1132"/>
      <c r="N76" s="1132"/>
      <c r="O76" s="1132"/>
      <c r="P76" s="1132"/>
      <c r="Q76" s="1132"/>
      <c r="R76" s="1132"/>
      <c r="S76" s="1132"/>
      <c r="T76" s="1132"/>
      <c r="U76" s="1132"/>
      <c r="V76" s="1132"/>
      <c r="W76" s="1132"/>
      <c r="X76" s="1132"/>
      <c r="Y76" s="1132"/>
      <c r="Z76" s="1132"/>
      <c r="AA76" s="1132"/>
      <c r="AB76" s="1133"/>
      <c r="AC76" s="981" t="s">
        <v>529</v>
      </c>
      <c r="AD76" s="976"/>
      <c r="AE76" s="976"/>
      <c r="AF76" s="976"/>
      <c r="AG76" s="1134"/>
      <c r="AH76" s="1135"/>
      <c r="AI76" s="1135"/>
      <c r="AJ76" s="1135"/>
      <c r="AK76" s="1135"/>
      <c r="AL76" s="1135"/>
      <c r="AM76" s="1135"/>
      <c r="AN76" s="1135"/>
      <c r="AO76" s="1135"/>
      <c r="AP76" s="1135"/>
      <c r="AQ76" s="1135"/>
      <c r="AR76" s="1135"/>
      <c r="AS76" s="1136"/>
    </row>
    <row r="77" spans="1:45" ht="24" customHeight="1">
      <c r="A77" s="989" t="s">
        <v>113</v>
      </c>
      <c r="B77" s="990"/>
      <c r="C77" s="990"/>
      <c r="D77" s="990"/>
      <c r="E77" s="990"/>
      <c r="F77" s="990"/>
      <c r="G77" s="990"/>
      <c r="H77" s="990"/>
      <c r="I77" s="990"/>
      <c r="J77" s="990"/>
      <c r="K77" s="991"/>
      <c r="L77" s="1131"/>
      <c r="M77" s="1132"/>
      <c r="N77" s="1132"/>
      <c r="O77" s="1132"/>
      <c r="P77" s="1132"/>
      <c r="Q77" s="1132"/>
      <c r="R77" s="1132"/>
      <c r="S77" s="1132"/>
      <c r="T77" s="1132"/>
      <c r="U77" s="1132"/>
      <c r="V77" s="1132"/>
      <c r="W77" s="1132"/>
      <c r="X77" s="1132"/>
      <c r="Y77" s="1132"/>
      <c r="Z77" s="1132"/>
      <c r="AA77" s="1132"/>
      <c r="AB77" s="1133"/>
      <c r="AC77" s="979"/>
      <c r="AD77" s="979"/>
      <c r="AE77" s="979"/>
      <c r="AF77" s="979"/>
      <c r="AG77" s="1137"/>
      <c r="AH77" s="1138"/>
      <c r="AI77" s="1138"/>
      <c r="AJ77" s="1138"/>
      <c r="AK77" s="1138"/>
      <c r="AL77" s="1138"/>
      <c r="AM77" s="1138"/>
      <c r="AN77" s="1138"/>
      <c r="AO77" s="1138"/>
      <c r="AP77" s="1138"/>
      <c r="AQ77" s="1138"/>
      <c r="AR77" s="1138"/>
      <c r="AS77" s="1139"/>
    </row>
    <row r="78" spans="1:45" ht="24" customHeight="1">
      <c r="A78" s="1092" t="s">
        <v>322</v>
      </c>
      <c r="B78" s="976"/>
      <c r="C78" s="976"/>
      <c r="D78" s="976"/>
      <c r="E78" s="976"/>
      <c r="F78" s="976"/>
      <c r="G78" s="976"/>
      <c r="H78" s="976"/>
      <c r="I78" s="976"/>
      <c r="J78" s="976"/>
      <c r="K78" s="977"/>
      <c r="L78" s="1118" t="s">
        <v>30</v>
      </c>
      <c r="M78" s="1118"/>
      <c r="N78" s="1118"/>
      <c r="O78" s="1118"/>
      <c r="P78" s="1119"/>
      <c r="Q78" s="1120"/>
      <c r="R78" s="1120"/>
      <c r="S78" s="1120"/>
      <c r="T78" s="1120"/>
      <c r="U78" s="1120"/>
      <c r="V78" s="1120"/>
      <c r="W78" s="1120"/>
      <c r="X78" s="1120"/>
      <c r="Y78" s="1120"/>
      <c r="Z78" s="1120"/>
      <c r="AA78" s="1120"/>
      <c r="AB78" s="1120"/>
      <c r="AC78" s="1120"/>
      <c r="AD78" s="1120"/>
      <c r="AE78" s="1120"/>
      <c r="AF78" s="1120"/>
      <c r="AG78" s="1120"/>
      <c r="AH78" s="1120"/>
      <c r="AI78" s="1120"/>
      <c r="AJ78" s="1120"/>
      <c r="AK78" s="1120"/>
      <c r="AL78" s="1120"/>
      <c r="AM78" s="1120"/>
      <c r="AN78" s="1120"/>
      <c r="AO78" s="1120"/>
      <c r="AP78" s="1120"/>
      <c r="AQ78" s="1120"/>
      <c r="AR78" s="1120"/>
      <c r="AS78" s="1121"/>
    </row>
    <row r="79" spans="1:45" ht="24" customHeight="1">
      <c r="A79" s="1115"/>
      <c r="B79" s="1116"/>
      <c r="C79" s="1116"/>
      <c r="D79" s="1116"/>
      <c r="E79" s="1116"/>
      <c r="F79" s="1116"/>
      <c r="G79" s="1116"/>
      <c r="H79" s="1116"/>
      <c r="I79" s="1116"/>
      <c r="J79" s="1116"/>
      <c r="K79" s="1117"/>
      <c r="L79" s="1118" t="s">
        <v>31</v>
      </c>
      <c r="M79" s="1118"/>
      <c r="N79" s="1118"/>
      <c r="O79" s="1118"/>
      <c r="P79" s="1119"/>
      <c r="Q79" s="1120"/>
      <c r="R79" s="1120"/>
      <c r="S79" s="1120"/>
      <c r="T79" s="1120"/>
      <c r="U79" s="1120"/>
      <c r="V79" s="1120"/>
      <c r="W79" s="1120"/>
      <c r="X79" s="1120"/>
      <c r="Y79" s="1120"/>
      <c r="Z79" s="1120"/>
      <c r="AA79" s="1120"/>
      <c r="AB79" s="1121"/>
      <c r="AC79" s="1118" t="s">
        <v>32</v>
      </c>
      <c r="AD79" s="1118"/>
      <c r="AE79" s="1118"/>
      <c r="AF79" s="1118"/>
      <c r="AG79" s="1122"/>
      <c r="AH79" s="1123"/>
      <c r="AI79" s="1123"/>
      <c r="AJ79" s="1123"/>
      <c r="AK79" s="1123"/>
      <c r="AL79" s="1123"/>
      <c r="AM79" s="1123"/>
      <c r="AN79" s="1123"/>
      <c r="AO79" s="1123"/>
      <c r="AP79" s="1123"/>
      <c r="AQ79" s="1123"/>
      <c r="AR79" s="1123"/>
      <c r="AS79" s="1124"/>
    </row>
    <row r="80" spans="1:45" ht="24" customHeight="1">
      <c r="A80" s="1115"/>
      <c r="B80" s="1116"/>
      <c r="C80" s="1116"/>
      <c r="D80" s="1116"/>
      <c r="E80" s="1116"/>
      <c r="F80" s="1116"/>
      <c r="G80" s="1116"/>
      <c r="H80" s="1116"/>
      <c r="I80" s="1116"/>
      <c r="J80" s="1116"/>
      <c r="K80" s="1117"/>
      <c r="L80" s="1118" t="s">
        <v>33</v>
      </c>
      <c r="M80" s="1118"/>
      <c r="N80" s="1118"/>
      <c r="O80" s="1118"/>
      <c r="P80" s="1119"/>
      <c r="Q80" s="1120"/>
      <c r="R80" s="1120"/>
      <c r="S80" s="1120"/>
      <c r="T80" s="1120"/>
      <c r="U80" s="1120"/>
      <c r="V80" s="1120"/>
      <c r="W80" s="1120"/>
      <c r="X80" s="1120"/>
      <c r="Y80" s="1120"/>
      <c r="Z80" s="1120"/>
      <c r="AA80" s="1120"/>
      <c r="AB80" s="1120"/>
      <c r="AC80" s="1120"/>
      <c r="AD80" s="1120"/>
      <c r="AE80" s="1120"/>
      <c r="AF80" s="1120"/>
      <c r="AG80" s="1120"/>
      <c r="AH80" s="1120"/>
      <c r="AI80" s="1120"/>
      <c r="AJ80" s="1120"/>
      <c r="AK80" s="1120"/>
      <c r="AL80" s="1120"/>
      <c r="AM80" s="1120"/>
      <c r="AN80" s="1120"/>
      <c r="AO80" s="1120"/>
      <c r="AP80" s="1120"/>
      <c r="AQ80" s="1120"/>
      <c r="AR80" s="1120"/>
      <c r="AS80" s="1121"/>
    </row>
    <row r="81" spans="1:45" ht="24" customHeight="1">
      <c r="A81" s="978"/>
      <c r="B81" s="979"/>
      <c r="C81" s="979"/>
      <c r="D81" s="979"/>
      <c r="E81" s="979"/>
      <c r="F81" s="979"/>
      <c r="G81" s="979"/>
      <c r="H81" s="979"/>
      <c r="I81" s="979"/>
      <c r="J81" s="979"/>
      <c r="K81" s="980"/>
      <c r="L81" s="967" t="s">
        <v>34</v>
      </c>
      <c r="M81" s="967"/>
      <c r="N81" s="967"/>
      <c r="O81" s="967"/>
      <c r="P81" s="1119"/>
      <c r="Q81" s="1120"/>
      <c r="R81" s="1120"/>
      <c r="S81" s="1120"/>
      <c r="T81" s="1120"/>
      <c r="U81" s="1120"/>
      <c r="V81" s="1120"/>
      <c r="W81" s="1120"/>
      <c r="X81" s="1120"/>
      <c r="Y81" s="1120"/>
      <c r="Z81" s="1120"/>
      <c r="AA81" s="1120"/>
      <c r="AB81" s="1121"/>
      <c r="AC81" s="1125" t="s">
        <v>35</v>
      </c>
      <c r="AD81" s="1125"/>
      <c r="AE81" s="1125"/>
      <c r="AF81" s="1125"/>
      <c r="AG81" s="1119"/>
      <c r="AH81" s="1120"/>
      <c r="AI81" s="1120"/>
      <c r="AJ81" s="1120"/>
      <c r="AK81" s="1120"/>
      <c r="AL81" s="1120"/>
      <c r="AM81" s="1120"/>
      <c r="AN81" s="1120"/>
      <c r="AO81" s="1120"/>
      <c r="AP81" s="1120"/>
      <c r="AQ81" s="1120"/>
      <c r="AR81" s="1120"/>
      <c r="AS81" s="1121"/>
    </row>
    <row r="82" spans="1:45" ht="24" customHeight="1">
      <c r="A82" s="967" t="s">
        <v>323</v>
      </c>
      <c r="B82" s="967"/>
      <c r="C82" s="967"/>
      <c r="D82" s="967"/>
      <c r="E82" s="967"/>
      <c r="F82" s="967"/>
      <c r="G82" s="967"/>
      <c r="H82" s="967"/>
      <c r="I82" s="967"/>
      <c r="J82" s="967"/>
      <c r="K82" s="967"/>
      <c r="L82" s="1106" t="s">
        <v>120</v>
      </c>
      <c r="M82" s="1107"/>
      <c r="N82" s="1107"/>
      <c r="O82" s="1107"/>
      <c r="P82" s="1108"/>
      <c r="Q82" s="1108"/>
      <c r="R82" s="1108"/>
      <c r="S82" s="1108"/>
      <c r="T82" s="990" t="s">
        <v>38</v>
      </c>
      <c r="U82" s="990"/>
      <c r="V82" s="990"/>
      <c r="W82" s="1109"/>
      <c r="X82" s="1109"/>
      <c r="Y82" s="1109"/>
      <c r="Z82" s="1007" t="s">
        <v>39</v>
      </c>
      <c r="AA82" s="1007"/>
      <c r="AB82" s="1110"/>
      <c r="AC82" s="989" t="s">
        <v>96</v>
      </c>
      <c r="AD82" s="990"/>
      <c r="AE82" s="990"/>
      <c r="AF82" s="991"/>
      <c r="AG82" s="1111"/>
      <c r="AH82" s="1112"/>
      <c r="AI82" s="1112"/>
      <c r="AJ82" s="1112"/>
      <c r="AK82" s="1112"/>
      <c r="AL82" s="1112"/>
      <c r="AM82" s="1112"/>
      <c r="AN82" s="1113" t="s">
        <v>97</v>
      </c>
      <c r="AO82" s="1113"/>
      <c r="AP82" s="1113"/>
      <c r="AQ82" s="1113"/>
      <c r="AR82" s="1113"/>
      <c r="AS82" s="1114"/>
    </row>
    <row r="83" spans="1:45" ht="64.5" customHeight="1">
      <c r="A83" s="1141" t="s">
        <v>324</v>
      </c>
      <c r="B83" s="1142"/>
      <c r="C83" s="1142"/>
      <c r="D83" s="1142"/>
      <c r="E83" s="1142"/>
      <c r="F83" s="1142"/>
      <c r="G83" s="1142"/>
      <c r="H83" s="1142"/>
      <c r="I83" s="1142"/>
      <c r="J83" s="1142"/>
      <c r="K83" s="1143"/>
      <c r="L83" s="1089"/>
      <c r="M83" s="1090"/>
      <c r="N83" s="1090"/>
      <c r="O83" s="1090"/>
      <c r="P83" s="1090"/>
      <c r="Q83" s="1090"/>
      <c r="R83" s="1090"/>
      <c r="S83" s="1090"/>
      <c r="T83" s="1090"/>
      <c r="U83" s="1090"/>
      <c r="V83" s="1090"/>
      <c r="W83" s="1090"/>
      <c r="X83" s="1090"/>
      <c r="Y83" s="1090"/>
      <c r="Z83" s="1090"/>
      <c r="AA83" s="1090"/>
      <c r="AB83" s="1090"/>
      <c r="AC83" s="1090"/>
      <c r="AD83" s="1090"/>
      <c r="AE83" s="1090"/>
      <c r="AF83" s="1090"/>
      <c r="AG83" s="1090"/>
      <c r="AH83" s="1090"/>
      <c r="AI83" s="1090"/>
      <c r="AJ83" s="1090"/>
      <c r="AK83" s="1090"/>
      <c r="AL83" s="1090"/>
      <c r="AM83" s="1090"/>
      <c r="AN83" s="1090"/>
      <c r="AO83" s="1090"/>
      <c r="AP83" s="1090"/>
      <c r="AQ83" s="1090"/>
      <c r="AR83" s="1090"/>
      <c r="AS83" s="1091"/>
    </row>
    <row r="84" spans="1:45" ht="30" customHeight="1">
      <c r="A84" s="1092" t="s">
        <v>57</v>
      </c>
      <c r="B84" s="976"/>
      <c r="C84" s="976"/>
      <c r="D84" s="976"/>
      <c r="E84" s="976"/>
      <c r="F84" s="976"/>
      <c r="G84" s="976"/>
      <c r="H84" s="976"/>
      <c r="I84" s="976"/>
      <c r="J84" s="976"/>
      <c r="K84" s="977"/>
      <c r="L84" s="1093" t="s">
        <v>58</v>
      </c>
      <c r="M84" s="1093"/>
      <c r="N84" s="1093"/>
      <c r="O84" s="1093"/>
      <c r="P84" s="1094"/>
      <c r="Q84" s="1095"/>
      <c r="R84" s="1095"/>
      <c r="S84" s="1095"/>
      <c r="T84" s="1095"/>
      <c r="U84" s="1095"/>
      <c r="V84" s="1095"/>
      <c r="W84" s="1096" t="s">
        <v>97</v>
      </c>
      <c r="X84" s="1096"/>
      <c r="Y84" s="1096"/>
      <c r="Z84" s="1096"/>
      <c r="AA84" s="1096"/>
      <c r="AB84" s="1097"/>
      <c r="AC84" s="1093" t="s">
        <v>59</v>
      </c>
      <c r="AD84" s="1093"/>
      <c r="AE84" s="1093"/>
      <c r="AF84" s="1093"/>
      <c r="AG84" s="1098"/>
      <c r="AH84" s="1099"/>
      <c r="AI84" s="1099"/>
      <c r="AJ84" s="1099"/>
      <c r="AK84" s="1099"/>
      <c r="AL84" s="1099"/>
      <c r="AM84" s="1099"/>
      <c r="AN84" s="1096" t="s">
        <v>97</v>
      </c>
      <c r="AO84" s="1096"/>
      <c r="AP84" s="1096"/>
      <c r="AQ84" s="1096"/>
      <c r="AR84" s="1096"/>
      <c r="AS84" s="1097"/>
    </row>
    <row r="85" spans="1:45" ht="30" customHeight="1">
      <c r="A85" s="978"/>
      <c r="B85" s="979"/>
      <c r="C85" s="979"/>
      <c r="D85" s="979"/>
      <c r="E85" s="979"/>
      <c r="F85" s="979"/>
      <c r="G85" s="979"/>
      <c r="H85" s="979"/>
      <c r="I85" s="979"/>
      <c r="J85" s="979"/>
      <c r="K85" s="980"/>
      <c r="L85" s="1100" t="s">
        <v>85</v>
      </c>
      <c r="M85" s="1101"/>
      <c r="N85" s="1101"/>
      <c r="O85" s="1102"/>
      <c r="P85" s="1103"/>
      <c r="Q85" s="1104"/>
      <c r="R85" s="1104"/>
      <c r="S85" s="1104"/>
      <c r="T85" s="1104"/>
      <c r="U85" s="1104"/>
      <c r="V85" s="1104"/>
      <c r="W85" s="1104"/>
      <c r="X85" s="1104"/>
      <c r="Y85" s="1104"/>
      <c r="Z85" s="1104"/>
      <c r="AA85" s="1104"/>
      <c r="AB85" s="1104"/>
      <c r="AC85" s="1104"/>
      <c r="AD85" s="1104"/>
      <c r="AE85" s="1104"/>
      <c r="AF85" s="1104"/>
      <c r="AG85" s="1104"/>
      <c r="AH85" s="1104"/>
      <c r="AI85" s="1104"/>
      <c r="AJ85" s="1104"/>
      <c r="AK85" s="1104"/>
      <c r="AL85" s="1104"/>
      <c r="AM85" s="1104"/>
      <c r="AN85" s="1104"/>
      <c r="AO85" s="1104"/>
      <c r="AP85" s="1104"/>
      <c r="AQ85" s="1104"/>
      <c r="AR85" s="1104"/>
      <c r="AS85" s="1105"/>
    </row>
    <row r="86" spans="1:45" ht="24" customHeight="1">
      <c r="A86" s="1084" t="s">
        <v>119</v>
      </c>
      <c r="B86" s="1084"/>
      <c r="C86" s="1084"/>
      <c r="D86" s="1084"/>
      <c r="E86" s="1084"/>
      <c r="F86" s="1084"/>
      <c r="G86" s="1084"/>
      <c r="H86" s="1084"/>
      <c r="I86" s="1084"/>
      <c r="J86" s="1084"/>
      <c r="K86" s="1084"/>
      <c r="L86" s="1084"/>
      <c r="M86" s="1084"/>
      <c r="N86" s="1084"/>
      <c r="O86" s="1084"/>
      <c r="P86" s="1084"/>
      <c r="Q86" s="1084"/>
      <c r="R86" s="1084"/>
      <c r="S86" s="1084"/>
      <c r="T86" s="1084"/>
      <c r="U86" s="1084"/>
      <c r="V86" s="1084"/>
      <c r="W86" s="1084"/>
      <c r="X86" s="1084"/>
      <c r="Y86" s="1084"/>
      <c r="Z86" s="1084"/>
      <c r="AA86" s="1084"/>
      <c r="AB86" s="1084"/>
      <c r="AC86" s="1084"/>
      <c r="AD86" s="1084"/>
      <c r="AE86" s="1084"/>
      <c r="AF86" s="1084"/>
      <c r="AG86" s="1084"/>
      <c r="AH86" s="1084"/>
      <c r="AI86" s="1084"/>
      <c r="AJ86" s="1084"/>
      <c r="AK86" s="1084"/>
      <c r="AL86" s="1085" t="s">
        <v>114</v>
      </c>
      <c r="AM86" s="1086"/>
      <c r="AN86" s="1086"/>
      <c r="AO86" s="1086"/>
      <c r="AP86" s="1086"/>
      <c r="AQ86" s="1086"/>
      <c r="AR86" s="1086"/>
      <c r="AS86" s="1087"/>
    </row>
    <row r="87" spans="1:45" ht="15" customHeight="1">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row>
    <row r="88" spans="1:45" ht="24" customHeight="1">
      <c r="A88" s="1088" t="s">
        <v>116</v>
      </c>
      <c r="B88" s="990"/>
      <c r="C88" s="990"/>
      <c r="D88" s="1128">
        <v>8</v>
      </c>
      <c r="E88" s="1129"/>
      <c r="F88" s="1129"/>
      <c r="G88" s="1130"/>
      <c r="H88" s="990" t="s">
        <v>88</v>
      </c>
      <c r="I88" s="990"/>
      <c r="J88" s="990"/>
      <c r="K88" s="991"/>
      <c r="L88" s="1131"/>
      <c r="M88" s="1132"/>
      <c r="N88" s="1132"/>
      <c r="O88" s="1132"/>
      <c r="P88" s="1132"/>
      <c r="Q88" s="1132"/>
      <c r="R88" s="1132"/>
      <c r="S88" s="1132"/>
      <c r="T88" s="1132"/>
      <c r="U88" s="1132"/>
      <c r="V88" s="1132"/>
      <c r="W88" s="1132"/>
      <c r="X88" s="1132"/>
      <c r="Y88" s="1132"/>
      <c r="Z88" s="1132"/>
      <c r="AA88" s="1132"/>
      <c r="AB88" s="1133"/>
      <c r="AC88" s="981" t="s">
        <v>529</v>
      </c>
      <c r="AD88" s="976"/>
      <c r="AE88" s="976"/>
      <c r="AF88" s="976"/>
      <c r="AG88" s="1134"/>
      <c r="AH88" s="1135"/>
      <c r="AI88" s="1135"/>
      <c r="AJ88" s="1135"/>
      <c r="AK88" s="1135"/>
      <c r="AL88" s="1135"/>
      <c r="AM88" s="1135"/>
      <c r="AN88" s="1135"/>
      <c r="AO88" s="1135"/>
      <c r="AP88" s="1135"/>
      <c r="AQ88" s="1135"/>
      <c r="AR88" s="1135"/>
      <c r="AS88" s="1136"/>
    </row>
    <row r="89" spans="1:45" ht="24" customHeight="1">
      <c r="A89" s="989" t="s">
        <v>113</v>
      </c>
      <c r="B89" s="990"/>
      <c r="C89" s="990"/>
      <c r="D89" s="990"/>
      <c r="E89" s="990"/>
      <c r="F89" s="990"/>
      <c r="G89" s="990"/>
      <c r="H89" s="990"/>
      <c r="I89" s="990"/>
      <c r="J89" s="990"/>
      <c r="K89" s="991"/>
      <c r="L89" s="1131"/>
      <c r="M89" s="1132"/>
      <c r="N89" s="1132"/>
      <c r="O89" s="1132"/>
      <c r="P89" s="1132"/>
      <c r="Q89" s="1132"/>
      <c r="R89" s="1132"/>
      <c r="S89" s="1132"/>
      <c r="T89" s="1132"/>
      <c r="U89" s="1132"/>
      <c r="V89" s="1132"/>
      <c r="W89" s="1132"/>
      <c r="X89" s="1132"/>
      <c r="Y89" s="1132"/>
      <c r="Z89" s="1132"/>
      <c r="AA89" s="1132"/>
      <c r="AB89" s="1133"/>
      <c r="AC89" s="979"/>
      <c r="AD89" s="979"/>
      <c r="AE89" s="979"/>
      <c r="AF89" s="979"/>
      <c r="AG89" s="1137"/>
      <c r="AH89" s="1138"/>
      <c r="AI89" s="1138"/>
      <c r="AJ89" s="1138"/>
      <c r="AK89" s="1138"/>
      <c r="AL89" s="1138"/>
      <c r="AM89" s="1138"/>
      <c r="AN89" s="1138"/>
      <c r="AO89" s="1138"/>
      <c r="AP89" s="1138"/>
      <c r="AQ89" s="1138"/>
      <c r="AR89" s="1138"/>
      <c r="AS89" s="1139"/>
    </row>
    <row r="90" spans="1:45" ht="24" customHeight="1">
      <c r="A90" s="1092" t="s">
        <v>322</v>
      </c>
      <c r="B90" s="976"/>
      <c r="C90" s="976"/>
      <c r="D90" s="976"/>
      <c r="E90" s="976"/>
      <c r="F90" s="976"/>
      <c r="G90" s="976"/>
      <c r="H90" s="976"/>
      <c r="I90" s="976"/>
      <c r="J90" s="976"/>
      <c r="K90" s="977"/>
      <c r="L90" s="1118" t="s">
        <v>30</v>
      </c>
      <c r="M90" s="1118"/>
      <c r="N90" s="1118"/>
      <c r="O90" s="1118"/>
      <c r="P90" s="1119"/>
      <c r="Q90" s="1120"/>
      <c r="R90" s="1120"/>
      <c r="S90" s="1120"/>
      <c r="T90" s="1120"/>
      <c r="U90" s="1120"/>
      <c r="V90" s="1120"/>
      <c r="W90" s="1120"/>
      <c r="X90" s="1120"/>
      <c r="Y90" s="1120"/>
      <c r="Z90" s="1120"/>
      <c r="AA90" s="1120"/>
      <c r="AB90" s="1120"/>
      <c r="AC90" s="1120"/>
      <c r="AD90" s="1120"/>
      <c r="AE90" s="1120"/>
      <c r="AF90" s="1120"/>
      <c r="AG90" s="1120"/>
      <c r="AH90" s="1120"/>
      <c r="AI90" s="1120"/>
      <c r="AJ90" s="1120"/>
      <c r="AK90" s="1120"/>
      <c r="AL90" s="1120"/>
      <c r="AM90" s="1120"/>
      <c r="AN90" s="1120"/>
      <c r="AO90" s="1120"/>
      <c r="AP90" s="1120"/>
      <c r="AQ90" s="1120"/>
      <c r="AR90" s="1120"/>
      <c r="AS90" s="1121"/>
    </row>
    <row r="91" spans="1:45" ht="24" customHeight="1">
      <c r="A91" s="1115"/>
      <c r="B91" s="1116"/>
      <c r="C91" s="1116"/>
      <c r="D91" s="1116"/>
      <c r="E91" s="1116"/>
      <c r="F91" s="1116"/>
      <c r="G91" s="1116"/>
      <c r="H91" s="1116"/>
      <c r="I91" s="1116"/>
      <c r="J91" s="1116"/>
      <c r="K91" s="1117"/>
      <c r="L91" s="1118" t="s">
        <v>31</v>
      </c>
      <c r="M91" s="1118"/>
      <c r="N91" s="1118"/>
      <c r="O91" s="1118"/>
      <c r="P91" s="1119"/>
      <c r="Q91" s="1120"/>
      <c r="R91" s="1120"/>
      <c r="S91" s="1120"/>
      <c r="T91" s="1120"/>
      <c r="U91" s="1120"/>
      <c r="V91" s="1120"/>
      <c r="W91" s="1120"/>
      <c r="X91" s="1120"/>
      <c r="Y91" s="1120"/>
      <c r="Z91" s="1120"/>
      <c r="AA91" s="1120"/>
      <c r="AB91" s="1121"/>
      <c r="AC91" s="1118" t="s">
        <v>32</v>
      </c>
      <c r="AD91" s="1118"/>
      <c r="AE91" s="1118"/>
      <c r="AF91" s="1118"/>
      <c r="AG91" s="1122"/>
      <c r="AH91" s="1123"/>
      <c r="AI91" s="1123"/>
      <c r="AJ91" s="1123"/>
      <c r="AK91" s="1123"/>
      <c r="AL91" s="1123"/>
      <c r="AM91" s="1123"/>
      <c r="AN91" s="1123"/>
      <c r="AO91" s="1123"/>
      <c r="AP91" s="1123"/>
      <c r="AQ91" s="1123"/>
      <c r="AR91" s="1123"/>
      <c r="AS91" s="1124"/>
    </row>
    <row r="92" spans="1:45" ht="24" customHeight="1">
      <c r="A92" s="1115"/>
      <c r="B92" s="1116"/>
      <c r="C92" s="1116"/>
      <c r="D92" s="1116"/>
      <c r="E92" s="1116"/>
      <c r="F92" s="1116"/>
      <c r="G92" s="1116"/>
      <c r="H92" s="1116"/>
      <c r="I92" s="1116"/>
      <c r="J92" s="1116"/>
      <c r="K92" s="1117"/>
      <c r="L92" s="1118" t="s">
        <v>33</v>
      </c>
      <c r="M92" s="1118"/>
      <c r="N92" s="1118"/>
      <c r="O92" s="1118"/>
      <c r="P92" s="1119"/>
      <c r="Q92" s="1120"/>
      <c r="R92" s="1120"/>
      <c r="S92" s="1120"/>
      <c r="T92" s="1120"/>
      <c r="U92" s="1120"/>
      <c r="V92" s="1120"/>
      <c r="W92" s="1120"/>
      <c r="X92" s="1120"/>
      <c r="Y92" s="1120"/>
      <c r="Z92" s="1120"/>
      <c r="AA92" s="1120"/>
      <c r="AB92" s="1120"/>
      <c r="AC92" s="1120"/>
      <c r="AD92" s="1120"/>
      <c r="AE92" s="1120"/>
      <c r="AF92" s="1120"/>
      <c r="AG92" s="1120"/>
      <c r="AH92" s="1120"/>
      <c r="AI92" s="1120"/>
      <c r="AJ92" s="1120"/>
      <c r="AK92" s="1120"/>
      <c r="AL92" s="1120"/>
      <c r="AM92" s="1120"/>
      <c r="AN92" s="1120"/>
      <c r="AO92" s="1120"/>
      <c r="AP92" s="1120"/>
      <c r="AQ92" s="1120"/>
      <c r="AR92" s="1120"/>
      <c r="AS92" s="1121"/>
    </row>
    <row r="93" spans="1:45" ht="24" customHeight="1">
      <c r="A93" s="978"/>
      <c r="B93" s="979"/>
      <c r="C93" s="979"/>
      <c r="D93" s="979"/>
      <c r="E93" s="979"/>
      <c r="F93" s="979"/>
      <c r="G93" s="979"/>
      <c r="H93" s="979"/>
      <c r="I93" s="979"/>
      <c r="J93" s="979"/>
      <c r="K93" s="980"/>
      <c r="L93" s="967" t="s">
        <v>34</v>
      </c>
      <c r="M93" s="967"/>
      <c r="N93" s="967"/>
      <c r="O93" s="967"/>
      <c r="P93" s="1119"/>
      <c r="Q93" s="1120"/>
      <c r="R93" s="1120"/>
      <c r="S93" s="1120"/>
      <c r="T93" s="1120"/>
      <c r="U93" s="1120"/>
      <c r="V93" s="1120"/>
      <c r="W93" s="1120"/>
      <c r="X93" s="1120"/>
      <c r="Y93" s="1120"/>
      <c r="Z93" s="1120"/>
      <c r="AA93" s="1120"/>
      <c r="AB93" s="1121"/>
      <c r="AC93" s="1140" t="s">
        <v>35</v>
      </c>
      <c r="AD93" s="1140"/>
      <c r="AE93" s="1140"/>
      <c r="AF93" s="1140"/>
      <c r="AG93" s="1119"/>
      <c r="AH93" s="1120"/>
      <c r="AI93" s="1120"/>
      <c r="AJ93" s="1120"/>
      <c r="AK93" s="1120"/>
      <c r="AL93" s="1120"/>
      <c r="AM93" s="1120"/>
      <c r="AN93" s="1120"/>
      <c r="AO93" s="1120"/>
      <c r="AP93" s="1120"/>
      <c r="AQ93" s="1120"/>
      <c r="AR93" s="1120"/>
      <c r="AS93" s="1121"/>
    </row>
    <row r="94" spans="1:45" ht="24" customHeight="1">
      <c r="A94" s="967" t="s">
        <v>323</v>
      </c>
      <c r="B94" s="967"/>
      <c r="C94" s="967"/>
      <c r="D94" s="967"/>
      <c r="E94" s="967"/>
      <c r="F94" s="967"/>
      <c r="G94" s="967"/>
      <c r="H94" s="967"/>
      <c r="I94" s="967"/>
      <c r="J94" s="967"/>
      <c r="K94" s="967"/>
      <c r="L94" s="1106" t="s">
        <v>120</v>
      </c>
      <c r="M94" s="1107"/>
      <c r="N94" s="1107"/>
      <c r="O94" s="1107"/>
      <c r="P94" s="1108"/>
      <c r="Q94" s="1108"/>
      <c r="R94" s="1108"/>
      <c r="S94" s="1108"/>
      <c r="T94" s="990" t="s">
        <v>38</v>
      </c>
      <c r="U94" s="990"/>
      <c r="V94" s="990"/>
      <c r="W94" s="1109"/>
      <c r="X94" s="1109"/>
      <c r="Y94" s="1109"/>
      <c r="Z94" s="1007" t="s">
        <v>39</v>
      </c>
      <c r="AA94" s="1007"/>
      <c r="AB94" s="1110"/>
      <c r="AC94" s="989" t="s">
        <v>96</v>
      </c>
      <c r="AD94" s="990"/>
      <c r="AE94" s="990"/>
      <c r="AF94" s="991"/>
      <c r="AG94" s="1111"/>
      <c r="AH94" s="1112"/>
      <c r="AI94" s="1112"/>
      <c r="AJ94" s="1112"/>
      <c r="AK94" s="1112"/>
      <c r="AL94" s="1112"/>
      <c r="AM94" s="1112"/>
      <c r="AN94" s="1113" t="s">
        <v>97</v>
      </c>
      <c r="AO94" s="1113"/>
      <c r="AP94" s="1113"/>
      <c r="AQ94" s="1113"/>
      <c r="AR94" s="1113"/>
      <c r="AS94" s="1114"/>
    </row>
    <row r="95" spans="1:45" ht="64.5" customHeight="1">
      <c r="A95" s="1088" t="s">
        <v>324</v>
      </c>
      <c r="B95" s="990"/>
      <c r="C95" s="990"/>
      <c r="D95" s="990"/>
      <c r="E95" s="990"/>
      <c r="F95" s="990"/>
      <c r="G95" s="990"/>
      <c r="H95" s="990"/>
      <c r="I95" s="990"/>
      <c r="J95" s="990"/>
      <c r="K95" s="991"/>
      <c r="L95" s="1089"/>
      <c r="M95" s="1090"/>
      <c r="N95" s="1090"/>
      <c r="O95" s="1090"/>
      <c r="P95" s="1090"/>
      <c r="Q95" s="1090"/>
      <c r="R95" s="1090"/>
      <c r="S95" s="1090"/>
      <c r="T95" s="1090"/>
      <c r="U95" s="1090"/>
      <c r="V95" s="1090"/>
      <c r="W95" s="1090"/>
      <c r="X95" s="1090"/>
      <c r="Y95" s="1090"/>
      <c r="Z95" s="1090"/>
      <c r="AA95" s="1090"/>
      <c r="AB95" s="1090"/>
      <c r="AC95" s="1090"/>
      <c r="AD95" s="1090"/>
      <c r="AE95" s="1090"/>
      <c r="AF95" s="1090"/>
      <c r="AG95" s="1090"/>
      <c r="AH95" s="1090"/>
      <c r="AI95" s="1090"/>
      <c r="AJ95" s="1090"/>
      <c r="AK95" s="1090"/>
      <c r="AL95" s="1090"/>
      <c r="AM95" s="1090"/>
      <c r="AN95" s="1090"/>
      <c r="AO95" s="1090"/>
      <c r="AP95" s="1090"/>
      <c r="AQ95" s="1090"/>
      <c r="AR95" s="1090"/>
      <c r="AS95" s="1091"/>
    </row>
    <row r="96" spans="1:45" ht="30" customHeight="1">
      <c r="A96" s="1092" t="s">
        <v>57</v>
      </c>
      <c r="B96" s="976"/>
      <c r="C96" s="976"/>
      <c r="D96" s="976"/>
      <c r="E96" s="976"/>
      <c r="F96" s="976"/>
      <c r="G96" s="976"/>
      <c r="H96" s="976"/>
      <c r="I96" s="976"/>
      <c r="J96" s="976"/>
      <c r="K96" s="977"/>
      <c r="L96" s="1093" t="s">
        <v>58</v>
      </c>
      <c r="M96" s="1093"/>
      <c r="N96" s="1093"/>
      <c r="O96" s="1093"/>
      <c r="P96" s="1094"/>
      <c r="Q96" s="1095"/>
      <c r="R96" s="1095"/>
      <c r="S96" s="1095"/>
      <c r="T96" s="1095"/>
      <c r="U96" s="1095"/>
      <c r="V96" s="1095"/>
      <c r="W96" s="1096" t="s">
        <v>97</v>
      </c>
      <c r="X96" s="1096"/>
      <c r="Y96" s="1096"/>
      <c r="Z96" s="1096"/>
      <c r="AA96" s="1096"/>
      <c r="AB96" s="1097"/>
      <c r="AC96" s="1093" t="s">
        <v>59</v>
      </c>
      <c r="AD96" s="1093"/>
      <c r="AE96" s="1093"/>
      <c r="AF96" s="1093"/>
      <c r="AG96" s="1098"/>
      <c r="AH96" s="1099"/>
      <c r="AI96" s="1099"/>
      <c r="AJ96" s="1099"/>
      <c r="AK96" s="1099"/>
      <c r="AL96" s="1099"/>
      <c r="AM96" s="1099"/>
      <c r="AN96" s="1096" t="s">
        <v>97</v>
      </c>
      <c r="AO96" s="1096"/>
      <c r="AP96" s="1096"/>
      <c r="AQ96" s="1096"/>
      <c r="AR96" s="1096"/>
      <c r="AS96" s="1097"/>
    </row>
    <row r="97" spans="1:45" ht="30" customHeight="1">
      <c r="A97" s="978"/>
      <c r="B97" s="979"/>
      <c r="C97" s="979"/>
      <c r="D97" s="979"/>
      <c r="E97" s="979"/>
      <c r="F97" s="979"/>
      <c r="G97" s="979"/>
      <c r="H97" s="979"/>
      <c r="I97" s="979"/>
      <c r="J97" s="979"/>
      <c r="K97" s="980"/>
      <c r="L97" s="1100" t="s">
        <v>85</v>
      </c>
      <c r="M97" s="1101"/>
      <c r="N97" s="1101"/>
      <c r="O97" s="1102"/>
      <c r="P97" s="1103"/>
      <c r="Q97" s="1104"/>
      <c r="R97" s="1104"/>
      <c r="S97" s="1104"/>
      <c r="T97" s="1104"/>
      <c r="U97" s="1104"/>
      <c r="V97" s="1104"/>
      <c r="W97" s="1104"/>
      <c r="X97" s="1104"/>
      <c r="Y97" s="1104"/>
      <c r="Z97" s="1104"/>
      <c r="AA97" s="1104"/>
      <c r="AB97" s="1104"/>
      <c r="AC97" s="1104"/>
      <c r="AD97" s="1104"/>
      <c r="AE97" s="1104"/>
      <c r="AF97" s="1104"/>
      <c r="AG97" s="1104"/>
      <c r="AH97" s="1104"/>
      <c r="AI97" s="1104"/>
      <c r="AJ97" s="1104"/>
      <c r="AK97" s="1104"/>
      <c r="AL97" s="1104"/>
      <c r="AM97" s="1104"/>
      <c r="AN97" s="1104"/>
      <c r="AO97" s="1104"/>
      <c r="AP97" s="1104"/>
      <c r="AQ97" s="1104"/>
      <c r="AR97" s="1104"/>
      <c r="AS97" s="1105"/>
    </row>
    <row r="98" spans="1:45" ht="24" customHeight="1">
      <c r="A98" s="1084" t="s">
        <v>119</v>
      </c>
      <c r="B98" s="1084"/>
      <c r="C98" s="1084"/>
      <c r="D98" s="1084"/>
      <c r="E98" s="1084"/>
      <c r="F98" s="1084"/>
      <c r="G98" s="1084"/>
      <c r="H98" s="1084"/>
      <c r="I98" s="1084"/>
      <c r="J98" s="1084"/>
      <c r="K98" s="1084"/>
      <c r="L98" s="1084"/>
      <c r="M98" s="1084"/>
      <c r="N98" s="1084"/>
      <c r="O98" s="1084"/>
      <c r="P98" s="1084"/>
      <c r="Q98" s="1084"/>
      <c r="R98" s="1084"/>
      <c r="S98" s="1084"/>
      <c r="T98" s="1084"/>
      <c r="U98" s="1084"/>
      <c r="V98" s="1084"/>
      <c r="W98" s="1084"/>
      <c r="X98" s="1084"/>
      <c r="Y98" s="1084"/>
      <c r="Z98" s="1084"/>
      <c r="AA98" s="1084"/>
      <c r="AB98" s="1084"/>
      <c r="AC98" s="1084"/>
      <c r="AD98" s="1084"/>
      <c r="AE98" s="1084"/>
      <c r="AF98" s="1084"/>
      <c r="AG98" s="1084"/>
      <c r="AH98" s="1084"/>
      <c r="AI98" s="1084"/>
      <c r="AJ98" s="1084"/>
      <c r="AK98" s="1084"/>
      <c r="AL98" s="1085" t="s">
        <v>114</v>
      </c>
      <c r="AM98" s="1086"/>
      <c r="AN98" s="1086"/>
      <c r="AO98" s="1086"/>
      <c r="AP98" s="1086"/>
      <c r="AQ98" s="1086"/>
      <c r="AR98" s="1086"/>
      <c r="AS98" s="1087"/>
    </row>
    <row r="99" spans="1:45" ht="15" customHeight="1">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row>
    <row r="100" spans="1:45" ht="24" customHeight="1">
      <c r="A100" s="1088" t="s">
        <v>116</v>
      </c>
      <c r="B100" s="990"/>
      <c r="C100" s="990"/>
      <c r="D100" s="1128">
        <v>9</v>
      </c>
      <c r="E100" s="1129"/>
      <c r="F100" s="1129"/>
      <c r="G100" s="1130"/>
      <c r="H100" s="990" t="s">
        <v>88</v>
      </c>
      <c r="I100" s="990"/>
      <c r="J100" s="990"/>
      <c r="K100" s="991"/>
      <c r="L100" s="1131"/>
      <c r="M100" s="1132"/>
      <c r="N100" s="1132"/>
      <c r="O100" s="1132"/>
      <c r="P100" s="1132"/>
      <c r="Q100" s="1132"/>
      <c r="R100" s="1132"/>
      <c r="S100" s="1132"/>
      <c r="T100" s="1132"/>
      <c r="U100" s="1132"/>
      <c r="V100" s="1132"/>
      <c r="W100" s="1132"/>
      <c r="X100" s="1132"/>
      <c r="Y100" s="1132"/>
      <c r="Z100" s="1132"/>
      <c r="AA100" s="1132"/>
      <c r="AB100" s="1133"/>
      <c r="AC100" s="981" t="s">
        <v>529</v>
      </c>
      <c r="AD100" s="976"/>
      <c r="AE100" s="976"/>
      <c r="AF100" s="976"/>
      <c r="AG100" s="1134"/>
      <c r="AH100" s="1135"/>
      <c r="AI100" s="1135"/>
      <c r="AJ100" s="1135"/>
      <c r="AK100" s="1135"/>
      <c r="AL100" s="1135"/>
      <c r="AM100" s="1135"/>
      <c r="AN100" s="1135"/>
      <c r="AO100" s="1135"/>
      <c r="AP100" s="1135"/>
      <c r="AQ100" s="1135"/>
      <c r="AR100" s="1135"/>
      <c r="AS100" s="1136"/>
    </row>
    <row r="101" spans="1:45" ht="24" customHeight="1">
      <c r="A101" s="989" t="s">
        <v>113</v>
      </c>
      <c r="B101" s="990"/>
      <c r="C101" s="990"/>
      <c r="D101" s="990"/>
      <c r="E101" s="990"/>
      <c r="F101" s="990"/>
      <c r="G101" s="990"/>
      <c r="H101" s="990"/>
      <c r="I101" s="990"/>
      <c r="J101" s="990"/>
      <c r="K101" s="991"/>
      <c r="L101" s="1131"/>
      <c r="M101" s="1132"/>
      <c r="N101" s="1132"/>
      <c r="O101" s="1132"/>
      <c r="P101" s="1132"/>
      <c r="Q101" s="1132"/>
      <c r="R101" s="1132"/>
      <c r="S101" s="1132"/>
      <c r="T101" s="1132"/>
      <c r="U101" s="1132"/>
      <c r="V101" s="1132"/>
      <c r="W101" s="1132"/>
      <c r="X101" s="1132"/>
      <c r="Y101" s="1132"/>
      <c r="Z101" s="1132"/>
      <c r="AA101" s="1132"/>
      <c r="AB101" s="1133"/>
      <c r="AC101" s="979"/>
      <c r="AD101" s="979"/>
      <c r="AE101" s="979"/>
      <c r="AF101" s="979"/>
      <c r="AG101" s="1137"/>
      <c r="AH101" s="1138"/>
      <c r="AI101" s="1138"/>
      <c r="AJ101" s="1138"/>
      <c r="AK101" s="1138"/>
      <c r="AL101" s="1138"/>
      <c r="AM101" s="1138"/>
      <c r="AN101" s="1138"/>
      <c r="AO101" s="1138"/>
      <c r="AP101" s="1138"/>
      <c r="AQ101" s="1138"/>
      <c r="AR101" s="1138"/>
      <c r="AS101" s="1139"/>
    </row>
    <row r="102" spans="1:45" ht="24" customHeight="1">
      <c r="A102" s="1092" t="s">
        <v>322</v>
      </c>
      <c r="B102" s="976"/>
      <c r="C102" s="976"/>
      <c r="D102" s="976"/>
      <c r="E102" s="976"/>
      <c r="F102" s="976"/>
      <c r="G102" s="976"/>
      <c r="H102" s="976"/>
      <c r="I102" s="976"/>
      <c r="J102" s="976"/>
      <c r="K102" s="977"/>
      <c r="L102" s="1118" t="s">
        <v>30</v>
      </c>
      <c r="M102" s="1118"/>
      <c r="N102" s="1118"/>
      <c r="O102" s="1118"/>
      <c r="P102" s="1119"/>
      <c r="Q102" s="1120"/>
      <c r="R102" s="1120"/>
      <c r="S102" s="1120"/>
      <c r="T102" s="1120"/>
      <c r="U102" s="1120"/>
      <c r="V102" s="1120"/>
      <c r="W102" s="1120"/>
      <c r="X102" s="1120"/>
      <c r="Y102" s="1120"/>
      <c r="Z102" s="1120"/>
      <c r="AA102" s="1120"/>
      <c r="AB102" s="1120"/>
      <c r="AC102" s="1120"/>
      <c r="AD102" s="1120"/>
      <c r="AE102" s="1120"/>
      <c r="AF102" s="1120"/>
      <c r="AG102" s="1120"/>
      <c r="AH102" s="1120"/>
      <c r="AI102" s="1120"/>
      <c r="AJ102" s="1120"/>
      <c r="AK102" s="1120"/>
      <c r="AL102" s="1120"/>
      <c r="AM102" s="1120"/>
      <c r="AN102" s="1120"/>
      <c r="AO102" s="1120"/>
      <c r="AP102" s="1120"/>
      <c r="AQ102" s="1120"/>
      <c r="AR102" s="1120"/>
      <c r="AS102" s="1121"/>
    </row>
    <row r="103" spans="1:45" ht="24" customHeight="1">
      <c r="A103" s="1115"/>
      <c r="B103" s="1116"/>
      <c r="C103" s="1116"/>
      <c r="D103" s="1116"/>
      <c r="E103" s="1116"/>
      <c r="F103" s="1116"/>
      <c r="G103" s="1116"/>
      <c r="H103" s="1116"/>
      <c r="I103" s="1116"/>
      <c r="J103" s="1116"/>
      <c r="K103" s="1117"/>
      <c r="L103" s="1118" t="s">
        <v>31</v>
      </c>
      <c r="M103" s="1118"/>
      <c r="N103" s="1118"/>
      <c r="O103" s="1118"/>
      <c r="P103" s="1119"/>
      <c r="Q103" s="1120"/>
      <c r="R103" s="1120"/>
      <c r="S103" s="1120"/>
      <c r="T103" s="1120"/>
      <c r="U103" s="1120"/>
      <c r="V103" s="1120"/>
      <c r="W103" s="1120"/>
      <c r="X103" s="1120"/>
      <c r="Y103" s="1120"/>
      <c r="Z103" s="1120"/>
      <c r="AA103" s="1120"/>
      <c r="AB103" s="1121"/>
      <c r="AC103" s="1118" t="s">
        <v>32</v>
      </c>
      <c r="AD103" s="1118"/>
      <c r="AE103" s="1118"/>
      <c r="AF103" s="1118"/>
      <c r="AG103" s="1122"/>
      <c r="AH103" s="1123"/>
      <c r="AI103" s="1123"/>
      <c r="AJ103" s="1123"/>
      <c r="AK103" s="1123"/>
      <c r="AL103" s="1123"/>
      <c r="AM103" s="1123"/>
      <c r="AN103" s="1123"/>
      <c r="AO103" s="1123"/>
      <c r="AP103" s="1123"/>
      <c r="AQ103" s="1123"/>
      <c r="AR103" s="1123"/>
      <c r="AS103" s="1124"/>
    </row>
    <row r="104" spans="1:45" ht="24" customHeight="1">
      <c r="A104" s="1115"/>
      <c r="B104" s="1116"/>
      <c r="C104" s="1116"/>
      <c r="D104" s="1116"/>
      <c r="E104" s="1116"/>
      <c r="F104" s="1116"/>
      <c r="G104" s="1116"/>
      <c r="H104" s="1116"/>
      <c r="I104" s="1116"/>
      <c r="J104" s="1116"/>
      <c r="K104" s="1117"/>
      <c r="L104" s="1118" t="s">
        <v>33</v>
      </c>
      <c r="M104" s="1118"/>
      <c r="N104" s="1118"/>
      <c r="O104" s="1118"/>
      <c r="P104" s="1119"/>
      <c r="Q104" s="1120"/>
      <c r="R104" s="1120"/>
      <c r="S104" s="1120"/>
      <c r="T104" s="1120"/>
      <c r="U104" s="1120"/>
      <c r="V104" s="1120"/>
      <c r="W104" s="1120"/>
      <c r="X104" s="1120"/>
      <c r="Y104" s="1120"/>
      <c r="Z104" s="1120"/>
      <c r="AA104" s="1120"/>
      <c r="AB104" s="1120"/>
      <c r="AC104" s="1120"/>
      <c r="AD104" s="1120"/>
      <c r="AE104" s="1120"/>
      <c r="AF104" s="1120"/>
      <c r="AG104" s="1120"/>
      <c r="AH104" s="1120"/>
      <c r="AI104" s="1120"/>
      <c r="AJ104" s="1120"/>
      <c r="AK104" s="1120"/>
      <c r="AL104" s="1120"/>
      <c r="AM104" s="1120"/>
      <c r="AN104" s="1120"/>
      <c r="AO104" s="1120"/>
      <c r="AP104" s="1120"/>
      <c r="AQ104" s="1120"/>
      <c r="AR104" s="1120"/>
      <c r="AS104" s="1121"/>
    </row>
    <row r="105" spans="1:45" ht="24" customHeight="1">
      <c r="A105" s="978"/>
      <c r="B105" s="979"/>
      <c r="C105" s="979"/>
      <c r="D105" s="979"/>
      <c r="E105" s="979"/>
      <c r="F105" s="979"/>
      <c r="G105" s="979"/>
      <c r="H105" s="979"/>
      <c r="I105" s="979"/>
      <c r="J105" s="979"/>
      <c r="K105" s="980"/>
      <c r="L105" s="967" t="s">
        <v>34</v>
      </c>
      <c r="M105" s="967"/>
      <c r="N105" s="967"/>
      <c r="O105" s="967"/>
      <c r="P105" s="1119"/>
      <c r="Q105" s="1120"/>
      <c r="R105" s="1120"/>
      <c r="S105" s="1120"/>
      <c r="T105" s="1120"/>
      <c r="U105" s="1120"/>
      <c r="V105" s="1120"/>
      <c r="W105" s="1120"/>
      <c r="X105" s="1120"/>
      <c r="Y105" s="1120"/>
      <c r="Z105" s="1120"/>
      <c r="AA105" s="1120"/>
      <c r="AB105" s="1121"/>
      <c r="AC105" s="1125" t="s">
        <v>35</v>
      </c>
      <c r="AD105" s="1125"/>
      <c r="AE105" s="1125"/>
      <c r="AF105" s="1125"/>
      <c r="AG105" s="1119"/>
      <c r="AH105" s="1120"/>
      <c r="AI105" s="1120"/>
      <c r="AJ105" s="1120"/>
      <c r="AK105" s="1120"/>
      <c r="AL105" s="1120"/>
      <c r="AM105" s="1120"/>
      <c r="AN105" s="1120"/>
      <c r="AO105" s="1120"/>
      <c r="AP105" s="1120"/>
      <c r="AQ105" s="1120"/>
      <c r="AR105" s="1120"/>
      <c r="AS105" s="1121"/>
    </row>
    <row r="106" spans="1:45" ht="24" customHeight="1">
      <c r="A106" s="967" t="s">
        <v>323</v>
      </c>
      <c r="B106" s="967"/>
      <c r="C106" s="967"/>
      <c r="D106" s="967"/>
      <c r="E106" s="967"/>
      <c r="F106" s="967"/>
      <c r="G106" s="967"/>
      <c r="H106" s="967"/>
      <c r="I106" s="967"/>
      <c r="J106" s="967"/>
      <c r="K106" s="967"/>
      <c r="L106" s="1106" t="s">
        <v>120</v>
      </c>
      <c r="M106" s="1107"/>
      <c r="N106" s="1107"/>
      <c r="O106" s="1107"/>
      <c r="P106" s="1108"/>
      <c r="Q106" s="1108"/>
      <c r="R106" s="1108"/>
      <c r="S106" s="1108"/>
      <c r="T106" s="990" t="s">
        <v>38</v>
      </c>
      <c r="U106" s="990"/>
      <c r="V106" s="990"/>
      <c r="W106" s="1109"/>
      <c r="X106" s="1109"/>
      <c r="Y106" s="1109"/>
      <c r="Z106" s="1007" t="s">
        <v>39</v>
      </c>
      <c r="AA106" s="1007"/>
      <c r="AB106" s="1110"/>
      <c r="AC106" s="989" t="s">
        <v>96</v>
      </c>
      <c r="AD106" s="990"/>
      <c r="AE106" s="990"/>
      <c r="AF106" s="991"/>
      <c r="AG106" s="1111"/>
      <c r="AH106" s="1112"/>
      <c r="AI106" s="1112"/>
      <c r="AJ106" s="1112"/>
      <c r="AK106" s="1112"/>
      <c r="AL106" s="1112"/>
      <c r="AM106" s="1112"/>
      <c r="AN106" s="1113" t="s">
        <v>97</v>
      </c>
      <c r="AO106" s="1113"/>
      <c r="AP106" s="1113"/>
      <c r="AQ106" s="1113"/>
      <c r="AR106" s="1113"/>
      <c r="AS106" s="1114"/>
    </row>
    <row r="107" spans="1:45" ht="64.5" customHeight="1">
      <c r="A107" s="1088" t="s">
        <v>324</v>
      </c>
      <c r="B107" s="990"/>
      <c r="C107" s="990"/>
      <c r="D107" s="990"/>
      <c r="E107" s="990"/>
      <c r="F107" s="990"/>
      <c r="G107" s="990"/>
      <c r="H107" s="990"/>
      <c r="I107" s="990"/>
      <c r="J107" s="990"/>
      <c r="K107" s="991"/>
      <c r="L107" s="1089"/>
      <c r="M107" s="1090"/>
      <c r="N107" s="1090"/>
      <c r="O107" s="1090"/>
      <c r="P107" s="1090"/>
      <c r="Q107" s="1090"/>
      <c r="R107" s="1090"/>
      <c r="S107" s="1090"/>
      <c r="T107" s="1090"/>
      <c r="U107" s="1090"/>
      <c r="V107" s="1090"/>
      <c r="W107" s="1090"/>
      <c r="X107" s="1090"/>
      <c r="Y107" s="1090"/>
      <c r="Z107" s="1090"/>
      <c r="AA107" s="1090"/>
      <c r="AB107" s="1090"/>
      <c r="AC107" s="1090"/>
      <c r="AD107" s="1090"/>
      <c r="AE107" s="1090"/>
      <c r="AF107" s="1090"/>
      <c r="AG107" s="1090"/>
      <c r="AH107" s="1090"/>
      <c r="AI107" s="1090"/>
      <c r="AJ107" s="1090"/>
      <c r="AK107" s="1090"/>
      <c r="AL107" s="1090"/>
      <c r="AM107" s="1090"/>
      <c r="AN107" s="1090"/>
      <c r="AO107" s="1090"/>
      <c r="AP107" s="1090"/>
      <c r="AQ107" s="1090"/>
      <c r="AR107" s="1090"/>
      <c r="AS107" s="1091"/>
    </row>
    <row r="108" spans="1:45" ht="30" customHeight="1">
      <c r="A108" s="1092" t="s">
        <v>57</v>
      </c>
      <c r="B108" s="976"/>
      <c r="C108" s="976"/>
      <c r="D108" s="976"/>
      <c r="E108" s="976"/>
      <c r="F108" s="976"/>
      <c r="G108" s="976"/>
      <c r="H108" s="976"/>
      <c r="I108" s="976"/>
      <c r="J108" s="976"/>
      <c r="K108" s="977"/>
      <c r="L108" s="1093" t="s">
        <v>58</v>
      </c>
      <c r="M108" s="1093"/>
      <c r="N108" s="1093"/>
      <c r="O108" s="1093"/>
      <c r="P108" s="1094"/>
      <c r="Q108" s="1095"/>
      <c r="R108" s="1095"/>
      <c r="S108" s="1095"/>
      <c r="T108" s="1095"/>
      <c r="U108" s="1095"/>
      <c r="V108" s="1095"/>
      <c r="W108" s="1096" t="s">
        <v>97</v>
      </c>
      <c r="X108" s="1096"/>
      <c r="Y108" s="1096"/>
      <c r="Z108" s="1096"/>
      <c r="AA108" s="1096"/>
      <c r="AB108" s="1097"/>
      <c r="AC108" s="1093" t="s">
        <v>59</v>
      </c>
      <c r="AD108" s="1093"/>
      <c r="AE108" s="1093"/>
      <c r="AF108" s="1093"/>
      <c r="AG108" s="1098"/>
      <c r="AH108" s="1099"/>
      <c r="AI108" s="1099"/>
      <c r="AJ108" s="1099"/>
      <c r="AK108" s="1099"/>
      <c r="AL108" s="1099"/>
      <c r="AM108" s="1099"/>
      <c r="AN108" s="1096" t="s">
        <v>97</v>
      </c>
      <c r="AO108" s="1096"/>
      <c r="AP108" s="1096"/>
      <c r="AQ108" s="1096"/>
      <c r="AR108" s="1096"/>
      <c r="AS108" s="1097"/>
    </row>
    <row r="109" spans="1:45" ht="30" customHeight="1">
      <c r="A109" s="978"/>
      <c r="B109" s="979"/>
      <c r="C109" s="979"/>
      <c r="D109" s="979"/>
      <c r="E109" s="979"/>
      <c r="F109" s="979"/>
      <c r="G109" s="979"/>
      <c r="H109" s="979"/>
      <c r="I109" s="979"/>
      <c r="J109" s="979"/>
      <c r="K109" s="980"/>
      <c r="L109" s="1100" t="s">
        <v>85</v>
      </c>
      <c r="M109" s="1101"/>
      <c r="N109" s="1101"/>
      <c r="O109" s="1102"/>
      <c r="P109" s="1103"/>
      <c r="Q109" s="1104"/>
      <c r="R109" s="1104"/>
      <c r="S109" s="1104"/>
      <c r="T109" s="1104"/>
      <c r="U109" s="1104"/>
      <c r="V109" s="1104"/>
      <c r="W109" s="1104"/>
      <c r="X109" s="1104"/>
      <c r="Y109" s="1104"/>
      <c r="Z109" s="1104"/>
      <c r="AA109" s="1104"/>
      <c r="AB109" s="1104"/>
      <c r="AC109" s="1104"/>
      <c r="AD109" s="1104"/>
      <c r="AE109" s="1104"/>
      <c r="AF109" s="1104"/>
      <c r="AG109" s="1104"/>
      <c r="AH109" s="1104"/>
      <c r="AI109" s="1104"/>
      <c r="AJ109" s="1104"/>
      <c r="AK109" s="1104"/>
      <c r="AL109" s="1104"/>
      <c r="AM109" s="1104"/>
      <c r="AN109" s="1104"/>
      <c r="AO109" s="1104"/>
      <c r="AP109" s="1104"/>
      <c r="AQ109" s="1104"/>
      <c r="AR109" s="1104"/>
      <c r="AS109" s="1105"/>
    </row>
    <row r="110" spans="1:45" ht="24" customHeight="1">
      <c r="A110" s="1084" t="s">
        <v>119</v>
      </c>
      <c r="B110" s="1084"/>
      <c r="C110" s="1084"/>
      <c r="D110" s="1084"/>
      <c r="E110" s="1084"/>
      <c r="F110" s="1084"/>
      <c r="G110" s="1084"/>
      <c r="H110" s="1084"/>
      <c r="I110" s="1084"/>
      <c r="J110" s="1084"/>
      <c r="K110" s="1084"/>
      <c r="L110" s="1084"/>
      <c r="M110" s="1084"/>
      <c r="N110" s="1084"/>
      <c r="O110" s="1084"/>
      <c r="P110" s="1084"/>
      <c r="Q110" s="1084"/>
      <c r="R110" s="1084"/>
      <c r="S110" s="1084"/>
      <c r="T110" s="1084"/>
      <c r="U110" s="1084"/>
      <c r="V110" s="1084"/>
      <c r="W110" s="1084"/>
      <c r="X110" s="1084"/>
      <c r="Y110" s="1084"/>
      <c r="Z110" s="1084"/>
      <c r="AA110" s="1084"/>
      <c r="AB110" s="1084"/>
      <c r="AC110" s="1084"/>
      <c r="AD110" s="1084"/>
      <c r="AE110" s="1084"/>
      <c r="AF110" s="1084"/>
      <c r="AG110" s="1084"/>
      <c r="AH110" s="1084"/>
      <c r="AI110" s="1084"/>
      <c r="AJ110" s="1084"/>
      <c r="AK110" s="1084"/>
      <c r="AL110" s="1085" t="s">
        <v>114</v>
      </c>
      <c r="AM110" s="1086"/>
      <c r="AN110" s="1086"/>
      <c r="AO110" s="1086"/>
      <c r="AP110" s="1086"/>
      <c r="AQ110" s="1086"/>
      <c r="AR110" s="1086"/>
      <c r="AS110" s="1087"/>
    </row>
    <row r="111" spans="1:45" ht="15" customHeight="1">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row>
    <row r="112" spans="1:45" ht="24" customHeight="1">
      <c r="A112" s="1126" t="s">
        <v>116</v>
      </c>
      <c r="B112" s="1127"/>
      <c r="C112" s="1127"/>
      <c r="D112" s="1128">
        <v>10</v>
      </c>
      <c r="E112" s="1129"/>
      <c r="F112" s="1129"/>
      <c r="G112" s="1130"/>
      <c r="H112" s="990" t="s">
        <v>88</v>
      </c>
      <c r="I112" s="990"/>
      <c r="J112" s="990"/>
      <c r="K112" s="991"/>
      <c r="L112" s="1131"/>
      <c r="M112" s="1132"/>
      <c r="N112" s="1132"/>
      <c r="O112" s="1132"/>
      <c r="P112" s="1132"/>
      <c r="Q112" s="1132"/>
      <c r="R112" s="1132"/>
      <c r="S112" s="1132"/>
      <c r="T112" s="1132"/>
      <c r="U112" s="1132"/>
      <c r="V112" s="1132"/>
      <c r="W112" s="1132"/>
      <c r="X112" s="1132"/>
      <c r="Y112" s="1132"/>
      <c r="Z112" s="1132"/>
      <c r="AA112" s="1132"/>
      <c r="AB112" s="1133"/>
      <c r="AC112" s="981" t="s">
        <v>529</v>
      </c>
      <c r="AD112" s="976"/>
      <c r="AE112" s="976"/>
      <c r="AF112" s="976"/>
      <c r="AG112" s="1134"/>
      <c r="AH112" s="1135"/>
      <c r="AI112" s="1135"/>
      <c r="AJ112" s="1135"/>
      <c r="AK112" s="1135"/>
      <c r="AL112" s="1135"/>
      <c r="AM112" s="1135"/>
      <c r="AN112" s="1135"/>
      <c r="AO112" s="1135"/>
      <c r="AP112" s="1135"/>
      <c r="AQ112" s="1135"/>
      <c r="AR112" s="1135"/>
      <c r="AS112" s="1136"/>
    </row>
    <row r="113" spans="1:45" ht="24" customHeight="1">
      <c r="A113" s="989" t="s">
        <v>113</v>
      </c>
      <c r="B113" s="990"/>
      <c r="C113" s="990"/>
      <c r="D113" s="990"/>
      <c r="E113" s="990"/>
      <c r="F113" s="990"/>
      <c r="G113" s="990"/>
      <c r="H113" s="990"/>
      <c r="I113" s="990"/>
      <c r="J113" s="990"/>
      <c r="K113" s="991"/>
      <c r="L113" s="1131"/>
      <c r="M113" s="1132"/>
      <c r="N113" s="1132"/>
      <c r="O113" s="1132"/>
      <c r="P113" s="1132"/>
      <c r="Q113" s="1132"/>
      <c r="R113" s="1132"/>
      <c r="S113" s="1132"/>
      <c r="T113" s="1132"/>
      <c r="U113" s="1132"/>
      <c r="V113" s="1132"/>
      <c r="W113" s="1132"/>
      <c r="X113" s="1132"/>
      <c r="Y113" s="1132"/>
      <c r="Z113" s="1132"/>
      <c r="AA113" s="1132"/>
      <c r="AB113" s="1133"/>
      <c r="AC113" s="979"/>
      <c r="AD113" s="979"/>
      <c r="AE113" s="979"/>
      <c r="AF113" s="979"/>
      <c r="AG113" s="1137"/>
      <c r="AH113" s="1138"/>
      <c r="AI113" s="1138"/>
      <c r="AJ113" s="1138"/>
      <c r="AK113" s="1138"/>
      <c r="AL113" s="1138"/>
      <c r="AM113" s="1138"/>
      <c r="AN113" s="1138"/>
      <c r="AO113" s="1138"/>
      <c r="AP113" s="1138"/>
      <c r="AQ113" s="1138"/>
      <c r="AR113" s="1138"/>
      <c r="AS113" s="1139"/>
    </row>
    <row r="114" spans="1:45" ht="24" customHeight="1">
      <c r="A114" s="1092" t="s">
        <v>322</v>
      </c>
      <c r="B114" s="976"/>
      <c r="C114" s="976"/>
      <c r="D114" s="976"/>
      <c r="E114" s="976"/>
      <c r="F114" s="976"/>
      <c r="G114" s="976"/>
      <c r="H114" s="976"/>
      <c r="I114" s="976"/>
      <c r="J114" s="976"/>
      <c r="K114" s="977"/>
      <c r="L114" s="1118" t="s">
        <v>30</v>
      </c>
      <c r="M114" s="1118"/>
      <c r="N114" s="1118"/>
      <c r="O114" s="1118"/>
      <c r="P114" s="1119"/>
      <c r="Q114" s="1120"/>
      <c r="R114" s="1120"/>
      <c r="S114" s="1120"/>
      <c r="T114" s="1120"/>
      <c r="U114" s="1120"/>
      <c r="V114" s="1120"/>
      <c r="W114" s="1120"/>
      <c r="X114" s="1120"/>
      <c r="Y114" s="1120"/>
      <c r="Z114" s="1120"/>
      <c r="AA114" s="1120"/>
      <c r="AB114" s="1120"/>
      <c r="AC114" s="1120"/>
      <c r="AD114" s="1120"/>
      <c r="AE114" s="1120"/>
      <c r="AF114" s="1120"/>
      <c r="AG114" s="1120"/>
      <c r="AH114" s="1120"/>
      <c r="AI114" s="1120"/>
      <c r="AJ114" s="1120"/>
      <c r="AK114" s="1120"/>
      <c r="AL114" s="1120"/>
      <c r="AM114" s="1120"/>
      <c r="AN114" s="1120"/>
      <c r="AO114" s="1120"/>
      <c r="AP114" s="1120"/>
      <c r="AQ114" s="1120"/>
      <c r="AR114" s="1120"/>
      <c r="AS114" s="1121"/>
    </row>
    <row r="115" spans="1:45" ht="24" customHeight="1">
      <c r="A115" s="1115"/>
      <c r="B115" s="1116"/>
      <c r="C115" s="1116"/>
      <c r="D115" s="1116"/>
      <c r="E115" s="1116"/>
      <c r="F115" s="1116"/>
      <c r="G115" s="1116"/>
      <c r="H115" s="1116"/>
      <c r="I115" s="1116"/>
      <c r="J115" s="1116"/>
      <c r="K115" s="1117"/>
      <c r="L115" s="1118" t="s">
        <v>31</v>
      </c>
      <c r="M115" s="1118"/>
      <c r="N115" s="1118"/>
      <c r="O115" s="1118"/>
      <c r="P115" s="1119"/>
      <c r="Q115" s="1120"/>
      <c r="R115" s="1120"/>
      <c r="S115" s="1120"/>
      <c r="T115" s="1120"/>
      <c r="U115" s="1120"/>
      <c r="V115" s="1120"/>
      <c r="W115" s="1120"/>
      <c r="X115" s="1120"/>
      <c r="Y115" s="1120"/>
      <c r="Z115" s="1120"/>
      <c r="AA115" s="1120"/>
      <c r="AB115" s="1121"/>
      <c r="AC115" s="1118" t="s">
        <v>32</v>
      </c>
      <c r="AD115" s="1118"/>
      <c r="AE115" s="1118"/>
      <c r="AF115" s="1118"/>
      <c r="AG115" s="1122"/>
      <c r="AH115" s="1123"/>
      <c r="AI115" s="1123"/>
      <c r="AJ115" s="1123"/>
      <c r="AK115" s="1123"/>
      <c r="AL115" s="1123"/>
      <c r="AM115" s="1123"/>
      <c r="AN115" s="1123"/>
      <c r="AO115" s="1123"/>
      <c r="AP115" s="1123"/>
      <c r="AQ115" s="1123"/>
      <c r="AR115" s="1123"/>
      <c r="AS115" s="1124"/>
    </row>
    <row r="116" spans="1:45" ht="24" customHeight="1">
      <c r="A116" s="1115"/>
      <c r="B116" s="1116"/>
      <c r="C116" s="1116"/>
      <c r="D116" s="1116"/>
      <c r="E116" s="1116"/>
      <c r="F116" s="1116"/>
      <c r="G116" s="1116"/>
      <c r="H116" s="1116"/>
      <c r="I116" s="1116"/>
      <c r="J116" s="1116"/>
      <c r="K116" s="1117"/>
      <c r="L116" s="1118" t="s">
        <v>33</v>
      </c>
      <c r="M116" s="1118"/>
      <c r="N116" s="1118"/>
      <c r="O116" s="1118"/>
      <c r="P116" s="1119"/>
      <c r="Q116" s="1120"/>
      <c r="R116" s="1120"/>
      <c r="S116" s="1120"/>
      <c r="T116" s="1120"/>
      <c r="U116" s="1120"/>
      <c r="V116" s="1120"/>
      <c r="W116" s="1120"/>
      <c r="X116" s="1120"/>
      <c r="Y116" s="1120"/>
      <c r="Z116" s="1120"/>
      <c r="AA116" s="1120"/>
      <c r="AB116" s="1120"/>
      <c r="AC116" s="1120"/>
      <c r="AD116" s="1120"/>
      <c r="AE116" s="1120"/>
      <c r="AF116" s="1120"/>
      <c r="AG116" s="1120"/>
      <c r="AH116" s="1120"/>
      <c r="AI116" s="1120"/>
      <c r="AJ116" s="1120"/>
      <c r="AK116" s="1120"/>
      <c r="AL116" s="1120"/>
      <c r="AM116" s="1120"/>
      <c r="AN116" s="1120"/>
      <c r="AO116" s="1120"/>
      <c r="AP116" s="1120"/>
      <c r="AQ116" s="1120"/>
      <c r="AR116" s="1120"/>
      <c r="AS116" s="1121"/>
    </row>
    <row r="117" spans="1:45" ht="24" customHeight="1">
      <c r="A117" s="978"/>
      <c r="B117" s="979"/>
      <c r="C117" s="979"/>
      <c r="D117" s="979"/>
      <c r="E117" s="979"/>
      <c r="F117" s="979"/>
      <c r="G117" s="979"/>
      <c r="H117" s="979"/>
      <c r="I117" s="979"/>
      <c r="J117" s="979"/>
      <c r="K117" s="980"/>
      <c r="L117" s="967" t="s">
        <v>34</v>
      </c>
      <c r="M117" s="967"/>
      <c r="N117" s="967"/>
      <c r="O117" s="967"/>
      <c r="P117" s="1119"/>
      <c r="Q117" s="1120"/>
      <c r="R117" s="1120"/>
      <c r="S117" s="1120"/>
      <c r="T117" s="1120"/>
      <c r="U117" s="1120"/>
      <c r="V117" s="1120"/>
      <c r="W117" s="1120"/>
      <c r="X117" s="1120"/>
      <c r="Y117" s="1120"/>
      <c r="Z117" s="1120"/>
      <c r="AA117" s="1120"/>
      <c r="AB117" s="1121"/>
      <c r="AC117" s="1125" t="s">
        <v>35</v>
      </c>
      <c r="AD117" s="1125"/>
      <c r="AE117" s="1125"/>
      <c r="AF117" s="1125"/>
      <c r="AG117" s="1119"/>
      <c r="AH117" s="1120"/>
      <c r="AI117" s="1120"/>
      <c r="AJ117" s="1120"/>
      <c r="AK117" s="1120"/>
      <c r="AL117" s="1120"/>
      <c r="AM117" s="1120"/>
      <c r="AN117" s="1120"/>
      <c r="AO117" s="1120"/>
      <c r="AP117" s="1120"/>
      <c r="AQ117" s="1120"/>
      <c r="AR117" s="1120"/>
      <c r="AS117" s="1121"/>
    </row>
    <row r="118" spans="1:45" ht="24" customHeight="1">
      <c r="A118" s="967" t="s">
        <v>323</v>
      </c>
      <c r="B118" s="967"/>
      <c r="C118" s="967"/>
      <c r="D118" s="967"/>
      <c r="E118" s="967"/>
      <c r="F118" s="967"/>
      <c r="G118" s="967"/>
      <c r="H118" s="967"/>
      <c r="I118" s="967"/>
      <c r="J118" s="967"/>
      <c r="K118" s="967"/>
      <c r="L118" s="1106" t="s">
        <v>120</v>
      </c>
      <c r="M118" s="1107"/>
      <c r="N118" s="1107"/>
      <c r="O118" s="1107"/>
      <c r="P118" s="1108"/>
      <c r="Q118" s="1108"/>
      <c r="R118" s="1108"/>
      <c r="S118" s="1108"/>
      <c r="T118" s="990" t="s">
        <v>38</v>
      </c>
      <c r="U118" s="990"/>
      <c r="V118" s="990"/>
      <c r="W118" s="1109"/>
      <c r="X118" s="1109"/>
      <c r="Y118" s="1109"/>
      <c r="Z118" s="1007" t="s">
        <v>39</v>
      </c>
      <c r="AA118" s="1007"/>
      <c r="AB118" s="1110"/>
      <c r="AC118" s="989" t="s">
        <v>96</v>
      </c>
      <c r="AD118" s="990"/>
      <c r="AE118" s="990"/>
      <c r="AF118" s="991"/>
      <c r="AG118" s="1111"/>
      <c r="AH118" s="1112"/>
      <c r="AI118" s="1112"/>
      <c r="AJ118" s="1112"/>
      <c r="AK118" s="1112"/>
      <c r="AL118" s="1112"/>
      <c r="AM118" s="1112"/>
      <c r="AN118" s="1113" t="s">
        <v>97</v>
      </c>
      <c r="AO118" s="1113"/>
      <c r="AP118" s="1113"/>
      <c r="AQ118" s="1113"/>
      <c r="AR118" s="1113"/>
      <c r="AS118" s="1114"/>
    </row>
    <row r="119" spans="1:45" ht="64.5" customHeight="1">
      <c r="A119" s="1088" t="s">
        <v>324</v>
      </c>
      <c r="B119" s="990"/>
      <c r="C119" s="990"/>
      <c r="D119" s="990"/>
      <c r="E119" s="990"/>
      <c r="F119" s="990"/>
      <c r="G119" s="990"/>
      <c r="H119" s="990"/>
      <c r="I119" s="990"/>
      <c r="J119" s="990"/>
      <c r="K119" s="991"/>
      <c r="L119" s="1089"/>
      <c r="M119" s="1090"/>
      <c r="N119" s="1090"/>
      <c r="O119" s="1090"/>
      <c r="P119" s="1090"/>
      <c r="Q119" s="1090"/>
      <c r="R119" s="1090"/>
      <c r="S119" s="1090"/>
      <c r="T119" s="1090"/>
      <c r="U119" s="1090"/>
      <c r="V119" s="1090"/>
      <c r="W119" s="1090"/>
      <c r="X119" s="1090"/>
      <c r="Y119" s="1090"/>
      <c r="Z119" s="1090"/>
      <c r="AA119" s="1090"/>
      <c r="AB119" s="1090"/>
      <c r="AC119" s="1090"/>
      <c r="AD119" s="1090"/>
      <c r="AE119" s="1090"/>
      <c r="AF119" s="1090"/>
      <c r="AG119" s="1090"/>
      <c r="AH119" s="1090"/>
      <c r="AI119" s="1090"/>
      <c r="AJ119" s="1090"/>
      <c r="AK119" s="1090"/>
      <c r="AL119" s="1090"/>
      <c r="AM119" s="1090"/>
      <c r="AN119" s="1090"/>
      <c r="AO119" s="1090"/>
      <c r="AP119" s="1090"/>
      <c r="AQ119" s="1090"/>
      <c r="AR119" s="1090"/>
      <c r="AS119" s="1091"/>
    </row>
    <row r="120" spans="1:45" ht="30" customHeight="1">
      <c r="A120" s="1092" t="s">
        <v>57</v>
      </c>
      <c r="B120" s="976"/>
      <c r="C120" s="976"/>
      <c r="D120" s="976"/>
      <c r="E120" s="976"/>
      <c r="F120" s="976"/>
      <c r="G120" s="976"/>
      <c r="H120" s="976"/>
      <c r="I120" s="976"/>
      <c r="J120" s="976"/>
      <c r="K120" s="977"/>
      <c r="L120" s="1093" t="s">
        <v>58</v>
      </c>
      <c r="M120" s="1093"/>
      <c r="N120" s="1093"/>
      <c r="O120" s="1093"/>
      <c r="P120" s="1094"/>
      <c r="Q120" s="1095"/>
      <c r="R120" s="1095"/>
      <c r="S120" s="1095"/>
      <c r="T120" s="1095"/>
      <c r="U120" s="1095"/>
      <c r="V120" s="1095"/>
      <c r="W120" s="1096" t="s">
        <v>97</v>
      </c>
      <c r="X120" s="1096"/>
      <c r="Y120" s="1096"/>
      <c r="Z120" s="1096"/>
      <c r="AA120" s="1096"/>
      <c r="AB120" s="1097"/>
      <c r="AC120" s="1093" t="s">
        <v>59</v>
      </c>
      <c r="AD120" s="1093"/>
      <c r="AE120" s="1093"/>
      <c r="AF120" s="1093"/>
      <c r="AG120" s="1098"/>
      <c r="AH120" s="1099"/>
      <c r="AI120" s="1099"/>
      <c r="AJ120" s="1099"/>
      <c r="AK120" s="1099"/>
      <c r="AL120" s="1099"/>
      <c r="AM120" s="1099"/>
      <c r="AN120" s="1096" t="s">
        <v>97</v>
      </c>
      <c r="AO120" s="1096"/>
      <c r="AP120" s="1096"/>
      <c r="AQ120" s="1096"/>
      <c r="AR120" s="1096"/>
      <c r="AS120" s="1097"/>
    </row>
    <row r="121" spans="1:45" ht="30" customHeight="1">
      <c r="A121" s="978"/>
      <c r="B121" s="979"/>
      <c r="C121" s="979"/>
      <c r="D121" s="979"/>
      <c r="E121" s="979"/>
      <c r="F121" s="979"/>
      <c r="G121" s="979"/>
      <c r="H121" s="979"/>
      <c r="I121" s="979"/>
      <c r="J121" s="979"/>
      <c r="K121" s="980"/>
      <c r="L121" s="1100" t="s">
        <v>85</v>
      </c>
      <c r="M121" s="1101"/>
      <c r="N121" s="1101"/>
      <c r="O121" s="1102"/>
      <c r="P121" s="1103"/>
      <c r="Q121" s="1104"/>
      <c r="R121" s="1104"/>
      <c r="S121" s="1104"/>
      <c r="T121" s="1104"/>
      <c r="U121" s="1104"/>
      <c r="V121" s="1104"/>
      <c r="W121" s="1104"/>
      <c r="X121" s="1104"/>
      <c r="Y121" s="1104"/>
      <c r="Z121" s="1104"/>
      <c r="AA121" s="1104"/>
      <c r="AB121" s="1104"/>
      <c r="AC121" s="1104"/>
      <c r="AD121" s="1104"/>
      <c r="AE121" s="1104"/>
      <c r="AF121" s="1104"/>
      <c r="AG121" s="1104"/>
      <c r="AH121" s="1104"/>
      <c r="AI121" s="1104"/>
      <c r="AJ121" s="1104"/>
      <c r="AK121" s="1104"/>
      <c r="AL121" s="1104"/>
      <c r="AM121" s="1104"/>
      <c r="AN121" s="1104"/>
      <c r="AO121" s="1104"/>
      <c r="AP121" s="1104"/>
      <c r="AQ121" s="1104"/>
      <c r="AR121" s="1104"/>
      <c r="AS121" s="1105"/>
    </row>
    <row r="122" spans="1:45" ht="24" customHeight="1">
      <c r="A122" s="1084" t="s">
        <v>119</v>
      </c>
      <c r="B122" s="1084"/>
      <c r="C122" s="1084"/>
      <c r="D122" s="1084"/>
      <c r="E122" s="1084"/>
      <c r="F122" s="1084"/>
      <c r="G122" s="1084"/>
      <c r="H122" s="1084"/>
      <c r="I122" s="1084"/>
      <c r="J122" s="1084"/>
      <c r="K122" s="1084"/>
      <c r="L122" s="1084"/>
      <c r="M122" s="1084"/>
      <c r="N122" s="1084"/>
      <c r="O122" s="1084"/>
      <c r="P122" s="1084"/>
      <c r="Q122" s="1084"/>
      <c r="R122" s="1084"/>
      <c r="S122" s="1084"/>
      <c r="T122" s="1084"/>
      <c r="U122" s="1084"/>
      <c r="V122" s="1084"/>
      <c r="W122" s="1084"/>
      <c r="X122" s="1084"/>
      <c r="Y122" s="1084"/>
      <c r="Z122" s="1084"/>
      <c r="AA122" s="1084"/>
      <c r="AB122" s="1084"/>
      <c r="AC122" s="1084"/>
      <c r="AD122" s="1084"/>
      <c r="AE122" s="1084"/>
      <c r="AF122" s="1084"/>
      <c r="AG122" s="1084"/>
      <c r="AH122" s="1084"/>
      <c r="AI122" s="1084"/>
      <c r="AJ122" s="1084"/>
      <c r="AK122" s="1084"/>
      <c r="AL122" s="1085" t="s">
        <v>114</v>
      </c>
      <c r="AM122" s="1086"/>
      <c r="AN122" s="1086"/>
      <c r="AO122" s="1086"/>
      <c r="AP122" s="1086"/>
      <c r="AQ122" s="1086"/>
      <c r="AR122" s="1086"/>
      <c r="AS122" s="1087"/>
    </row>
    <row r="123" spans="1:45" ht="15" customHeight="1">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row>
  </sheetData>
  <sheetProtection algorithmName="SHA-512" hashValue="gX533oO696QU+gPJCjojm1EQAN5gyrVUHX2NKHIbUFmGT/zs/7X/XFNCEJdlOc0PsNfGUqVu2dxxeE2fjC1stw==" saltValue="VjaoCZve5NeEKFSXBRGB1w==" spinCount="100000" sheet="1" formatCells="0" formatRows="0" insertRows="0" deleteRows="0" selectLockedCells="1" sort="0" autoFilter="0" pivotTables="0"/>
  <customSheetViews>
    <customSheetView guid="{371005EB-0312-4B13-9BAC-52446DA0498A}" showPageBreaks="1" showGridLines="0" printArea="1" hiddenColumns="1" view="pageBreakPreview">
      <selection activeCell="M11" sqref="M11:AT11"/>
      <rowBreaks count="4" manualBreakCount="4">
        <brk id="38" max="45" man="1"/>
        <brk id="74" max="16383" man="1"/>
        <brk id="110" max="16383" man="1"/>
        <brk id="146" max="45" man="1"/>
      </rowBreaks>
      <pageMargins left="0.31496062992125984" right="0.31496062992125984" top="0.74803149606299213" bottom="0.74803149606299213" header="0.31496062992125984" footer="0.31496062992125984"/>
      <printOptions horizontalCentered="1"/>
      <pageSetup paperSize="9" scale="73" orientation="portrait" r:id="rId1"/>
      <headerFooter>
        <oddFooter>&amp;A</oddFooter>
      </headerFooter>
    </customSheetView>
  </customSheetViews>
  <mergeCells count="432">
    <mergeCell ref="Z70:AB70"/>
    <mergeCell ref="AC70:AF70"/>
    <mergeCell ref="AG70:AM70"/>
    <mergeCell ref="AN70:AS70"/>
    <mergeCell ref="A71:K71"/>
    <mergeCell ref="L71:AS71"/>
    <mergeCell ref="A72:K73"/>
    <mergeCell ref="P72:V72"/>
    <mergeCell ref="W72:AB72"/>
    <mergeCell ref="L73:O73"/>
    <mergeCell ref="P73:AS73"/>
    <mergeCell ref="W70:Y70"/>
    <mergeCell ref="A59:K59"/>
    <mergeCell ref="L59:AS59"/>
    <mergeCell ref="A60:K61"/>
    <mergeCell ref="P60:V60"/>
    <mergeCell ref="W60:AB60"/>
    <mergeCell ref="L61:O61"/>
    <mergeCell ref="P61:AS61"/>
    <mergeCell ref="L60:O60"/>
    <mergeCell ref="AC60:AF60"/>
    <mergeCell ref="AG60:AM60"/>
    <mergeCell ref="AN60:AS60"/>
    <mergeCell ref="A47:K47"/>
    <mergeCell ref="L47:AS47"/>
    <mergeCell ref="A48:K49"/>
    <mergeCell ref="P48:V48"/>
    <mergeCell ref="W48:AB48"/>
    <mergeCell ref="L49:O49"/>
    <mergeCell ref="P49:AS49"/>
    <mergeCell ref="L48:O48"/>
    <mergeCell ref="AC48:AF48"/>
    <mergeCell ref="AG48:AM48"/>
    <mergeCell ref="AN48:AS48"/>
    <mergeCell ref="A35:K35"/>
    <mergeCell ref="L35:AS35"/>
    <mergeCell ref="A36:K37"/>
    <mergeCell ref="L36:O36"/>
    <mergeCell ref="P36:V36"/>
    <mergeCell ref="W36:AB36"/>
    <mergeCell ref="AC36:AF36"/>
    <mergeCell ref="AG36:AM36"/>
    <mergeCell ref="Z46:AB46"/>
    <mergeCell ref="AC46:AF46"/>
    <mergeCell ref="AG46:AM46"/>
    <mergeCell ref="AN46:AS46"/>
    <mergeCell ref="A40:C40"/>
    <mergeCell ref="D40:G40"/>
    <mergeCell ref="H40:K40"/>
    <mergeCell ref="L40:AB40"/>
    <mergeCell ref="AC40:AF41"/>
    <mergeCell ref="AG40:AS41"/>
    <mergeCell ref="A41:K41"/>
    <mergeCell ref="L41:AB41"/>
    <mergeCell ref="AN36:AS36"/>
    <mergeCell ref="L37:O37"/>
    <mergeCell ref="P37:AS37"/>
    <mergeCell ref="A38:AK38"/>
    <mergeCell ref="AL38:AS38"/>
    <mergeCell ref="A74:AK74"/>
    <mergeCell ref="AL74:AS74"/>
    <mergeCell ref="L72:O72"/>
    <mergeCell ref="AC72:AF72"/>
    <mergeCell ref="AG72:AM72"/>
    <mergeCell ref="AN72:AS72"/>
    <mergeCell ref="L68:O68"/>
    <mergeCell ref="P68:AS68"/>
    <mergeCell ref="L69:O69"/>
    <mergeCell ref="P69:AB69"/>
    <mergeCell ref="AC69:AF69"/>
    <mergeCell ref="AG69:AS69"/>
    <mergeCell ref="L70:O70"/>
    <mergeCell ref="A66:K69"/>
    <mergeCell ref="L66:O66"/>
    <mergeCell ref="P66:AS66"/>
    <mergeCell ref="L67:O67"/>
    <mergeCell ref="P67:AB67"/>
    <mergeCell ref="AC67:AF67"/>
    <mergeCell ref="AG67:AS67"/>
    <mergeCell ref="A70:K70"/>
    <mergeCell ref="P70:S70"/>
    <mergeCell ref="T70:V70"/>
    <mergeCell ref="A64:C64"/>
    <mergeCell ref="D64:G64"/>
    <mergeCell ref="H64:K64"/>
    <mergeCell ref="L64:AB64"/>
    <mergeCell ref="AC64:AF65"/>
    <mergeCell ref="AG64:AS65"/>
    <mergeCell ref="A65:K65"/>
    <mergeCell ref="L65:AB65"/>
    <mergeCell ref="A62:AK62"/>
    <mergeCell ref="AL62:AS62"/>
    <mergeCell ref="L56:O56"/>
    <mergeCell ref="P56:AS56"/>
    <mergeCell ref="L57:O57"/>
    <mergeCell ref="P57:AB57"/>
    <mergeCell ref="AC57:AF57"/>
    <mergeCell ref="AG57:AS57"/>
    <mergeCell ref="L58:O58"/>
    <mergeCell ref="A54:K57"/>
    <mergeCell ref="L54:O54"/>
    <mergeCell ref="P54:AS54"/>
    <mergeCell ref="L55:O55"/>
    <mergeCell ref="P55:AB55"/>
    <mergeCell ref="AC55:AF55"/>
    <mergeCell ref="AG55:AS55"/>
    <mergeCell ref="A58:K58"/>
    <mergeCell ref="P58:S58"/>
    <mergeCell ref="T58:V58"/>
    <mergeCell ref="W58:Y58"/>
    <mergeCell ref="Z58:AB58"/>
    <mergeCell ref="AC58:AF58"/>
    <mergeCell ref="AG58:AM58"/>
    <mergeCell ref="AN58:AS58"/>
    <mergeCell ref="A52:C52"/>
    <mergeCell ref="D52:G52"/>
    <mergeCell ref="H52:K52"/>
    <mergeCell ref="L52:AB52"/>
    <mergeCell ref="AC52:AF53"/>
    <mergeCell ref="AG52:AS53"/>
    <mergeCell ref="A53:K53"/>
    <mergeCell ref="L53:AB53"/>
    <mergeCell ref="A50:AK50"/>
    <mergeCell ref="AL50:AS50"/>
    <mergeCell ref="L44:O44"/>
    <mergeCell ref="P44:AS44"/>
    <mergeCell ref="L45:O45"/>
    <mergeCell ref="P45:AB45"/>
    <mergeCell ref="AC45:AF45"/>
    <mergeCell ref="AG45:AS45"/>
    <mergeCell ref="L46:O46"/>
    <mergeCell ref="A42:K45"/>
    <mergeCell ref="L42:O42"/>
    <mergeCell ref="P42:AS42"/>
    <mergeCell ref="L43:O43"/>
    <mergeCell ref="P43:AB43"/>
    <mergeCell ref="AC43:AF43"/>
    <mergeCell ref="AG43:AS43"/>
    <mergeCell ref="A46:K46"/>
    <mergeCell ref="P46:S46"/>
    <mergeCell ref="T46:V46"/>
    <mergeCell ref="W46:Y46"/>
    <mergeCell ref="P33:AB33"/>
    <mergeCell ref="AC33:AF33"/>
    <mergeCell ref="AG33:AS33"/>
    <mergeCell ref="A34:K34"/>
    <mergeCell ref="L34:O34"/>
    <mergeCell ref="P34:S34"/>
    <mergeCell ref="T34:V34"/>
    <mergeCell ref="W34:Y34"/>
    <mergeCell ref="Z34:AB34"/>
    <mergeCell ref="AC34:AF34"/>
    <mergeCell ref="A30:K33"/>
    <mergeCell ref="L30:O30"/>
    <mergeCell ref="P30:AS30"/>
    <mergeCell ref="L31:O31"/>
    <mergeCell ref="P31:AB31"/>
    <mergeCell ref="AC31:AF31"/>
    <mergeCell ref="AG31:AS31"/>
    <mergeCell ref="L32:O32"/>
    <mergeCell ref="P32:AS32"/>
    <mergeCell ref="L33:O33"/>
    <mergeCell ref="AG34:AM34"/>
    <mergeCell ref="AN34:AS34"/>
    <mergeCell ref="A28:C28"/>
    <mergeCell ref="D28:G28"/>
    <mergeCell ref="H28:K28"/>
    <mergeCell ref="L28:AB28"/>
    <mergeCell ref="AC28:AF29"/>
    <mergeCell ref="AG28:AS29"/>
    <mergeCell ref="A29:K29"/>
    <mergeCell ref="L29:AB29"/>
    <mergeCell ref="AG24:AM24"/>
    <mergeCell ref="AN24:AS24"/>
    <mergeCell ref="L25:O25"/>
    <mergeCell ref="P25:AS25"/>
    <mergeCell ref="A26:AK26"/>
    <mergeCell ref="AL26:AS26"/>
    <mergeCell ref="AC22:AF22"/>
    <mergeCell ref="AG22:AM22"/>
    <mergeCell ref="AN22:AS22"/>
    <mergeCell ref="A23:K23"/>
    <mergeCell ref="L23:AS23"/>
    <mergeCell ref="A24:K25"/>
    <mergeCell ref="L24:O24"/>
    <mergeCell ref="P24:V24"/>
    <mergeCell ref="W24:AB24"/>
    <mergeCell ref="AC24:AF24"/>
    <mergeCell ref="A22:K22"/>
    <mergeCell ref="L22:O22"/>
    <mergeCell ref="P22:S22"/>
    <mergeCell ref="T22:V22"/>
    <mergeCell ref="W22:Y22"/>
    <mergeCell ref="Z22:AB22"/>
    <mergeCell ref="L21:O21"/>
    <mergeCell ref="P21:AB21"/>
    <mergeCell ref="AC21:AF21"/>
    <mergeCell ref="AG21:AS21"/>
    <mergeCell ref="AG16:AS17"/>
    <mergeCell ref="A17:K17"/>
    <mergeCell ref="L17:AB17"/>
    <mergeCell ref="A18:K21"/>
    <mergeCell ref="L18:O18"/>
    <mergeCell ref="P18:AS18"/>
    <mergeCell ref="L19:O19"/>
    <mergeCell ref="P19:AB19"/>
    <mergeCell ref="AC19:AF19"/>
    <mergeCell ref="AG19:AS19"/>
    <mergeCell ref="A14:AK14"/>
    <mergeCell ref="AL14:AS14"/>
    <mergeCell ref="A16:C16"/>
    <mergeCell ref="D16:G16"/>
    <mergeCell ref="H16:K16"/>
    <mergeCell ref="L16:AB16"/>
    <mergeCell ref="AC16:AF17"/>
    <mergeCell ref="L20:O20"/>
    <mergeCell ref="P20:AS20"/>
    <mergeCell ref="A11:K11"/>
    <mergeCell ref="L11:AS11"/>
    <mergeCell ref="A12:K13"/>
    <mergeCell ref="L12:O12"/>
    <mergeCell ref="P12:V12"/>
    <mergeCell ref="W12:AB12"/>
    <mergeCell ref="AC12:AF12"/>
    <mergeCell ref="AG12:AM12"/>
    <mergeCell ref="AN12:AS12"/>
    <mergeCell ref="L13:O13"/>
    <mergeCell ref="P13:AS13"/>
    <mergeCell ref="A10:K10"/>
    <mergeCell ref="L10:O10"/>
    <mergeCell ref="P10:S10"/>
    <mergeCell ref="T10:V10"/>
    <mergeCell ref="W10:Y10"/>
    <mergeCell ref="Z10:AB10"/>
    <mergeCell ref="AC10:AF10"/>
    <mergeCell ref="A6:K9"/>
    <mergeCell ref="L6:O6"/>
    <mergeCell ref="P6:AS6"/>
    <mergeCell ref="L7:O7"/>
    <mergeCell ref="P7:AB7"/>
    <mergeCell ref="AC7:AF7"/>
    <mergeCell ref="AG7:AS7"/>
    <mergeCell ref="L8:O8"/>
    <mergeCell ref="P8:AS8"/>
    <mergeCell ref="L9:O9"/>
    <mergeCell ref="AG10:AM10"/>
    <mergeCell ref="AN10:AS10"/>
    <mergeCell ref="P9:AB9"/>
    <mergeCell ref="AC9:AF9"/>
    <mergeCell ref="AG9:AS9"/>
    <mergeCell ref="AN1:AS1"/>
    <mergeCell ref="A4:C4"/>
    <mergeCell ref="D4:G4"/>
    <mergeCell ref="H4:K4"/>
    <mergeCell ref="L4:AB4"/>
    <mergeCell ref="AC4:AF5"/>
    <mergeCell ref="AG4:AS5"/>
    <mergeCell ref="A5:K5"/>
    <mergeCell ref="L5:AB5"/>
    <mergeCell ref="A2:AS2"/>
    <mergeCell ref="A76:C76"/>
    <mergeCell ref="D76:G76"/>
    <mergeCell ref="H76:K76"/>
    <mergeCell ref="L76:AB76"/>
    <mergeCell ref="AC76:AF77"/>
    <mergeCell ref="AG76:AS77"/>
    <mergeCell ref="A77:K77"/>
    <mergeCell ref="L77:AB77"/>
    <mergeCell ref="A78:K81"/>
    <mergeCell ref="L78:O78"/>
    <mergeCell ref="P78:AS78"/>
    <mergeCell ref="L79:O79"/>
    <mergeCell ref="P79:AB79"/>
    <mergeCell ref="AC79:AF79"/>
    <mergeCell ref="AG79:AS79"/>
    <mergeCell ref="L80:O80"/>
    <mergeCell ref="P80:AS80"/>
    <mergeCell ref="L81:O81"/>
    <mergeCell ref="P81:AB81"/>
    <mergeCell ref="AC81:AF81"/>
    <mergeCell ref="AG81:AS81"/>
    <mergeCell ref="A82:K82"/>
    <mergeCell ref="L82:O82"/>
    <mergeCell ref="P82:S82"/>
    <mergeCell ref="T82:V82"/>
    <mergeCell ref="W82:Y82"/>
    <mergeCell ref="Z82:AB82"/>
    <mergeCell ref="AC82:AF82"/>
    <mergeCell ref="AG82:AM82"/>
    <mergeCell ref="AN82:AS82"/>
    <mergeCell ref="A83:K83"/>
    <mergeCell ref="L83:AS83"/>
    <mergeCell ref="A84:K85"/>
    <mergeCell ref="L84:O84"/>
    <mergeCell ref="P84:V84"/>
    <mergeCell ref="W84:AB84"/>
    <mergeCell ref="AC84:AF84"/>
    <mergeCell ref="AG84:AM84"/>
    <mergeCell ref="AN84:AS84"/>
    <mergeCell ref="L85:O85"/>
    <mergeCell ref="P85:AS85"/>
    <mergeCell ref="A86:AK86"/>
    <mergeCell ref="AL86:AS86"/>
    <mergeCell ref="A88:C88"/>
    <mergeCell ref="D88:G88"/>
    <mergeCell ref="H88:K88"/>
    <mergeCell ref="L88:AB88"/>
    <mergeCell ref="AC88:AF89"/>
    <mergeCell ref="AG88:AS89"/>
    <mergeCell ref="A89:K89"/>
    <mergeCell ref="L89:AB89"/>
    <mergeCell ref="A90:K93"/>
    <mergeCell ref="L90:O90"/>
    <mergeCell ref="P90:AS90"/>
    <mergeCell ref="L91:O91"/>
    <mergeCell ref="P91:AB91"/>
    <mergeCell ref="AC91:AF91"/>
    <mergeCell ref="AG91:AS91"/>
    <mergeCell ref="L92:O92"/>
    <mergeCell ref="P92:AS92"/>
    <mergeCell ref="L93:O93"/>
    <mergeCell ref="P93:AB93"/>
    <mergeCell ref="AC93:AF93"/>
    <mergeCell ref="AG93:AS93"/>
    <mergeCell ref="A94:K94"/>
    <mergeCell ref="L94:O94"/>
    <mergeCell ref="P94:S94"/>
    <mergeCell ref="T94:V94"/>
    <mergeCell ref="W94:Y94"/>
    <mergeCell ref="Z94:AB94"/>
    <mergeCell ref="AC94:AF94"/>
    <mergeCell ref="AG94:AM94"/>
    <mergeCell ref="AN94:AS94"/>
    <mergeCell ref="A95:K95"/>
    <mergeCell ref="L95:AS95"/>
    <mergeCell ref="A96:K97"/>
    <mergeCell ref="L96:O96"/>
    <mergeCell ref="P96:V96"/>
    <mergeCell ref="W96:AB96"/>
    <mergeCell ref="AC96:AF96"/>
    <mergeCell ref="AG96:AM96"/>
    <mergeCell ref="AN96:AS96"/>
    <mergeCell ref="L97:O97"/>
    <mergeCell ref="P97:AS97"/>
    <mergeCell ref="A98:AK98"/>
    <mergeCell ref="AL98:AS98"/>
    <mergeCell ref="A100:C100"/>
    <mergeCell ref="D100:G100"/>
    <mergeCell ref="H100:K100"/>
    <mergeCell ref="L100:AB100"/>
    <mergeCell ref="AC100:AF101"/>
    <mergeCell ref="AG100:AS101"/>
    <mergeCell ref="A101:K101"/>
    <mergeCell ref="L101:AB101"/>
    <mergeCell ref="A102:K105"/>
    <mergeCell ref="L102:O102"/>
    <mergeCell ref="P102:AS102"/>
    <mergeCell ref="L103:O103"/>
    <mergeCell ref="P103:AB103"/>
    <mergeCell ref="AC103:AF103"/>
    <mergeCell ref="AG103:AS103"/>
    <mergeCell ref="L104:O104"/>
    <mergeCell ref="P104:AS104"/>
    <mergeCell ref="L105:O105"/>
    <mergeCell ref="P105:AB105"/>
    <mergeCell ref="AC105:AF105"/>
    <mergeCell ref="AG105:AS105"/>
    <mergeCell ref="A106:K106"/>
    <mergeCell ref="L106:O106"/>
    <mergeCell ref="P106:S106"/>
    <mergeCell ref="T106:V106"/>
    <mergeCell ref="W106:Y106"/>
    <mergeCell ref="Z106:AB106"/>
    <mergeCell ref="AC106:AF106"/>
    <mergeCell ref="AG106:AM106"/>
    <mergeCell ref="AN106:AS106"/>
    <mergeCell ref="A107:K107"/>
    <mergeCell ref="L107:AS107"/>
    <mergeCell ref="A108:K109"/>
    <mergeCell ref="L108:O108"/>
    <mergeCell ref="P108:V108"/>
    <mergeCell ref="W108:AB108"/>
    <mergeCell ref="AC108:AF108"/>
    <mergeCell ref="AG108:AM108"/>
    <mergeCell ref="AN108:AS108"/>
    <mergeCell ref="L109:O109"/>
    <mergeCell ref="P109:AS109"/>
    <mergeCell ref="A110:AK110"/>
    <mergeCell ref="AL110:AS110"/>
    <mergeCell ref="A112:C112"/>
    <mergeCell ref="D112:G112"/>
    <mergeCell ref="H112:K112"/>
    <mergeCell ref="L112:AB112"/>
    <mergeCell ref="AC112:AF113"/>
    <mergeCell ref="AG112:AS113"/>
    <mergeCell ref="A113:K113"/>
    <mergeCell ref="L113:AB113"/>
    <mergeCell ref="A114:K117"/>
    <mergeCell ref="L114:O114"/>
    <mergeCell ref="P114:AS114"/>
    <mergeCell ref="L115:O115"/>
    <mergeCell ref="P115:AB115"/>
    <mergeCell ref="AC115:AF115"/>
    <mergeCell ref="AG115:AS115"/>
    <mergeCell ref="L116:O116"/>
    <mergeCell ref="P116:AS116"/>
    <mergeCell ref="L117:O117"/>
    <mergeCell ref="P117:AB117"/>
    <mergeCell ref="AC117:AF117"/>
    <mergeCell ref="AG117:AS117"/>
    <mergeCell ref="A118:K118"/>
    <mergeCell ref="L118:O118"/>
    <mergeCell ref="P118:S118"/>
    <mergeCell ref="T118:V118"/>
    <mergeCell ref="W118:Y118"/>
    <mergeCell ref="Z118:AB118"/>
    <mergeCell ref="AC118:AF118"/>
    <mergeCell ref="AG118:AM118"/>
    <mergeCell ref="AN118:AS118"/>
    <mergeCell ref="A122:AK122"/>
    <mergeCell ref="AL122:AS122"/>
    <mergeCell ref="A119:K119"/>
    <mergeCell ref="L119:AS119"/>
    <mergeCell ref="A120:K121"/>
    <mergeCell ref="L120:O120"/>
    <mergeCell ref="P120:V120"/>
    <mergeCell ref="W120:AB120"/>
    <mergeCell ref="AC120:AF120"/>
    <mergeCell ref="AG120:AM120"/>
    <mergeCell ref="AN120:AS120"/>
    <mergeCell ref="L121:O121"/>
    <mergeCell ref="P121:AS121"/>
  </mergeCells>
  <phoneticPr fontId="1"/>
  <conditionalFormatting sqref="AL14:AS14">
    <cfRule type="expression" dxfId="61" priority="10">
      <formula>$L$4&lt;&gt;""</formula>
    </cfRule>
  </conditionalFormatting>
  <conditionalFormatting sqref="AL26:AS26">
    <cfRule type="expression" dxfId="60" priority="9">
      <formula>$L$16&lt;&gt;""</formula>
    </cfRule>
  </conditionalFormatting>
  <conditionalFormatting sqref="AL38:AS38">
    <cfRule type="expression" dxfId="59" priority="8">
      <formula>$L$28&lt;&gt;""</formula>
    </cfRule>
  </conditionalFormatting>
  <conditionalFormatting sqref="AL50:AS50">
    <cfRule type="expression" dxfId="58" priority="7">
      <formula>$L$40&lt;&gt;""</formula>
    </cfRule>
  </conditionalFormatting>
  <conditionalFormatting sqref="AL62:AS62">
    <cfRule type="expression" dxfId="57" priority="6">
      <formula>$L$52&lt;&gt;""</formula>
    </cfRule>
  </conditionalFormatting>
  <conditionalFormatting sqref="AL74:AS74">
    <cfRule type="expression" dxfId="56" priority="5">
      <formula>$L$64&lt;&gt;""</formula>
    </cfRule>
  </conditionalFormatting>
  <conditionalFormatting sqref="AL86:AS86">
    <cfRule type="expression" dxfId="55" priority="4">
      <formula>$L$76&lt;&gt;""</formula>
    </cfRule>
  </conditionalFormatting>
  <conditionalFormatting sqref="AL98:AS98">
    <cfRule type="expression" dxfId="54" priority="3">
      <formula>$L$88&lt;&gt;""</formula>
    </cfRule>
  </conditionalFormatting>
  <conditionalFormatting sqref="AL110:AS110">
    <cfRule type="expression" dxfId="53" priority="2">
      <formula>$L$100&lt;&gt;""</formula>
    </cfRule>
  </conditionalFormatting>
  <conditionalFormatting sqref="AL122:AS122">
    <cfRule type="expression" dxfId="52" priority="1">
      <formula>$L$112&lt;&gt;""</formula>
    </cfRule>
  </conditionalFormatting>
  <dataValidations xWindow="499" yWindow="760" count="7">
    <dataValidation allowBlank="1" showInputMessage="1" showErrorMessage="1" prompt="やむを得ず２社提出できない場合は、その理由を記入してください （ただし、「過去に取引実績があるから」等は不可）_x000a_" sqref="P61:AS61 P13:AS13 P25:AS25 P37:AS37 P49:AS49 P73:AS73 P97:AS97 P85:AS85 P109:AS109 P121:AS121" xr:uid="{00000000-0002-0000-1700-000000000000}"/>
    <dataValidation allowBlank="1" showInputMessage="1" showErrorMessage="1" promptTitle="番号を記入してください" prompt="前ページの資金支出明細番号と対応させて記入してください_x000a_" sqref="D4:G4 D52:G52 D16:G16 D28:G28 D40:G40 D64:G64 D88:G88 D76:G76 D100:G100 D112:G112" xr:uid="{00000000-0002-0000-1700-000002000000}"/>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G58 AG10 AG22 AG34 AG46 AG70 AG94 AG82 AG106 AG118" xr:uid="{00000000-0002-0000-1700-000003000000}"/>
    <dataValidation imeMode="halfAlpha" allowBlank="1" showInputMessage="1" showErrorMessage="1" sqref="AG7:AS7 AG55:AS55 P12 P60 AG60 AG12 AG19:AS19 P24 AG24 AG31:AS31 P36 AG36 AG43:AS43 P48 AG48 AG67:AS67 P72 AG72 AG91:AS91 P96 AG96 AG79:AS79 P84 AG84 AG103:AS103 P108 AG108 AG115:AS115 P120 AG120" xr:uid="{00000000-0002-0000-1700-000004000000}"/>
    <dataValidation type="list" allowBlank="1" showInputMessage="1" showErrorMessage="1" sqref="AL14:AS14 AL62:AS62 AL26:AS26 AL38:AS38 AL50:AS50 AL74:AS74 AL98:AS98 AL86:AS86 AL110:AS110 AL122:AS122" xr:uid="{00000000-0002-0000-1700-000005000000}">
      <formula1>"選択してください,関連あり,関連なし"</formula1>
    </dataValidation>
    <dataValidation imeMode="halfAlpha" allowBlank="1" showErrorMessage="1" promptTitle="購入予定時期は事業終了予定日より前です" prompt="　本事業の終了予定日より後に契約または発注、納品、支払を行った分は助成対象外となります" sqref="W10:Y10 W58:Y58 W22:Y22 W34:Y34 W46:Y46 W70:Y70 W94:Y94 W82:Y82 W106:Y106 W118:Y118" xr:uid="{00000000-0002-0000-1700-000006000000}"/>
    <dataValidation imeMode="halfAlpha" allowBlank="1" showInputMessage="1" showErrorMessage="1" promptTitle="購入予定時期" sqref="P10:S10 P22:S22 P34:S34 P46:S46 P58:S58 P70:S70 P82:S82 P94:S94 P106:S106 P118:S118" xr:uid="{00000000-0002-0000-1700-000007000000}"/>
  </dataValidations>
  <printOptions horizontalCentered="1"/>
  <pageMargins left="0.31496062992125984" right="0.31496062992125984" top="0.74803149606299213" bottom="0.74803149606299213" header="0.31496062992125984" footer="0.31496062992125984"/>
  <pageSetup paperSize="9" scale="96" fitToHeight="0" orientation="portrait" useFirstPageNumber="1" r:id="rId2"/>
  <headerFooter>
    <oddFooter>&amp;C&amp;A-&amp;P</oddFooter>
  </headerFooter>
  <rowBreaks count="4" manualBreakCount="4">
    <brk id="27" max="45" man="1"/>
    <brk id="38" max="45" man="1"/>
    <brk id="74" max="16383" man="1"/>
    <brk id="11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tabColor theme="6" tint="0.79998168889431442"/>
    <pageSetUpPr fitToPage="1"/>
  </sheetPr>
  <dimension ref="A1:AQ63"/>
  <sheetViews>
    <sheetView showGridLines="0" view="pageBreakPreview" zoomScaleNormal="100" zoomScaleSheetLayoutView="100" workbookViewId="0">
      <selection activeCell="B8" sqref="B8"/>
    </sheetView>
  </sheetViews>
  <sheetFormatPr defaultColWidth="0" defaultRowHeight="12"/>
  <cols>
    <col min="1" max="1" width="6.5" style="14" customWidth="1"/>
    <col min="2" max="2" width="21.375" style="14" customWidth="1"/>
    <col min="3" max="3" width="8.625" style="14" customWidth="1"/>
    <col min="4" max="4" width="5.875" style="14" customWidth="1"/>
    <col min="5" max="5" width="11.875" style="14" customWidth="1"/>
    <col min="6" max="7" width="13.125" style="14" customWidth="1"/>
    <col min="8" max="8" width="16.875" style="14" customWidth="1"/>
    <col min="9" max="9" width="2.125" style="14" customWidth="1"/>
    <col min="10" max="10" width="2.125" style="14" hidden="1" customWidth="1"/>
    <col min="11" max="11" width="11.125" style="14" hidden="1" customWidth="1"/>
    <col min="12" max="12" width="9.5" style="14" hidden="1" customWidth="1"/>
    <col min="13" max="13" width="6.125" style="14" hidden="1" customWidth="1"/>
    <col min="14" max="16384" width="2.125" style="14" hidden="1"/>
  </cols>
  <sheetData>
    <row r="1" spans="1:43" ht="30" customHeight="1">
      <c r="A1" s="333" t="s">
        <v>511</v>
      </c>
      <c r="B1" s="334"/>
      <c r="C1" s="334"/>
      <c r="D1" s="334"/>
      <c r="E1" s="334"/>
      <c r="F1" s="334"/>
      <c r="G1" s="334"/>
      <c r="H1" s="334"/>
    </row>
    <row r="2" spans="1:43" ht="56.45" customHeight="1">
      <c r="A2" s="1080" t="s">
        <v>566</v>
      </c>
      <c r="B2" s="1080"/>
      <c r="C2" s="1080"/>
      <c r="D2" s="1080"/>
      <c r="E2" s="1080"/>
      <c r="F2" s="1080"/>
      <c r="G2" s="1080"/>
      <c r="H2" s="1080"/>
      <c r="I2" s="178"/>
    </row>
    <row r="3" spans="1:43" ht="27" customHeight="1">
      <c r="A3" s="335"/>
      <c r="B3" s="335"/>
      <c r="C3" s="335"/>
      <c r="D3" s="335"/>
      <c r="E3" s="335"/>
      <c r="F3" s="335"/>
      <c r="G3" s="335"/>
      <c r="H3" s="335"/>
      <c r="I3" s="178"/>
    </row>
    <row r="4" spans="1:43" ht="33" customHeight="1" collapsed="1">
      <c r="A4" s="1081" t="s">
        <v>442</v>
      </c>
      <c r="B4" s="1081"/>
      <c r="C4" s="1081"/>
      <c r="D4" s="1081"/>
      <c r="E4" s="1155">
        <f>SUM(F8:F57)</f>
        <v>0</v>
      </c>
      <c r="F4" s="1156"/>
      <c r="G4" s="178"/>
    </row>
    <row r="5" spans="1:43" ht="33" customHeight="1">
      <c r="A5" s="1081" t="s">
        <v>443</v>
      </c>
      <c r="B5" s="1081"/>
      <c r="C5" s="1081"/>
      <c r="D5" s="1081"/>
      <c r="E5" s="1155">
        <f>ROUNDUP(E4/1.1,0)</f>
        <v>0</v>
      </c>
      <c r="F5" s="1156"/>
      <c r="G5" s="178"/>
      <c r="H5" s="178"/>
    </row>
    <row r="6" spans="1:43" ht="30" customHeight="1">
      <c r="A6" s="1077" t="s">
        <v>441</v>
      </c>
      <c r="B6" s="1077"/>
      <c r="C6" s="1077"/>
      <c r="D6" s="302"/>
      <c r="E6" s="302"/>
      <c r="F6" s="302"/>
      <c r="G6" s="302"/>
      <c r="H6" s="336" t="s">
        <v>22</v>
      </c>
    </row>
    <row r="7" spans="1:43" ht="47.85" customHeight="1">
      <c r="A7" s="337" t="s">
        <v>115</v>
      </c>
      <c r="B7" s="338" t="s">
        <v>164</v>
      </c>
      <c r="C7" s="338" t="s">
        <v>49</v>
      </c>
      <c r="D7" s="339" t="s">
        <v>65</v>
      </c>
      <c r="E7" s="338" t="s">
        <v>54</v>
      </c>
      <c r="F7" s="338" t="s">
        <v>50</v>
      </c>
      <c r="G7" s="338" t="s">
        <v>91</v>
      </c>
      <c r="H7" s="340" t="s">
        <v>87</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row>
    <row r="8" spans="1:43" ht="45" customHeight="1">
      <c r="A8" s="341">
        <f>ROW()-ROW($A$7)</f>
        <v>1</v>
      </c>
      <c r="B8" s="254"/>
      <c r="C8" s="343"/>
      <c r="D8" s="328"/>
      <c r="E8" s="327"/>
      <c r="F8" s="315">
        <f>ROUNDDOWN(G8*1.1,0)</f>
        <v>0</v>
      </c>
      <c r="G8" s="315">
        <f t="shared" ref="G8:G16" si="0">C8*E8</f>
        <v>0</v>
      </c>
      <c r="H8" s="316"/>
      <c r="I8" s="17"/>
      <c r="J8" s="17"/>
      <c r="K8" s="17"/>
      <c r="L8" s="17"/>
      <c r="M8" s="17"/>
      <c r="N8" s="17"/>
      <c r="O8" s="17"/>
      <c r="P8" s="17"/>
      <c r="Q8" s="17"/>
      <c r="R8" s="17"/>
      <c r="S8" s="17"/>
      <c r="T8" s="17"/>
      <c r="U8" s="17"/>
      <c r="V8" s="17"/>
      <c r="W8" s="17"/>
      <c r="X8" s="17"/>
      <c r="Y8" s="17"/>
    </row>
    <row r="9" spans="1:43" ht="45" customHeight="1">
      <c r="A9" s="341">
        <f t="shared" ref="A9:A57" si="1">ROW()-ROW($A$7)</f>
        <v>2</v>
      </c>
      <c r="B9" s="254"/>
      <c r="C9" s="343"/>
      <c r="D9" s="328"/>
      <c r="E9" s="327"/>
      <c r="F9" s="315">
        <f t="shared" ref="F9:F57" si="2">ROUNDDOWN(G9*1.1,0)</f>
        <v>0</v>
      </c>
      <c r="G9" s="315">
        <f t="shared" si="0"/>
        <v>0</v>
      </c>
      <c r="H9" s="316"/>
      <c r="J9" s="103"/>
      <c r="K9" s="103"/>
    </row>
    <row r="10" spans="1:43" ht="45" customHeight="1">
      <c r="A10" s="341">
        <f t="shared" si="1"/>
        <v>3</v>
      </c>
      <c r="B10" s="254"/>
      <c r="C10" s="343"/>
      <c r="D10" s="328"/>
      <c r="E10" s="327"/>
      <c r="F10" s="315">
        <f t="shared" si="2"/>
        <v>0</v>
      </c>
      <c r="G10" s="315">
        <f t="shared" si="0"/>
        <v>0</v>
      </c>
      <c r="H10" s="316"/>
    </row>
    <row r="11" spans="1:43" ht="45" customHeight="1">
      <c r="A11" s="341">
        <f t="shared" si="1"/>
        <v>4</v>
      </c>
      <c r="B11" s="254"/>
      <c r="C11" s="343"/>
      <c r="D11" s="328"/>
      <c r="E11" s="327"/>
      <c r="F11" s="315">
        <f t="shared" si="2"/>
        <v>0</v>
      </c>
      <c r="G11" s="315">
        <f t="shared" si="0"/>
        <v>0</v>
      </c>
      <c r="H11" s="316"/>
    </row>
    <row r="12" spans="1:43" ht="45" customHeight="1">
      <c r="A12" s="341">
        <f t="shared" si="1"/>
        <v>5</v>
      </c>
      <c r="B12" s="254"/>
      <c r="C12" s="343"/>
      <c r="D12" s="328"/>
      <c r="E12" s="327"/>
      <c r="F12" s="315">
        <f t="shared" si="2"/>
        <v>0</v>
      </c>
      <c r="G12" s="315">
        <f t="shared" si="0"/>
        <v>0</v>
      </c>
      <c r="H12" s="316"/>
    </row>
    <row r="13" spans="1:43" ht="45" customHeight="1">
      <c r="A13" s="341">
        <f t="shared" si="1"/>
        <v>6</v>
      </c>
      <c r="B13" s="292"/>
      <c r="C13" s="321"/>
      <c r="D13" s="322"/>
      <c r="E13" s="330"/>
      <c r="F13" s="315">
        <f t="shared" si="2"/>
        <v>0</v>
      </c>
      <c r="G13" s="315">
        <f t="shared" si="0"/>
        <v>0</v>
      </c>
      <c r="H13" s="316"/>
    </row>
    <row r="14" spans="1:43" ht="45" customHeight="1">
      <c r="A14" s="341">
        <f t="shared" si="1"/>
        <v>7</v>
      </c>
      <c r="B14" s="292"/>
      <c r="C14" s="321"/>
      <c r="D14" s="322"/>
      <c r="E14" s="330"/>
      <c r="F14" s="315">
        <f t="shared" si="2"/>
        <v>0</v>
      </c>
      <c r="G14" s="315">
        <f t="shared" si="0"/>
        <v>0</v>
      </c>
      <c r="H14" s="316"/>
    </row>
    <row r="15" spans="1:43" ht="45" customHeight="1">
      <c r="A15" s="341">
        <f t="shared" si="1"/>
        <v>8</v>
      </c>
      <c r="B15" s="292"/>
      <c r="C15" s="321"/>
      <c r="D15" s="322"/>
      <c r="E15" s="330"/>
      <c r="F15" s="315">
        <f t="shared" si="2"/>
        <v>0</v>
      </c>
      <c r="G15" s="315">
        <f t="shared" si="0"/>
        <v>0</v>
      </c>
      <c r="H15" s="316"/>
    </row>
    <row r="16" spans="1:43" ht="45" customHeight="1">
      <c r="A16" s="341">
        <f t="shared" si="1"/>
        <v>9</v>
      </c>
      <c r="B16" s="292"/>
      <c r="C16" s="321"/>
      <c r="D16" s="322"/>
      <c r="E16" s="330"/>
      <c r="F16" s="315">
        <f t="shared" si="2"/>
        <v>0</v>
      </c>
      <c r="G16" s="315">
        <f t="shared" si="0"/>
        <v>0</v>
      </c>
      <c r="H16" s="316"/>
    </row>
    <row r="17" spans="1:8" ht="45" customHeight="1">
      <c r="A17" s="341">
        <f t="shared" si="1"/>
        <v>10</v>
      </c>
      <c r="B17" s="292"/>
      <c r="C17" s="321"/>
      <c r="D17" s="322"/>
      <c r="E17" s="330"/>
      <c r="F17" s="315">
        <f t="shared" ref="F17:F49" si="3">ROUNDDOWN(G17*1.1,0)</f>
        <v>0</v>
      </c>
      <c r="G17" s="315">
        <f t="shared" ref="G17:G49" si="4">C17*E17</f>
        <v>0</v>
      </c>
      <c r="H17" s="316"/>
    </row>
    <row r="18" spans="1:8" ht="45" customHeight="1">
      <c r="A18" s="341">
        <f t="shared" si="1"/>
        <v>11</v>
      </c>
      <c r="B18" s="292"/>
      <c r="C18" s="321"/>
      <c r="D18" s="322"/>
      <c r="E18" s="330"/>
      <c r="F18" s="315">
        <f t="shared" si="3"/>
        <v>0</v>
      </c>
      <c r="G18" s="315">
        <f t="shared" si="4"/>
        <v>0</v>
      </c>
      <c r="H18" s="316"/>
    </row>
    <row r="19" spans="1:8" ht="45" customHeight="1">
      <c r="A19" s="341">
        <f t="shared" si="1"/>
        <v>12</v>
      </c>
      <c r="B19" s="292"/>
      <c r="C19" s="321"/>
      <c r="D19" s="322"/>
      <c r="E19" s="330"/>
      <c r="F19" s="315">
        <f t="shared" si="3"/>
        <v>0</v>
      </c>
      <c r="G19" s="315">
        <f t="shared" si="4"/>
        <v>0</v>
      </c>
      <c r="H19" s="316"/>
    </row>
    <row r="20" spans="1:8" ht="45" customHeight="1">
      <c r="A20" s="341">
        <f t="shared" si="1"/>
        <v>13</v>
      </c>
      <c r="B20" s="292"/>
      <c r="C20" s="321"/>
      <c r="D20" s="322"/>
      <c r="E20" s="330"/>
      <c r="F20" s="315">
        <f t="shared" si="3"/>
        <v>0</v>
      </c>
      <c r="G20" s="315">
        <f t="shared" si="4"/>
        <v>0</v>
      </c>
      <c r="H20" s="316"/>
    </row>
    <row r="21" spans="1:8" ht="45" customHeight="1">
      <c r="A21" s="341">
        <f t="shared" si="1"/>
        <v>14</v>
      </c>
      <c r="B21" s="292"/>
      <c r="C21" s="321"/>
      <c r="D21" s="322"/>
      <c r="E21" s="330"/>
      <c r="F21" s="315">
        <f t="shared" si="3"/>
        <v>0</v>
      </c>
      <c r="G21" s="315">
        <f t="shared" si="4"/>
        <v>0</v>
      </c>
      <c r="H21" s="316"/>
    </row>
    <row r="22" spans="1:8" ht="45" customHeight="1">
      <c r="A22" s="341">
        <f t="shared" si="1"/>
        <v>15</v>
      </c>
      <c r="B22" s="292"/>
      <c r="C22" s="321"/>
      <c r="D22" s="322"/>
      <c r="E22" s="330"/>
      <c r="F22" s="315">
        <f t="shared" si="3"/>
        <v>0</v>
      </c>
      <c r="G22" s="315">
        <f t="shared" si="4"/>
        <v>0</v>
      </c>
      <c r="H22" s="316"/>
    </row>
    <row r="23" spans="1:8" ht="45" customHeight="1">
      <c r="A23" s="341">
        <f t="shared" si="1"/>
        <v>16</v>
      </c>
      <c r="B23" s="292"/>
      <c r="C23" s="321"/>
      <c r="D23" s="322"/>
      <c r="E23" s="330"/>
      <c r="F23" s="315">
        <f t="shared" si="3"/>
        <v>0</v>
      </c>
      <c r="G23" s="315">
        <f t="shared" si="4"/>
        <v>0</v>
      </c>
      <c r="H23" s="316"/>
    </row>
    <row r="24" spans="1:8" ht="45" customHeight="1">
      <c r="A24" s="341">
        <f t="shared" si="1"/>
        <v>17</v>
      </c>
      <c r="B24" s="292"/>
      <c r="C24" s="321"/>
      <c r="D24" s="322"/>
      <c r="E24" s="330"/>
      <c r="F24" s="315">
        <f t="shared" si="3"/>
        <v>0</v>
      </c>
      <c r="G24" s="315">
        <f t="shared" si="4"/>
        <v>0</v>
      </c>
      <c r="H24" s="316"/>
    </row>
    <row r="25" spans="1:8" ht="45" customHeight="1">
      <c r="A25" s="341">
        <f t="shared" si="1"/>
        <v>18</v>
      </c>
      <c r="B25" s="292"/>
      <c r="C25" s="321"/>
      <c r="D25" s="322"/>
      <c r="E25" s="330"/>
      <c r="F25" s="315">
        <f t="shared" si="3"/>
        <v>0</v>
      </c>
      <c r="G25" s="315">
        <f t="shared" si="4"/>
        <v>0</v>
      </c>
      <c r="H25" s="316"/>
    </row>
    <row r="26" spans="1:8" ht="45" customHeight="1">
      <c r="A26" s="341">
        <f t="shared" si="1"/>
        <v>19</v>
      </c>
      <c r="B26" s="292"/>
      <c r="C26" s="321"/>
      <c r="D26" s="322"/>
      <c r="E26" s="330"/>
      <c r="F26" s="315">
        <f t="shared" si="3"/>
        <v>0</v>
      </c>
      <c r="G26" s="315">
        <f t="shared" si="4"/>
        <v>0</v>
      </c>
      <c r="H26" s="316"/>
    </row>
    <row r="27" spans="1:8" ht="45" customHeight="1">
      <c r="A27" s="341">
        <f t="shared" si="1"/>
        <v>20</v>
      </c>
      <c r="B27" s="292"/>
      <c r="C27" s="321"/>
      <c r="D27" s="322"/>
      <c r="E27" s="330"/>
      <c r="F27" s="315">
        <f t="shared" si="3"/>
        <v>0</v>
      </c>
      <c r="G27" s="315">
        <f t="shared" si="4"/>
        <v>0</v>
      </c>
      <c r="H27" s="316"/>
    </row>
    <row r="28" spans="1:8" ht="45" customHeight="1">
      <c r="A28" s="341">
        <f t="shared" si="1"/>
        <v>21</v>
      </c>
      <c r="B28" s="292"/>
      <c r="C28" s="321"/>
      <c r="D28" s="322"/>
      <c r="E28" s="330"/>
      <c r="F28" s="315">
        <f t="shared" si="3"/>
        <v>0</v>
      </c>
      <c r="G28" s="315">
        <f t="shared" si="4"/>
        <v>0</v>
      </c>
      <c r="H28" s="316"/>
    </row>
    <row r="29" spans="1:8" ht="45" customHeight="1">
      <c r="A29" s="341">
        <f t="shared" si="1"/>
        <v>22</v>
      </c>
      <c r="B29" s="292"/>
      <c r="C29" s="321"/>
      <c r="D29" s="322"/>
      <c r="E29" s="330"/>
      <c r="F29" s="315">
        <f t="shared" si="3"/>
        <v>0</v>
      </c>
      <c r="G29" s="315">
        <f t="shared" si="4"/>
        <v>0</v>
      </c>
      <c r="H29" s="316"/>
    </row>
    <row r="30" spans="1:8" ht="45" customHeight="1">
      <c r="A30" s="341">
        <f t="shared" si="1"/>
        <v>23</v>
      </c>
      <c r="B30" s="292"/>
      <c r="C30" s="321"/>
      <c r="D30" s="322"/>
      <c r="E30" s="330"/>
      <c r="F30" s="315">
        <f t="shared" si="3"/>
        <v>0</v>
      </c>
      <c r="G30" s="315">
        <f t="shared" si="4"/>
        <v>0</v>
      </c>
      <c r="H30" s="316"/>
    </row>
    <row r="31" spans="1:8" ht="45" customHeight="1">
      <c r="A31" s="341">
        <f t="shared" si="1"/>
        <v>24</v>
      </c>
      <c r="B31" s="292"/>
      <c r="C31" s="321"/>
      <c r="D31" s="322"/>
      <c r="E31" s="330"/>
      <c r="F31" s="315">
        <f t="shared" si="3"/>
        <v>0</v>
      </c>
      <c r="G31" s="315">
        <f t="shared" si="4"/>
        <v>0</v>
      </c>
      <c r="H31" s="316"/>
    </row>
    <row r="32" spans="1:8" ht="45" customHeight="1">
      <c r="A32" s="341">
        <f t="shared" si="1"/>
        <v>25</v>
      </c>
      <c r="B32" s="292"/>
      <c r="C32" s="321"/>
      <c r="D32" s="322"/>
      <c r="E32" s="330"/>
      <c r="F32" s="315">
        <f t="shared" si="3"/>
        <v>0</v>
      </c>
      <c r="G32" s="315">
        <f t="shared" si="4"/>
        <v>0</v>
      </c>
      <c r="H32" s="316"/>
    </row>
    <row r="33" spans="1:8" ht="45" customHeight="1">
      <c r="A33" s="341">
        <f t="shared" si="1"/>
        <v>26</v>
      </c>
      <c r="B33" s="292"/>
      <c r="C33" s="321"/>
      <c r="D33" s="322"/>
      <c r="E33" s="330"/>
      <c r="F33" s="315">
        <f t="shared" si="3"/>
        <v>0</v>
      </c>
      <c r="G33" s="315">
        <f t="shared" si="4"/>
        <v>0</v>
      </c>
      <c r="H33" s="316"/>
    </row>
    <row r="34" spans="1:8" ht="45" customHeight="1">
      <c r="A34" s="341">
        <f t="shared" si="1"/>
        <v>27</v>
      </c>
      <c r="B34" s="292"/>
      <c r="C34" s="321"/>
      <c r="D34" s="322"/>
      <c r="E34" s="330"/>
      <c r="F34" s="315">
        <f t="shared" si="3"/>
        <v>0</v>
      </c>
      <c r="G34" s="315">
        <f t="shared" si="4"/>
        <v>0</v>
      </c>
      <c r="H34" s="316"/>
    </row>
    <row r="35" spans="1:8" ht="45" customHeight="1">
      <c r="A35" s="341">
        <f t="shared" si="1"/>
        <v>28</v>
      </c>
      <c r="B35" s="292"/>
      <c r="C35" s="321"/>
      <c r="D35" s="322"/>
      <c r="E35" s="330"/>
      <c r="F35" s="315">
        <f t="shared" si="3"/>
        <v>0</v>
      </c>
      <c r="G35" s="315">
        <f t="shared" si="4"/>
        <v>0</v>
      </c>
      <c r="H35" s="316"/>
    </row>
    <row r="36" spans="1:8" ht="45" customHeight="1">
      <c r="A36" s="341">
        <f t="shared" si="1"/>
        <v>29</v>
      </c>
      <c r="B36" s="292"/>
      <c r="C36" s="321"/>
      <c r="D36" s="322"/>
      <c r="E36" s="330"/>
      <c r="F36" s="315">
        <f t="shared" si="3"/>
        <v>0</v>
      </c>
      <c r="G36" s="315">
        <f t="shared" si="4"/>
        <v>0</v>
      </c>
      <c r="H36" s="316"/>
    </row>
    <row r="37" spans="1:8" ht="45" customHeight="1">
      <c r="A37" s="341">
        <f t="shared" si="1"/>
        <v>30</v>
      </c>
      <c r="B37" s="292"/>
      <c r="C37" s="321"/>
      <c r="D37" s="322"/>
      <c r="E37" s="330"/>
      <c r="F37" s="315">
        <f t="shared" si="3"/>
        <v>0</v>
      </c>
      <c r="G37" s="315">
        <f t="shared" si="4"/>
        <v>0</v>
      </c>
      <c r="H37" s="316"/>
    </row>
    <row r="38" spans="1:8" ht="45" customHeight="1">
      <c r="A38" s="341">
        <f t="shared" si="1"/>
        <v>31</v>
      </c>
      <c r="B38" s="292"/>
      <c r="C38" s="321"/>
      <c r="D38" s="322"/>
      <c r="E38" s="330"/>
      <c r="F38" s="315">
        <f t="shared" si="3"/>
        <v>0</v>
      </c>
      <c r="G38" s="315">
        <f t="shared" si="4"/>
        <v>0</v>
      </c>
      <c r="H38" s="316"/>
    </row>
    <row r="39" spans="1:8" ht="45" customHeight="1">
      <c r="A39" s="341">
        <f t="shared" si="1"/>
        <v>32</v>
      </c>
      <c r="B39" s="292"/>
      <c r="C39" s="321"/>
      <c r="D39" s="322"/>
      <c r="E39" s="330"/>
      <c r="F39" s="315">
        <f t="shared" si="3"/>
        <v>0</v>
      </c>
      <c r="G39" s="315">
        <f t="shared" si="4"/>
        <v>0</v>
      </c>
      <c r="H39" s="316"/>
    </row>
    <row r="40" spans="1:8" ht="45" customHeight="1">
      <c r="A40" s="341">
        <f t="shared" si="1"/>
        <v>33</v>
      </c>
      <c r="B40" s="292"/>
      <c r="C40" s="321"/>
      <c r="D40" s="322"/>
      <c r="E40" s="330"/>
      <c r="F40" s="315">
        <f t="shared" si="3"/>
        <v>0</v>
      </c>
      <c r="G40" s="315">
        <f t="shared" si="4"/>
        <v>0</v>
      </c>
      <c r="H40" s="316"/>
    </row>
    <row r="41" spans="1:8" ht="45" customHeight="1">
      <c r="A41" s="341">
        <f t="shared" si="1"/>
        <v>34</v>
      </c>
      <c r="B41" s="292"/>
      <c r="C41" s="321"/>
      <c r="D41" s="322"/>
      <c r="E41" s="330"/>
      <c r="F41" s="315">
        <f t="shared" si="3"/>
        <v>0</v>
      </c>
      <c r="G41" s="315">
        <f t="shared" si="4"/>
        <v>0</v>
      </c>
      <c r="H41" s="316"/>
    </row>
    <row r="42" spans="1:8" ht="45" customHeight="1">
      <c r="A42" s="341">
        <f t="shared" si="1"/>
        <v>35</v>
      </c>
      <c r="B42" s="292"/>
      <c r="C42" s="321"/>
      <c r="D42" s="322"/>
      <c r="E42" s="330"/>
      <c r="F42" s="315">
        <f t="shared" si="3"/>
        <v>0</v>
      </c>
      <c r="G42" s="315">
        <f t="shared" si="4"/>
        <v>0</v>
      </c>
      <c r="H42" s="316"/>
    </row>
    <row r="43" spans="1:8" ht="45" customHeight="1">
      <c r="A43" s="341">
        <f t="shared" si="1"/>
        <v>36</v>
      </c>
      <c r="B43" s="292"/>
      <c r="C43" s="321"/>
      <c r="D43" s="322"/>
      <c r="E43" s="330"/>
      <c r="F43" s="315">
        <f t="shared" si="3"/>
        <v>0</v>
      </c>
      <c r="G43" s="315">
        <f t="shared" si="4"/>
        <v>0</v>
      </c>
      <c r="H43" s="316"/>
    </row>
    <row r="44" spans="1:8" ht="45" customHeight="1">
      <c r="A44" s="341">
        <f t="shared" si="1"/>
        <v>37</v>
      </c>
      <c r="B44" s="292"/>
      <c r="C44" s="321"/>
      <c r="D44" s="322"/>
      <c r="E44" s="330"/>
      <c r="F44" s="315">
        <f t="shared" si="3"/>
        <v>0</v>
      </c>
      <c r="G44" s="315">
        <f t="shared" si="4"/>
        <v>0</v>
      </c>
      <c r="H44" s="316"/>
    </row>
    <row r="45" spans="1:8" ht="45" customHeight="1">
      <c r="A45" s="341">
        <f t="shared" si="1"/>
        <v>38</v>
      </c>
      <c r="B45" s="292"/>
      <c r="C45" s="321"/>
      <c r="D45" s="322"/>
      <c r="E45" s="330"/>
      <c r="F45" s="315">
        <f t="shared" si="3"/>
        <v>0</v>
      </c>
      <c r="G45" s="315">
        <f t="shared" si="4"/>
        <v>0</v>
      </c>
      <c r="H45" s="316"/>
    </row>
    <row r="46" spans="1:8" ht="45" customHeight="1">
      <c r="A46" s="341">
        <f t="shared" si="1"/>
        <v>39</v>
      </c>
      <c r="B46" s="292"/>
      <c r="C46" s="321"/>
      <c r="D46" s="322"/>
      <c r="E46" s="330"/>
      <c r="F46" s="315">
        <f t="shared" si="3"/>
        <v>0</v>
      </c>
      <c r="G46" s="315">
        <f t="shared" si="4"/>
        <v>0</v>
      </c>
      <c r="H46" s="316"/>
    </row>
    <row r="47" spans="1:8" ht="45" customHeight="1">
      <c r="A47" s="341">
        <f t="shared" si="1"/>
        <v>40</v>
      </c>
      <c r="B47" s="292"/>
      <c r="C47" s="321"/>
      <c r="D47" s="322"/>
      <c r="E47" s="330"/>
      <c r="F47" s="315">
        <f t="shared" si="3"/>
        <v>0</v>
      </c>
      <c r="G47" s="315">
        <f t="shared" si="4"/>
        <v>0</v>
      </c>
      <c r="H47" s="316"/>
    </row>
    <row r="48" spans="1:8" ht="45" customHeight="1">
      <c r="A48" s="341">
        <f t="shared" si="1"/>
        <v>41</v>
      </c>
      <c r="B48" s="292"/>
      <c r="C48" s="321"/>
      <c r="D48" s="322"/>
      <c r="E48" s="330"/>
      <c r="F48" s="315">
        <f t="shared" si="3"/>
        <v>0</v>
      </c>
      <c r="G48" s="315">
        <f t="shared" si="4"/>
        <v>0</v>
      </c>
      <c r="H48" s="316"/>
    </row>
    <row r="49" spans="1:8" ht="45" customHeight="1">
      <c r="A49" s="341">
        <f t="shared" si="1"/>
        <v>42</v>
      </c>
      <c r="B49" s="105"/>
      <c r="C49" s="321"/>
      <c r="D49" s="322"/>
      <c r="E49" s="330"/>
      <c r="F49" s="315">
        <f t="shared" si="3"/>
        <v>0</v>
      </c>
      <c r="G49" s="315">
        <f t="shared" si="4"/>
        <v>0</v>
      </c>
      <c r="H49" s="316"/>
    </row>
    <row r="50" spans="1:8" ht="45" customHeight="1">
      <c r="A50" s="341">
        <f t="shared" si="1"/>
        <v>43</v>
      </c>
      <c r="B50" s="292"/>
      <c r="C50" s="321"/>
      <c r="D50" s="322"/>
      <c r="E50" s="330"/>
      <c r="F50" s="315">
        <f t="shared" si="2"/>
        <v>0</v>
      </c>
      <c r="G50" s="315">
        <f t="shared" ref="G50:G57" si="5">C50*E50</f>
        <v>0</v>
      </c>
      <c r="H50" s="316"/>
    </row>
    <row r="51" spans="1:8" ht="45" customHeight="1">
      <c r="A51" s="341">
        <f t="shared" si="1"/>
        <v>44</v>
      </c>
      <c r="B51" s="292"/>
      <c r="C51" s="321"/>
      <c r="D51" s="322"/>
      <c r="E51" s="330"/>
      <c r="F51" s="315">
        <f t="shared" si="2"/>
        <v>0</v>
      </c>
      <c r="G51" s="315">
        <f t="shared" si="5"/>
        <v>0</v>
      </c>
      <c r="H51" s="316"/>
    </row>
    <row r="52" spans="1:8" ht="45" customHeight="1">
      <c r="A52" s="341">
        <f t="shared" si="1"/>
        <v>45</v>
      </c>
      <c r="B52" s="292"/>
      <c r="C52" s="321"/>
      <c r="D52" s="322"/>
      <c r="E52" s="330"/>
      <c r="F52" s="315">
        <f t="shared" si="2"/>
        <v>0</v>
      </c>
      <c r="G52" s="315">
        <f t="shared" si="5"/>
        <v>0</v>
      </c>
      <c r="H52" s="316"/>
    </row>
    <row r="53" spans="1:8" ht="45" customHeight="1">
      <c r="A53" s="341">
        <f t="shared" si="1"/>
        <v>46</v>
      </c>
      <c r="B53" s="292"/>
      <c r="C53" s="321"/>
      <c r="D53" s="322"/>
      <c r="E53" s="330"/>
      <c r="F53" s="315">
        <f t="shared" si="2"/>
        <v>0</v>
      </c>
      <c r="G53" s="315">
        <f t="shared" si="5"/>
        <v>0</v>
      </c>
      <c r="H53" s="316"/>
    </row>
    <row r="54" spans="1:8" ht="45" customHeight="1">
      <c r="A54" s="341">
        <f t="shared" si="1"/>
        <v>47</v>
      </c>
      <c r="B54" s="292"/>
      <c r="C54" s="321"/>
      <c r="D54" s="322"/>
      <c r="E54" s="330"/>
      <c r="F54" s="315">
        <f t="shared" si="2"/>
        <v>0</v>
      </c>
      <c r="G54" s="315">
        <f t="shared" si="5"/>
        <v>0</v>
      </c>
      <c r="H54" s="316"/>
    </row>
    <row r="55" spans="1:8" ht="45" customHeight="1">
      <c r="A55" s="341">
        <f t="shared" si="1"/>
        <v>48</v>
      </c>
      <c r="B55" s="292"/>
      <c r="C55" s="321"/>
      <c r="D55" s="322"/>
      <c r="E55" s="330"/>
      <c r="F55" s="315">
        <f t="shared" si="2"/>
        <v>0</v>
      </c>
      <c r="G55" s="315">
        <f t="shared" si="5"/>
        <v>0</v>
      </c>
      <c r="H55" s="316"/>
    </row>
    <row r="56" spans="1:8" ht="45" customHeight="1">
      <c r="A56" s="341">
        <f t="shared" si="1"/>
        <v>49</v>
      </c>
      <c r="B56" s="292"/>
      <c r="C56" s="321"/>
      <c r="D56" s="322"/>
      <c r="E56" s="330"/>
      <c r="F56" s="315">
        <f t="shared" si="2"/>
        <v>0</v>
      </c>
      <c r="G56" s="315">
        <f t="shared" si="5"/>
        <v>0</v>
      </c>
      <c r="H56" s="316"/>
    </row>
    <row r="57" spans="1:8" ht="45" customHeight="1">
      <c r="A57" s="342">
        <f t="shared" si="1"/>
        <v>50</v>
      </c>
      <c r="B57" s="293"/>
      <c r="C57" s="324"/>
      <c r="D57" s="325"/>
      <c r="E57" s="331"/>
      <c r="F57" s="319">
        <f t="shared" si="2"/>
        <v>0</v>
      </c>
      <c r="G57" s="319">
        <f t="shared" si="5"/>
        <v>0</v>
      </c>
      <c r="H57" s="320"/>
    </row>
    <row r="58" spans="1:8" ht="27" customHeight="1"/>
    <row r="59" spans="1:8" ht="27" customHeight="1"/>
    <row r="60" spans="1:8" ht="27" customHeight="1"/>
    <row r="61" spans="1:8" ht="27" customHeight="1"/>
    <row r="62" spans="1:8" ht="27" customHeight="1"/>
    <row r="63" spans="1:8" ht="27" customHeight="1"/>
  </sheetData>
  <sheetProtection algorithmName="SHA-512" hashValue="Ab+sbbbFAF5Qq1f0TNhGgceFrmVLR0N+OOIkHd29V2eEyRmeMuUvwFNaT11yz7GJOY6lHwc0wBhx6Vf6WlTtXw==" saltValue="lkTQuVlDpUHOcOzIm/UnZA==" spinCount="100000" sheet="1" formatCells="0" formatRows="0" insertRows="0" deleteRows="0" selectLockedCells="1"/>
  <customSheetViews>
    <customSheetView guid="{371005EB-0312-4B13-9BAC-52446DA0498A}" showPageBreaks="1" showGridLines="0" printArea="1" view="pageBreakPreview">
      <selection activeCell="B8" sqref="B8"/>
      <pageMargins left="0.31496062992125984" right="0.31496062992125984" top="0.74803149606299213" bottom="0.74803149606299213" header="0.31496062992125984" footer="0.31496062992125984"/>
      <printOptions horizontalCentered="1"/>
      <pageSetup paperSize="9" scale="98" fitToWidth="0" fitToHeight="0" orientation="portrait" r:id="rId1"/>
      <headerFooter>
        <oddFooter>&amp;A</oddFooter>
      </headerFooter>
    </customSheetView>
  </customSheetViews>
  <mergeCells count="6">
    <mergeCell ref="A6:C6"/>
    <mergeCell ref="A2:H2"/>
    <mergeCell ref="A4:D4"/>
    <mergeCell ref="A5:D5"/>
    <mergeCell ref="E4:F4"/>
    <mergeCell ref="E5:F5"/>
  </mergeCells>
  <phoneticPr fontId="1"/>
  <conditionalFormatting sqref="B8:E57 H8:H57">
    <cfRule type="expression" dxfId="51" priority="12">
      <formula>AND(OR($B8&lt;&gt;"",$C8&lt;&gt;"",$D8&lt;&gt;"",$E8&lt;&gt;"",$H8&lt;&gt;""),B8="")</formula>
    </cfRule>
  </conditionalFormatting>
  <dataValidations xWindow="804" yWindow="852" count="4">
    <dataValidation imeMode="halfAlpha" allowBlank="1" showInputMessage="1" showErrorMessage="1" sqref="C8:C57 E8:E57" xr:uid="{00000000-0002-0000-1800-000001000000}"/>
    <dataValidation allowBlank="1" showInputMessage="1" showErrorMessage="1" promptTitle="企業名を記載してください" prompt="未定等不明確の場合は、 申請時点の候補先を記入してください_x000a_" sqref="H8:H57" xr:uid="{00000000-0002-0000-1800-000002000000}"/>
    <dataValidation type="custom" allowBlank="1" showInputMessage="1" showErrorMessage="1" sqref="F8:G57" xr:uid="{00000000-0002-0000-1800-000003000000}">
      <formula1>ISERROR(FIND(CHAR(10),F8))</formula1>
    </dataValidation>
    <dataValidation allowBlank="1" showInputMessage="1" showErrorMessage="1" promptTitle="＜記載にあたっての留意点＞" prompt="１契約毎にご記載ください。" sqref="B8:B57" xr:uid="{1D3F4E57-4302-45E4-8EE7-7F24D6F1B720}"/>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tabColor theme="6" tint="0.79998168889431442"/>
  </sheetPr>
  <dimension ref="A1:IS281"/>
  <sheetViews>
    <sheetView showGridLines="0" view="pageBreakPreview" zoomScaleNormal="100" zoomScaleSheetLayoutView="100" workbookViewId="0">
      <selection activeCell="K3" sqref="K3:AJ3"/>
    </sheetView>
  </sheetViews>
  <sheetFormatPr defaultColWidth="0" defaultRowHeight="13.5"/>
  <cols>
    <col min="1" max="8" width="2.875" style="39" customWidth="1"/>
    <col min="9" max="9" width="11.125" style="39" customWidth="1"/>
    <col min="10" max="10" width="6.625" style="39" customWidth="1"/>
    <col min="11" max="11" width="6.125" style="39" customWidth="1"/>
    <col min="12" max="35" width="2.875" style="39" customWidth="1"/>
    <col min="36" max="36" width="2.625" style="39" customWidth="1"/>
    <col min="37" max="37" width="2.5" style="39" customWidth="1"/>
    <col min="38" max="253" width="2.5" style="39" hidden="1" customWidth="1"/>
    <col min="254" max="16384" width="1.875" style="39" hidden="1"/>
  </cols>
  <sheetData>
    <row r="1" spans="1:45" ht="30" customHeight="1">
      <c r="A1" s="344" t="s">
        <v>36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1144"/>
      <c r="AF1" s="1144"/>
      <c r="AG1" s="1144"/>
      <c r="AH1" s="1144"/>
      <c r="AI1" s="1144"/>
      <c r="AJ1" s="1144"/>
    </row>
    <row r="2" spans="1:45" s="14" customFormat="1" ht="61.15" customHeight="1">
      <c r="A2" s="1216" t="s">
        <v>567</v>
      </c>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c r="AJ2" s="1216"/>
      <c r="AK2" s="178"/>
      <c r="AL2" s="178"/>
      <c r="AM2" s="178"/>
      <c r="AN2" s="178"/>
      <c r="AO2" s="178"/>
      <c r="AP2" s="178"/>
      <c r="AQ2" s="178"/>
      <c r="AR2" s="178"/>
      <c r="AS2" s="178"/>
    </row>
    <row r="3" spans="1:45" ht="30" customHeight="1">
      <c r="A3" s="1180" t="s">
        <v>117</v>
      </c>
      <c r="B3" s="1181"/>
      <c r="C3" s="1181"/>
      <c r="D3" s="1182"/>
      <c r="E3" s="1202">
        <v>1</v>
      </c>
      <c r="F3" s="1203"/>
      <c r="G3" s="1203"/>
      <c r="H3" s="1204"/>
      <c r="I3" s="1186" t="s">
        <v>13</v>
      </c>
      <c r="J3" s="1188"/>
      <c r="K3" s="1205"/>
      <c r="L3" s="1206"/>
      <c r="M3" s="1206"/>
      <c r="N3" s="1206"/>
      <c r="O3" s="1206"/>
      <c r="P3" s="1206"/>
      <c r="Q3" s="1206"/>
      <c r="R3" s="1206"/>
      <c r="S3" s="1206"/>
      <c r="T3" s="1206"/>
      <c r="U3" s="1206"/>
      <c r="V3" s="1206"/>
      <c r="W3" s="1206"/>
      <c r="X3" s="1206"/>
      <c r="Y3" s="1206"/>
      <c r="Z3" s="1206"/>
      <c r="AA3" s="1206"/>
      <c r="AB3" s="1206"/>
      <c r="AC3" s="1206"/>
      <c r="AD3" s="1206"/>
      <c r="AE3" s="1206"/>
      <c r="AF3" s="1206"/>
      <c r="AG3" s="1206"/>
      <c r="AH3" s="1206"/>
      <c r="AI3" s="1206"/>
      <c r="AJ3" s="1207"/>
    </row>
    <row r="4" spans="1:45" ht="30" customHeight="1">
      <c r="A4" s="1186" t="s">
        <v>31</v>
      </c>
      <c r="B4" s="1187"/>
      <c r="C4" s="1187"/>
      <c r="D4" s="1187"/>
      <c r="E4" s="1187"/>
      <c r="F4" s="1187"/>
      <c r="G4" s="1187"/>
      <c r="H4" s="1188"/>
      <c r="I4" s="1189"/>
      <c r="J4" s="1190"/>
      <c r="K4" s="1190"/>
      <c r="L4" s="1190"/>
      <c r="M4" s="1190"/>
      <c r="N4" s="1190"/>
      <c r="O4" s="1190"/>
      <c r="P4" s="1190"/>
      <c r="Q4" s="1190"/>
      <c r="R4" s="1190"/>
      <c r="S4" s="1192" t="s">
        <v>108</v>
      </c>
      <c r="T4" s="542"/>
      <c r="U4" s="542"/>
      <c r="V4" s="542"/>
      <c r="W4" s="542"/>
      <c r="X4" s="542"/>
      <c r="Y4" s="542"/>
      <c r="Z4" s="542"/>
      <c r="AA4" s="531"/>
      <c r="AB4" s="1208"/>
      <c r="AC4" s="1208"/>
      <c r="AD4" s="1208"/>
      <c r="AE4" s="1208"/>
      <c r="AF4" s="1208"/>
      <c r="AG4" s="1208"/>
      <c r="AH4" s="1208"/>
      <c r="AI4" s="1208"/>
      <c r="AJ4" s="1209"/>
    </row>
    <row r="5" spans="1:45" ht="30" customHeight="1">
      <c r="A5" s="1186" t="s">
        <v>33</v>
      </c>
      <c r="B5" s="1187"/>
      <c r="C5" s="1187"/>
      <c r="D5" s="1187"/>
      <c r="E5" s="1187"/>
      <c r="F5" s="1187"/>
      <c r="G5" s="1187"/>
      <c r="H5" s="1188"/>
      <c r="I5" s="1189"/>
      <c r="J5" s="1190"/>
      <c r="K5" s="1190"/>
      <c r="L5" s="1190"/>
      <c r="M5" s="1190"/>
      <c r="N5" s="1190"/>
      <c r="O5" s="1190"/>
      <c r="P5" s="1190"/>
      <c r="Q5" s="1190"/>
      <c r="R5" s="1190"/>
      <c r="S5" s="1190"/>
      <c r="T5" s="1190"/>
      <c r="U5" s="1190"/>
      <c r="V5" s="1190"/>
      <c r="W5" s="1190"/>
      <c r="X5" s="1190"/>
      <c r="Y5" s="1190"/>
      <c r="Z5" s="1190"/>
      <c r="AA5" s="1190"/>
      <c r="AB5" s="1190"/>
      <c r="AC5" s="1190"/>
      <c r="AD5" s="1190"/>
      <c r="AE5" s="1190"/>
      <c r="AF5" s="1190"/>
      <c r="AG5" s="1190"/>
      <c r="AH5" s="1190"/>
      <c r="AI5" s="1190"/>
      <c r="AJ5" s="1191"/>
    </row>
    <row r="6" spans="1:45" ht="30" customHeight="1">
      <c r="A6" s="1180" t="s">
        <v>34</v>
      </c>
      <c r="B6" s="1181"/>
      <c r="C6" s="1181"/>
      <c r="D6" s="1181"/>
      <c r="E6" s="1181"/>
      <c r="F6" s="1181"/>
      <c r="G6" s="1181"/>
      <c r="H6" s="1182"/>
      <c r="I6" s="1189"/>
      <c r="J6" s="1190"/>
      <c r="K6" s="1190"/>
      <c r="L6" s="1190"/>
      <c r="M6" s="1190"/>
      <c r="N6" s="1190"/>
      <c r="O6" s="1190"/>
      <c r="P6" s="1190"/>
      <c r="Q6" s="1190"/>
      <c r="R6" s="1190"/>
      <c r="S6" s="1192" t="s">
        <v>109</v>
      </c>
      <c r="T6" s="542"/>
      <c r="U6" s="542"/>
      <c r="V6" s="542"/>
      <c r="W6" s="542"/>
      <c r="X6" s="542"/>
      <c r="Y6" s="542"/>
      <c r="Z6" s="542"/>
      <c r="AA6" s="531"/>
      <c r="AB6" s="1178"/>
      <c r="AC6" s="1178"/>
      <c r="AD6" s="1178"/>
      <c r="AE6" s="1178"/>
      <c r="AF6" s="1178"/>
      <c r="AG6" s="1178"/>
      <c r="AH6" s="1178"/>
      <c r="AI6" s="1178"/>
      <c r="AJ6" s="1179"/>
    </row>
    <row r="7" spans="1:45" ht="48.75" customHeight="1">
      <c r="A7" s="1193" t="s">
        <v>60</v>
      </c>
      <c r="B7" s="1194"/>
      <c r="C7" s="1194"/>
      <c r="D7" s="1194"/>
      <c r="E7" s="1194"/>
      <c r="F7" s="1194"/>
      <c r="G7" s="1194"/>
      <c r="H7" s="1195"/>
      <c r="I7" s="1196"/>
      <c r="J7" s="1197"/>
      <c r="K7" s="1197"/>
      <c r="L7" s="1197"/>
      <c r="M7" s="1197"/>
      <c r="N7" s="1197"/>
      <c r="O7" s="1197"/>
      <c r="P7" s="1197"/>
      <c r="Q7" s="1197"/>
      <c r="R7" s="1197"/>
      <c r="S7" s="1197"/>
      <c r="T7" s="1197"/>
      <c r="U7" s="1197"/>
      <c r="V7" s="1197"/>
      <c r="W7" s="1197"/>
      <c r="X7" s="1197"/>
      <c r="Y7" s="1197"/>
      <c r="Z7" s="1197"/>
      <c r="AA7" s="1197"/>
      <c r="AB7" s="1197"/>
      <c r="AC7" s="1197"/>
      <c r="AD7" s="1197"/>
      <c r="AE7" s="1197"/>
      <c r="AF7" s="1197"/>
      <c r="AG7" s="1197"/>
      <c r="AH7" s="1197"/>
      <c r="AI7" s="1197"/>
      <c r="AJ7" s="1198"/>
    </row>
    <row r="8" spans="1:45" ht="30" customHeight="1">
      <c r="A8" s="1180" t="s">
        <v>37</v>
      </c>
      <c r="B8" s="1181"/>
      <c r="C8" s="1181"/>
      <c r="D8" s="1181"/>
      <c r="E8" s="1181"/>
      <c r="F8" s="1181"/>
      <c r="G8" s="1181"/>
      <c r="H8" s="1182"/>
      <c r="I8" s="1199" t="s">
        <v>121</v>
      </c>
      <c r="J8" s="1200"/>
      <c r="K8" s="1200"/>
      <c r="L8" s="1201"/>
      <c r="M8" s="1201"/>
      <c r="N8" s="1181" t="s">
        <v>38</v>
      </c>
      <c r="O8" s="1181"/>
      <c r="P8" s="1201"/>
      <c r="Q8" s="1201"/>
      <c r="R8" s="1158" t="s">
        <v>39</v>
      </c>
      <c r="S8" s="1158"/>
      <c r="T8" s="1181" t="s">
        <v>89</v>
      </c>
      <c r="U8" s="1181"/>
      <c r="V8" s="1181"/>
      <c r="W8" s="1181"/>
      <c r="X8" s="1181" t="s">
        <v>120</v>
      </c>
      <c r="Y8" s="1181"/>
      <c r="Z8" s="1201"/>
      <c r="AA8" s="1201"/>
      <c r="AB8" s="1181" t="s">
        <v>38</v>
      </c>
      <c r="AC8" s="1181"/>
      <c r="AD8" s="1201"/>
      <c r="AE8" s="1201"/>
      <c r="AF8" s="1158" t="s">
        <v>39</v>
      </c>
      <c r="AG8" s="1158"/>
      <c r="AH8" s="1158"/>
      <c r="AI8" s="1158"/>
      <c r="AJ8" s="1159"/>
    </row>
    <row r="9" spans="1:45" ht="30" customHeight="1">
      <c r="A9" s="1180" t="s">
        <v>96</v>
      </c>
      <c r="B9" s="1181"/>
      <c r="C9" s="1181"/>
      <c r="D9" s="1181"/>
      <c r="E9" s="1181"/>
      <c r="F9" s="1181"/>
      <c r="G9" s="1181"/>
      <c r="H9" s="1182"/>
      <c r="I9" s="1183"/>
      <c r="J9" s="1183"/>
      <c r="K9" s="1183"/>
      <c r="L9" s="1183"/>
      <c r="M9" s="1183"/>
      <c r="N9" s="1183"/>
      <c r="O9" s="1183"/>
      <c r="P9" s="1183"/>
      <c r="Q9" s="1183"/>
      <c r="R9" s="1183"/>
      <c r="S9" s="1183"/>
      <c r="T9" s="1183"/>
      <c r="U9" s="1183"/>
      <c r="V9" s="1183"/>
      <c r="W9" s="1183"/>
      <c r="X9" s="1184" t="s">
        <v>98</v>
      </c>
      <c r="Y9" s="1184"/>
      <c r="Z9" s="1184"/>
      <c r="AA9" s="1184"/>
      <c r="AB9" s="1184"/>
      <c r="AC9" s="1184"/>
      <c r="AD9" s="1184"/>
      <c r="AE9" s="1184"/>
      <c r="AF9" s="1184"/>
      <c r="AG9" s="1184"/>
      <c r="AH9" s="1184"/>
      <c r="AI9" s="1184"/>
      <c r="AJ9" s="1185"/>
    </row>
    <row r="10" spans="1:45" ht="40.15" customHeight="1">
      <c r="A10" s="1180" t="s">
        <v>41</v>
      </c>
      <c r="B10" s="1181"/>
      <c r="C10" s="1181"/>
      <c r="D10" s="1181"/>
      <c r="E10" s="1181"/>
      <c r="F10" s="1181"/>
      <c r="G10" s="1181"/>
      <c r="H10" s="1182"/>
      <c r="I10" s="1177"/>
      <c r="J10" s="1178"/>
      <c r="K10" s="1178"/>
      <c r="L10" s="1178"/>
      <c r="M10" s="1178"/>
      <c r="N10" s="1178"/>
      <c r="O10" s="1178"/>
      <c r="P10" s="1178"/>
      <c r="Q10" s="1178"/>
      <c r="R10" s="1178"/>
      <c r="S10" s="1178"/>
      <c r="T10" s="1178"/>
      <c r="U10" s="1178"/>
      <c r="V10" s="1178"/>
      <c r="W10" s="1178"/>
      <c r="X10" s="1178"/>
      <c r="Y10" s="1178"/>
      <c r="Z10" s="1178"/>
      <c r="AA10" s="1178"/>
      <c r="AB10" s="1178"/>
      <c r="AC10" s="1178"/>
      <c r="AD10" s="1178"/>
      <c r="AE10" s="1178"/>
      <c r="AF10" s="1178"/>
      <c r="AG10" s="1178"/>
      <c r="AH10" s="1178"/>
      <c r="AI10" s="1178"/>
      <c r="AJ10" s="1179"/>
    </row>
    <row r="11" spans="1:45" ht="40.15" customHeight="1">
      <c r="A11" s="1180" t="s">
        <v>90</v>
      </c>
      <c r="B11" s="1181"/>
      <c r="C11" s="1181"/>
      <c r="D11" s="1181"/>
      <c r="E11" s="1181"/>
      <c r="F11" s="1181"/>
      <c r="G11" s="1181"/>
      <c r="H11" s="1182"/>
      <c r="I11" s="1177"/>
      <c r="J11" s="1178"/>
      <c r="K11" s="1178"/>
      <c r="L11" s="1178"/>
      <c r="M11" s="1178"/>
      <c r="N11" s="1178"/>
      <c r="O11" s="1178"/>
      <c r="P11" s="1178"/>
      <c r="Q11" s="1178"/>
      <c r="R11" s="1178"/>
      <c r="S11" s="1178"/>
      <c r="T11" s="1178"/>
      <c r="U11" s="1178"/>
      <c r="V11" s="1178"/>
      <c r="W11" s="1178"/>
      <c r="X11" s="1178"/>
      <c r="Y11" s="1178"/>
      <c r="Z11" s="1178"/>
      <c r="AA11" s="1178"/>
      <c r="AB11" s="1178"/>
      <c r="AC11" s="1178"/>
      <c r="AD11" s="1178"/>
      <c r="AE11" s="1178"/>
      <c r="AF11" s="1178"/>
      <c r="AG11" s="1178"/>
      <c r="AH11" s="1178"/>
      <c r="AI11" s="1178"/>
      <c r="AJ11" s="1179"/>
    </row>
    <row r="12" spans="1:45" ht="40.15" customHeight="1">
      <c r="A12" s="1180" t="s">
        <v>42</v>
      </c>
      <c r="B12" s="1181"/>
      <c r="C12" s="1181"/>
      <c r="D12" s="1181"/>
      <c r="E12" s="1181"/>
      <c r="F12" s="1181"/>
      <c r="G12" s="1181"/>
      <c r="H12" s="1182"/>
      <c r="I12" s="1177"/>
      <c r="J12" s="1178"/>
      <c r="K12" s="1178"/>
      <c r="L12" s="1178"/>
      <c r="M12" s="1178"/>
      <c r="N12" s="1178"/>
      <c r="O12" s="1178"/>
      <c r="P12" s="1178"/>
      <c r="Q12" s="1178"/>
      <c r="R12" s="1178"/>
      <c r="S12" s="1178"/>
      <c r="T12" s="1178"/>
      <c r="U12" s="1178"/>
      <c r="V12" s="1178"/>
      <c r="W12" s="1178"/>
      <c r="X12" s="1178"/>
      <c r="Y12" s="1178"/>
      <c r="Z12" s="1178"/>
      <c r="AA12" s="1178"/>
      <c r="AB12" s="1178"/>
      <c r="AC12" s="1178"/>
      <c r="AD12" s="1178"/>
      <c r="AE12" s="1178"/>
      <c r="AF12" s="1178"/>
      <c r="AG12" s="1178"/>
      <c r="AH12" s="1178"/>
      <c r="AI12" s="1178"/>
      <c r="AJ12" s="1179"/>
    </row>
    <row r="13" spans="1:45" ht="30" customHeight="1">
      <c r="A13" s="1163" t="s">
        <v>104</v>
      </c>
      <c r="B13" s="1164"/>
      <c r="C13" s="1164"/>
      <c r="D13" s="1164"/>
      <c r="E13" s="1164"/>
      <c r="F13" s="1164"/>
      <c r="G13" s="1164"/>
      <c r="H13" s="1165"/>
      <c r="I13" s="1169" t="s">
        <v>105</v>
      </c>
      <c r="J13" s="1170"/>
      <c r="K13" s="1171"/>
      <c r="L13" s="1172"/>
      <c r="M13" s="1172"/>
      <c r="N13" s="1173"/>
      <c r="O13" s="1170" t="s">
        <v>107</v>
      </c>
      <c r="P13" s="1174"/>
      <c r="Q13" s="1174"/>
      <c r="R13" s="1174"/>
      <c r="S13" s="1175" t="s">
        <v>106</v>
      </c>
      <c r="T13" s="1175"/>
      <c r="U13" s="1175"/>
      <c r="V13" s="1175"/>
      <c r="W13" s="1175"/>
      <c r="X13" s="1175"/>
      <c r="Y13" s="1175"/>
      <c r="Z13" s="1175"/>
      <c r="AA13" s="1175"/>
      <c r="AB13" s="1176"/>
      <c r="AC13" s="1176"/>
      <c r="AD13" s="1176"/>
      <c r="AE13" s="1176"/>
      <c r="AF13" s="1176"/>
      <c r="AG13" s="1170" t="s">
        <v>107</v>
      </c>
      <c r="AH13" s="1174"/>
      <c r="AI13" s="1174"/>
      <c r="AJ13" s="1174"/>
    </row>
    <row r="14" spans="1:45" ht="30" customHeight="1">
      <c r="A14" s="1166"/>
      <c r="B14" s="1167"/>
      <c r="C14" s="1167"/>
      <c r="D14" s="1167"/>
      <c r="E14" s="1167"/>
      <c r="F14" s="1167"/>
      <c r="G14" s="1167"/>
      <c r="H14" s="1168"/>
      <c r="I14" s="1169" t="s">
        <v>110</v>
      </c>
      <c r="J14" s="1170"/>
      <c r="K14" s="1177"/>
      <c r="L14" s="1178"/>
      <c r="M14" s="1178"/>
      <c r="N14" s="1178"/>
      <c r="O14" s="1178"/>
      <c r="P14" s="1178"/>
      <c r="Q14" s="1178"/>
      <c r="R14" s="1178"/>
      <c r="S14" s="1178"/>
      <c r="T14" s="1178"/>
      <c r="U14" s="1178"/>
      <c r="V14" s="1178"/>
      <c r="W14" s="1178"/>
      <c r="X14" s="1178"/>
      <c r="Y14" s="1178"/>
      <c r="Z14" s="1178"/>
      <c r="AA14" s="1178"/>
      <c r="AB14" s="1178"/>
      <c r="AC14" s="1178"/>
      <c r="AD14" s="1178"/>
      <c r="AE14" s="1178"/>
      <c r="AF14" s="1178"/>
      <c r="AG14" s="1178"/>
      <c r="AH14" s="1178"/>
      <c r="AI14" s="1178"/>
      <c r="AJ14" s="1179"/>
    </row>
    <row r="15" spans="1:45" ht="25.5" customHeight="1">
      <c r="A15" s="1157" t="s">
        <v>122</v>
      </c>
      <c r="B15" s="1158"/>
      <c r="C15" s="1158"/>
      <c r="D15" s="1158"/>
      <c r="E15" s="1158"/>
      <c r="F15" s="1158"/>
      <c r="G15" s="1158"/>
      <c r="H15" s="1158"/>
      <c r="I15" s="1158"/>
      <c r="J15" s="1158"/>
      <c r="K15" s="1158"/>
      <c r="L15" s="1158"/>
      <c r="M15" s="1158"/>
      <c r="N15" s="1158"/>
      <c r="O15" s="1158"/>
      <c r="P15" s="1158"/>
      <c r="Q15" s="1158"/>
      <c r="R15" s="1158"/>
      <c r="S15" s="1158"/>
      <c r="T15" s="1158"/>
      <c r="U15" s="1158"/>
      <c r="V15" s="1158"/>
      <c r="W15" s="1158"/>
      <c r="X15" s="1158"/>
      <c r="Y15" s="1158"/>
      <c r="Z15" s="1158"/>
      <c r="AA15" s="1158"/>
      <c r="AB15" s="1159"/>
      <c r="AC15" s="1160" t="s">
        <v>114</v>
      </c>
      <c r="AD15" s="1161"/>
      <c r="AE15" s="1161"/>
      <c r="AF15" s="1161"/>
      <c r="AG15" s="1161"/>
      <c r="AH15" s="1161"/>
      <c r="AI15" s="1161"/>
      <c r="AJ15" s="1162"/>
    </row>
    <row r="16" spans="1:45" ht="21.6" customHeight="1">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7"/>
      <c r="AA16" s="107"/>
      <c r="AB16" s="107"/>
      <c r="AC16" s="107"/>
      <c r="AD16" s="107"/>
      <c r="AE16" s="107"/>
      <c r="AF16" s="107"/>
      <c r="AG16" s="107"/>
      <c r="AH16" s="107"/>
      <c r="AI16" s="107"/>
      <c r="AJ16" s="107"/>
      <c r="AK16" s="108"/>
      <c r="AL16" s="108"/>
      <c r="AM16" s="108"/>
      <c r="AN16" s="108"/>
      <c r="AO16" s="108"/>
      <c r="AP16" s="108"/>
      <c r="AQ16" s="108"/>
    </row>
    <row r="17" spans="1:43" ht="30" customHeight="1">
      <c r="A17" s="1180" t="s">
        <v>117</v>
      </c>
      <c r="B17" s="1181"/>
      <c r="C17" s="1181"/>
      <c r="D17" s="1182"/>
      <c r="E17" s="1202">
        <v>2</v>
      </c>
      <c r="F17" s="1203"/>
      <c r="G17" s="1203"/>
      <c r="H17" s="1204"/>
      <c r="I17" s="1186" t="s">
        <v>13</v>
      </c>
      <c r="J17" s="1188"/>
      <c r="K17" s="1205"/>
      <c r="L17" s="1206"/>
      <c r="M17" s="1206"/>
      <c r="N17" s="1206"/>
      <c r="O17" s="1206"/>
      <c r="P17" s="1206"/>
      <c r="Q17" s="1206"/>
      <c r="R17" s="1206"/>
      <c r="S17" s="1206"/>
      <c r="T17" s="1206"/>
      <c r="U17" s="1206"/>
      <c r="V17" s="1206"/>
      <c r="W17" s="1206"/>
      <c r="X17" s="1206"/>
      <c r="Y17" s="1206"/>
      <c r="Z17" s="1206"/>
      <c r="AA17" s="1206"/>
      <c r="AB17" s="1206"/>
      <c r="AC17" s="1206"/>
      <c r="AD17" s="1206"/>
      <c r="AE17" s="1206"/>
      <c r="AF17" s="1206"/>
      <c r="AG17" s="1206"/>
      <c r="AH17" s="1206"/>
      <c r="AI17" s="1206"/>
      <c r="AJ17" s="1207"/>
    </row>
    <row r="18" spans="1:43" ht="30" customHeight="1">
      <c r="A18" s="1186" t="s">
        <v>31</v>
      </c>
      <c r="B18" s="1187"/>
      <c r="C18" s="1187"/>
      <c r="D18" s="1187"/>
      <c r="E18" s="1187"/>
      <c r="F18" s="1187"/>
      <c r="G18" s="1187"/>
      <c r="H18" s="1188"/>
      <c r="I18" s="1189"/>
      <c r="J18" s="1190"/>
      <c r="K18" s="1190"/>
      <c r="L18" s="1190"/>
      <c r="M18" s="1190"/>
      <c r="N18" s="1190"/>
      <c r="O18" s="1190"/>
      <c r="P18" s="1190"/>
      <c r="Q18" s="1190"/>
      <c r="R18" s="1190"/>
      <c r="S18" s="1192" t="s">
        <v>108</v>
      </c>
      <c r="T18" s="542"/>
      <c r="U18" s="542"/>
      <c r="V18" s="542"/>
      <c r="W18" s="542"/>
      <c r="X18" s="542"/>
      <c r="Y18" s="542"/>
      <c r="Z18" s="542"/>
      <c r="AA18" s="531"/>
      <c r="AB18" s="1208"/>
      <c r="AC18" s="1208"/>
      <c r="AD18" s="1208"/>
      <c r="AE18" s="1208"/>
      <c r="AF18" s="1208"/>
      <c r="AG18" s="1208"/>
      <c r="AH18" s="1208"/>
      <c r="AI18" s="1208"/>
      <c r="AJ18" s="1209"/>
    </row>
    <row r="19" spans="1:43" ht="30" customHeight="1">
      <c r="A19" s="1186" t="s">
        <v>33</v>
      </c>
      <c r="B19" s="1187"/>
      <c r="C19" s="1187"/>
      <c r="D19" s="1187"/>
      <c r="E19" s="1187"/>
      <c r="F19" s="1187"/>
      <c r="G19" s="1187"/>
      <c r="H19" s="1188"/>
      <c r="I19" s="1189"/>
      <c r="J19" s="1190"/>
      <c r="K19" s="1190"/>
      <c r="L19" s="1190"/>
      <c r="M19" s="1190"/>
      <c r="N19" s="1190"/>
      <c r="O19" s="1190"/>
      <c r="P19" s="1190"/>
      <c r="Q19" s="1190"/>
      <c r="R19" s="1190"/>
      <c r="S19" s="1190"/>
      <c r="T19" s="1190"/>
      <c r="U19" s="1190"/>
      <c r="V19" s="1190"/>
      <c r="W19" s="1190"/>
      <c r="X19" s="1190"/>
      <c r="Y19" s="1190"/>
      <c r="Z19" s="1190"/>
      <c r="AA19" s="1190"/>
      <c r="AB19" s="1190"/>
      <c r="AC19" s="1190"/>
      <c r="AD19" s="1190"/>
      <c r="AE19" s="1190"/>
      <c r="AF19" s="1190"/>
      <c r="AG19" s="1190"/>
      <c r="AH19" s="1190"/>
      <c r="AI19" s="1190"/>
      <c r="AJ19" s="1191"/>
    </row>
    <row r="20" spans="1:43" ht="30" customHeight="1">
      <c r="A20" s="1180" t="s">
        <v>34</v>
      </c>
      <c r="B20" s="1181"/>
      <c r="C20" s="1181"/>
      <c r="D20" s="1181"/>
      <c r="E20" s="1181"/>
      <c r="F20" s="1181"/>
      <c r="G20" s="1181"/>
      <c r="H20" s="1182"/>
      <c r="I20" s="1189"/>
      <c r="J20" s="1190"/>
      <c r="K20" s="1190"/>
      <c r="L20" s="1190"/>
      <c r="M20" s="1190"/>
      <c r="N20" s="1190"/>
      <c r="O20" s="1190"/>
      <c r="P20" s="1190"/>
      <c r="Q20" s="1190"/>
      <c r="R20" s="1190"/>
      <c r="S20" s="1192" t="s">
        <v>109</v>
      </c>
      <c r="T20" s="542"/>
      <c r="U20" s="542"/>
      <c r="V20" s="542"/>
      <c r="W20" s="542"/>
      <c r="X20" s="542"/>
      <c r="Y20" s="542"/>
      <c r="Z20" s="542"/>
      <c r="AA20" s="531"/>
      <c r="AB20" s="1178"/>
      <c r="AC20" s="1178"/>
      <c r="AD20" s="1178"/>
      <c r="AE20" s="1178"/>
      <c r="AF20" s="1178"/>
      <c r="AG20" s="1178"/>
      <c r="AH20" s="1178"/>
      <c r="AI20" s="1178"/>
      <c r="AJ20" s="1179"/>
    </row>
    <row r="21" spans="1:43" ht="48.75" customHeight="1">
      <c r="A21" s="1193" t="s">
        <v>60</v>
      </c>
      <c r="B21" s="1194"/>
      <c r="C21" s="1194"/>
      <c r="D21" s="1194"/>
      <c r="E21" s="1194"/>
      <c r="F21" s="1194"/>
      <c r="G21" s="1194"/>
      <c r="H21" s="1195"/>
      <c r="I21" s="1196"/>
      <c r="J21" s="1197"/>
      <c r="K21" s="1197"/>
      <c r="L21" s="1197"/>
      <c r="M21" s="1197"/>
      <c r="N21" s="1197"/>
      <c r="O21" s="1197"/>
      <c r="P21" s="1197"/>
      <c r="Q21" s="1197"/>
      <c r="R21" s="1197"/>
      <c r="S21" s="1197"/>
      <c r="T21" s="1197"/>
      <c r="U21" s="1197"/>
      <c r="V21" s="1197"/>
      <c r="W21" s="1197"/>
      <c r="X21" s="1197"/>
      <c r="Y21" s="1197"/>
      <c r="Z21" s="1197"/>
      <c r="AA21" s="1197"/>
      <c r="AB21" s="1197"/>
      <c r="AC21" s="1197"/>
      <c r="AD21" s="1197"/>
      <c r="AE21" s="1197"/>
      <c r="AF21" s="1197"/>
      <c r="AG21" s="1197"/>
      <c r="AH21" s="1197"/>
      <c r="AI21" s="1197"/>
      <c r="AJ21" s="1198"/>
    </row>
    <row r="22" spans="1:43" ht="30" customHeight="1">
      <c r="A22" s="1180" t="s">
        <v>37</v>
      </c>
      <c r="B22" s="1181"/>
      <c r="C22" s="1181"/>
      <c r="D22" s="1181"/>
      <c r="E22" s="1181"/>
      <c r="F22" s="1181"/>
      <c r="G22" s="1181"/>
      <c r="H22" s="1182"/>
      <c r="I22" s="1199" t="s">
        <v>121</v>
      </c>
      <c r="J22" s="1200"/>
      <c r="K22" s="1200"/>
      <c r="L22" s="1201"/>
      <c r="M22" s="1201"/>
      <c r="N22" s="1181" t="s">
        <v>38</v>
      </c>
      <c r="O22" s="1181"/>
      <c r="P22" s="1201"/>
      <c r="Q22" s="1201"/>
      <c r="R22" s="1158" t="s">
        <v>39</v>
      </c>
      <c r="S22" s="1158"/>
      <c r="T22" s="1181" t="s">
        <v>40</v>
      </c>
      <c r="U22" s="1181"/>
      <c r="V22" s="1181"/>
      <c r="W22" s="1181"/>
      <c r="X22" s="1181" t="s">
        <v>120</v>
      </c>
      <c r="Y22" s="1181"/>
      <c r="Z22" s="1201"/>
      <c r="AA22" s="1201"/>
      <c r="AB22" s="1181" t="s">
        <v>38</v>
      </c>
      <c r="AC22" s="1181"/>
      <c r="AD22" s="1201"/>
      <c r="AE22" s="1201"/>
      <c r="AF22" s="1158" t="s">
        <v>39</v>
      </c>
      <c r="AG22" s="1158"/>
      <c r="AH22" s="1158"/>
      <c r="AI22" s="1158"/>
      <c r="AJ22" s="1159"/>
    </row>
    <row r="23" spans="1:43" ht="30" customHeight="1">
      <c r="A23" s="1180" t="s">
        <v>96</v>
      </c>
      <c r="B23" s="1181"/>
      <c r="C23" s="1181"/>
      <c r="D23" s="1181"/>
      <c r="E23" s="1181"/>
      <c r="F23" s="1181"/>
      <c r="G23" s="1181"/>
      <c r="H23" s="1182"/>
      <c r="I23" s="1183"/>
      <c r="J23" s="1183"/>
      <c r="K23" s="1183"/>
      <c r="L23" s="1183"/>
      <c r="M23" s="1183"/>
      <c r="N23" s="1183"/>
      <c r="O23" s="1183"/>
      <c r="P23" s="1183"/>
      <c r="Q23" s="1183"/>
      <c r="R23" s="1183"/>
      <c r="S23" s="1183"/>
      <c r="T23" s="1183"/>
      <c r="U23" s="1183"/>
      <c r="V23" s="1183"/>
      <c r="W23" s="1183"/>
      <c r="X23" s="1184" t="s">
        <v>98</v>
      </c>
      <c r="Y23" s="1184"/>
      <c r="Z23" s="1184"/>
      <c r="AA23" s="1184"/>
      <c r="AB23" s="1184"/>
      <c r="AC23" s="1184"/>
      <c r="AD23" s="1184"/>
      <c r="AE23" s="1184"/>
      <c r="AF23" s="1184"/>
      <c r="AG23" s="1184"/>
      <c r="AH23" s="1184"/>
      <c r="AI23" s="1184"/>
      <c r="AJ23" s="1185"/>
    </row>
    <row r="24" spans="1:43" ht="40.15" customHeight="1">
      <c r="A24" s="1180" t="s">
        <v>41</v>
      </c>
      <c r="B24" s="1181"/>
      <c r="C24" s="1181"/>
      <c r="D24" s="1181"/>
      <c r="E24" s="1181"/>
      <c r="F24" s="1181"/>
      <c r="G24" s="1181"/>
      <c r="H24" s="1182"/>
      <c r="I24" s="1177"/>
      <c r="J24" s="1178"/>
      <c r="K24" s="1178"/>
      <c r="L24" s="1178"/>
      <c r="M24" s="1178"/>
      <c r="N24" s="1178"/>
      <c r="O24" s="1178"/>
      <c r="P24" s="1178"/>
      <c r="Q24" s="1178"/>
      <c r="R24" s="1178"/>
      <c r="S24" s="1178"/>
      <c r="T24" s="1178"/>
      <c r="U24" s="1178"/>
      <c r="V24" s="1178"/>
      <c r="W24" s="1178"/>
      <c r="X24" s="1178"/>
      <c r="Y24" s="1178"/>
      <c r="Z24" s="1178"/>
      <c r="AA24" s="1178"/>
      <c r="AB24" s="1178"/>
      <c r="AC24" s="1178"/>
      <c r="AD24" s="1178"/>
      <c r="AE24" s="1178"/>
      <c r="AF24" s="1178"/>
      <c r="AG24" s="1178"/>
      <c r="AH24" s="1178"/>
      <c r="AI24" s="1178"/>
      <c r="AJ24" s="1179"/>
    </row>
    <row r="25" spans="1:43" ht="40.15" customHeight="1">
      <c r="A25" s="1180" t="s">
        <v>90</v>
      </c>
      <c r="B25" s="1181"/>
      <c r="C25" s="1181"/>
      <c r="D25" s="1181"/>
      <c r="E25" s="1181"/>
      <c r="F25" s="1181"/>
      <c r="G25" s="1181"/>
      <c r="H25" s="1182"/>
      <c r="I25" s="1177"/>
      <c r="J25" s="1178"/>
      <c r="K25" s="1178"/>
      <c r="L25" s="1178"/>
      <c r="M25" s="1178"/>
      <c r="N25" s="1178"/>
      <c r="O25" s="1178"/>
      <c r="P25" s="1178"/>
      <c r="Q25" s="1178"/>
      <c r="R25" s="1178"/>
      <c r="S25" s="1178"/>
      <c r="T25" s="1178"/>
      <c r="U25" s="1178"/>
      <c r="V25" s="1178"/>
      <c r="W25" s="1178"/>
      <c r="X25" s="1178"/>
      <c r="Y25" s="1178"/>
      <c r="Z25" s="1178"/>
      <c r="AA25" s="1178"/>
      <c r="AB25" s="1178"/>
      <c r="AC25" s="1178"/>
      <c r="AD25" s="1178"/>
      <c r="AE25" s="1178"/>
      <c r="AF25" s="1178"/>
      <c r="AG25" s="1178"/>
      <c r="AH25" s="1178"/>
      <c r="AI25" s="1178"/>
      <c r="AJ25" s="1179"/>
    </row>
    <row r="26" spans="1:43" ht="40.15" customHeight="1">
      <c r="A26" s="1180" t="s">
        <v>42</v>
      </c>
      <c r="B26" s="1181"/>
      <c r="C26" s="1181"/>
      <c r="D26" s="1181"/>
      <c r="E26" s="1181"/>
      <c r="F26" s="1181"/>
      <c r="G26" s="1181"/>
      <c r="H26" s="1182"/>
      <c r="I26" s="1177"/>
      <c r="J26" s="1178"/>
      <c r="K26" s="1178"/>
      <c r="L26" s="1178"/>
      <c r="M26" s="1178"/>
      <c r="N26" s="1178"/>
      <c r="O26" s="1178"/>
      <c r="P26" s="1178"/>
      <c r="Q26" s="1178"/>
      <c r="R26" s="1178"/>
      <c r="S26" s="1178"/>
      <c r="T26" s="1178"/>
      <c r="U26" s="1178"/>
      <c r="V26" s="1178"/>
      <c r="W26" s="1178"/>
      <c r="X26" s="1178"/>
      <c r="Y26" s="1178"/>
      <c r="Z26" s="1178"/>
      <c r="AA26" s="1178"/>
      <c r="AB26" s="1178"/>
      <c r="AC26" s="1178"/>
      <c r="AD26" s="1178"/>
      <c r="AE26" s="1178"/>
      <c r="AF26" s="1178"/>
      <c r="AG26" s="1178"/>
      <c r="AH26" s="1178"/>
      <c r="AI26" s="1178"/>
      <c r="AJ26" s="1179"/>
    </row>
    <row r="27" spans="1:43" ht="30" customHeight="1">
      <c r="A27" s="1163" t="s">
        <v>104</v>
      </c>
      <c r="B27" s="1164"/>
      <c r="C27" s="1164"/>
      <c r="D27" s="1164"/>
      <c r="E27" s="1164"/>
      <c r="F27" s="1164"/>
      <c r="G27" s="1164"/>
      <c r="H27" s="1165"/>
      <c r="I27" s="1169" t="s">
        <v>105</v>
      </c>
      <c r="J27" s="1170"/>
      <c r="K27" s="1171"/>
      <c r="L27" s="1172"/>
      <c r="M27" s="1172"/>
      <c r="N27" s="1173"/>
      <c r="O27" s="1170" t="s">
        <v>107</v>
      </c>
      <c r="P27" s="1174"/>
      <c r="Q27" s="1174"/>
      <c r="R27" s="1174"/>
      <c r="S27" s="1175" t="s">
        <v>106</v>
      </c>
      <c r="T27" s="1175"/>
      <c r="U27" s="1175"/>
      <c r="V27" s="1175"/>
      <c r="W27" s="1175"/>
      <c r="X27" s="1175"/>
      <c r="Y27" s="1175"/>
      <c r="Z27" s="1175"/>
      <c r="AA27" s="1175"/>
      <c r="AB27" s="1176"/>
      <c r="AC27" s="1176"/>
      <c r="AD27" s="1176"/>
      <c r="AE27" s="1176"/>
      <c r="AF27" s="1176"/>
      <c r="AG27" s="1170" t="s">
        <v>107</v>
      </c>
      <c r="AH27" s="1174"/>
      <c r="AI27" s="1174"/>
      <c r="AJ27" s="1174"/>
    </row>
    <row r="28" spans="1:43" ht="30" customHeight="1">
      <c r="A28" s="1166"/>
      <c r="B28" s="1167"/>
      <c r="C28" s="1167"/>
      <c r="D28" s="1167"/>
      <c r="E28" s="1167"/>
      <c r="F28" s="1167"/>
      <c r="G28" s="1167"/>
      <c r="H28" s="1168"/>
      <c r="I28" s="1169" t="s">
        <v>110</v>
      </c>
      <c r="J28" s="1170"/>
      <c r="K28" s="1177"/>
      <c r="L28" s="1178"/>
      <c r="M28" s="1178"/>
      <c r="N28" s="1178"/>
      <c r="O28" s="1178"/>
      <c r="P28" s="1178"/>
      <c r="Q28" s="1178"/>
      <c r="R28" s="1178"/>
      <c r="S28" s="1178"/>
      <c r="T28" s="1178"/>
      <c r="U28" s="1178"/>
      <c r="V28" s="1178"/>
      <c r="W28" s="1178"/>
      <c r="X28" s="1178"/>
      <c r="Y28" s="1178"/>
      <c r="Z28" s="1178"/>
      <c r="AA28" s="1178"/>
      <c r="AB28" s="1178"/>
      <c r="AC28" s="1178"/>
      <c r="AD28" s="1178"/>
      <c r="AE28" s="1178"/>
      <c r="AF28" s="1178"/>
      <c r="AG28" s="1178"/>
      <c r="AH28" s="1178"/>
      <c r="AI28" s="1178"/>
      <c r="AJ28" s="1179"/>
    </row>
    <row r="29" spans="1:43" ht="25.5" customHeight="1">
      <c r="A29" s="1157" t="s">
        <v>122</v>
      </c>
      <c r="B29" s="1158"/>
      <c r="C29" s="1158"/>
      <c r="D29" s="1158"/>
      <c r="E29" s="1158"/>
      <c r="F29" s="1158"/>
      <c r="G29" s="1158"/>
      <c r="H29" s="1158"/>
      <c r="I29" s="1158"/>
      <c r="J29" s="1158"/>
      <c r="K29" s="1158"/>
      <c r="L29" s="1158"/>
      <c r="M29" s="1158"/>
      <c r="N29" s="1158"/>
      <c r="O29" s="1158"/>
      <c r="P29" s="1158"/>
      <c r="Q29" s="1158"/>
      <c r="R29" s="1158"/>
      <c r="S29" s="1158"/>
      <c r="T29" s="1158"/>
      <c r="U29" s="1158"/>
      <c r="V29" s="1158"/>
      <c r="W29" s="1158"/>
      <c r="X29" s="1158"/>
      <c r="Y29" s="1158"/>
      <c r="Z29" s="1158"/>
      <c r="AA29" s="1158"/>
      <c r="AB29" s="1159"/>
      <c r="AC29" s="1160" t="s">
        <v>114</v>
      </c>
      <c r="AD29" s="1161"/>
      <c r="AE29" s="1161"/>
      <c r="AF29" s="1161"/>
      <c r="AG29" s="1161"/>
      <c r="AH29" s="1161"/>
      <c r="AI29" s="1161"/>
      <c r="AJ29" s="1162"/>
    </row>
    <row r="30" spans="1:43" ht="21.6" customHeight="1">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7"/>
      <c r="AA30" s="107"/>
      <c r="AB30" s="107"/>
      <c r="AC30" s="107"/>
      <c r="AD30" s="107"/>
      <c r="AE30" s="107"/>
      <c r="AF30" s="107"/>
      <c r="AG30" s="107"/>
      <c r="AH30" s="107"/>
      <c r="AI30" s="107"/>
      <c r="AJ30" s="107"/>
      <c r="AK30" s="108"/>
      <c r="AL30" s="108"/>
      <c r="AM30" s="108"/>
      <c r="AN30" s="108"/>
      <c r="AO30" s="108"/>
      <c r="AP30" s="108"/>
      <c r="AQ30" s="108"/>
    </row>
    <row r="31" spans="1:43" ht="30" customHeight="1">
      <c r="A31" s="1180" t="s">
        <v>117</v>
      </c>
      <c r="B31" s="1181"/>
      <c r="C31" s="1181"/>
      <c r="D31" s="1182"/>
      <c r="E31" s="1202">
        <v>3</v>
      </c>
      <c r="F31" s="1203"/>
      <c r="G31" s="1203"/>
      <c r="H31" s="1204"/>
      <c r="I31" s="1186" t="s">
        <v>13</v>
      </c>
      <c r="J31" s="1188"/>
      <c r="K31" s="1205"/>
      <c r="L31" s="1206"/>
      <c r="M31" s="1206"/>
      <c r="N31" s="1206"/>
      <c r="O31" s="1206"/>
      <c r="P31" s="1206"/>
      <c r="Q31" s="1206"/>
      <c r="R31" s="1206"/>
      <c r="S31" s="1206"/>
      <c r="T31" s="1206"/>
      <c r="U31" s="1206"/>
      <c r="V31" s="1206"/>
      <c r="W31" s="1206"/>
      <c r="X31" s="1206"/>
      <c r="Y31" s="1206"/>
      <c r="Z31" s="1206"/>
      <c r="AA31" s="1206"/>
      <c r="AB31" s="1206"/>
      <c r="AC31" s="1206"/>
      <c r="AD31" s="1206"/>
      <c r="AE31" s="1206"/>
      <c r="AF31" s="1206"/>
      <c r="AG31" s="1206"/>
      <c r="AH31" s="1206"/>
      <c r="AI31" s="1206"/>
      <c r="AJ31" s="1207"/>
    </row>
    <row r="32" spans="1:43" ht="30" customHeight="1">
      <c r="A32" s="1186" t="s">
        <v>31</v>
      </c>
      <c r="B32" s="1187"/>
      <c r="C32" s="1187"/>
      <c r="D32" s="1187"/>
      <c r="E32" s="1187"/>
      <c r="F32" s="1187"/>
      <c r="G32" s="1187"/>
      <c r="H32" s="1188"/>
      <c r="I32" s="1189"/>
      <c r="J32" s="1190"/>
      <c r="K32" s="1190"/>
      <c r="L32" s="1190"/>
      <c r="M32" s="1190"/>
      <c r="N32" s="1190"/>
      <c r="O32" s="1190"/>
      <c r="P32" s="1190"/>
      <c r="Q32" s="1190"/>
      <c r="R32" s="1190"/>
      <c r="S32" s="1192" t="s">
        <v>108</v>
      </c>
      <c r="T32" s="542"/>
      <c r="U32" s="542"/>
      <c r="V32" s="542"/>
      <c r="W32" s="542"/>
      <c r="X32" s="542"/>
      <c r="Y32" s="542"/>
      <c r="Z32" s="542"/>
      <c r="AA32" s="531"/>
      <c r="AB32" s="1208"/>
      <c r="AC32" s="1208"/>
      <c r="AD32" s="1208"/>
      <c r="AE32" s="1208"/>
      <c r="AF32" s="1208"/>
      <c r="AG32" s="1208"/>
      <c r="AH32" s="1208"/>
      <c r="AI32" s="1208"/>
      <c r="AJ32" s="1209"/>
    </row>
    <row r="33" spans="1:43" ht="30" customHeight="1">
      <c r="A33" s="1186" t="s">
        <v>33</v>
      </c>
      <c r="B33" s="1187"/>
      <c r="C33" s="1187"/>
      <c r="D33" s="1187"/>
      <c r="E33" s="1187"/>
      <c r="F33" s="1187"/>
      <c r="G33" s="1187"/>
      <c r="H33" s="1188"/>
      <c r="I33" s="1189"/>
      <c r="J33" s="1190"/>
      <c r="K33" s="1190"/>
      <c r="L33" s="1190"/>
      <c r="M33" s="1190"/>
      <c r="N33" s="1190"/>
      <c r="O33" s="1190"/>
      <c r="P33" s="1190"/>
      <c r="Q33" s="1190"/>
      <c r="R33" s="1190"/>
      <c r="S33" s="1190"/>
      <c r="T33" s="1190"/>
      <c r="U33" s="1190"/>
      <c r="V33" s="1190"/>
      <c r="W33" s="1190"/>
      <c r="X33" s="1190"/>
      <c r="Y33" s="1190"/>
      <c r="Z33" s="1190"/>
      <c r="AA33" s="1190"/>
      <c r="AB33" s="1190"/>
      <c r="AC33" s="1190"/>
      <c r="AD33" s="1190"/>
      <c r="AE33" s="1190"/>
      <c r="AF33" s="1190"/>
      <c r="AG33" s="1190"/>
      <c r="AH33" s="1190"/>
      <c r="AI33" s="1190"/>
      <c r="AJ33" s="1191"/>
    </row>
    <row r="34" spans="1:43" ht="30" customHeight="1">
      <c r="A34" s="1180" t="s">
        <v>34</v>
      </c>
      <c r="B34" s="1181"/>
      <c r="C34" s="1181"/>
      <c r="D34" s="1181"/>
      <c r="E34" s="1181"/>
      <c r="F34" s="1181"/>
      <c r="G34" s="1181"/>
      <c r="H34" s="1182"/>
      <c r="I34" s="1189"/>
      <c r="J34" s="1190"/>
      <c r="K34" s="1190"/>
      <c r="L34" s="1190"/>
      <c r="M34" s="1190"/>
      <c r="N34" s="1190"/>
      <c r="O34" s="1190"/>
      <c r="P34" s="1190"/>
      <c r="Q34" s="1190"/>
      <c r="R34" s="1190"/>
      <c r="S34" s="1192" t="s">
        <v>109</v>
      </c>
      <c r="T34" s="542"/>
      <c r="U34" s="542"/>
      <c r="V34" s="542"/>
      <c r="W34" s="542"/>
      <c r="X34" s="542"/>
      <c r="Y34" s="542"/>
      <c r="Z34" s="542"/>
      <c r="AA34" s="531"/>
      <c r="AB34" s="1178"/>
      <c r="AC34" s="1178"/>
      <c r="AD34" s="1178"/>
      <c r="AE34" s="1178"/>
      <c r="AF34" s="1178"/>
      <c r="AG34" s="1178"/>
      <c r="AH34" s="1178"/>
      <c r="AI34" s="1178"/>
      <c r="AJ34" s="1179"/>
    </row>
    <row r="35" spans="1:43" ht="48.75" customHeight="1">
      <c r="A35" s="1193" t="s">
        <v>60</v>
      </c>
      <c r="B35" s="1194"/>
      <c r="C35" s="1194"/>
      <c r="D35" s="1194"/>
      <c r="E35" s="1194"/>
      <c r="F35" s="1194"/>
      <c r="G35" s="1194"/>
      <c r="H35" s="1195"/>
      <c r="I35" s="1196"/>
      <c r="J35" s="1197"/>
      <c r="K35" s="1197"/>
      <c r="L35" s="1197"/>
      <c r="M35" s="1197"/>
      <c r="N35" s="1197"/>
      <c r="O35" s="1197"/>
      <c r="P35" s="1197"/>
      <c r="Q35" s="1197"/>
      <c r="R35" s="1197"/>
      <c r="S35" s="1197"/>
      <c r="T35" s="1197"/>
      <c r="U35" s="1197"/>
      <c r="V35" s="1197"/>
      <c r="W35" s="1197"/>
      <c r="X35" s="1197"/>
      <c r="Y35" s="1197"/>
      <c r="Z35" s="1197"/>
      <c r="AA35" s="1197"/>
      <c r="AB35" s="1197"/>
      <c r="AC35" s="1197"/>
      <c r="AD35" s="1197"/>
      <c r="AE35" s="1197"/>
      <c r="AF35" s="1197"/>
      <c r="AG35" s="1197"/>
      <c r="AH35" s="1197"/>
      <c r="AI35" s="1197"/>
      <c r="AJ35" s="1198"/>
    </row>
    <row r="36" spans="1:43" ht="30" customHeight="1">
      <c r="A36" s="1180" t="s">
        <v>37</v>
      </c>
      <c r="B36" s="1181"/>
      <c r="C36" s="1181"/>
      <c r="D36" s="1181"/>
      <c r="E36" s="1181"/>
      <c r="F36" s="1181"/>
      <c r="G36" s="1181"/>
      <c r="H36" s="1182"/>
      <c r="I36" s="1199" t="s">
        <v>121</v>
      </c>
      <c r="J36" s="1200"/>
      <c r="K36" s="1200"/>
      <c r="L36" s="1201"/>
      <c r="M36" s="1201"/>
      <c r="N36" s="1181" t="s">
        <v>38</v>
      </c>
      <c r="O36" s="1181"/>
      <c r="P36" s="1201"/>
      <c r="Q36" s="1201"/>
      <c r="R36" s="1158" t="s">
        <v>39</v>
      </c>
      <c r="S36" s="1158"/>
      <c r="T36" s="1181" t="s">
        <v>40</v>
      </c>
      <c r="U36" s="1181"/>
      <c r="V36" s="1181"/>
      <c r="W36" s="1181"/>
      <c r="X36" s="1181" t="s">
        <v>120</v>
      </c>
      <c r="Y36" s="1181"/>
      <c r="Z36" s="1201"/>
      <c r="AA36" s="1201"/>
      <c r="AB36" s="1181" t="s">
        <v>38</v>
      </c>
      <c r="AC36" s="1181"/>
      <c r="AD36" s="1201"/>
      <c r="AE36" s="1201"/>
      <c r="AF36" s="1158" t="s">
        <v>39</v>
      </c>
      <c r="AG36" s="1158"/>
      <c r="AH36" s="1158"/>
      <c r="AI36" s="1158"/>
      <c r="AJ36" s="1159"/>
    </row>
    <row r="37" spans="1:43" ht="30" customHeight="1">
      <c r="A37" s="1180" t="s">
        <v>96</v>
      </c>
      <c r="B37" s="1181"/>
      <c r="C37" s="1181"/>
      <c r="D37" s="1181"/>
      <c r="E37" s="1181"/>
      <c r="F37" s="1181"/>
      <c r="G37" s="1181"/>
      <c r="H37" s="1182"/>
      <c r="I37" s="1183"/>
      <c r="J37" s="1183"/>
      <c r="K37" s="1183"/>
      <c r="L37" s="1183"/>
      <c r="M37" s="1183"/>
      <c r="N37" s="1183"/>
      <c r="O37" s="1183"/>
      <c r="P37" s="1183"/>
      <c r="Q37" s="1183"/>
      <c r="R37" s="1183"/>
      <c r="S37" s="1183"/>
      <c r="T37" s="1183"/>
      <c r="U37" s="1183"/>
      <c r="V37" s="1183"/>
      <c r="W37" s="1183"/>
      <c r="X37" s="1184" t="s">
        <v>98</v>
      </c>
      <c r="Y37" s="1184"/>
      <c r="Z37" s="1184"/>
      <c r="AA37" s="1184"/>
      <c r="AB37" s="1184"/>
      <c r="AC37" s="1184"/>
      <c r="AD37" s="1184"/>
      <c r="AE37" s="1184"/>
      <c r="AF37" s="1184"/>
      <c r="AG37" s="1184"/>
      <c r="AH37" s="1184"/>
      <c r="AI37" s="1184"/>
      <c r="AJ37" s="1185"/>
    </row>
    <row r="38" spans="1:43" ht="40.15" customHeight="1">
      <c r="A38" s="1180" t="s">
        <v>41</v>
      </c>
      <c r="B38" s="1181"/>
      <c r="C38" s="1181"/>
      <c r="D38" s="1181"/>
      <c r="E38" s="1181"/>
      <c r="F38" s="1181"/>
      <c r="G38" s="1181"/>
      <c r="H38" s="1182"/>
      <c r="I38" s="1177"/>
      <c r="J38" s="1178"/>
      <c r="K38" s="1178"/>
      <c r="L38" s="1178"/>
      <c r="M38" s="1178"/>
      <c r="N38" s="1178"/>
      <c r="O38" s="1178"/>
      <c r="P38" s="1178"/>
      <c r="Q38" s="1178"/>
      <c r="R38" s="1178"/>
      <c r="S38" s="1178"/>
      <c r="T38" s="1178"/>
      <c r="U38" s="1178"/>
      <c r="V38" s="1178"/>
      <c r="W38" s="1178"/>
      <c r="X38" s="1178"/>
      <c r="Y38" s="1178"/>
      <c r="Z38" s="1178"/>
      <c r="AA38" s="1178"/>
      <c r="AB38" s="1178"/>
      <c r="AC38" s="1178"/>
      <c r="AD38" s="1178"/>
      <c r="AE38" s="1178"/>
      <c r="AF38" s="1178"/>
      <c r="AG38" s="1178"/>
      <c r="AH38" s="1178"/>
      <c r="AI38" s="1178"/>
      <c r="AJ38" s="1179"/>
    </row>
    <row r="39" spans="1:43" ht="40.15" customHeight="1">
      <c r="A39" s="1180" t="s">
        <v>90</v>
      </c>
      <c r="B39" s="1181"/>
      <c r="C39" s="1181"/>
      <c r="D39" s="1181"/>
      <c r="E39" s="1181"/>
      <c r="F39" s="1181"/>
      <c r="G39" s="1181"/>
      <c r="H39" s="1182"/>
      <c r="I39" s="1177"/>
      <c r="J39" s="1178"/>
      <c r="K39" s="1178"/>
      <c r="L39" s="1178"/>
      <c r="M39" s="1178"/>
      <c r="N39" s="1178"/>
      <c r="O39" s="1178"/>
      <c r="P39" s="1178"/>
      <c r="Q39" s="1178"/>
      <c r="R39" s="1178"/>
      <c r="S39" s="1178"/>
      <c r="T39" s="1178"/>
      <c r="U39" s="1178"/>
      <c r="V39" s="1178"/>
      <c r="W39" s="1178"/>
      <c r="X39" s="1178"/>
      <c r="Y39" s="1178"/>
      <c r="Z39" s="1178"/>
      <c r="AA39" s="1178"/>
      <c r="AB39" s="1178"/>
      <c r="AC39" s="1178"/>
      <c r="AD39" s="1178"/>
      <c r="AE39" s="1178"/>
      <c r="AF39" s="1178"/>
      <c r="AG39" s="1178"/>
      <c r="AH39" s="1178"/>
      <c r="AI39" s="1178"/>
      <c r="AJ39" s="1179"/>
    </row>
    <row r="40" spans="1:43" ht="40.15" customHeight="1">
      <c r="A40" s="1180" t="s">
        <v>42</v>
      </c>
      <c r="B40" s="1181"/>
      <c r="C40" s="1181"/>
      <c r="D40" s="1181"/>
      <c r="E40" s="1181"/>
      <c r="F40" s="1181"/>
      <c r="G40" s="1181"/>
      <c r="H40" s="1182"/>
      <c r="I40" s="1177"/>
      <c r="J40" s="1178"/>
      <c r="K40" s="1178"/>
      <c r="L40" s="1178"/>
      <c r="M40" s="1178"/>
      <c r="N40" s="1178"/>
      <c r="O40" s="1178"/>
      <c r="P40" s="1178"/>
      <c r="Q40" s="1178"/>
      <c r="R40" s="1178"/>
      <c r="S40" s="1178"/>
      <c r="T40" s="1178"/>
      <c r="U40" s="1178"/>
      <c r="V40" s="1178"/>
      <c r="W40" s="1178"/>
      <c r="X40" s="1178"/>
      <c r="Y40" s="1178"/>
      <c r="Z40" s="1178"/>
      <c r="AA40" s="1178"/>
      <c r="AB40" s="1178"/>
      <c r="AC40" s="1178"/>
      <c r="AD40" s="1178"/>
      <c r="AE40" s="1178"/>
      <c r="AF40" s="1178"/>
      <c r="AG40" s="1178"/>
      <c r="AH40" s="1178"/>
      <c r="AI40" s="1178"/>
      <c r="AJ40" s="1179"/>
    </row>
    <row r="41" spans="1:43" ht="30" customHeight="1">
      <c r="A41" s="1163" t="s">
        <v>104</v>
      </c>
      <c r="B41" s="1164"/>
      <c r="C41" s="1164"/>
      <c r="D41" s="1164"/>
      <c r="E41" s="1164"/>
      <c r="F41" s="1164"/>
      <c r="G41" s="1164"/>
      <c r="H41" s="1165"/>
      <c r="I41" s="1169" t="s">
        <v>105</v>
      </c>
      <c r="J41" s="1170"/>
      <c r="K41" s="1171"/>
      <c r="L41" s="1172"/>
      <c r="M41" s="1172"/>
      <c r="N41" s="1173"/>
      <c r="O41" s="1170" t="s">
        <v>107</v>
      </c>
      <c r="P41" s="1174"/>
      <c r="Q41" s="1174"/>
      <c r="R41" s="1174"/>
      <c r="S41" s="1175" t="s">
        <v>106</v>
      </c>
      <c r="T41" s="1175"/>
      <c r="U41" s="1175"/>
      <c r="V41" s="1175"/>
      <c r="W41" s="1175"/>
      <c r="X41" s="1175"/>
      <c r="Y41" s="1175"/>
      <c r="Z41" s="1175"/>
      <c r="AA41" s="1175"/>
      <c r="AB41" s="1176"/>
      <c r="AC41" s="1176"/>
      <c r="AD41" s="1176"/>
      <c r="AE41" s="1176"/>
      <c r="AF41" s="1176"/>
      <c r="AG41" s="1170" t="s">
        <v>107</v>
      </c>
      <c r="AH41" s="1174"/>
      <c r="AI41" s="1174"/>
      <c r="AJ41" s="1174"/>
    </row>
    <row r="42" spans="1:43" ht="30" customHeight="1">
      <c r="A42" s="1166"/>
      <c r="B42" s="1167"/>
      <c r="C42" s="1167"/>
      <c r="D42" s="1167"/>
      <c r="E42" s="1167"/>
      <c r="F42" s="1167"/>
      <c r="G42" s="1167"/>
      <c r="H42" s="1168"/>
      <c r="I42" s="1169" t="s">
        <v>110</v>
      </c>
      <c r="J42" s="1170"/>
      <c r="K42" s="1177"/>
      <c r="L42" s="1178"/>
      <c r="M42" s="1178"/>
      <c r="N42" s="1178"/>
      <c r="O42" s="1178"/>
      <c r="P42" s="1178"/>
      <c r="Q42" s="1178"/>
      <c r="R42" s="1178"/>
      <c r="S42" s="1178"/>
      <c r="T42" s="1178"/>
      <c r="U42" s="1178"/>
      <c r="V42" s="1178"/>
      <c r="W42" s="1178"/>
      <c r="X42" s="1178"/>
      <c r="Y42" s="1178"/>
      <c r="Z42" s="1178"/>
      <c r="AA42" s="1178"/>
      <c r="AB42" s="1178"/>
      <c r="AC42" s="1178"/>
      <c r="AD42" s="1178"/>
      <c r="AE42" s="1178"/>
      <c r="AF42" s="1178"/>
      <c r="AG42" s="1178"/>
      <c r="AH42" s="1178"/>
      <c r="AI42" s="1178"/>
      <c r="AJ42" s="1179"/>
    </row>
    <row r="43" spans="1:43" ht="25.5" customHeight="1">
      <c r="A43" s="1157" t="s">
        <v>122</v>
      </c>
      <c r="B43" s="1158"/>
      <c r="C43" s="1158"/>
      <c r="D43" s="1158"/>
      <c r="E43" s="1158"/>
      <c r="F43" s="1158"/>
      <c r="G43" s="1158"/>
      <c r="H43" s="1158"/>
      <c r="I43" s="1158"/>
      <c r="J43" s="1158"/>
      <c r="K43" s="1158"/>
      <c r="L43" s="1158"/>
      <c r="M43" s="1158"/>
      <c r="N43" s="1158"/>
      <c r="O43" s="1158"/>
      <c r="P43" s="1158"/>
      <c r="Q43" s="1158"/>
      <c r="R43" s="1158"/>
      <c r="S43" s="1158"/>
      <c r="T43" s="1158"/>
      <c r="U43" s="1158"/>
      <c r="V43" s="1158"/>
      <c r="W43" s="1158"/>
      <c r="X43" s="1158"/>
      <c r="Y43" s="1158"/>
      <c r="Z43" s="1158"/>
      <c r="AA43" s="1158"/>
      <c r="AB43" s="1159"/>
      <c r="AC43" s="1160" t="s">
        <v>114</v>
      </c>
      <c r="AD43" s="1161"/>
      <c r="AE43" s="1161"/>
      <c r="AF43" s="1161"/>
      <c r="AG43" s="1161"/>
      <c r="AH43" s="1161"/>
      <c r="AI43" s="1161"/>
      <c r="AJ43" s="1162"/>
    </row>
    <row r="44" spans="1:43" ht="21.6"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7"/>
      <c r="AA44" s="107"/>
      <c r="AB44" s="107"/>
      <c r="AC44" s="107"/>
      <c r="AD44" s="107"/>
      <c r="AE44" s="107"/>
      <c r="AF44" s="107"/>
      <c r="AG44" s="107"/>
      <c r="AH44" s="107"/>
      <c r="AI44" s="107"/>
      <c r="AJ44" s="107"/>
      <c r="AK44" s="108"/>
      <c r="AL44" s="108"/>
      <c r="AM44" s="108"/>
      <c r="AN44" s="108"/>
      <c r="AO44" s="108"/>
      <c r="AP44" s="108"/>
      <c r="AQ44" s="108"/>
    </row>
    <row r="45" spans="1:43" ht="30" customHeight="1">
      <c r="A45" s="1180" t="s">
        <v>117</v>
      </c>
      <c r="B45" s="1181"/>
      <c r="C45" s="1181"/>
      <c r="D45" s="1182"/>
      <c r="E45" s="1202">
        <v>4</v>
      </c>
      <c r="F45" s="1203"/>
      <c r="G45" s="1203"/>
      <c r="H45" s="1204"/>
      <c r="I45" s="1186" t="s">
        <v>13</v>
      </c>
      <c r="J45" s="1188"/>
      <c r="K45" s="1205"/>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7"/>
    </row>
    <row r="46" spans="1:43" ht="30" customHeight="1">
      <c r="A46" s="1186" t="s">
        <v>31</v>
      </c>
      <c r="B46" s="1187"/>
      <c r="C46" s="1187"/>
      <c r="D46" s="1187"/>
      <c r="E46" s="1187"/>
      <c r="F46" s="1187"/>
      <c r="G46" s="1187"/>
      <c r="H46" s="1188"/>
      <c r="I46" s="1189"/>
      <c r="J46" s="1190"/>
      <c r="K46" s="1190"/>
      <c r="L46" s="1190"/>
      <c r="M46" s="1190"/>
      <c r="N46" s="1190"/>
      <c r="O46" s="1190"/>
      <c r="P46" s="1190"/>
      <c r="Q46" s="1190"/>
      <c r="R46" s="1190"/>
      <c r="S46" s="1192" t="s">
        <v>108</v>
      </c>
      <c r="T46" s="542"/>
      <c r="U46" s="542"/>
      <c r="V46" s="542"/>
      <c r="W46" s="542"/>
      <c r="X46" s="542"/>
      <c r="Y46" s="542"/>
      <c r="Z46" s="542"/>
      <c r="AA46" s="531"/>
      <c r="AB46" s="1208"/>
      <c r="AC46" s="1208"/>
      <c r="AD46" s="1208"/>
      <c r="AE46" s="1208"/>
      <c r="AF46" s="1208"/>
      <c r="AG46" s="1208"/>
      <c r="AH46" s="1208"/>
      <c r="AI46" s="1208"/>
      <c r="AJ46" s="1209"/>
    </row>
    <row r="47" spans="1:43" ht="30" customHeight="1">
      <c r="A47" s="1186" t="s">
        <v>33</v>
      </c>
      <c r="B47" s="1187"/>
      <c r="C47" s="1187"/>
      <c r="D47" s="1187"/>
      <c r="E47" s="1187"/>
      <c r="F47" s="1187"/>
      <c r="G47" s="1187"/>
      <c r="H47" s="1188"/>
      <c r="I47" s="1189"/>
      <c r="J47" s="1190"/>
      <c r="K47" s="1190"/>
      <c r="L47" s="1190"/>
      <c r="M47" s="1190"/>
      <c r="N47" s="1190"/>
      <c r="O47" s="1190"/>
      <c r="P47" s="1190"/>
      <c r="Q47" s="1190"/>
      <c r="R47" s="1190"/>
      <c r="S47" s="1190"/>
      <c r="T47" s="1190"/>
      <c r="U47" s="1190"/>
      <c r="V47" s="1190"/>
      <c r="W47" s="1190"/>
      <c r="X47" s="1190"/>
      <c r="Y47" s="1190"/>
      <c r="Z47" s="1190"/>
      <c r="AA47" s="1190"/>
      <c r="AB47" s="1190"/>
      <c r="AC47" s="1190"/>
      <c r="AD47" s="1190"/>
      <c r="AE47" s="1190"/>
      <c r="AF47" s="1190"/>
      <c r="AG47" s="1190"/>
      <c r="AH47" s="1190"/>
      <c r="AI47" s="1190"/>
      <c r="AJ47" s="1191"/>
    </row>
    <row r="48" spans="1:43" ht="30" customHeight="1">
      <c r="A48" s="1180" t="s">
        <v>34</v>
      </c>
      <c r="B48" s="1181"/>
      <c r="C48" s="1181"/>
      <c r="D48" s="1181"/>
      <c r="E48" s="1181"/>
      <c r="F48" s="1181"/>
      <c r="G48" s="1181"/>
      <c r="H48" s="1182"/>
      <c r="I48" s="1189"/>
      <c r="J48" s="1190"/>
      <c r="K48" s="1190"/>
      <c r="L48" s="1190"/>
      <c r="M48" s="1190"/>
      <c r="N48" s="1190"/>
      <c r="O48" s="1190"/>
      <c r="P48" s="1190"/>
      <c r="Q48" s="1190"/>
      <c r="R48" s="1190"/>
      <c r="S48" s="1192" t="s">
        <v>109</v>
      </c>
      <c r="T48" s="542"/>
      <c r="U48" s="542"/>
      <c r="V48" s="542"/>
      <c r="W48" s="542"/>
      <c r="X48" s="542"/>
      <c r="Y48" s="542"/>
      <c r="Z48" s="542"/>
      <c r="AA48" s="531"/>
      <c r="AB48" s="1178"/>
      <c r="AC48" s="1178"/>
      <c r="AD48" s="1178"/>
      <c r="AE48" s="1178"/>
      <c r="AF48" s="1178"/>
      <c r="AG48" s="1178"/>
      <c r="AH48" s="1178"/>
      <c r="AI48" s="1178"/>
      <c r="AJ48" s="1179"/>
    </row>
    <row r="49" spans="1:43" ht="48.75" customHeight="1">
      <c r="A49" s="1193" t="s">
        <v>60</v>
      </c>
      <c r="B49" s="1194"/>
      <c r="C49" s="1194"/>
      <c r="D49" s="1194"/>
      <c r="E49" s="1194"/>
      <c r="F49" s="1194"/>
      <c r="G49" s="1194"/>
      <c r="H49" s="1195"/>
      <c r="I49" s="1196"/>
      <c r="J49" s="1197"/>
      <c r="K49" s="1197"/>
      <c r="L49" s="1197"/>
      <c r="M49" s="1197"/>
      <c r="N49" s="1197"/>
      <c r="O49" s="1197"/>
      <c r="P49" s="1197"/>
      <c r="Q49" s="1197"/>
      <c r="R49" s="1197"/>
      <c r="S49" s="1197"/>
      <c r="T49" s="1197"/>
      <c r="U49" s="1197"/>
      <c r="V49" s="1197"/>
      <c r="W49" s="1197"/>
      <c r="X49" s="1197"/>
      <c r="Y49" s="1197"/>
      <c r="Z49" s="1197"/>
      <c r="AA49" s="1197"/>
      <c r="AB49" s="1197"/>
      <c r="AC49" s="1197"/>
      <c r="AD49" s="1197"/>
      <c r="AE49" s="1197"/>
      <c r="AF49" s="1197"/>
      <c r="AG49" s="1197"/>
      <c r="AH49" s="1197"/>
      <c r="AI49" s="1197"/>
      <c r="AJ49" s="1198"/>
    </row>
    <row r="50" spans="1:43" ht="30" customHeight="1">
      <c r="A50" s="1180" t="s">
        <v>37</v>
      </c>
      <c r="B50" s="1181"/>
      <c r="C50" s="1181"/>
      <c r="D50" s="1181"/>
      <c r="E50" s="1181"/>
      <c r="F50" s="1181"/>
      <c r="G50" s="1181"/>
      <c r="H50" s="1182"/>
      <c r="I50" s="1199" t="s">
        <v>121</v>
      </c>
      <c r="J50" s="1200"/>
      <c r="K50" s="1200"/>
      <c r="L50" s="1201"/>
      <c r="M50" s="1201"/>
      <c r="N50" s="1181" t="s">
        <v>38</v>
      </c>
      <c r="O50" s="1181"/>
      <c r="P50" s="1201"/>
      <c r="Q50" s="1201"/>
      <c r="R50" s="1158" t="s">
        <v>39</v>
      </c>
      <c r="S50" s="1158"/>
      <c r="T50" s="1181" t="s">
        <v>40</v>
      </c>
      <c r="U50" s="1181"/>
      <c r="V50" s="1181"/>
      <c r="W50" s="1181"/>
      <c r="X50" s="1181" t="s">
        <v>120</v>
      </c>
      <c r="Y50" s="1181"/>
      <c r="Z50" s="1201"/>
      <c r="AA50" s="1201"/>
      <c r="AB50" s="1181" t="s">
        <v>38</v>
      </c>
      <c r="AC50" s="1181"/>
      <c r="AD50" s="1201"/>
      <c r="AE50" s="1201"/>
      <c r="AF50" s="1158" t="s">
        <v>39</v>
      </c>
      <c r="AG50" s="1158"/>
      <c r="AH50" s="1158"/>
      <c r="AI50" s="1158"/>
      <c r="AJ50" s="1159"/>
    </row>
    <row r="51" spans="1:43" ht="30" customHeight="1">
      <c r="A51" s="1180" t="s">
        <v>96</v>
      </c>
      <c r="B51" s="1181"/>
      <c r="C51" s="1181"/>
      <c r="D51" s="1181"/>
      <c r="E51" s="1181"/>
      <c r="F51" s="1181"/>
      <c r="G51" s="1181"/>
      <c r="H51" s="1182"/>
      <c r="I51" s="1183"/>
      <c r="J51" s="1183"/>
      <c r="K51" s="1183"/>
      <c r="L51" s="1183"/>
      <c r="M51" s="1183"/>
      <c r="N51" s="1183"/>
      <c r="O51" s="1183"/>
      <c r="P51" s="1183"/>
      <c r="Q51" s="1183"/>
      <c r="R51" s="1183"/>
      <c r="S51" s="1183"/>
      <c r="T51" s="1183"/>
      <c r="U51" s="1183"/>
      <c r="V51" s="1183"/>
      <c r="W51" s="1183"/>
      <c r="X51" s="1184" t="s">
        <v>98</v>
      </c>
      <c r="Y51" s="1184"/>
      <c r="Z51" s="1184"/>
      <c r="AA51" s="1184"/>
      <c r="AB51" s="1184"/>
      <c r="AC51" s="1184"/>
      <c r="AD51" s="1184"/>
      <c r="AE51" s="1184"/>
      <c r="AF51" s="1184"/>
      <c r="AG51" s="1184"/>
      <c r="AH51" s="1184"/>
      <c r="AI51" s="1184"/>
      <c r="AJ51" s="1185"/>
    </row>
    <row r="52" spans="1:43" ht="40.15" customHeight="1">
      <c r="A52" s="1180" t="s">
        <v>41</v>
      </c>
      <c r="B52" s="1181"/>
      <c r="C52" s="1181"/>
      <c r="D52" s="1181"/>
      <c r="E52" s="1181"/>
      <c r="F52" s="1181"/>
      <c r="G52" s="1181"/>
      <c r="H52" s="1182"/>
      <c r="I52" s="1177"/>
      <c r="J52" s="1178"/>
      <c r="K52" s="1178"/>
      <c r="L52" s="1178"/>
      <c r="M52" s="1178"/>
      <c r="N52" s="1178"/>
      <c r="O52" s="1178"/>
      <c r="P52" s="1178"/>
      <c r="Q52" s="1178"/>
      <c r="R52" s="1178"/>
      <c r="S52" s="1178"/>
      <c r="T52" s="1178"/>
      <c r="U52" s="1178"/>
      <c r="V52" s="1178"/>
      <c r="W52" s="1178"/>
      <c r="X52" s="1178"/>
      <c r="Y52" s="1178"/>
      <c r="Z52" s="1178"/>
      <c r="AA52" s="1178"/>
      <c r="AB52" s="1178"/>
      <c r="AC52" s="1178"/>
      <c r="AD52" s="1178"/>
      <c r="AE52" s="1178"/>
      <c r="AF52" s="1178"/>
      <c r="AG52" s="1178"/>
      <c r="AH52" s="1178"/>
      <c r="AI52" s="1178"/>
      <c r="AJ52" s="1179"/>
    </row>
    <row r="53" spans="1:43" ht="40.15" customHeight="1">
      <c r="A53" s="1180" t="s">
        <v>90</v>
      </c>
      <c r="B53" s="1181"/>
      <c r="C53" s="1181"/>
      <c r="D53" s="1181"/>
      <c r="E53" s="1181"/>
      <c r="F53" s="1181"/>
      <c r="G53" s="1181"/>
      <c r="H53" s="1182"/>
      <c r="I53" s="1177"/>
      <c r="J53" s="1178"/>
      <c r="K53" s="1178"/>
      <c r="L53" s="1178"/>
      <c r="M53" s="1178"/>
      <c r="N53" s="1178"/>
      <c r="O53" s="1178"/>
      <c r="P53" s="1178"/>
      <c r="Q53" s="1178"/>
      <c r="R53" s="1178"/>
      <c r="S53" s="1178"/>
      <c r="T53" s="1178"/>
      <c r="U53" s="1178"/>
      <c r="V53" s="1178"/>
      <c r="W53" s="1178"/>
      <c r="X53" s="1178"/>
      <c r="Y53" s="1178"/>
      <c r="Z53" s="1178"/>
      <c r="AA53" s="1178"/>
      <c r="AB53" s="1178"/>
      <c r="AC53" s="1178"/>
      <c r="AD53" s="1178"/>
      <c r="AE53" s="1178"/>
      <c r="AF53" s="1178"/>
      <c r="AG53" s="1178"/>
      <c r="AH53" s="1178"/>
      <c r="AI53" s="1178"/>
      <c r="AJ53" s="1179"/>
    </row>
    <row r="54" spans="1:43" ht="40.15" customHeight="1">
      <c r="A54" s="1180" t="s">
        <v>42</v>
      </c>
      <c r="B54" s="1181"/>
      <c r="C54" s="1181"/>
      <c r="D54" s="1181"/>
      <c r="E54" s="1181"/>
      <c r="F54" s="1181"/>
      <c r="G54" s="1181"/>
      <c r="H54" s="1182"/>
      <c r="I54" s="1177"/>
      <c r="J54" s="1178"/>
      <c r="K54" s="1178"/>
      <c r="L54" s="1178"/>
      <c r="M54" s="1178"/>
      <c r="N54" s="1178"/>
      <c r="O54" s="1178"/>
      <c r="P54" s="1178"/>
      <c r="Q54" s="1178"/>
      <c r="R54" s="1178"/>
      <c r="S54" s="1178"/>
      <c r="T54" s="1178"/>
      <c r="U54" s="1178"/>
      <c r="V54" s="1178"/>
      <c r="W54" s="1178"/>
      <c r="X54" s="1178"/>
      <c r="Y54" s="1178"/>
      <c r="Z54" s="1178"/>
      <c r="AA54" s="1178"/>
      <c r="AB54" s="1178"/>
      <c r="AC54" s="1178"/>
      <c r="AD54" s="1178"/>
      <c r="AE54" s="1178"/>
      <c r="AF54" s="1178"/>
      <c r="AG54" s="1178"/>
      <c r="AH54" s="1178"/>
      <c r="AI54" s="1178"/>
      <c r="AJ54" s="1179"/>
    </row>
    <row r="55" spans="1:43" ht="30" customHeight="1">
      <c r="A55" s="1163" t="s">
        <v>104</v>
      </c>
      <c r="B55" s="1164"/>
      <c r="C55" s="1164"/>
      <c r="D55" s="1164"/>
      <c r="E55" s="1164"/>
      <c r="F55" s="1164"/>
      <c r="G55" s="1164"/>
      <c r="H55" s="1165"/>
      <c r="I55" s="1169" t="s">
        <v>105</v>
      </c>
      <c r="J55" s="1170"/>
      <c r="K55" s="1171"/>
      <c r="L55" s="1172"/>
      <c r="M55" s="1172"/>
      <c r="N55" s="1173"/>
      <c r="O55" s="1170" t="s">
        <v>107</v>
      </c>
      <c r="P55" s="1174"/>
      <c r="Q55" s="1174"/>
      <c r="R55" s="1174"/>
      <c r="S55" s="1175" t="s">
        <v>106</v>
      </c>
      <c r="T55" s="1175"/>
      <c r="U55" s="1175"/>
      <c r="V55" s="1175"/>
      <c r="W55" s="1175"/>
      <c r="X55" s="1175"/>
      <c r="Y55" s="1175"/>
      <c r="Z55" s="1175"/>
      <c r="AA55" s="1175"/>
      <c r="AB55" s="1176"/>
      <c r="AC55" s="1176"/>
      <c r="AD55" s="1176"/>
      <c r="AE55" s="1176"/>
      <c r="AF55" s="1176"/>
      <c r="AG55" s="1170" t="s">
        <v>107</v>
      </c>
      <c r="AH55" s="1174"/>
      <c r="AI55" s="1174"/>
      <c r="AJ55" s="1174"/>
    </row>
    <row r="56" spans="1:43" ht="30" customHeight="1">
      <c r="A56" s="1166"/>
      <c r="B56" s="1167"/>
      <c r="C56" s="1167"/>
      <c r="D56" s="1167"/>
      <c r="E56" s="1167"/>
      <c r="F56" s="1167"/>
      <c r="G56" s="1167"/>
      <c r="H56" s="1168"/>
      <c r="I56" s="1169" t="s">
        <v>110</v>
      </c>
      <c r="J56" s="1170"/>
      <c r="K56" s="1177"/>
      <c r="L56" s="1178"/>
      <c r="M56" s="1178"/>
      <c r="N56" s="1178"/>
      <c r="O56" s="1178"/>
      <c r="P56" s="1178"/>
      <c r="Q56" s="1178"/>
      <c r="R56" s="1178"/>
      <c r="S56" s="1178"/>
      <c r="T56" s="1178"/>
      <c r="U56" s="1178"/>
      <c r="V56" s="1178"/>
      <c r="W56" s="1178"/>
      <c r="X56" s="1178"/>
      <c r="Y56" s="1178"/>
      <c r="Z56" s="1178"/>
      <c r="AA56" s="1178"/>
      <c r="AB56" s="1178"/>
      <c r="AC56" s="1178"/>
      <c r="AD56" s="1178"/>
      <c r="AE56" s="1178"/>
      <c r="AF56" s="1178"/>
      <c r="AG56" s="1178"/>
      <c r="AH56" s="1178"/>
      <c r="AI56" s="1178"/>
      <c r="AJ56" s="1179"/>
    </row>
    <row r="57" spans="1:43" ht="25.5" customHeight="1">
      <c r="A57" s="1157" t="s">
        <v>122</v>
      </c>
      <c r="B57" s="1158"/>
      <c r="C57" s="1158"/>
      <c r="D57" s="1158"/>
      <c r="E57" s="1158"/>
      <c r="F57" s="1158"/>
      <c r="G57" s="1158"/>
      <c r="H57" s="1158"/>
      <c r="I57" s="1158"/>
      <c r="J57" s="1158"/>
      <c r="K57" s="1158"/>
      <c r="L57" s="1158"/>
      <c r="M57" s="1158"/>
      <c r="N57" s="1158"/>
      <c r="O57" s="1158"/>
      <c r="P57" s="1158"/>
      <c r="Q57" s="1158"/>
      <c r="R57" s="1158"/>
      <c r="S57" s="1158"/>
      <c r="T57" s="1158"/>
      <c r="U57" s="1158"/>
      <c r="V57" s="1158"/>
      <c r="W57" s="1158"/>
      <c r="X57" s="1158"/>
      <c r="Y57" s="1158"/>
      <c r="Z57" s="1158"/>
      <c r="AA57" s="1158"/>
      <c r="AB57" s="1159"/>
      <c r="AC57" s="1160" t="s">
        <v>114</v>
      </c>
      <c r="AD57" s="1161"/>
      <c r="AE57" s="1161"/>
      <c r="AF57" s="1161"/>
      <c r="AG57" s="1161"/>
      <c r="AH57" s="1161"/>
      <c r="AI57" s="1161"/>
      <c r="AJ57" s="1162"/>
    </row>
    <row r="58" spans="1:43" ht="21.6" customHeight="1">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7"/>
      <c r="AA58" s="107"/>
      <c r="AB58" s="107"/>
      <c r="AC58" s="107"/>
      <c r="AD58" s="107"/>
      <c r="AE58" s="107"/>
      <c r="AF58" s="107"/>
      <c r="AG58" s="107"/>
      <c r="AH58" s="107"/>
      <c r="AI58" s="107"/>
      <c r="AJ58" s="107"/>
      <c r="AK58" s="108"/>
      <c r="AL58" s="108"/>
      <c r="AM58" s="108"/>
      <c r="AN58" s="108"/>
      <c r="AO58" s="108"/>
      <c r="AP58" s="108"/>
      <c r="AQ58" s="108"/>
    </row>
    <row r="59" spans="1:43" ht="30" customHeight="1">
      <c r="A59" s="1180" t="s">
        <v>117</v>
      </c>
      <c r="B59" s="1181"/>
      <c r="C59" s="1181"/>
      <c r="D59" s="1182"/>
      <c r="E59" s="1202">
        <v>5</v>
      </c>
      <c r="F59" s="1203"/>
      <c r="G59" s="1203"/>
      <c r="H59" s="1204"/>
      <c r="I59" s="1186" t="s">
        <v>13</v>
      </c>
      <c r="J59" s="1188"/>
      <c r="K59" s="1205"/>
      <c r="L59" s="1206"/>
      <c r="M59" s="1206"/>
      <c r="N59" s="1206"/>
      <c r="O59" s="1206"/>
      <c r="P59" s="1206"/>
      <c r="Q59" s="1206"/>
      <c r="R59" s="1206"/>
      <c r="S59" s="1206"/>
      <c r="T59" s="1206"/>
      <c r="U59" s="1206"/>
      <c r="V59" s="1206"/>
      <c r="W59" s="1206"/>
      <c r="X59" s="1206"/>
      <c r="Y59" s="1206"/>
      <c r="Z59" s="1206"/>
      <c r="AA59" s="1206"/>
      <c r="AB59" s="1206"/>
      <c r="AC59" s="1206"/>
      <c r="AD59" s="1206"/>
      <c r="AE59" s="1206"/>
      <c r="AF59" s="1206"/>
      <c r="AG59" s="1206"/>
      <c r="AH59" s="1206"/>
      <c r="AI59" s="1206"/>
      <c r="AJ59" s="1207"/>
    </row>
    <row r="60" spans="1:43" ht="30" customHeight="1">
      <c r="A60" s="1186" t="s">
        <v>31</v>
      </c>
      <c r="B60" s="1187"/>
      <c r="C60" s="1187"/>
      <c r="D60" s="1187"/>
      <c r="E60" s="1187"/>
      <c r="F60" s="1187"/>
      <c r="G60" s="1187"/>
      <c r="H60" s="1188"/>
      <c r="I60" s="1189"/>
      <c r="J60" s="1190"/>
      <c r="K60" s="1190"/>
      <c r="L60" s="1190"/>
      <c r="M60" s="1190"/>
      <c r="N60" s="1190"/>
      <c r="O60" s="1190"/>
      <c r="P60" s="1190"/>
      <c r="Q60" s="1190"/>
      <c r="R60" s="1190"/>
      <c r="S60" s="1192" t="s">
        <v>108</v>
      </c>
      <c r="T60" s="542"/>
      <c r="U60" s="542"/>
      <c r="V60" s="542"/>
      <c r="W60" s="542"/>
      <c r="X60" s="542"/>
      <c r="Y60" s="542"/>
      <c r="Z60" s="542"/>
      <c r="AA60" s="531"/>
      <c r="AB60" s="1208"/>
      <c r="AC60" s="1208"/>
      <c r="AD60" s="1208"/>
      <c r="AE60" s="1208"/>
      <c r="AF60" s="1208"/>
      <c r="AG60" s="1208"/>
      <c r="AH60" s="1208"/>
      <c r="AI60" s="1208"/>
      <c r="AJ60" s="1209"/>
    </row>
    <row r="61" spans="1:43" ht="30" customHeight="1">
      <c r="A61" s="1186" t="s">
        <v>33</v>
      </c>
      <c r="B61" s="1187"/>
      <c r="C61" s="1187"/>
      <c r="D61" s="1187"/>
      <c r="E61" s="1187"/>
      <c r="F61" s="1187"/>
      <c r="G61" s="1187"/>
      <c r="H61" s="1188"/>
      <c r="I61" s="1189"/>
      <c r="J61" s="1190"/>
      <c r="K61" s="1190"/>
      <c r="L61" s="1190"/>
      <c r="M61" s="1190"/>
      <c r="N61" s="1190"/>
      <c r="O61" s="1190"/>
      <c r="P61" s="1190"/>
      <c r="Q61" s="1190"/>
      <c r="R61" s="1190"/>
      <c r="S61" s="1190"/>
      <c r="T61" s="1190"/>
      <c r="U61" s="1190"/>
      <c r="V61" s="1190"/>
      <c r="W61" s="1190"/>
      <c r="X61" s="1190"/>
      <c r="Y61" s="1190"/>
      <c r="Z61" s="1190"/>
      <c r="AA61" s="1190"/>
      <c r="AB61" s="1190"/>
      <c r="AC61" s="1190"/>
      <c r="AD61" s="1190"/>
      <c r="AE61" s="1190"/>
      <c r="AF61" s="1190"/>
      <c r="AG61" s="1190"/>
      <c r="AH61" s="1190"/>
      <c r="AI61" s="1190"/>
      <c r="AJ61" s="1191"/>
    </row>
    <row r="62" spans="1:43" ht="30" customHeight="1">
      <c r="A62" s="1180" t="s">
        <v>34</v>
      </c>
      <c r="B62" s="1181"/>
      <c r="C62" s="1181"/>
      <c r="D62" s="1181"/>
      <c r="E62" s="1181"/>
      <c r="F62" s="1181"/>
      <c r="G62" s="1181"/>
      <c r="H62" s="1182"/>
      <c r="I62" s="1189"/>
      <c r="J62" s="1190"/>
      <c r="K62" s="1190"/>
      <c r="L62" s="1190"/>
      <c r="M62" s="1190"/>
      <c r="N62" s="1190"/>
      <c r="O62" s="1190"/>
      <c r="P62" s="1190"/>
      <c r="Q62" s="1190"/>
      <c r="R62" s="1190"/>
      <c r="S62" s="1192" t="s">
        <v>109</v>
      </c>
      <c r="T62" s="542"/>
      <c r="U62" s="542"/>
      <c r="V62" s="542"/>
      <c r="W62" s="542"/>
      <c r="X62" s="542"/>
      <c r="Y62" s="542"/>
      <c r="Z62" s="542"/>
      <c r="AA62" s="531"/>
      <c r="AB62" s="1178"/>
      <c r="AC62" s="1178"/>
      <c r="AD62" s="1178"/>
      <c r="AE62" s="1178"/>
      <c r="AF62" s="1178"/>
      <c r="AG62" s="1178"/>
      <c r="AH62" s="1178"/>
      <c r="AI62" s="1178"/>
      <c r="AJ62" s="1179"/>
    </row>
    <row r="63" spans="1:43" ht="48.75" customHeight="1">
      <c r="A63" s="1193" t="s">
        <v>60</v>
      </c>
      <c r="B63" s="1194"/>
      <c r="C63" s="1194"/>
      <c r="D63" s="1194"/>
      <c r="E63" s="1194"/>
      <c r="F63" s="1194"/>
      <c r="G63" s="1194"/>
      <c r="H63" s="1195"/>
      <c r="I63" s="1196"/>
      <c r="J63" s="1197"/>
      <c r="K63" s="1197"/>
      <c r="L63" s="1197"/>
      <c r="M63" s="1197"/>
      <c r="N63" s="1197"/>
      <c r="O63" s="1197"/>
      <c r="P63" s="1197"/>
      <c r="Q63" s="1197"/>
      <c r="R63" s="1197"/>
      <c r="S63" s="1197"/>
      <c r="T63" s="1197"/>
      <c r="U63" s="1197"/>
      <c r="V63" s="1197"/>
      <c r="W63" s="1197"/>
      <c r="X63" s="1197"/>
      <c r="Y63" s="1197"/>
      <c r="Z63" s="1197"/>
      <c r="AA63" s="1197"/>
      <c r="AB63" s="1197"/>
      <c r="AC63" s="1197"/>
      <c r="AD63" s="1197"/>
      <c r="AE63" s="1197"/>
      <c r="AF63" s="1197"/>
      <c r="AG63" s="1197"/>
      <c r="AH63" s="1197"/>
      <c r="AI63" s="1197"/>
      <c r="AJ63" s="1198"/>
    </row>
    <row r="64" spans="1:43" ht="30" customHeight="1">
      <c r="A64" s="1180" t="s">
        <v>37</v>
      </c>
      <c r="B64" s="1181"/>
      <c r="C64" s="1181"/>
      <c r="D64" s="1181"/>
      <c r="E64" s="1181"/>
      <c r="F64" s="1181"/>
      <c r="G64" s="1181"/>
      <c r="H64" s="1182"/>
      <c r="I64" s="1199" t="s">
        <v>121</v>
      </c>
      <c r="J64" s="1200"/>
      <c r="K64" s="1200"/>
      <c r="L64" s="1201"/>
      <c r="M64" s="1201"/>
      <c r="N64" s="1181" t="s">
        <v>38</v>
      </c>
      <c r="O64" s="1181"/>
      <c r="P64" s="1201"/>
      <c r="Q64" s="1201"/>
      <c r="R64" s="1158" t="s">
        <v>39</v>
      </c>
      <c r="S64" s="1158"/>
      <c r="T64" s="1181" t="s">
        <v>40</v>
      </c>
      <c r="U64" s="1181"/>
      <c r="V64" s="1181"/>
      <c r="W64" s="1181"/>
      <c r="X64" s="1181" t="s">
        <v>120</v>
      </c>
      <c r="Y64" s="1181"/>
      <c r="Z64" s="1201"/>
      <c r="AA64" s="1201"/>
      <c r="AB64" s="1181" t="s">
        <v>38</v>
      </c>
      <c r="AC64" s="1181"/>
      <c r="AD64" s="1201"/>
      <c r="AE64" s="1201"/>
      <c r="AF64" s="1158" t="s">
        <v>39</v>
      </c>
      <c r="AG64" s="1158"/>
      <c r="AH64" s="1158"/>
      <c r="AI64" s="1158"/>
      <c r="AJ64" s="1159"/>
    </row>
    <row r="65" spans="1:43" ht="30" customHeight="1">
      <c r="A65" s="1180" t="s">
        <v>96</v>
      </c>
      <c r="B65" s="1181"/>
      <c r="C65" s="1181"/>
      <c r="D65" s="1181"/>
      <c r="E65" s="1181"/>
      <c r="F65" s="1181"/>
      <c r="G65" s="1181"/>
      <c r="H65" s="1182"/>
      <c r="I65" s="1183"/>
      <c r="J65" s="1183"/>
      <c r="K65" s="1183"/>
      <c r="L65" s="1183"/>
      <c r="M65" s="1183"/>
      <c r="N65" s="1183"/>
      <c r="O65" s="1183"/>
      <c r="P65" s="1183"/>
      <c r="Q65" s="1183"/>
      <c r="R65" s="1183"/>
      <c r="S65" s="1183"/>
      <c r="T65" s="1183"/>
      <c r="U65" s="1183"/>
      <c r="V65" s="1183"/>
      <c r="W65" s="1183"/>
      <c r="X65" s="1184" t="s">
        <v>98</v>
      </c>
      <c r="Y65" s="1184"/>
      <c r="Z65" s="1184"/>
      <c r="AA65" s="1184"/>
      <c r="AB65" s="1184"/>
      <c r="AC65" s="1184"/>
      <c r="AD65" s="1184"/>
      <c r="AE65" s="1184"/>
      <c r="AF65" s="1184"/>
      <c r="AG65" s="1184"/>
      <c r="AH65" s="1184"/>
      <c r="AI65" s="1184"/>
      <c r="AJ65" s="1185"/>
    </row>
    <row r="66" spans="1:43" ht="40.15" customHeight="1">
      <c r="A66" s="1180" t="s">
        <v>41</v>
      </c>
      <c r="B66" s="1181"/>
      <c r="C66" s="1181"/>
      <c r="D66" s="1181"/>
      <c r="E66" s="1181"/>
      <c r="F66" s="1181"/>
      <c r="G66" s="1181"/>
      <c r="H66" s="1182"/>
      <c r="I66" s="1177"/>
      <c r="J66" s="1178"/>
      <c r="K66" s="1178"/>
      <c r="L66" s="1178"/>
      <c r="M66" s="1178"/>
      <c r="N66" s="1178"/>
      <c r="O66" s="1178"/>
      <c r="P66" s="1178"/>
      <c r="Q66" s="1178"/>
      <c r="R66" s="1178"/>
      <c r="S66" s="1178"/>
      <c r="T66" s="1178"/>
      <c r="U66" s="1178"/>
      <c r="V66" s="1178"/>
      <c r="W66" s="1178"/>
      <c r="X66" s="1178"/>
      <c r="Y66" s="1178"/>
      <c r="Z66" s="1178"/>
      <c r="AA66" s="1178"/>
      <c r="AB66" s="1178"/>
      <c r="AC66" s="1178"/>
      <c r="AD66" s="1178"/>
      <c r="AE66" s="1178"/>
      <c r="AF66" s="1178"/>
      <c r="AG66" s="1178"/>
      <c r="AH66" s="1178"/>
      <c r="AI66" s="1178"/>
      <c r="AJ66" s="1179"/>
    </row>
    <row r="67" spans="1:43" ht="40.15" customHeight="1">
      <c r="A67" s="1180" t="s">
        <v>90</v>
      </c>
      <c r="B67" s="1181"/>
      <c r="C67" s="1181"/>
      <c r="D67" s="1181"/>
      <c r="E67" s="1181"/>
      <c r="F67" s="1181"/>
      <c r="G67" s="1181"/>
      <c r="H67" s="1182"/>
      <c r="I67" s="1177"/>
      <c r="J67" s="1178"/>
      <c r="K67" s="1178"/>
      <c r="L67" s="1178"/>
      <c r="M67" s="1178"/>
      <c r="N67" s="1178"/>
      <c r="O67" s="1178"/>
      <c r="P67" s="1178"/>
      <c r="Q67" s="1178"/>
      <c r="R67" s="1178"/>
      <c r="S67" s="1178"/>
      <c r="T67" s="1178"/>
      <c r="U67" s="1178"/>
      <c r="V67" s="1178"/>
      <c r="W67" s="1178"/>
      <c r="X67" s="1178"/>
      <c r="Y67" s="1178"/>
      <c r="Z67" s="1178"/>
      <c r="AA67" s="1178"/>
      <c r="AB67" s="1178"/>
      <c r="AC67" s="1178"/>
      <c r="AD67" s="1178"/>
      <c r="AE67" s="1178"/>
      <c r="AF67" s="1178"/>
      <c r="AG67" s="1178"/>
      <c r="AH67" s="1178"/>
      <c r="AI67" s="1178"/>
      <c r="AJ67" s="1179"/>
    </row>
    <row r="68" spans="1:43" ht="40.15" customHeight="1">
      <c r="A68" s="1180" t="s">
        <v>42</v>
      </c>
      <c r="B68" s="1181"/>
      <c r="C68" s="1181"/>
      <c r="D68" s="1181"/>
      <c r="E68" s="1181"/>
      <c r="F68" s="1181"/>
      <c r="G68" s="1181"/>
      <c r="H68" s="1182"/>
      <c r="I68" s="1177"/>
      <c r="J68" s="1178"/>
      <c r="K68" s="1178"/>
      <c r="L68" s="1178"/>
      <c r="M68" s="1178"/>
      <c r="N68" s="1178"/>
      <c r="O68" s="1178"/>
      <c r="P68" s="1178"/>
      <c r="Q68" s="1178"/>
      <c r="R68" s="1178"/>
      <c r="S68" s="1178"/>
      <c r="T68" s="1178"/>
      <c r="U68" s="1178"/>
      <c r="V68" s="1178"/>
      <c r="W68" s="1178"/>
      <c r="X68" s="1178"/>
      <c r="Y68" s="1178"/>
      <c r="Z68" s="1178"/>
      <c r="AA68" s="1178"/>
      <c r="AB68" s="1178"/>
      <c r="AC68" s="1178"/>
      <c r="AD68" s="1178"/>
      <c r="AE68" s="1178"/>
      <c r="AF68" s="1178"/>
      <c r="AG68" s="1178"/>
      <c r="AH68" s="1178"/>
      <c r="AI68" s="1178"/>
      <c r="AJ68" s="1179"/>
    </row>
    <row r="69" spans="1:43" ht="30" customHeight="1">
      <c r="A69" s="1163" t="s">
        <v>104</v>
      </c>
      <c r="B69" s="1164"/>
      <c r="C69" s="1164"/>
      <c r="D69" s="1164"/>
      <c r="E69" s="1164"/>
      <c r="F69" s="1164"/>
      <c r="G69" s="1164"/>
      <c r="H69" s="1165"/>
      <c r="I69" s="1169" t="s">
        <v>105</v>
      </c>
      <c r="J69" s="1170"/>
      <c r="K69" s="1171"/>
      <c r="L69" s="1172"/>
      <c r="M69" s="1172"/>
      <c r="N69" s="1173"/>
      <c r="O69" s="1170" t="s">
        <v>107</v>
      </c>
      <c r="P69" s="1174"/>
      <c r="Q69" s="1174"/>
      <c r="R69" s="1174"/>
      <c r="S69" s="1175" t="s">
        <v>106</v>
      </c>
      <c r="T69" s="1175"/>
      <c r="U69" s="1175"/>
      <c r="V69" s="1175"/>
      <c r="W69" s="1175"/>
      <c r="X69" s="1175"/>
      <c r="Y69" s="1175"/>
      <c r="Z69" s="1175"/>
      <c r="AA69" s="1175"/>
      <c r="AB69" s="1176"/>
      <c r="AC69" s="1176"/>
      <c r="AD69" s="1176"/>
      <c r="AE69" s="1176"/>
      <c r="AF69" s="1176"/>
      <c r="AG69" s="1170" t="s">
        <v>107</v>
      </c>
      <c r="AH69" s="1174"/>
      <c r="AI69" s="1174"/>
      <c r="AJ69" s="1174"/>
    </row>
    <row r="70" spans="1:43" ht="30" customHeight="1">
      <c r="A70" s="1166"/>
      <c r="B70" s="1167"/>
      <c r="C70" s="1167"/>
      <c r="D70" s="1167"/>
      <c r="E70" s="1167"/>
      <c r="F70" s="1167"/>
      <c r="G70" s="1167"/>
      <c r="H70" s="1168"/>
      <c r="I70" s="1169" t="s">
        <v>110</v>
      </c>
      <c r="J70" s="1170"/>
      <c r="K70" s="1177"/>
      <c r="L70" s="1178"/>
      <c r="M70" s="1178"/>
      <c r="N70" s="1178"/>
      <c r="O70" s="1178"/>
      <c r="P70" s="1178"/>
      <c r="Q70" s="1178"/>
      <c r="R70" s="1178"/>
      <c r="S70" s="1178"/>
      <c r="T70" s="1178"/>
      <c r="U70" s="1178"/>
      <c r="V70" s="1178"/>
      <c r="W70" s="1178"/>
      <c r="X70" s="1178"/>
      <c r="Y70" s="1178"/>
      <c r="Z70" s="1178"/>
      <c r="AA70" s="1178"/>
      <c r="AB70" s="1178"/>
      <c r="AC70" s="1178"/>
      <c r="AD70" s="1178"/>
      <c r="AE70" s="1178"/>
      <c r="AF70" s="1178"/>
      <c r="AG70" s="1178"/>
      <c r="AH70" s="1178"/>
      <c r="AI70" s="1178"/>
      <c r="AJ70" s="1179"/>
    </row>
    <row r="71" spans="1:43" ht="25.5" customHeight="1">
      <c r="A71" s="1157" t="s">
        <v>122</v>
      </c>
      <c r="B71" s="1158"/>
      <c r="C71" s="1158"/>
      <c r="D71" s="1158"/>
      <c r="E71" s="1158"/>
      <c r="F71" s="1158"/>
      <c r="G71" s="1158"/>
      <c r="H71" s="1158"/>
      <c r="I71" s="1158"/>
      <c r="J71" s="1158"/>
      <c r="K71" s="1158"/>
      <c r="L71" s="1158"/>
      <c r="M71" s="1158"/>
      <c r="N71" s="1158"/>
      <c r="O71" s="1158"/>
      <c r="P71" s="1158"/>
      <c r="Q71" s="1158"/>
      <c r="R71" s="1158"/>
      <c r="S71" s="1158"/>
      <c r="T71" s="1158"/>
      <c r="U71" s="1158"/>
      <c r="V71" s="1158"/>
      <c r="W71" s="1158"/>
      <c r="X71" s="1158"/>
      <c r="Y71" s="1158"/>
      <c r="Z71" s="1158"/>
      <c r="AA71" s="1158"/>
      <c r="AB71" s="1159"/>
      <c r="AC71" s="1160" t="s">
        <v>114</v>
      </c>
      <c r="AD71" s="1161"/>
      <c r="AE71" s="1161"/>
      <c r="AF71" s="1161"/>
      <c r="AG71" s="1161"/>
      <c r="AH71" s="1161"/>
      <c r="AI71" s="1161"/>
      <c r="AJ71" s="1162"/>
    </row>
    <row r="72" spans="1:43" ht="21.6" customHeight="1">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7"/>
      <c r="AA72" s="107"/>
      <c r="AB72" s="107"/>
      <c r="AC72" s="107"/>
      <c r="AD72" s="107"/>
      <c r="AE72" s="107"/>
      <c r="AF72" s="107"/>
      <c r="AG72" s="107"/>
      <c r="AH72" s="107"/>
      <c r="AI72" s="107"/>
      <c r="AJ72" s="107"/>
      <c r="AK72" s="108"/>
      <c r="AL72" s="108"/>
      <c r="AM72" s="108"/>
      <c r="AN72" s="108"/>
      <c r="AO72" s="108"/>
      <c r="AP72" s="108"/>
      <c r="AQ72" s="108"/>
    </row>
    <row r="73" spans="1:43" ht="30" customHeight="1">
      <c r="A73" s="1180" t="s">
        <v>117</v>
      </c>
      <c r="B73" s="1181"/>
      <c r="C73" s="1181"/>
      <c r="D73" s="1182"/>
      <c r="E73" s="1202">
        <v>6</v>
      </c>
      <c r="F73" s="1203"/>
      <c r="G73" s="1203"/>
      <c r="H73" s="1204"/>
      <c r="I73" s="1186" t="s">
        <v>13</v>
      </c>
      <c r="J73" s="1188"/>
      <c r="K73" s="1205"/>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7"/>
    </row>
    <row r="74" spans="1:43" ht="30" customHeight="1">
      <c r="A74" s="1186" t="s">
        <v>31</v>
      </c>
      <c r="B74" s="1187"/>
      <c r="C74" s="1187"/>
      <c r="D74" s="1187"/>
      <c r="E74" s="1187"/>
      <c r="F74" s="1187"/>
      <c r="G74" s="1187"/>
      <c r="H74" s="1188"/>
      <c r="I74" s="1189"/>
      <c r="J74" s="1190"/>
      <c r="K74" s="1190"/>
      <c r="L74" s="1190"/>
      <c r="M74" s="1190"/>
      <c r="N74" s="1190"/>
      <c r="O74" s="1190"/>
      <c r="P74" s="1190"/>
      <c r="Q74" s="1190"/>
      <c r="R74" s="1190"/>
      <c r="S74" s="1192" t="s">
        <v>108</v>
      </c>
      <c r="T74" s="542"/>
      <c r="U74" s="542"/>
      <c r="V74" s="542"/>
      <c r="W74" s="542"/>
      <c r="X74" s="542"/>
      <c r="Y74" s="542"/>
      <c r="Z74" s="542"/>
      <c r="AA74" s="531"/>
      <c r="AB74" s="1208"/>
      <c r="AC74" s="1208"/>
      <c r="AD74" s="1208"/>
      <c r="AE74" s="1208"/>
      <c r="AF74" s="1208"/>
      <c r="AG74" s="1208"/>
      <c r="AH74" s="1208"/>
      <c r="AI74" s="1208"/>
      <c r="AJ74" s="1209"/>
    </row>
    <row r="75" spans="1:43" ht="30" customHeight="1">
      <c r="A75" s="1186" t="s">
        <v>33</v>
      </c>
      <c r="B75" s="1187"/>
      <c r="C75" s="1187"/>
      <c r="D75" s="1187"/>
      <c r="E75" s="1187"/>
      <c r="F75" s="1187"/>
      <c r="G75" s="1187"/>
      <c r="H75" s="1188"/>
      <c r="I75" s="1189"/>
      <c r="J75" s="1190"/>
      <c r="K75" s="1190"/>
      <c r="L75" s="1190"/>
      <c r="M75" s="1190"/>
      <c r="N75" s="1190"/>
      <c r="O75" s="1190"/>
      <c r="P75" s="1190"/>
      <c r="Q75" s="1190"/>
      <c r="R75" s="1190"/>
      <c r="S75" s="1190"/>
      <c r="T75" s="1190"/>
      <c r="U75" s="1190"/>
      <c r="V75" s="1190"/>
      <c r="W75" s="1190"/>
      <c r="X75" s="1190"/>
      <c r="Y75" s="1190"/>
      <c r="Z75" s="1190"/>
      <c r="AA75" s="1190"/>
      <c r="AB75" s="1190"/>
      <c r="AC75" s="1190"/>
      <c r="AD75" s="1190"/>
      <c r="AE75" s="1190"/>
      <c r="AF75" s="1190"/>
      <c r="AG75" s="1190"/>
      <c r="AH75" s="1190"/>
      <c r="AI75" s="1190"/>
      <c r="AJ75" s="1191"/>
    </row>
    <row r="76" spans="1:43" ht="30" customHeight="1">
      <c r="A76" s="1180" t="s">
        <v>34</v>
      </c>
      <c r="B76" s="1181"/>
      <c r="C76" s="1181"/>
      <c r="D76" s="1181"/>
      <c r="E76" s="1181"/>
      <c r="F76" s="1181"/>
      <c r="G76" s="1181"/>
      <c r="H76" s="1182"/>
      <c r="I76" s="1189"/>
      <c r="J76" s="1190"/>
      <c r="K76" s="1190"/>
      <c r="L76" s="1190"/>
      <c r="M76" s="1190"/>
      <c r="N76" s="1190"/>
      <c r="O76" s="1190"/>
      <c r="P76" s="1190"/>
      <c r="Q76" s="1190"/>
      <c r="R76" s="1190"/>
      <c r="S76" s="1192" t="s">
        <v>109</v>
      </c>
      <c r="T76" s="542"/>
      <c r="U76" s="542"/>
      <c r="V76" s="542"/>
      <c r="W76" s="542"/>
      <c r="X76" s="542"/>
      <c r="Y76" s="542"/>
      <c r="Z76" s="542"/>
      <c r="AA76" s="531"/>
      <c r="AB76" s="1178"/>
      <c r="AC76" s="1178"/>
      <c r="AD76" s="1178"/>
      <c r="AE76" s="1178"/>
      <c r="AF76" s="1178"/>
      <c r="AG76" s="1178"/>
      <c r="AH76" s="1178"/>
      <c r="AI76" s="1178"/>
      <c r="AJ76" s="1179"/>
    </row>
    <row r="77" spans="1:43" ht="48.75" customHeight="1">
      <c r="A77" s="1193" t="s">
        <v>60</v>
      </c>
      <c r="B77" s="1194"/>
      <c r="C77" s="1194"/>
      <c r="D77" s="1194"/>
      <c r="E77" s="1194"/>
      <c r="F77" s="1194"/>
      <c r="G77" s="1194"/>
      <c r="H77" s="1195"/>
      <c r="I77" s="1196"/>
      <c r="J77" s="1197"/>
      <c r="K77" s="1197"/>
      <c r="L77" s="1197"/>
      <c r="M77" s="1197"/>
      <c r="N77" s="1197"/>
      <c r="O77" s="1197"/>
      <c r="P77" s="1197"/>
      <c r="Q77" s="1197"/>
      <c r="R77" s="1197"/>
      <c r="S77" s="1197"/>
      <c r="T77" s="1197"/>
      <c r="U77" s="1197"/>
      <c r="V77" s="1197"/>
      <c r="W77" s="1197"/>
      <c r="X77" s="1197"/>
      <c r="Y77" s="1197"/>
      <c r="Z77" s="1197"/>
      <c r="AA77" s="1197"/>
      <c r="AB77" s="1197"/>
      <c r="AC77" s="1197"/>
      <c r="AD77" s="1197"/>
      <c r="AE77" s="1197"/>
      <c r="AF77" s="1197"/>
      <c r="AG77" s="1197"/>
      <c r="AH77" s="1197"/>
      <c r="AI77" s="1197"/>
      <c r="AJ77" s="1198"/>
    </row>
    <row r="78" spans="1:43" ht="30" customHeight="1">
      <c r="A78" s="1180" t="s">
        <v>37</v>
      </c>
      <c r="B78" s="1181"/>
      <c r="C78" s="1181"/>
      <c r="D78" s="1181"/>
      <c r="E78" s="1181"/>
      <c r="F78" s="1181"/>
      <c r="G78" s="1181"/>
      <c r="H78" s="1182"/>
      <c r="I78" s="1199" t="s">
        <v>121</v>
      </c>
      <c r="J78" s="1200"/>
      <c r="K78" s="1200"/>
      <c r="L78" s="1201"/>
      <c r="M78" s="1201"/>
      <c r="N78" s="1181" t="s">
        <v>38</v>
      </c>
      <c r="O78" s="1181"/>
      <c r="P78" s="1201"/>
      <c r="Q78" s="1201"/>
      <c r="R78" s="1158" t="s">
        <v>39</v>
      </c>
      <c r="S78" s="1158"/>
      <c r="T78" s="1181" t="s">
        <v>40</v>
      </c>
      <c r="U78" s="1181"/>
      <c r="V78" s="1181"/>
      <c r="W78" s="1181"/>
      <c r="X78" s="1181" t="s">
        <v>120</v>
      </c>
      <c r="Y78" s="1181"/>
      <c r="Z78" s="1201"/>
      <c r="AA78" s="1201"/>
      <c r="AB78" s="1181" t="s">
        <v>38</v>
      </c>
      <c r="AC78" s="1181"/>
      <c r="AD78" s="1201"/>
      <c r="AE78" s="1201"/>
      <c r="AF78" s="1158" t="s">
        <v>39</v>
      </c>
      <c r="AG78" s="1158"/>
      <c r="AH78" s="1158"/>
      <c r="AI78" s="1158"/>
      <c r="AJ78" s="1159"/>
    </row>
    <row r="79" spans="1:43" ht="30" customHeight="1">
      <c r="A79" s="1180" t="s">
        <v>96</v>
      </c>
      <c r="B79" s="1181"/>
      <c r="C79" s="1181"/>
      <c r="D79" s="1181"/>
      <c r="E79" s="1181"/>
      <c r="F79" s="1181"/>
      <c r="G79" s="1181"/>
      <c r="H79" s="1182"/>
      <c r="I79" s="1183"/>
      <c r="J79" s="1183"/>
      <c r="K79" s="1183"/>
      <c r="L79" s="1183"/>
      <c r="M79" s="1183"/>
      <c r="N79" s="1183"/>
      <c r="O79" s="1183"/>
      <c r="P79" s="1183"/>
      <c r="Q79" s="1183"/>
      <c r="R79" s="1183"/>
      <c r="S79" s="1183"/>
      <c r="T79" s="1183"/>
      <c r="U79" s="1183"/>
      <c r="V79" s="1183"/>
      <c r="W79" s="1183"/>
      <c r="X79" s="1184" t="s">
        <v>98</v>
      </c>
      <c r="Y79" s="1184"/>
      <c r="Z79" s="1184"/>
      <c r="AA79" s="1184"/>
      <c r="AB79" s="1184"/>
      <c r="AC79" s="1184"/>
      <c r="AD79" s="1184"/>
      <c r="AE79" s="1184"/>
      <c r="AF79" s="1184"/>
      <c r="AG79" s="1184"/>
      <c r="AH79" s="1184"/>
      <c r="AI79" s="1184"/>
      <c r="AJ79" s="1185"/>
    </row>
    <row r="80" spans="1:43" ht="40.15" customHeight="1">
      <c r="A80" s="1180" t="s">
        <v>41</v>
      </c>
      <c r="B80" s="1181"/>
      <c r="C80" s="1181"/>
      <c r="D80" s="1181"/>
      <c r="E80" s="1181"/>
      <c r="F80" s="1181"/>
      <c r="G80" s="1181"/>
      <c r="H80" s="1182"/>
      <c r="I80" s="1177"/>
      <c r="J80" s="1178"/>
      <c r="K80" s="1178"/>
      <c r="L80" s="1178"/>
      <c r="M80" s="1178"/>
      <c r="N80" s="1178"/>
      <c r="O80" s="1178"/>
      <c r="P80" s="1178"/>
      <c r="Q80" s="1178"/>
      <c r="R80" s="1178"/>
      <c r="S80" s="1178"/>
      <c r="T80" s="1178"/>
      <c r="U80" s="1178"/>
      <c r="V80" s="1178"/>
      <c r="W80" s="1178"/>
      <c r="X80" s="1178"/>
      <c r="Y80" s="1178"/>
      <c r="Z80" s="1178"/>
      <c r="AA80" s="1178"/>
      <c r="AB80" s="1178"/>
      <c r="AC80" s="1178"/>
      <c r="AD80" s="1178"/>
      <c r="AE80" s="1178"/>
      <c r="AF80" s="1178"/>
      <c r="AG80" s="1178"/>
      <c r="AH80" s="1178"/>
      <c r="AI80" s="1178"/>
      <c r="AJ80" s="1179"/>
    </row>
    <row r="81" spans="1:43" ht="40.15" customHeight="1">
      <c r="A81" s="1180" t="s">
        <v>90</v>
      </c>
      <c r="B81" s="1181"/>
      <c r="C81" s="1181"/>
      <c r="D81" s="1181"/>
      <c r="E81" s="1181"/>
      <c r="F81" s="1181"/>
      <c r="G81" s="1181"/>
      <c r="H81" s="1182"/>
      <c r="I81" s="1177"/>
      <c r="J81" s="1178"/>
      <c r="K81" s="1178"/>
      <c r="L81" s="1178"/>
      <c r="M81" s="1178"/>
      <c r="N81" s="1178"/>
      <c r="O81" s="1178"/>
      <c r="P81" s="1178"/>
      <c r="Q81" s="1178"/>
      <c r="R81" s="1178"/>
      <c r="S81" s="1178"/>
      <c r="T81" s="1178"/>
      <c r="U81" s="1178"/>
      <c r="V81" s="1178"/>
      <c r="W81" s="1178"/>
      <c r="X81" s="1178"/>
      <c r="Y81" s="1178"/>
      <c r="Z81" s="1178"/>
      <c r="AA81" s="1178"/>
      <c r="AB81" s="1178"/>
      <c r="AC81" s="1178"/>
      <c r="AD81" s="1178"/>
      <c r="AE81" s="1178"/>
      <c r="AF81" s="1178"/>
      <c r="AG81" s="1178"/>
      <c r="AH81" s="1178"/>
      <c r="AI81" s="1178"/>
      <c r="AJ81" s="1179"/>
    </row>
    <row r="82" spans="1:43" ht="40.15" customHeight="1">
      <c r="A82" s="1180" t="s">
        <v>42</v>
      </c>
      <c r="B82" s="1181"/>
      <c r="C82" s="1181"/>
      <c r="D82" s="1181"/>
      <c r="E82" s="1181"/>
      <c r="F82" s="1181"/>
      <c r="G82" s="1181"/>
      <c r="H82" s="1182"/>
      <c r="I82" s="1177"/>
      <c r="J82" s="1178"/>
      <c r="K82" s="1178"/>
      <c r="L82" s="1178"/>
      <c r="M82" s="1178"/>
      <c r="N82" s="1178"/>
      <c r="O82" s="1178"/>
      <c r="P82" s="1178"/>
      <c r="Q82" s="1178"/>
      <c r="R82" s="1178"/>
      <c r="S82" s="1178"/>
      <c r="T82" s="1178"/>
      <c r="U82" s="1178"/>
      <c r="V82" s="1178"/>
      <c r="W82" s="1178"/>
      <c r="X82" s="1178"/>
      <c r="Y82" s="1178"/>
      <c r="Z82" s="1178"/>
      <c r="AA82" s="1178"/>
      <c r="AB82" s="1178"/>
      <c r="AC82" s="1178"/>
      <c r="AD82" s="1178"/>
      <c r="AE82" s="1178"/>
      <c r="AF82" s="1178"/>
      <c r="AG82" s="1178"/>
      <c r="AH82" s="1178"/>
      <c r="AI82" s="1178"/>
      <c r="AJ82" s="1179"/>
    </row>
    <row r="83" spans="1:43" ht="30" customHeight="1">
      <c r="A83" s="1163" t="s">
        <v>104</v>
      </c>
      <c r="B83" s="1164"/>
      <c r="C83" s="1164"/>
      <c r="D83" s="1164"/>
      <c r="E83" s="1164"/>
      <c r="F83" s="1164"/>
      <c r="G83" s="1164"/>
      <c r="H83" s="1165"/>
      <c r="I83" s="1169" t="s">
        <v>105</v>
      </c>
      <c r="J83" s="1170"/>
      <c r="K83" s="1171"/>
      <c r="L83" s="1172"/>
      <c r="M83" s="1172"/>
      <c r="N83" s="1173"/>
      <c r="O83" s="1170" t="s">
        <v>107</v>
      </c>
      <c r="P83" s="1174"/>
      <c r="Q83" s="1174"/>
      <c r="R83" s="1174"/>
      <c r="S83" s="1175" t="s">
        <v>106</v>
      </c>
      <c r="T83" s="1175"/>
      <c r="U83" s="1175"/>
      <c r="V83" s="1175"/>
      <c r="W83" s="1175"/>
      <c r="X83" s="1175"/>
      <c r="Y83" s="1175"/>
      <c r="Z83" s="1175"/>
      <c r="AA83" s="1175"/>
      <c r="AB83" s="1176"/>
      <c r="AC83" s="1176"/>
      <c r="AD83" s="1176"/>
      <c r="AE83" s="1176"/>
      <c r="AF83" s="1176"/>
      <c r="AG83" s="1170" t="s">
        <v>107</v>
      </c>
      <c r="AH83" s="1174"/>
      <c r="AI83" s="1174"/>
      <c r="AJ83" s="1174"/>
    </row>
    <row r="84" spans="1:43" ht="30" customHeight="1">
      <c r="A84" s="1166"/>
      <c r="B84" s="1167"/>
      <c r="C84" s="1167"/>
      <c r="D84" s="1167"/>
      <c r="E84" s="1167"/>
      <c r="F84" s="1167"/>
      <c r="G84" s="1167"/>
      <c r="H84" s="1168"/>
      <c r="I84" s="1169" t="s">
        <v>110</v>
      </c>
      <c r="J84" s="1170"/>
      <c r="K84" s="1177"/>
      <c r="L84" s="1178"/>
      <c r="M84" s="1178"/>
      <c r="N84" s="1178"/>
      <c r="O84" s="1178"/>
      <c r="P84" s="1178"/>
      <c r="Q84" s="1178"/>
      <c r="R84" s="1178"/>
      <c r="S84" s="1178"/>
      <c r="T84" s="1178"/>
      <c r="U84" s="1178"/>
      <c r="V84" s="1178"/>
      <c r="W84" s="1178"/>
      <c r="X84" s="1178"/>
      <c r="Y84" s="1178"/>
      <c r="Z84" s="1178"/>
      <c r="AA84" s="1178"/>
      <c r="AB84" s="1178"/>
      <c r="AC84" s="1178"/>
      <c r="AD84" s="1178"/>
      <c r="AE84" s="1178"/>
      <c r="AF84" s="1178"/>
      <c r="AG84" s="1178"/>
      <c r="AH84" s="1178"/>
      <c r="AI84" s="1178"/>
      <c r="AJ84" s="1179"/>
    </row>
    <row r="85" spans="1:43" ht="25.5" customHeight="1">
      <c r="A85" s="1157" t="s">
        <v>122</v>
      </c>
      <c r="B85" s="1158"/>
      <c r="C85" s="1158"/>
      <c r="D85" s="1158"/>
      <c r="E85" s="1158"/>
      <c r="F85" s="1158"/>
      <c r="G85" s="1158"/>
      <c r="H85" s="1158"/>
      <c r="I85" s="1158"/>
      <c r="J85" s="1158"/>
      <c r="K85" s="1158"/>
      <c r="L85" s="1158"/>
      <c r="M85" s="1158"/>
      <c r="N85" s="1158"/>
      <c r="O85" s="1158"/>
      <c r="P85" s="1158"/>
      <c r="Q85" s="1158"/>
      <c r="R85" s="1158"/>
      <c r="S85" s="1158"/>
      <c r="T85" s="1158"/>
      <c r="U85" s="1158"/>
      <c r="V85" s="1158"/>
      <c r="W85" s="1158"/>
      <c r="X85" s="1158"/>
      <c r="Y85" s="1158"/>
      <c r="Z85" s="1158"/>
      <c r="AA85" s="1158"/>
      <c r="AB85" s="1159"/>
      <c r="AC85" s="1160" t="s">
        <v>114</v>
      </c>
      <c r="AD85" s="1161"/>
      <c r="AE85" s="1161"/>
      <c r="AF85" s="1161"/>
      <c r="AG85" s="1161"/>
      <c r="AH85" s="1161"/>
      <c r="AI85" s="1161"/>
      <c r="AJ85" s="1162"/>
    </row>
    <row r="86" spans="1:43" ht="21.6" customHeight="1">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7"/>
      <c r="AA86" s="107"/>
      <c r="AB86" s="107"/>
      <c r="AC86" s="107"/>
      <c r="AD86" s="107"/>
      <c r="AE86" s="107"/>
      <c r="AF86" s="107"/>
      <c r="AG86" s="107"/>
      <c r="AH86" s="107"/>
      <c r="AI86" s="107"/>
      <c r="AJ86" s="107"/>
      <c r="AK86" s="108"/>
      <c r="AL86" s="108"/>
      <c r="AM86" s="108"/>
      <c r="AN86" s="108"/>
      <c r="AO86" s="108"/>
      <c r="AP86" s="108"/>
      <c r="AQ86" s="108"/>
    </row>
    <row r="87" spans="1:43" ht="30" customHeight="1">
      <c r="A87" s="1180" t="s">
        <v>117</v>
      </c>
      <c r="B87" s="1181"/>
      <c r="C87" s="1181"/>
      <c r="D87" s="1182"/>
      <c r="E87" s="1202">
        <v>7</v>
      </c>
      <c r="F87" s="1203"/>
      <c r="G87" s="1203"/>
      <c r="H87" s="1204"/>
      <c r="I87" s="1186" t="s">
        <v>13</v>
      </c>
      <c r="J87" s="1188"/>
      <c r="K87" s="1205"/>
      <c r="L87" s="1206"/>
      <c r="M87" s="1206"/>
      <c r="N87" s="1206"/>
      <c r="O87" s="1206"/>
      <c r="P87" s="1206"/>
      <c r="Q87" s="1206"/>
      <c r="R87" s="1206"/>
      <c r="S87" s="1206"/>
      <c r="T87" s="1206"/>
      <c r="U87" s="1206"/>
      <c r="V87" s="1206"/>
      <c r="W87" s="1206"/>
      <c r="X87" s="1206"/>
      <c r="Y87" s="1206"/>
      <c r="Z87" s="1206"/>
      <c r="AA87" s="1206"/>
      <c r="AB87" s="1206"/>
      <c r="AC87" s="1206"/>
      <c r="AD87" s="1206"/>
      <c r="AE87" s="1206"/>
      <c r="AF87" s="1206"/>
      <c r="AG87" s="1206"/>
      <c r="AH87" s="1206"/>
      <c r="AI87" s="1206"/>
      <c r="AJ87" s="1207"/>
    </row>
    <row r="88" spans="1:43" ht="30" customHeight="1">
      <c r="A88" s="1186" t="s">
        <v>31</v>
      </c>
      <c r="B88" s="1187"/>
      <c r="C88" s="1187"/>
      <c r="D88" s="1187"/>
      <c r="E88" s="1187"/>
      <c r="F88" s="1187"/>
      <c r="G88" s="1187"/>
      <c r="H88" s="1188"/>
      <c r="I88" s="1189"/>
      <c r="J88" s="1190"/>
      <c r="K88" s="1190"/>
      <c r="L88" s="1190"/>
      <c r="M88" s="1190"/>
      <c r="N88" s="1190"/>
      <c r="O88" s="1190"/>
      <c r="P88" s="1190"/>
      <c r="Q88" s="1190"/>
      <c r="R88" s="1190"/>
      <c r="S88" s="1192" t="s">
        <v>108</v>
      </c>
      <c r="T88" s="542"/>
      <c r="U88" s="542"/>
      <c r="V88" s="542"/>
      <c r="W88" s="542"/>
      <c r="X88" s="542"/>
      <c r="Y88" s="542"/>
      <c r="Z88" s="542"/>
      <c r="AA88" s="531"/>
      <c r="AB88" s="1208"/>
      <c r="AC88" s="1208"/>
      <c r="AD88" s="1208"/>
      <c r="AE88" s="1208"/>
      <c r="AF88" s="1208"/>
      <c r="AG88" s="1208"/>
      <c r="AH88" s="1208"/>
      <c r="AI88" s="1208"/>
      <c r="AJ88" s="1209"/>
    </row>
    <row r="89" spans="1:43" ht="30" customHeight="1">
      <c r="A89" s="1186" t="s">
        <v>33</v>
      </c>
      <c r="B89" s="1187"/>
      <c r="C89" s="1187"/>
      <c r="D89" s="1187"/>
      <c r="E89" s="1187"/>
      <c r="F89" s="1187"/>
      <c r="G89" s="1187"/>
      <c r="H89" s="1188"/>
      <c r="I89" s="1189"/>
      <c r="J89" s="1190"/>
      <c r="K89" s="1190"/>
      <c r="L89" s="1190"/>
      <c r="M89" s="1190"/>
      <c r="N89" s="1190"/>
      <c r="O89" s="1190"/>
      <c r="P89" s="1190"/>
      <c r="Q89" s="1190"/>
      <c r="R89" s="1190"/>
      <c r="S89" s="1190"/>
      <c r="T89" s="1190"/>
      <c r="U89" s="1190"/>
      <c r="V89" s="1190"/>
      <c r="W89" s="1190"/>
      <c r="X89" s="1190"/>
      <c r="Y89" s="1190"/>
      <c r="Z89" s="1190"/>
      <c r="AA89" s="1190"/>
      <c r="AB89" s="1190"/>
      <c r="AC89" s="1190"/>
      <c r="AD89" s="1190"/>
      <c r="AE89" s="1190"/>
      <c r="AF89" s="1190"/>
      <c r="AG89" s="1190"/>
      <c r="AH89" s="1190"/>
      <c r="AI89" s="1190"/>
      <c r="AJ89" s="1191"/>
    </row>
    <row r="90" spans="1:43" ht="30" customHeight="1">
      <c r="A90" s="1180" t="s">
        <v>34</v>
      </c>
      <c r="B90" s="1181"/>
      <c r="C90" s="1181"/>
      <c r="D90" s="1181"/>
      <c r="E90" s="1181"/>
      <c r="F90" s="1181"/>
      <c r="G90" s="1181"/>
      <c r="H90" s="1182"/>
      <c r="I90" s="1189"/>
      <c r="J90" s="1190"/>
      <c r="K90" s="1190"/>
      <c r="L90" s="1190"/>
      <c r="M90" s="1190"/>
      <c r="N90" s="1190"/>
      <c r="O90" s="1190"/>
      <c r="P90" s="1190"/>
      <c r="Q90" s="1190"/>
      <c r="R90" s="1190"/>
      <c r="S90" s="1192" t="s">
        <v>109</v>
      </c>
      <c r="T90" s="542"/>
      <c r="U90" s="542"/>
      <c r="V90" s="542"/>
      <c r="W90" s="542"/>
      <c r="X90" s="542"/>
      <c r="Y90" s="542"/>
      <c r="Z90" s="542"/>
      <c r="AA90" s="531"/>
      <c r="AB90" s="1178"/>
      <c r="AC90" s="1178"/>
      <c r="AD90" s="1178"/>
      <c r="AE90" s="1178"/>
      <c r="AF90" s="1178"/>
      <c r="AG90" s="1178"/>
      <c r="AH90" s="1178"/>
      <c r="AI90" s="1178"/>
      <c r="AJ90" s="1179"/>
    </row>
    <row r="91" spans="1:43" ht="48.75" customHeight="1">
      <c r="A91" s="1193" t="s">
        <v>60</v>
      </c>
      <c r="B91" s="1194"/>
      <c r="C91" s="1194"/>
      <c r="D91" s="1194"/>
      <c r="E91" s="1194"/>
      <c r="F91" s="1194"/>
      <c r="G91" s="1194"/>
      <c r="H91" s="1195"/>
      <c r="I91" s="1196"/>
      <c r="J91" s="1197"/>
      <c r="K91" s="1197"/>
      <c r="L91" s="1197"/>
      <c r="M91" s="1197"/>
      <c r="N91" s="1197"/>
      <c r="O91" s="1197"/>
      <c r="P91" s="1197"/>
      <c r="Q91" s="1197"/>
      <c r="R91" s="1197"/>
      <c r="S91" s="1197"/>
      <c r="T91" s="1197"/>
      <c r="U91" s="1197"/>
      <c r="V91" s="1197"/>
      <c r="W91" s="1197"/>
      <c r="X91" s="1197"/>
      <c r="Y91" s="1197"/>
      <c r="Z91" s="1197"/>
      <c r="AA91" s="1197"/>
      <c r="AB91" s="1197"/>
      <c r="AC91" s="1197"/>
      <c r="AD91" s="1197"/>
      <c r="AE91" s="1197"/>
      <c r="AF91" s="1197"/>
      <c r="AG91" s="1197"/>
      <c r="AH91" s="1197"/>
      <c r="AI91" s="1197"/>
      <c r="AJ91" s="1198"/>
    </row>
    <row r="92" spans="1:43" ht="30" customHeight="1">
      <c r="A92" s="1180" t="s">
        <v>37</v>
      </c>
      <c r="B92" s="1181"/>
      <c r="C92" s="1181"/>
      <c r="D92" s="1181"/>
      <c r="E92" s="1181"/>
      <c r="F92" s="1181"/>
      <c r="G92" s="1181"/>
      <c r="H92" s="1182"/>
      <c r="I92" s="1199" t="s">
        <v>121</v>
      </c>
      <c r="J92" s="1200"/>
      <c r="K92" s="1200"/>
      <c r="L92" s="1201"/>
      <c r="M92" s="1201"/>
      <c r="N92" s="1181" t="s">
        <v>38</v>
      </c>
      <c r="O92" s="1181"/>
      <c r="P92" s="1201"/>
      <c r="Q92" s="1201"/>
      <c r="R92" s="1158" t="s">
        <v>39</v>
      </c>
      <c r="S92" s="1158"/>
      <c r="T92" s="1181" t="s">
        <v>40</v>
      </c>
      <c r="U92" s="1181"/>
      <c r="V92" s="1181"/>
      <c r="W92" s="1181"/>
      <c r="X92" s="1181" t="s">
        <v>120</v>
      </c>
      <c r="Y92" s="1181"/>
      <c r="Z92" s="1201"/>
      <c r="AA92" s="1201"/>
      <c r="AB92" s="1181" t="s">
        <v>38</v>
      </c>
      <c r="AC92" s="1181"/>
      <c r="AD92" s="1201"/>
      <c r="AE92" s="1201"/>
      <c r="AF92" s="1158" t="s">
        <v>39</v>
      </c>
      <c r="AG92" s="1158"/>
      <c r="AH92" s="1158"/>
      <c r="AI92" s="1158"/>
      <c r="AJ92" s="1159"/>
    </row>
    <row r="93" spans="1:43" ht="30" customHeight="1">
      <c r="A93" s="1180" t="s">
        <v>96</v>
      </c>
      <c r="B93" s="1181"/>
      <c r="C93" s="1181"/>
      <c r="D93" s="1181"/>
      <c r="E93" s="1181"/>
      <c r="F93" s="1181"/>
      <c r="G93" s="1181"/>
      <c r="H93" s="1182"/>
      <c r="I93" s="1183"/>
      <c r="J93" s="1183"/>
      <c r="K93" s="1183"/>
      <c r="L93" s="1183"/>
      <c r="M93" s="1183"/>
      <c r="N93" s="1183"/>
      <c r="O93" s="1183"/>
      <c r="P93" s="1183"/>
      <c r="Q93" s="1183"/>
      <c r="R93" s="1183"/>
      <c r="S93" s="1183"/>
      <c r="T93" s="1183"/>
      <c r="U93" s="1183"/>
      <c r="V93" s="1183"/>
      <c r="W93" s="1183"/>
      <c r="X93" s="1184" t="s">
        <v>98</v>
      </c>
      <c r="Y93" s="1184"/>
      <c r="Z93" s="1184"/>
      <c r="AA93" s="1184"/>
      <c r="AB93" s="1184"/>
      <c r="AC93" s="1184"/>
      <c r="AD93" s="1184"/>
      <c r="AE93" s="1184"/>
      <c r="AF93" s="1184"/>
      <c r="AG93" s="1184"/>
      <c r="AH93" s="1184"/>
      <c r="AI93" s="1184"/>
      <c r="AJ93" s="1185"/>
    </row>
    <row r="94" spans="1:43" ht="40.15" customHeight="1">
      <c r="A94" s="1180" t="s">
        <v>41</v>
      </c>
      <c r="B94" s="1181"/>
      <c r="C94" s="1181"/>
      <c r="D94" s="1181"/>
      <c r="E94" s="1181"/>
      <c r="F94" s="1181"/>
      <c r="G94" s="1181"/>
      <c r="H94" s="1182"/>
      <c r="I94" s="1177"/>
      <c r="J94" s="1178"/>
      <c r="K94" s="1178"/>
      <c r="L94" s="1178"/>
      <c r="M94" s="1178"/>
      <c r="N94" s="1178"/>
      <c r="O94" s="1178"/>
      <c r="P94" s="1178"/>
      <c r="Q94" s="1178"/>
      <c r="R94" s="1178"/>
      <c r="S94" s="1178"/>
      <c r="T94" s="1178"/>
      <c r="U94" s="1178"/>
      <c r="V94" s="1178"/>
      <c r="W94" s="1178"/>
      <c r="X94" s="1178"/>
      <c r="Y94" s="1178"/>
      <c r="Z94" s="1178"/>
      <c r="AA94" s="1178"/>
      <c r="AB94" s="1178"/>
      <c r="AC94" s="1178"/>
      <c r="AD94" s="1178"/>
      <c r="AE94" s="1178"/>
      <c r="AF94" s="1178"/>
      <c r="AG94" s="1178"/>
      <c r="AH94" s="1178"/>
      <c r="AI94" s="1178"/>
      <c r="AJ94" s="1179"/>
    </row>
    <row r="95" spans="1:43" ht="40.15" customHeight="1">
      <c r="A95" s="1180" t="s">
        <v>90</v>
      </c>
      <c r="B95" s="1181"/>
      <c r="C95" s="1181"/>
      <c r="D95" s="1181"/>
      <c r="E95" s="1181"/>
      <c r="F95" s="1181"/>
      <c r="G95" s="1181"/>
      <c r="H95" s="1182"/>
      <c r="I95" s="1177"/>
      <c r="J95" s="1178"/>
      <c r="K95" s="1178"/>
      <c r="L95" s="1178"/>
      <c r="M95" s="1178"/>
      <c r="N95" s="1178"/>
      <c r="O95" s="1178"/>
      <c r="P95" s="1178"/>
      <c r="Q95" s="1178"/>
      <c r="R95" s="1178"/>
      <c r="S95" s="1178"/>
      <c r="T95" s="1178"/>
      <c r="U95" s="1178"/>
      <c r="V95" s="1178"/>
      <c r="W95" s="1178"/>
      <c r="X95" s="1178"/>
      <c r="Y95" s="1178"/>
      <c r="Z95" s="1178"/>
      <c r="AA95" s="1178"/>
      <c r="AB95" s="1178"/>
      <c r="AC95" s="1178"/>
      <c r="AD95" s="1178"/>
      <c r="AE95" s="1178"/>
      <c r="AF95" s="1178"/>
      <c r="AG95" s="1178"/>
      <c r="AH95" s="1178"/>
      <c r="AI95" s="1178"/>
      <c r="AJ95" s="1179"/>
    </row>
    <row r="96" spans="1:43" ht="40.15" customHeight="1">
      <c r="A96" s="1180" t="s">
        <v>42</v>
      </c>
      <c r="B96" s="1181"/>
      <c r="C96" s="1181"/>
      <c r="D96" s="1181"/>
      <c r="E96" s="1181"/>
      <c r="F96" s="1181"/>
      <c r="G96" s="1181"/>
      <c r="H96" s="1182"/>
      <c r="I96" s="1177"/>
      <c r="J96" s="1178"/>
      <c r="K96" s="1178"/>
      <c r="L96" s="1178"/>
      <c r="M96" s="1178"/>
      <c r="N96" s="1178"/>
      <c r="O96" s="1178"/>
      <c r="P96" s="1178"/>
      <c r="Q96" s="1178"/>
      <c r="R96" s="1178"/>
      <c r="S96" s="1178"/>
      <c r="T96" s="1178"/>
      <c r="U96" s="1178"/>
      <c r="V96" s="1178"/>
      <c r="W96" s="1178"/>
      <c r="X96" s="1178"/>
      <c r="Y96" s="1178"/>
      <c r="Z96" s="1178"/>
      <c r="AA96" s="1178"/>
      <c r="AB96" s="1178"/>
      <c r="AC96" s="1178"/>
      <c r="AD96" s="1178"/>
      <c r="AE96" s="1178"/>
      <c r="AF96" s="1178"/>
      <c r="AG96" s="1178"/>
      <c r="AH96" s="1178"/>
      <c r="AI96" s="1178"/>
      <c r="AJ96" s="1179"/>
    </row>
    <row r="97" spans="1:43" ht="30" customHeight="1">
      <c r="A97" s="1163" t="s">
        <v>104</v>
      </c>
      <c r="B97" s="1164"/>
      <c r="C97" s="1164"/>
      <c r="D97" s="1164"/>
      <c r="E97" s="1164"/>
      <c r="F97" s="1164"/>
      <c r="G97" s="1164"/>
      <c r="H97" s="1165"/>
      <c r="I97" s="1169" t="s">
        <v>105</v>
      </c>
      <c r="J97" s="1170"/>
      <c r="K97" s="1171"/>
      <c r="L97" s="1172"/>
      <c r="M97" s="1172"/>
      <c r="N97" s="1173"/>
      <c r="O97" s="1170" t="s">
        <v>107</v>
      </c>
      <c r="P97" s="1174"/>
      <c r="Q97" s="1174"/>
      <c r="R97" s="1174"/>
      <c r="S97" s="1175" t="s">
        <v>106</v>
      </c>
      <c r="T97" s="1175"/>
      <c r="U97" s="1175"/>
      <c r="V97" s="1175"/>
      <c r="W97" s="1175"/>
      <c r="X97" s="1175"/>
      <c r="Y97" s="1175"/>
      <c r="Z97" s="1175"/>
      <c r="AA97" s="1175"/>
      <c r="AB97" s="1176"/>
      <c r="AC97" s="1176"/>
      <c r="AD97" s="1176"/>
      <c r="AE97" s="1176"/>
      <c r="AF97" s="1176"/>
      <c r="AG97" s="1170" t="s">
        <v>107</v>
      </c>
      <c r="AH97" s="1174"/>
      <c r="AI97" s="1174"/>
      <c r="AJ97" s="1174"/>
    </row>
    <row r="98" spans="1:43" ht="30" customHeight="1">
      <c r="A98" s="1166"/>
      <c r="B98" s="1167"/>
      <c r="C98" s="1167"/>
      <c r="D98" s="1167"/>
      <c r="E98" s="1167"/>
      <c r="F98" s="1167"/>
      <c r="G98" s="1167"/>
      <c r="H98" s="1168"/>
      <c r="I98" s="1169" t="s">
        <v>110</v>
      </c>
      <c r="J98" s="1170"/>
      <c r="K98" s="1177"/>
      <c r="L98" s="1178"/>
      <c r="M98" s="1178"/>
      <c r="N98" s="1178"/>
      <c r="O98" s="1178"/>
      <c r="P98" s="1178"/>
      <c r="Q98" s="1178"/>
      <c r="R98" s="1178"/>
      <c r="S98" s="1178"/>
      <c r="T98" s="1178"/>
      <c r="U98" s="1178"/>
      <c r="V98" s="1178"/>
      <c r="W98" s="1178"/>
      <c r="X98" s="1178"/>
      <c r="Y98" s="1178"/>
      <c r="Z98" s="1178"/>
      <c r="AA98" s="1178"/>
      <c r="AB98" s="1178"/>
      <c r="AC98" s="1178"/>
      <c r="AD98" s="1178"/>
      <c r="AE98" s="1178"/>
      <c r="AF98" s="1178"/>
      <c r="AG98" s="1178"/>
      <c r="AH98" s="1178"/>
      <c r="AI98" s="1178"/>
      <c r="AJ98" s="1179"/>
    </row>
    <row r="99" spans="1:43" ht="25.5" customHeight="1">
      <c r="A99" s="1157" t="s">
        <v>122</v>
      </c>
      <c r="B99" s="1158"/>
      <c r="C99" s="1158"/>
      <c r="D99" s="1158"/>
      <c r="E99" s="1158"/>
      <c r="F99" s="1158"/>
      <c r="G99" s="1158"/>
      <c r="H99" s="1158"/>
      <c r="I99" s="1158"/>
      <c r="J99" s="1158"/>
      <c r="K99" s="1158"/>
      <c r="L99" s="1158"/>
      <c r="M99" s="1158"/>
      <c r="N99" s="1158"/>
      <c r="O99" s="1158"/>
      <c r="P99" s="1158"/>
      <c r="Q99" s="1158"/>
      <c r="R99" s="1158"/>
      <c r="S99" s="1158"/>
      <c r="T99" s="1158"/>
      <c r="U99" s="1158"/>
      <c r="V99" s="1158"/>
      <c r="W99" s="1158"/>
      <c r="X99" s="1158"/>
      <c r="Y99" s="1158"/>
      <c r="Z99" s="1158"/>
      <c r="AA99" s="1158"/>
      <c r="AB99" s="1159"/>
      <c r="AC99" s="1160" t="s">
        <v>114</v>
      </c>
      <c r="AD99" s="1161"/>
      <c r="AE99" s="1161"/>
      <c r="AF99" s="1161"/>
      <c r="AG99" s="1161"/>
      <c r="AH99" s="1161"/>
      <c r="AI99" s="1161"/>
      <c r="AJ99" s="1162"/>
    </row>
    <row r="100" spans="1:43" ht="21.6" customHeight="1">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7"/>
      <c r="AA100" s="107"/>
      <c r="AB100" s="107"/>
      <c r="AC100" s="107"/>
      <c r="AD100" s="107"/>
      <c r="AE100" s="107"/>
      <c r="AF100" s="107"/>
      <c r="AG100" s="107"/>
      <c r="AH100" s="107"/>
      <c r="AI100" s="107"/>
      <c r="AJ100" s="107"/>
      <c r="AK100" s="108"/>
      <c r="AL100" s="108"/>
      <c r="AM100" s="108"/>
      <c r="AN100" s="108"/>
      <c r="AO100" s="108"/>
      <c r="AP100" s="108"/>
      <c r="AQ100" s="108"/>
    </row>
    <row r="101" spans="1:43" ht="30" customHeight="1">
      <c r="A101" s="1180" t="s">
        <v>117</v>
      </c>
      <c r="B101" s="1181"/>
      <c r="C101" s="1181"/>
      <c r="D101" s="1182"/>
      <c r="E101" s="1202">
        <v>8</v>
      </c>
      <c r="F101" s="1203"/>
      <c r="G101" s="1203"/>
      <c r="H101" s="1204"/>
      <c r="I101" s="1186" t="s">
        <v>13</v>
      </c>
      <c r="J101" s="1188"/>
      <c r="K101" s="1205"/>
      <c r="L101" s="1206"/>
      <c r="M101" s="1206"/>
      <c r="N101" s="1206"/>
      <c r="O101" s="1206"/>
      <c r="P101" s="1206"/>
      <c r="Q101" s="1206"/>
      <c r="R101" s="1206"/>
      <c r="S101" s="1206"/>
      <c r="T101" s="1206"/>
      <c r="U101" s="1206"/>
      <c r="V101" s="1206"/>
      <c r="W101" s="1206"/>
      <c r="X101" s="1206"/>
      <c r="Y101" s="1206"/>
      <c r="Z101" s="1206"/>
      <c r="AA101" s="1206"/>
      <c r="AB101" s="1206"/>
      <c r="AC101" s="1206"/>
      <c r="AD101" s="1206"/>
      <c r="AE101" s="1206"/>
      <c r="AF101" s="1206"/>
      <c r="AG101" s="1206"/>
      <c r="AH101" s="1206"/>
      <c r="AI101" s="1206"/>
      <c r="AJ101" s="1207"/>
    </row>
    <row r="102" spans="1:43" ht="30" customHeight="1">
      <c r="A102" s="1186" t="s">
        <v>31</v>
      </c>
      <c r="B102" s="1187"/>
      <c r="C102" s="1187"/>
      <c r="D102" s="1187"/>
      <c r="E102" s="1187"/>
      <c r="F102" s="1187"/>
      <c r="G102" s="1187"/>
      <c r="H102" s="1188"/>
      <c r="I102" s="1189"/>
      <c r="J102" s="1190"/>
      <c r="K102" s="1190"/>
      <c r="L102" s="1190"/>
      <c r="M102" s="1190"/>
      <c r="N102" s="1190"/>
      <c r="O102" s="1190"/>
      <c r="P102" s="1190"/>
      <c r="Q102" s="1190"/>
      <c r="R102" s="1190"/>
      <c r="S102" s="1192" t="s">
        <v>108</v>
      </c>
      <c r="T102" s="542"/>
      <c r="U102" s="542"/>
      <c r="V102" s="542"/>
      <c r="W102" s="542"/>
      <c r="X102" s="542"/>
      <c r="Y102" s="542"/>
      <c r="Z102" s="542"/>
      <c r="AA102" s="531"/>
      <c r="AB102" s="1208"/>
      <c r="AC102" s="1208"/>
      <c r="AD102" s="1208"/>
      <c r="AE102" s="1208"/>
      <c r="AF102" s="1208"/>
      <c r="AG102" s="1208"/>
      <c r="AH102" s="1208"/>
      <c r="AI102" s="1208"/>
      <c r="AJ102" s="1209"/>
    </row>
    <row r="103" spans="1:43" ht="30" customHeight="1">
      <c r="A103" s="1186" t="s">
        <v>33</v>
      </c>
      <c r="B103" s="1187"/>
      <c r="C103" s="1187"/>
      <c r="D103" s="1187"/>
      <c r="E103" s="1187"/>
      <c r="F103" s="1187"/>
      <c r="G103" s="1187"/>
      <c r="H103" s="1188"/>
      <c r="I103" s="1189"/>
      <c r="J103" s="1190"/>
      <c r="K103" s="1190"/>
      <c r="L103" s="1190"/>
      <c r="M103" s="1190"/>
      <c r="N103" s="1190"/>
      <c r="O103" s="1190"/>
      <c r="P103" s="1190"/>
      <c r="Q103" s="1190"/>
      <c r="R103" s="1190"/>
      <c r="S103" s="1190"/>
      <c r="T103" s="1190"/>
      <c r="U103" s="1190"/>
      <c r="V103" s="1190"/>
      <c r="W103" s="1190"/>
      <c r="X103" s="1190"/>
      <c r="Y103" s="1190"/>
      <c r="Z103" s="1190"/>
      <c r="AA103" s="1190"/>
      <c r="AB103" s="1190"/>
      <c r="AC103" s="1190"/>
      <c r="AD103" s="1190"/>
      <c r="AE103" s="1190"/>
      <c r="AF103" s="1190"/>
      <c r="AG103" s="1190"/>
      <c r="AH103" s="1190"/>
      <c r="AI103" s="1190"/>
      <c r="AJ103" s="1191"/>
    </row>
    <row r="104" spans="1:43" ht="30" customHeight="1">
      <c r="A104" s="1180" t="s">
        <v>34</v>
      </c>
      <c r="B104" s="1181"/>
      <c r="C104" s="1181"/>
      <c r="D104" s="1181"/>
      <c r="E104" s="1181"/>
      <c r="F104" s="1181"/>
      <c r="G104" s="1181"/>
      <c r="H104" s="1182"/>
      <c r="I104" s="1189"/>
      <c r="J104" s="1190"/>
      <c r="K104" s="1190"/>
      <c r="L104" s="1190"/>
      <c r="M104" s="1190"/>
      <c r="N104" s="1190"/>
      <c r="O104" s="1190"/>
      <c r="P104" s="1190"/>
      <c r="Q104" s="1190"/>
      <c r="R104" s="1190"/>
      <c r="S104" s="1192" t="s">
        <v>109</v>
      </c>
      <c r="T104" s="542"/>
      <c r="U104" s="542"/>
      <c r="V104" s="542"/>
      <c r="W104" s="542"/>
      <c r="X104" s="542"/>
      <c r="Y104" s="542"/>
      <c r="Z104" s="542"/>
      <c r="AA104" s="531"/>
      <c r="AB104" s="1178"/>
      <c r="AC104" s="1178"/>
      <c r="AD104" s="1178"/>
      <c r="AE104" s="1178"/>
      <c r="AF104" s="1178"/>
      <c r="AG104" s="1178"/>
      <c r="AH104" s="1178"/>
      <c r="AI104" s="1178"/>
      <c r="AJ104" s="1179"/>
    </row>
    <row r="105" spans="1:43" ht="48.75" customHeight="1">
      <c r="A105" s="1193" t="s">
        <v>60</v>
      </c>
      <c r="B105" s="1194"/>
      <c r="C105" s="1194"/>
      <c r="D105" s="1194"/>
      <c r="E105" s="1194"/>
      <c r="F105" s="1194"/>
      <c r="G105" s="1194"/>
      <c r="H105" s="1195"/>
      <c r="I105" s="1196"/>
      <c r="J105" s="1197"/>
      <c r="K105" s="1197"/>
      <c r="L105" s="1197"/>
      <c r="M105" s="1197"/>
      <c r="N105" s="1197"/>
      <c r="O105" s="1197"/>
      <c r="P105" s="1197"/>
      <c r="Q105" s="1197"/>
      <c r="R105" s="1197"/>
      <c r="S105" s="1197"/>
      <c r="T105" s="1197"/>
      <c r="U105" s="1197"/>
      <c r="V105" s="1197"/>
      <c r="W105" s="1197"/>
      <c r="X105" s="1197"/>
      <c r="Y105" s="1197"/>
      <c r="Z105" s="1197"/>
      <c r="AA105" s="1197"/>
      <c r="AB105" s="1197"/>
      <c r="AC105" s="1197"/>
      <c r="AD105" s="1197"/>
      <c r="AE105" s="1197"/>
      <c r="AF105" s="1197"/>
      <c r="AG105" s="1197"/>
      <c r="AH105" s="1197"/>
      <c r="AI105" s="1197"/>
      <c r="AJ105" s="1198"/>
    </row>
    <row r="106" spans="1:43" ht="30" customHeight="1">
      <c r="A106" s="1180" t="s">
        <v>37</v>
      </c>
      <c r="B106" s="1181"/>
      <c r="C106" s="1181"/>
      <c r="D106" s="1181"/>
      <c r="E106" s="1181"/>
      <c r="F106" s="1181"/>
      <c r="G106" s="1181"/>
      <c r="H106" s="1182"/>
      <c r="I106" s="1199" t="s">
        <v>121</v>
      </c>
      <c r="J106" s="1200"/>
      <c r="K106" s="1200"/>
      <c r="L106" s="1201"/>
      <c r="M106" s="1201"/>
      <c r="N106" s="1181" t="s">
        <v>38</v>
      </c>
      <c r="O106" s="1181"/>
      <c r="P106" s="1201"/>
      <c r="Q106" s="1201"/>
      <c r="R106" s="1158" t="s">
        <v>39</v>
      </c>
      <c r="S106" s="1158"/>
      <c r="T106" s="1181" t="s">
        <v>40</v>
      </c>
      <c r="U106" s="1181"/>
      <c r="V106" s="1181"/>
      <c r="W106" s="1181"/>
      <c r="X106" s="1181" t="s">
        <v>120</v>
      </c>
      <c r="Y106" s="1181"/>
      <c r="Z106" s="1201"/>
      <c r="AA106" s="1201"/>
      <c r="AB106" s="1181" t="s">
        <v>38</v>
      </c>
      <c r="AC106" s="1181"/>
      <c r="AD106" s="1201"/>
      <c r="AE106" s="1201"/>
      <c r="AF106" s="1158" t="s">
        <v>39</v>
      </c>
      <c r="AG106" s="1158"/>
      <c r="AH106" s="1158"/>
      <c r="AI106" s="1158"/>
      <c r="AJ106" s="1159"/>
    </row>
    <row r="107" spans="1:43" ht="30" customHeight="1">
      <c r="A107" s="1180" t="s">
        <v>96</v>
      </c>
      <c r="B107" s="1181"/>
      <c r="C107" s="1181"/>
      <c r="D107" s="1181"/>
      <c r="E107" s="1181"/>
      <c r="F107" s="1181"/>
      <c r="G107" s="1181"/>
      <c r="H107" s="1182"/>
      <c r="I107" s="1183"/>
      <c r="J107" s="1183"/>
      <c r="K107" s="1183"/>
      <c r="L107" s="1183"/>
      <c r="M107" s="1183"/>
      <c r="N107" s="1183"/>
      <c r="O107" s="1183"/>
      <c r="P107" s="1183"/>
      <c r="Q107" s="1183"/>
      <c r="R107" s="1183"/>
      <c r="S107" s="1183"/>
      <c r="T107" s="1183"/>
      <c r="U107" s="1183"/>
      <c r="V107" s="1183"/>
      <c r="W107" s="1183"/>
      <c r="X107" s="1184" t="s">
        <v>98</v>
      </c>
      <c r="Y107" s="1184"/>
      <c r="Z107" s="1184"/>
      <c r="AA107" s="1184"/>
      <c r="AB107" s="1184"/>
      <c r="AC107" s="1184"/>
      <c r="AD107" s="1184"/>
      <c r="AE107" s="1184"/>
      <c r="AF107" s="1184"/>
      <c r="AG107" s="1184"/>
      <c r="AH107" s="1184"/>
      <c r="AI107" s="1184"/>
      <c r="AJ107" s="1185"/>
    </row>
    <row r="108" spans="1:43" ht="40.15" customHeight="1">
      <c r="A108" s="1180" t="s">
        <v>41</v>
      </c>
      <c r="B108" s="1181"/>
      <c r="C108" s="1181"/>
      <c r="D108" s="1181"/>
      <c r="E108" s="1181"/>
      <c r="F108" s="1181"/>
      <c r="G108" s="1181"/>
      <c r="H108" s="1182"/>
      <c r="I108" s="1177"/>
      <c r="J108" s="1178"/>
      <c r="K108" s="1178"/>
      <c r="L108" s="1178"/>
      <c r="M108" s="1178"/>
      <c r="N108" s="1178"/>
      <c r="O108" s="1178"/>
      <c r="P108" s="1178"/>
      <c r="Q108" s="1178"/>
      <c r="R108" s="1178"/>
      <c r="S108" s="1178"/>
      <c r="T108" s="1178"/>
      <c r="U108" s="1178"/>
      <c r="V108" s="1178"/>
      <c r="W108" s="1178"/>
      <c r="X108" s="1178"/>
      <c r="Y108" s="1178"/>
      <c r="Z108" s="1178"/>
      <c r="AA108" s="1178"/>
      <c r="AB108" s="1178"/>
      <c r="AC108" s="1178"/>
      <c r="AD108" s="1178"/>
      <c r="AE108" s="1178"/>
      <c r="AF108" s="1178"/>
      <c r="AG108" s="1178"/>
      <c r="AH108" s="1178"/>
      <c r="AI108" s="1178"/>
      <c r="AJ108" s="1179"/>
    </row>
    <row r="109" spans="1:43" ht="40.15" customHeight="1">
      <c r="A109" s="1180" t="s">
        <v>90</v>
      </c>
      <c r="B109" s="1181"/>
      <c r="C109" s="1181"/>
      <c r="D109" s="1181"/>
      <c r="E109" s="1181"/>
      <c r="F109" s="1181"/>
      <c r="G109" s="1181"/>
      <c r="H109" s="1182"/>
      <c r="I109" s="1177"/>
      <c r="J109" s="1178"/>
      <c r="K109" s="1178"/>
      <c r="L109" s="1178"/>
      <c r="M109" s="1178"/>
      <c r="N109" s="1178"/>
      <c r="O109" s="1178"/>
      <c r="P109" s="1178"/>
      <c r="Q109" s="1178"/>
      <c r="R109" s="1178"/>
      <c r="S109" s="1178"/>
      <c r="T109" s="1178"/>
      <c r="U109" s="1178"/>
      <c r="V109" s="1178"/>
      <c r="W109" s="1178"/>
      <c r="X109" s="1178"/>
      <c r="Y109" s="1178"/>
      <c r="Z109" s="1178"/>
      <c r="AA109" s="1178"/>
      <c r="AB109" s="1178"/>
      <c r="AC109" s="1178"/>
      <c r="AD109" s="1178"/>
      <c r="AE109" s="1178"/>
      <c r="AF109" s="1178"/>
      <c r="AG109" s="1178"/>
      <c r="AH109" s="1178"/>
      <c r="AI109" s="1178"/>
      <c r="AJ109" s="1179"/>
    </row>
    <row r="110" spans="1:43" ht="40.15" customHeight="1">
      <c r="A110" s="1180" t="s">
        <v>42</v>
      </c>
      <c r="B110" s="1181"/>
      <c r="C110" s="1181"/>
      <c r="D110" s="1181"/>
      <c r="E110" s="1181"/>
      <c r="F110" s="1181"/>
      <c r="G110" s="1181"/>
      <c r="H110" s="1182"/>
      <c r="I110" s="1177"/>
      <c r="J110" s="1178"/>
      <c r="K110" s="1178"/>
      <c r="L110" s="1178"/>
      <c r="M110" s="1178"/>
      <c r="N110" s="1178"/>
      <c r="O110" s="1178"/>
      <c r="P110" s="1178"/>
      <c r="Q110" s="1178"/>
      <c r="R110" s="1178"/>
      <c r="S110" s="1178"/>
      <c r="T110" s="1178"/>
      <c r="U110" s="1178"/>
      <c r="V110" s="1178"/>
      <c r="W110" s="1178"/>
      <c r="X110" s="1178"/>
      <c r="Y110" s="1178"/>
      <c r="Z110" s="1178"/>
      <c r="AA110" s="1178"/>
      <c r="AB110" s="1178"/>
      <c r="AC110" s="1178"/>
      <c r="AD110" s="1178"/>
      <c r="AE110" s="1178"/>
      <c r="AF110" s="1178"/>
      <c r="AG110" s="1178"/>
      <c r="AH110" s="1178"/>
      <c r="AI110" s="1178"/>
      <c r="AJ110" s="1179"/>
    </row>
    <row r="111" spans="1:43" ht="30" customHeight="1">
      <c r="A111" s="1163" t="s">
        <v>104</v>
      </c>
      <c r="B111" s="1164"/>
      <c r="C111" s="1164"/>
      <c r="D111" s="1164"/>
      <c r="E111" s="1164"/>
      <c r="F111" s="1164"/>
      <c r="G111" s="1164"/>
      <c r="H111" s="1165"/>
      <c r="I111" s="1169" t="s">
        <v>105</v>
      </c>
      <c r="J111" s="1170"/>
      <c r="K111" s="1171"/>
      <c r="L111" s="1172"/>
      <c r="M111" s="1172"/>
      <c r="N111" s="1173"/>
      <c r="O111" s="1170" t="s">
        <v>107</v>
      </c>
      <c r="P111" s="1174"/>
      <c r="Q111" s="1174"/>
      <c r="R111" s="1174"/>
      <c r="S111" s="1175" t="s">
        <v>106</v>
      </c>
      <c r="T111" s="1175"/>
      <c r="U111" s="1175"/>
      <c r="V111" s="1175"/>
      <c r="W111" s="1175"/>
      <c r="X111" s="1175"/>
      <c r="Y111" s="1175"/>
      <c r="Z111" s="1175"/>
      <c r="AA111" s="1175"/>
      <c r="AB111" s="1176"/>
      <c r="AC111" s="1176"/>
      <c r="AD111" s="1176"/>
      <c r="AE111" s="1176"/>
      <c r="AF111" s="1176"/>
      <c r="AG111" s="1170" t="s">
        <v>107</v>
      </c>
      <c r="AH111" s="1174"/>
      <c r="AI111" s="1174"/>
      <c r="AJ111" s="1174"/>
    </row>
    <row r="112" spans="1:43" ht="30" customHeight="1">
      <c r="A112" s="1166"/>
      <c r="B112" s="1167"/>
      <c r="C112" s="1167"/>
      <c r="D112" s="1167"/>
      <c r="E112" s="1167"/>
      <c r="F112" s="1167"/>
      <c r="G112" s="1167"/>
      <c r="H112" s="1168"/>
      <c r="I112" s="1169" t="s">
        <v>110</v>
      </c>
      <c r="J112" s="1170"/>
      <c r="K112" s="1177"/>
      <c r="L112" s="1178"/>
      <c r="M112" s="1178"/>
      <c r="N112" s="1178"/>
      <c r="O112" s="1178"/>
      <c r="P112" s="1178"/>
      <c r="Q112" s="1178"/>
      <c r="R112" s="1178"/>
      <c r="S112" s="1178"/>
      <c r="T112" s="1178"/>
      <c r="U112" s="1178"/>
      <c r="V112" s="1178"/>
      <c r="W112" s="1178"/>
      <c r="X112" s="1178"/>
      <c r="Y112" s="1178"/>
      <c r="Z112" s="1178"/>
      <c r="AA112" s="1178"/>
      <c r="AB112" s="1178"/>
      <c r="AC112" s="1178"/>
      <c r="AD112" s="1178"/>
      <c r="AE112" s="1178"/>
      <c r="AF112" s="1178"/>
      <c r="AG112" s="1178"/>
      <c r="AH112" s="1178"/>
      <c r="AI112" s="1178"/>
      <c r="AJ112" s="1179"/>
    </row>
    <row r="113" spans="1:43" ht="25.5" customHeight="1">
      <c r="A113" s="1157" t="s">
        <v>122</v>
      </c>
      <c r="B113" s="1158"/>
      <c r="C113" s="1158"/>
      <c r="D113" s="1158"/>
      <c r="E113" s="1158"/>
      <c r="F113" s="1158"/>
      <c r="G113" s="1158"/>
      <c r="H113" s="1158"/>
      <c r="I113" s="1158"/>
      <c r="J113" s="1158"/>
      <c r="K113" s="1158"/>
      <c r="L113" s="1158"/>
      <c r="M113" s="1158"/>
      <c r="N113" s="1158"/>
      <c r="O113" s="1158"/>
      <c r="P113" s="1158"/>
      <c r="Q113" s="1158"/>
      <c r="R113" s="1158"/>
      <c r="S113" s="1158"/>
      <c r="T113" s="1158"/>
      <c r="U113" s="1158"/>
      <c r="V113" s="1158"/>
      <c r="W113" s="1158"/>
      <c r="X113" s="1158"/>
      <c r="Y113" s="1158"/>
      <c r="Z113" s="1158"/>
      <c r="AA113" s="1158"/>
      <c r="AB113" s="1159"/>
      <c r="AC113" s="1160" t="s">
        <v>114</v>
      </c>
      <c r="AD113" s="1161"/>
      <c r="AE113" s="1161"/>
      <c r="AF113" s="1161"/>
      <c r="AG113" s="1161"/>
      <c r="AH113" s="1161"/>
      <c r="AI113" s="1161"/>
      <c r="AJ113" s="1162"/>
    </row>
    <row r="114" spans="1:43" ht="21.6" customHeight="1">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7"/>
      <c r="AA114" s="107"/>
      <c r="AB114" s="107"/>
      <c r="AC114" s="107"/>
      <c r="AD114" s="107"/>
      <c r="AE114" s="107"/>
      <c r="AF114" s="107"/>
      <c r="AG114" s="107"/>
      <c r="AH114" s="107"/>
      <c r="AI114" s="107"/>
      <c r="AJ114" s="107"/>
      <c r="AK114" s="108"/>
      <c r="AL114" s="108"/>
      <c r="AM114" s="108"/>
      <c r="AN114" s="108"/>
      <c r="AO114" s="108"/>
      <c r="AP114" s="108"/>
      <c r="AQ114" s="108"/>
    </row>
    <row r="115" spans="1:43" ht="30" customHeight="1">
      <c r="A115" s="1180" t="s">
        <v>117</v>
      </c>
      <c r="B115" s="1181"/>
      <c r="C115" s="1181"/>
      <c r="D115" s="1182"/>
      <c r="E115" s="1202">
        <v>9</v>
      </c>
      <c r="F115" s="1203"/>
      <c r="G115" s="1203"/>
      <c r="H115" s="1204"/>
      <c r="I115" s="1186" t="s">
        <v>13</v>
      </c>
      <c r="J115" s="1188"/>
      <c r="K115" s="1205"/>
      <c r="L115" s="1206"/>
      <c r="M115" s="1206"/>
      <c r="N115" s="1206"/>
      <c r="O115" s="1206"/>
      <c r="P115" s="1206"/>
      <c r="Q115" s="1206"/>
      <c r="R115" s="1206"/>
      <c r="S115" s="1206"/>
      <c r="T115" s="1206"/>
      <c r="U115" s="1206"/>
      <c r="V115" s="1206"/>
      <c r="W115" s="1206"/>
      <c r="X115" s="1206"/>
      <c r="Y115" s="1206"/>
      <c r="Z115" s="1206"/>
      <c r="AA115" s="1206"/>
      <c r="AB115" s="1206"/>
      <c r="AC115" s="1206"/>
      <c r="AD115" s="1206"/>
      <c r="AE115" s="1206"/>
      <c r="AF115" s="1206"/>
      <c r="AG115" s="1206"/>
      <c r="AH115" s="1206"/>
      <c r="AI115" s="1206"/>
      <c r="AJ115" s="1207"/>
    </row>
    <row r="116" spans="1:43" ht="30" customHeight="1">
      <c r="A116" s="1186" t="s">
        <v>31</v>
      </c>
      <c r="B116" s="1187"/>
      <c r="C116" s="1187"/>
      <c r="D116" s="1187"/>
      <c r="E116" s="1187"/>
      <c r="F116" s="1187"/>
      <c r="G116" s="1187"/>
      <c r="H116" s="1188"/>
      <c r="I116" s="1189"/>
      <c r="J116" s="1190"/>
      <c r="K116" s="1190"/>
      <c r="L116" s="1190"/>
      <c r="M116" s="1190"/>
      <c r="N116" s="1190"/>
      <c r="O116" s="1190"/>
      <c r="P116" s="1190"/>
      <c r="Q116" s="1190"/>
      <c r="R116" s="1190"/>
      <c r="S116" s="1192" t="s">
        <v>108</v>
      </c>
      <c r="T116" s="542"/>
      <c r="U116" s="542"/>
      <c r="V116" s="542"/>
      <c r="W116" s="542"/>
      <c r="X116" s="542"/>
      <c r="Y116" s="542"/>
      <c r="Z116" s="542"/>
      <c r="AA116" s="531"/>
      <c r="AB116" s="1208"/>
      <c r="AC116" s="1208"/>
      <c r="AD116" s="1208"/>
      <c r="AE116" s="1208"/>
      <c r="AF116" s="1208"/>
      <c r="AG116" s="1208"/>
      <c r="AH116" s="1208"/>
      <c r="AI116" s="1208"/>
      <c r="AJ116" s="1209"/>
    </row>
    <row r="117" spans="1:43" ht="30" customHeight="1">
      <c r="A117" s="1186" t="s">
        <v>33</v>
      </c>
      <c r="B117" s="1187"/>
      <c r="C117" s="1187"/>
      <c r="D117" s="1187"/>
      <c r="E117" s="1187"/>
      <c r="F117" s="1187"/>
      <c r="G117" s="1187"/>
      <c r="H117" s="1188"/>
      <c r="I117" s="1189"/>
      <c r="J117" s="1190"/>
      <c r="K117" s="1190"/>
      <c r="L117" s="1190"/>
      <c r="M117" s="1190"/>
      <c r="N117" s="1190"/>
      <c r="O117" s="1190"/>
      <c r="P117" s="1190"/>
      <c r="Q117" s="1190"/>
      <c r="R117" s="1190"/>
      <c r="S117" s="1190"/>
      <c r="T117" s="1190"/>
      <c r="U117" s="1190"/>
      <c r="V117" s="1190"/>
      <c r="W117" s="1190"/>
      <c r="X117" s="1190"/>
      <c r="Y117" s="1190"/>
      <c r="Z117" s="1190"/>
      <c r="AA117" s="1190"/>
      <c r="AB117" s="1190"/>
      <c r="AC117" s="1190"/>
      <c r="AD117" s="1190"/>
      <c r="AE117" s="1190"/>
      <c r="AF117" s="1190"/>
      <c r="AG117" s="1190"/>
      <c r="AH117" s="1190"/>
      <c r="AI117" s="1190"/>
      <c r="AJ117" s="1191"/>
    </row>
    <row r="118" spans="1:43" ht="30" customHeight="1">
      <c r="A118" s="1180" t="s">
        <v>34</v>
      </c>
      <c r="B118" s="1181"/>
      <c r="C118" s="1181"/>
      <c r="D118" s="1181"/>
      <c r="E118" s="1181"/>
      <c r="F118" s="1181"/>
      <c r="G118" s="1181"/>
      <c r="H118" s="1182"/>
      <c r="I118" s="1189"/>
      <c r="J118" s="1190"/>
      <c r="K118" s="1190"/>
      <c r="L118" s="1190"/>
      <c r="M118" s="1190"/>
      <c r="N118" s="1190"/>
      <c r="O118" s="1190"/>
      <c r="P118" s="1190"/>
      <c r="Q118" s="1190"/>
      <c r="R118" s="1190"/>
      <c r="S118" s="1192" t="s">
        <v>109</v>
      </c>
      <c r="T118" s="542"/>
      <c r="U118" s="542"/>
      <c r="V118" s="542"/>
      <c r="W118" s="542"/>
      <c r="X118" s="542"/>
      <c r="Y118" s="542"/>
      <c r="Z118" s="542"/>
      <c r="AA118" s="531"/>
      <c r="AB118" s="1178"/>
      <c r="AC118" s="1178"/>
      <c r="AD118" s="1178"/>
      <c r="AE118" s="1178"/>
      <c r="AF118" s="1178"/>
      <c r="AG118" s="1178"/>
      <c r="AH118" s="1178"/>
      <c r="AI118" s="1178"/>
      <c r="AJ118" s="1179"/>
    </row>
    <row r="119" spans="1:43" ht="48.75" customHeight="1">
      <c r="A119" s="1193" t="s">
        <v>60</v>
      </c>
      <c r="B119" s="1194"/>
      <c r="C119" s="1194"/>
      <c r="D119" s="1194"/>
      <c r="E119" s="1194"/>
      <c r="F119" s="1194"/>
      <c r="G119" s="1194"/>
      <c r="H119" s="1195"/>
      <c r="I119" s="1196"/>
      <c r="J119" s="1197"/>
      <c r="K119" s="1197"/>
      <c r="L119" s="1197"/>
      <c r="M119" s="1197"/>
      <c r="N119" s="1197"/>
      <c r="O119" s="1197"/>
      <c r="P119" s="1197"/>
      <c r="Q119" s="1197"/>
      <c r="R119" s="1197"/>
      <c r="S119" s="1197"/>
      <c r="T119" s="1197"/>
      <c r="U119" s="1197"/>
      <c r="V119" s="1197"/>
      <c r="W119" s="1197"/>
      <c r="X119" s="1197"/>
      <c r="Y119" s="1197"/>
      <c r="Z119" s="1197"/>
      <c r="AA119" s="1197"/>
      <c r="AB119" s="1197"/>
      <c r="AC119" s="1197"/>
      <c r="AD119" s="1197"/>
      <c r="AE119" s="1197"/>
      <c r="AF119" s="1197"/>
      <c r="AG119" s="1197"/>
      <c r="AH119" s="1197"/>
      <c r="AI119" s="1197"/>
      <c r="AJ119" s="1198"/>
    </row>
    <row r="120" spans="1:43" ht="30" customHeight="1">
      <c r="A120" s="1180" t="s">
        <v>37</v>
      </c>
      <c r="B120" s="1181"/>
      <c r="C120" s="1181"/>
      <c r="D120" s="1181"/>
      <c r="E120" s="1181"/>
      <c r="F120" s="1181"/>
      <c r="G120" s="1181"/>
      <c r="H120" s="1182"/>
      <c r="I120" s="1199" t="s">
        <v>121</v>
      </c>
      <c r="J120" s="1200"/>
      <c r="K120" s="1200"/>
      <c r="L120" s="1201"/>
      <c r="M120" s="1201"/>
      <c r="N120" s="1181" t="s">
        <v>38</v>
      </c>
      <c r="O120" s="1181"/>
      <c r="P120" s="1201"/>
      <c r="Q120" s="1201"/>
      <c r="R120" s="1158" t="s">
        <v>39</v>
      </c>
      <c r="S120" s="1158"/>
      <c r="T120" s="1181" t="s">
        <v>40</v>
      </c>
      <c r="U120" s="1181"/>
      <c r="V120" s="1181"/>
      <c r="W120" s="1181"/>
      <c r="X120" s="1181" t="s">
        <v>120</v>
      </c>
      <c r="Y120" s="1181"/>
      <c r="Z120" s="1201"/>
      <c r="AA120" s="1201"/>
      <c r="AB120" s="1181" t="s">
        <v>38</v>
      </c>
      <c r="AC120" s="1181"/>
      <c r="AD120" s="1201"/>
      <c r="AE120" s="1201"/>
      <c r="AF120" s="1158" t="s">
        <v>39</v>
      </c>
      <c r="AG120" s="1158"/>
      <c r="AH120" s="1158"/>
      <c r="AI120" s="1158"/>
      <c r="AJ120" s="1159"/>
    </row>
    <row r="121" spans="1:43" ht="30" customHeight="1">
      <c r="A121" s="1210" t="s">
        <v>96</v>
      </c>
      <c r="B121" s="1211"/>
      <c r="C121" s="1211"/>
      <c r="D121" s="1211"/>
      <c r="E121" s="1211"/>
      <c r="F121" s="1211"/>
      <c r="G121" s="1211"/>
      <c r="H121" s="1212"/>
      <c r="I121" s="1183"/>
      <c r="J121" s="1183"/>
      <c r="K121" s="1183"/>
      <c r="L121" s="1183"/>
      <c r="M121" s="1183"/>
      <c r="N121" s="1183"/>
      <c r="O121" s="1183"/>
      <c r="P121" s="1183"/>
      <c r="Q121" s="1183"/>
      <c r="R121" s="1183"/>
      <c r="S121" s="1183"/>
      <c r="T121" s="1183"/>
      <c r="U121" s="1183"/>
      <c r="V121" s="1183"/>
      <c r="W121" s="1183"/>
      <c r="X121" s="1184" t="s">
        <v>98</v>
      </c>
      <c r="Y121" s="1184"/>
      <c r="Z121" s="1184"/>
      <c r="AA121" s="1184"/>
      <c r="AB121" s="1184"/>
      <c r="AC121" s="1184"/>
      <c r="AD121" s="1184"/>
      <c r="AE121" s="1184"/>
      <c r="AF121" s="1184"/>
      <c r="AG121" s="1184"/>
      <c r="AH121" s="1184"/>
      <c r="AI121" s="1184"/>
      <c r="AJ121" s="1185"/>
    </row>
    <row r="122" spans="1:43" ht="40.15" customHeight="1">
      <c r="A122" s="1180" t="s">
        <v>41</v>
      </c>
      <c r="B122" s="1181"/>
      <c r="C122" s="1181"/>
      <c r="D122" s="1181"/>
      <c r="E122" s="1181"/>
      <c r="F122" s="1181"/>
      <c r="G122" s="1181"/>
      <c r="H122" s="1182"/>
      <c r="I122" s="1177"/>
      <c r="J122" s="1178"/>
      <c r="K122" s="1178"/>
      <c r="L122" s="1178"/>
      <c r="M122" s="1178"/>
      <c r="N122" s="1178"/>
      <c r="O122" s="1178"/>
      <c r="P122" s="1178"/>
      <c r="Q122" s="1178"/>
      <c r="R122" s="1178"/>
      <c r="S122" s="1178"/>
      <c r="T122" s="1178"/>
      <c r="U122" s="1178"/>
      <c r="V122" s="1178"/>
      <c r="W122" s="1178"/>
      <c r="X122" s="1178"/>
      <c r="Y122" s="1178"/>
      <c r="Z122" s="1178"/>
      <c r="AA122" s="1178"/>
      <c r="AB122" s="1178"/>
      <c r="AC122" s="1178"/>
      <c r="AD122" s="1178"/>
      <c r="AE122" s="1178"/>
      <c r="AF122" s="1178"/>
      <c r="AG122" s="1178"/>
      <c r="AH122" s="1178"/>
      <c r="AI122" s="1178"/>
      <c r="AJ122" s="1179"/>
    </row>
    <row r="123" spans="1:43" ht="40.15" customHeight="1">
      <c r="A123" s="1180" t="s">
        <v>90</v>
      </c>
      <c r="B123" s="1181"/>
      <c r="C123" s="1181"/>
      <c r="D123" s="1181"/>
      <c r="E123" s="1181"/>
      <c r="F123" s="1181"/>
      <c r="G123" s="1181"/>
      <c r="H123" s="1182"/>
      <c r="I123" s="1177"/>
      <c r="J123" s="1178"/>
      <c r="K123" s="1178"/>
      <c r="L123" s="1178"/>
      <c r="M123" s="1178"/>
      <c r="N123" s="1178"/>
      <c r="O123" s="1178"/>
      <c r="P123" s="1178"/>
      <c r="Q123" s="1178"/>
      <c r="R123" s="1178"/>
      <c r="S123" s="1178"/>
      <c r="T123" s="1178"/>
      <c r="U123" s="1178"/>
      <c r="V123" s="1178"/>
      <c r="W123" s="1178"/>
      <c r="X123" s="1178"/>
      <c r="Y123" s="1178"/>
      <c r="Z123" s="1178"/>
      <c r="AA123" s="1178"/>
      <c r="AB123" s="1178"/>
      <c r="AC123" s="1178"/>
      <c r="AD123" s="1178"/>
      <c r="AE123" s="1178"/>
      <c r="AF123" s="1178"/>
      <c r="AG123" s="1178"/>
      <c r="AH123" s="1178"/>
      <c r="AI123" s="1178"/>
      <c r="AJ123" s="1179"/>
    </row>
    <row r="124" spans="1:43" ht="40.15" customHeight="1">
      <c r="A124" s="1180" t="s">
        <v>42</v>
      </c>
      <c r="B124" s="1181"/>
      <c r="C124" s="1181"/>
      <c r="D124" s="1181"/>
      <c r="E124" s="1181"/>
      <c r="F124" s="1181"/>
      <c r="G124" s="1181"/>
      <c r="H124" s="1182"/>
      <c r="I124" s="1177"/>
      <c r="J124" s="1178"/>
      <c r="K124" s="1178"/>
      <c r="L124" s="1178"/>
      <c r="M124" s="1178"/>
      <c r="N124" s="1178"/>
      <c r="O124" s="1178"/>
      <c r="P124" s="1178"/>
      <c r="Q124" s="1178"/>
      <c r="R124" s="1178"/>
      <c r="S124" s="1178"/>
      <c r="T124" s="1178"/>
      <c r="U124" s="1178"/>
      <c r="V124" s="1178"/>
      <c r="W124" s="1178"/>
      <c r="X124" s="1178"/>
      <c r="Y124" s="1178"/>
      <c r="Z124" s="1178"/>
      <c r="AA124" s="1178"/>
      <c r="AB124" s="1178"/>
      <c r="AC124" s="1178"/>
      <c r="AD124" s="1178"/>
      <c r="AE124" s="1178"/>
      <c r="AF124" s="1178"/>
      <c r="AG124" s="1178"/>
      <c r="AH124" s="1178"/>
      <c r="AI124" s="1178"/>
      <c r="AJ124" s="1179"/>
    </row>
    <row r="125" spans="1:43" ht="30" customHeight="1">
      <c r="A125" s="1163" t="s">
        <v>104</v>
      </c>
      <c r="B125" s="1164"/>
      <c r="C125" s="1164"/>
      <c r="D125" s="1164"/>
      <c r="E125" s="1164"/>
      <c r="F125" s="1164"/>
      <c r="G125" s="1164"/>
      <c r="H125" s="1165"/>
      <c r="I125" s="1169" t="s">
        <v>105</v>
      </c>
      <c r="J125" s="1170"/>
      <c r="K125" s="1171"/>
      <c r="L125" s="1172"/>
      <c r="M125" s="1172"/>
      <c r="N125" s="1173"/>
      <c r="O125" s="1170" t="s">
        <v>107</v>
      </c>
      <c r="P125" s="1174"/>
      <c r="Q125" s="1174"/>
      <c r="R125" s="1174"/>
      <c r="S125" s="1175" t="s">
        <v>106</v>
      </c>
      <c r="T125" s="1175"/>
      <c r="U125" s="1175"/>
      <c r="V125" s="1175"/>
      <c r="W125" s="1175"/>
      <c r="X125" s="1175"/>
      <c r="Y125" s="1175"/>
      <c r="Z125" s="1175"/>
      <c r="AA125" s="1175"/>
      <c r="AB125" s="1176"/>
      <c r="AC125" s="1176"/>
      <c r="AD125" s="1176"/>
      <c r="AE125" s="1176"/>
      <c r="AF125" s="1176"/>
      <c r="AG125" s="1170" t="s">
        <v>107</v>
      </c>
      <c r="AH125" s="1174"/>
      <c r="AI125" s="1174"/>
      <c r="AJ125" s="1174"/>
    </row>
    <row r="126" spans="1:43" ht="30" customHeight="1">
      <c r="A126" s="1166"/>
      <c r="B126" s="1167"/>
      <c r="C126" s="1167"/>
      <c r="D126" s="1167"/>
      <c r="E126" s="1167"/>
      <c r="F126" s="1167"/>
      <c r="G126" s="1167"/>
      <c r="H126" s="1168"/>
      <c r="I126" s="1169" t="s">
        <v>110</v>
      </c>
      <c r="J126" s="1170"/>
      <c r="K126" s="1177"/>
      <c r="L126" s="1178"/>
      <c r="M126" s="1178"/>
      <c r="N126" s="1178"/>
      <c r="O126" s="1178"/>
      <c r="P126" s="1178"/>
      <c r="Q126" s="1178"/>
      <c r="R126" s="1178"/>
      <c r="S126" s="1178"/>
      <c r="T126" s="1178"/>
      <c r="U126" s="1178"/>
      <c r="V126" s="1178"/>
      <c r="W126" s="1178"/>
      <c r="X126" s="1178"/>
      <c r="Y126" s="1178"/>
      <c r="Z126" s="1178"/>
      <c r="AA126" s="1178"/>
      <c r="AB126" s="1178"/>
      <c r="AC126" s="1178"/>
      <c r="AD126" s="1178"/>
      <c r="AE126" s="1178"/>
      <c r="AF126" s="1178"/>
      <c r="AG126" s="1178"/>
      <c r="AH126" s="1178"/>
      <c r="AI126" s="1178"/>
      <c r="AJ126" s="1179"/>
    </row>
    <row r="127" spans="1:43" ht="25.5" customHeight="1">
      <c r="A127" s="1157" t="s">
        <v>122</v>
      </c>
      <c r="B127" s="1158"/>
      <c r="C127" s="1158"/>
      <c r="D127" s="1158"/>
      <c r="E127" s="1158"/>
      <c r="F127" s="1158"/>
      <c r="G127" s="1158"/>
      <c r="H127" s="1158"/>
      <c r="I127" s="1158"/>
      <c r="J127" s="1158"/>
      <c r="K127" s="1158"/>
      <c r="L127" s="1158"/>
      <c r="M127" s="1158"/>
      <c r="N127" s="1158"/>
      <c r="O127" s="1158"/>
      <c r="P127" s="1158"/>
      <c r="Q127" s="1158"/>
      <c r="R127" s="1158"/>
      <c r="S127" s="1158"/>
      <c r="T127" s="1158"/>
      <c r="U127" s="1158"/>
      <c r="V127" s="1158"/>
      <c r="W127" s="1158"/>
      <c r="X127" s="1158"/>
      <c r="Y127" s="1158"/>
      <c r="Z127" s="1158"/>
      <c r="AA127" s="1158"/>
      <c r="AB127" s="1159"/>
      <c r="AC127" s="1160" t="s">
        <v>114</v>
      </c>
      <c r="AD127" s="1161"/>
      <c r="AE127" s="1161"/>
      <c r="AF127" s="1161"/>
      <c r="AG127" s="1161"/>
      <c r="AH127" s="1161"/>
      <c r="AI127" s="1161"/>
      <c r="AJ127" s="1162"/>
    </row>
    <row r="128" spans="1:43" ht="21.6" customHeight="1">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7"/>
      <c r="AA128" s="107"/>
      <c r="AB128" s="107"/>
      <c r="AC128" s="107"/>
      <c r="AD128" s="107"/>
      <c r="AE128" s="107"/>
      <c r="AF128" s="107"/>
      <c r="AG128" s="107"/>
      <c r="AH128" s="107"/>
      <c r="AI128" s="107"/>
      <c r="AJ128" s="107"/>
      <c r="AK128" s="108"/>
      <c r="AL128" s="108"/>
      <c r="AM128" s="108"/>
      <c r="AN128" s="108"/>
      <c r="AO128" s="108"/>
      <c r="AP128" s="108"/>
      <c r="AQ128" s="108"/>
    </row>
    <row r="129" spans="1:43" ht="30" customHeight="1">
      <c r="A129" s="1180" t="s">
        <v>117</v>
      </c>
      <c r="B129" s="1181"/>
      <c r="C129" s="1181"/>
      <c r="D129" s="1182"/>
      <c r="E129" s="1202">
        <v>10</v>
      </c>
      <c r="F129" s="1203"/>
      <c r="G129" s="1203"/>
      <c r="H129" s="1204"/>
      <c r="I129" s="1186" t="s">
        <v>13</v>
      </c>
      <c r="J129" s="1188"/>
      <c r="K129" s="1205"/>
      <c r="L129" s="1206"/>
      <c r="M129" s="1206"/>
      <c r="N129" s="1206"/>
      <c r="O129" s="1206"/>
      <c r="P129" s="1206"/>
      <c r="Q129" s="1206"/>
      <c r="R129" s="1206"/>
      <c r="S129" s="1206"/>
      <c r="T129" s="1206"/>
      <c r="U129" s="1206"/>
      <c r="V129" s="1206"/>
      <c r="W129" s="1206"/>
      <c r="X129" s="1206"/>
      <c r="Y129" s="1206"/>
      <c r="Z129" s="1206"/>
      <c r="AA129" s="1206"/>
      <c r="AB129" s="1206"/>
      <c r="AC129" s="1206"/>
      <c r="AD129" s="1206"/>
      <c r="AE129" s="1206"/>
      <c r="AF129" s="1206"/>
      <c r="AG129" s="1206"/>
      <c r="AH129" s="1206"/>
      <c r="AI129" s="1206"/>
      <c r="AJ129" s="1207"/>
    </row>
    <row r="130" spans="1:43" ht="30" customHeight="1">
      <c r="A130" s="1186" t="s">
        <v>31</v>
      </c>
      <c r="B130" s="1187"/>
      <c r="C130" s="1187"/>
      <c r="D130" s="1187"/>
      <c r="E130" s="1187"/>
      <c r="F130" s="1187"/>
      <c r="G130" s="1187"/>
      <c r="H130" s="1188"/>
      <c r="I130" s="1189"/>
      <c r="J130" s="1190"/>
      <c r="K130" s="1190"/>
      <c r="L130" s="1190"/>
      <c r="M130" s="1190"/>
      <c r="N130" s="1190"/>
      <c r="O130" s="1190"/>
      <c r="P130" s="1190"/>
      <c r="Q130" s="1190"/>
      <c r="R130" s="1190"/>
      <c r="S130" s="1192" t="s">
        <v>108</v>
      </c>
      <c r="T130" s="542"/>
      <c r="U130" s="542"/>
      <c r="V130" s="542"/>
      <c r="W130" s="542"/>
      <c r="X130" s="542"/>
      <c r="Y130" s="542"/>
      <c r="Z130" s="542"/>
      <c r="AA130" s="531"/>
      <c r="AB130" s="1208"/>
      <c r="AC130" s="1208"/>
      <c r="AD130" s="1208"/>
      <c r="AE130" s="1208"/>
      <c r="AF130" s="1208"/>
      <c r="AG130" s="1208"/>
      <c r="AH130" s="1208"/>
      <c r="AI130" s="1208"/>
      <c r="AJ130" s="1209"/>
    </row>
    <row r="131" spans="1:43" ht="30" customHeight="1">
      <c r="A131" s="1186" t="s">
        <v>33</v>
      </c>
      <c r="B131" s="1187"/>
      <c r="C131" s="1187"/>
      <c r="D131" s="1187"/>
      <c r="E131" s="1187"/>
      <c r="F131" s="1187"/>
      <c r="G131" s="1187"/>
      <c r="H131" s="1188"/>
      <c r="I131" s="1189"/>
      <c r="J131" s="1190"/>
      <c r="K131" s="1190"/>
      <c r="L131" s="1190"/>
      <c r="M131" s="1190"/>
      <c r="N131" s="1190"/>
      <c r="O131" s="1190"/>
      <c r="P131" s="1190"/>
      <c r="Q131" s="1190"/>
      <c r="R131" s="1190"/>
      <c r="S131" s="1190"/>
      <c r="T131" s="1190"/>
      <c r="U131" s="1190"/>
      <c r="V131" s="1190"/>
      <c r="W131" s="1190"/>
      <c r="X131" s="1190"/>
      <c r="Y131" s="1190"/>
      <c r="Z131" s="1190"/>
      <c r="AA131" s="1190"/>
      <c r="AB131" s="1190"/>
      <c r="AC131" s="1190"/>
      <c r="AD131" s="1190"/>
      <c r="AE131" s="1190"/>
      <c r="AF131" s="1190"/>
      <c r="AG131" s="1190"/>
      <c r="AH131" s="1190"/>
      <c r="AI131" s="1190"/>
      <c r="AJ131" s="1191"/>
    </row>
    <row r="132" spans="1:43" ht="30" customHeight="1">
      <c r="A132" s="1180" t="s">
        <v>34</v>
      </c>
      <c r="B132" s="1181"/>
      <c r="C132" s="1181"/>
      <c r="D132" s="1181"/>
      <c r="E132" s="1181"/>
      <c r="F132" s="1181"/>
      <c r="G132" s="1181"/>
      <c r="H132" s="1182"/>
      <c r="I132" s="1189"/>
      <c r="J132" s="1190"/>
      <c r="K132" s="1190"/>
      <c r="L132" s="1190"/>
      <c r="M132" s="1190"/>
      <c r="N132" s="1190"/>
      <c r="O132" s="1190"/>
      <c r="P132" s="1190"/>
      <c r="Q132" s="1190"/>
      <c r="R132" s="1190"/>
      <c r="S132" s="1192" t="s">
        <v>109</v>
      </c>
      <c r="T132" s="542"/>
      <c r="U132" s="542"/>
      <c r="V132" s="542"/>
      <c r="W132" s="542"/>
      <c r="X132" s="542"/>
      <c r="Y132" s="542"/>
      <c r="Z132" s="542"/>
      <c r="AA132" s="531"/>
      <c r="AB132" s="1178"/>
      <c r="AC132" s="1178"/>
      <c r="AD132" s="1178"/>
      <c r="AE132" s="1178"/>
      <c r="AF132" s="1178"/>
      <c r="AG132" s="1178"/>
      <c r="AH132" s="1178"/>
      <c r="AI132" s="1178"/>
      <c r="AJ132" s="1179"/>
    </row>
    <row r="133" spans="1:43" ht="48.75" customHeight="1">
      <c r="A133" s="1193" t="s">
        <v>60</v>
      </c>
      <c r="B133" s="1194"/>
      <c r="C133" s="1194"/>
      <c r="D133" s="1194"/>
      <c r="E133" s="1194"/>
      <c r="F133" s="1194"/>
      <c r="G133" s="1194"/>
      <c r="H133" s="1195"/>
      <c r="I133" s="1196"/>
      <c r="J133" s="1197"/>
      <c r="K133" s="1197"/>
      <c r="L133" s="1197"/>
      <c r="M133" s="1197"/>
      <c r="N133" s="1197"/>
      <c r="O133" s="1197"/>
      <c r="P133" s="1197"/>
      <c r="Q133" s="1197"/>
      <c r="R133" s="1197"/>
      <c r="S133" s="1197"/>
      <c r="T133" s="1197"/>
      <c r="U133" s="1197"/>
      <c r="V133" s="1197"/>
      <c r="W133" s="1197"/>
      <c r="X133" s="1197"/>
      <c r="Y133" s="1197"/>
      <c r="Z133" s="1197"/>
      <c r="AA133" s="1197"/>
      <c r="AB133" s="1197"/>
      <c r="AC133" s="1197"/>
      <c r="AD133" s="1197"/>
      <c r="AE133" s="1197"/>
      <c r="AF133" s="1197"/>
      <c r="AG133" s="1197"/>
      <c r="AH133" s="1197"/>
      <c r="AI133" s="1197"/>
      <c r="AJ133" s="1198"/>
    </row>
    <row r="134" spans="1:43" ht="30" customHeight="1">
      <c r="A134" s="1180" t="s">
        <v>37</v>
      </c>
      <c r="B134" s="1181"/>
      <c r="C134" s="1181"/>
      <c r="D134" s="1181"/>
      <c r="E134" s="1181"/>
      <c r="F134" s="1181"/>
      <c r="G134" s="1181"/>
      <c r="H134" s="1182"/>
      <c r="I134" s="1199" t="s">
        <v>121</v>
      </c>
      <c r="J134" s="1200"/>
      <c r="K134" s="1200"/>
      <c r="L134" s="1201"/>
      <c r="M134" s="1201"/>
      <c r="N134" s="1181" t="s">
        <v>38</v>
      </c>
      <c r="O134" s="1181"/>
      <c r="P134" s="1201"/>
      <c r="Q134" s="1201"/>
      <c r="R134" s="1158" t="s">
        <v>39</v>
      </c>
      <c r="S134" s="1158"/>
      <c r="T134" s="1181" t="s">
        <v>40</v>
      </c>
      <c r="U134" s="1181"/>
      <c r="V134" s="1181"/>
      <c r="W134" s="1181"/>
      <c r="X134" s="1181" t="s">
        <v>120</v>
      </c>
      <c r="Y134" s="1181"/>
      <c r="Z134" s="1201"/>
      <c r="AA134" s="1201"/>
      <c r="AB134" s="1181" t="s">
        <v>38</v>
      </c>
      <c r="AC134" s="1181"/>
      <c r="AD134" s="1201"/>
      <c r="AE134" s="1201"/>
      <c r="AF134" s="1158" t="s">
        <v>39</v>
      </c>
      <c r="AG134" s="1158"/>
      <c r="AH134" s="1158"/>
      <c r="AI134" s="1158"/>
      <c r="AJ134" s="1159"/>
    </row>
    <row r="135" spans="1:43" ht="30" customHeight="1">
      <c r="A135" s="1180" t="s">
        <v>96</v>
      </c>
      <c r="B135" s="1181"/>
      <c r="C135" s="1181"/>
      <c r="D135" s="1181"/>
      <c r="E135" s="1181"/>
      <c r="F135" s="1181"/>
      <c r="G135" s="1181"/>
      <c r="H135" s="1182"/>
      <c r="I135" s="1183"/>
      <c r="J135" s="1183"/>
      <c r="K135" s="1183"/>
      <c r="L135" s="1183"/>
      <c r="M135" s="1183"/>
      <c r="N135" s="1183"/>
      <c r="O135" s="1183"/>
      <c r="P135" s="1183"/>
      <c r="Q135" s="1183"/>
      <c r="R135" s="1183"/>
      <c r="S135" s="1183"/>
      <c r="T135" s="1183"/>
      <c r="U135" s="1183"/>
      <c r="V135" s="1183"/>
      <c r="W135" s="1183"/>
      <c r="X135" s="1184" t="s">
        <v>98</v>
      </c>
      <c r="Y135" s="1184"/>
      <c r="Z135" s="1184"/>
      <c r="AA135" s="1184"/>
      <c r="AB135" s="1184"/>
      <c r="AC135" s="1184"/>
      <c r="AD135" s="1184"/>
      <c r="AE135" s="1184"/>
      <c r="AF135" s="1184"/>
      <c r="AG135" s="1184"/>
      <c r="AH135" s="1184"/>
      <c r="AI135" s="1184"/>
      <c r="AJ135" s="1185"/>
    </row>
    <row r="136" spans="1:43" ht="40.15" customHeight="1">
      <c r="A136" s="1180" t="s">
        <v>41</v>
      </c>
      <c r="B136" s="1181"/>
      <c r="C136" s="1181"/>
      <c r="D136" s="1181"/>
      <c r="E136" s="1181"/>
      <c r="F136" s="1181"/>
      <c r="G136" s="1181"/>
      <c r="H136" s="1182"/>
      <c r="I136" s="1177"/>
      <c r="J136" s="1178"/>
      <c r="K136" s="1178"/>
      <c r="L136" s="1178"/>
      <c r="M136" s="1178"/>
      <c r="N136" s="1178"/>
      <c r="O136" s="1178"/>
      <c r="P136" s="1178"/>
      <c r="Q136" s="1178"/>
      <c r="R136" s="1178"/>
      <c r="S136" s="1178"/>
      <c r="T136" s="1178"/>
      <c r="U136" s="1178"/>
      <c r="V136" s="1178"/>
      <c r="W136" s="1178"/>
      <c r="X136" s="1178"/>
      <c r="Y136" s="1178"/>
      <c r="Z136" s="1178"/>
      <c r="AA136" s="1178"/>
      <c r="AB136" s="1178"/>
      <c r="AC136" s="1178"/>
      <c r="AD136" s="1178"/>
      <c r="AE136" s="1178"/>
      <c r="AF136" s="1178"/>
      <c r="AG136" s="1178"/>
      <c r="AH136" s="1178"/>
      <c r="AI136" s="1178"/>
      <c r="AJ136" s="1179"/>
    </row>
    <row r="137" spans="1:43" ht="40.15" customHeight="1">
      <c r="A137" s="1180" t="s">
        <v>90</v>
      </c>
      <c r="B137" s="1181"/>
      <c r="C137" s="1181"/>
      <c r="D137" s="1181"/>
      <c r="E137" s="1181"/>
      <c r="F137" s="1181"/>
      <c r="G137" s="1181"/>
      <c r="H137" s="1182"/>
      <c r="I137" s="1177"/>
      <c r="J137" s="1178"/>
      <c r="K137" s="1178"/>
      <c r="L137" s="1178"/>
      <c r="M137" s="1178"/>
      <c r="N137" s="1178"/>
      <c r="O137" s="1178"/>
      <c r="P137" s="1178"/>
      <c r="Q137" s="1178"/>
      <c r="R137" s="1178"/>
      <c r="S137" s="1178"/>
      <c r="T137" s="1178"/>
      <c r="U137" s="1178"/>
      <c r="V137" s="1178"/>
      <c r="W137" s="1178"/>
      <c r="X137" s="1178"/>
      <c r="Y137" s="1178"/>
      <c r="Z137" s="1178"/>
      <c r="AA137" s="1178"/>
      <c r="AB137" s="1178"/>
      <c r="AC137" s="1178"/>
      <c r="AD137" s="1178"/>
      <c r="AE137" s="1178"/>
      <c r="AF137" s="1178"/>
      <c r="AG137" s="1178"/>
      <c r="AH137" s="1178"/>
      <c r="AI137" s="1178"/>
      <c r="AJ137" s="1179"/>
    </row>
    <row r="138" spans="1:43" ht="40.15" customHeight="1">
      <c r="A138" s="1180" t="s">
        <v>42</v>
      </c>
      <c r="B138" s="1181"/>
      <c r="C138" s="1181"/>
      <c r="D138" s="1181"/>
      <c r="E138" s="1181"/>
      <c r="F138" s="1181"/>
      <c r="G138" s="1181"/>
      <c r="H138" s="1182"/>
      <c r="I138" s="1177"/>
      <c r="J138" s="1178"/>
      <c r="K138" s="1178"/>
      <c r="L138" s="1178"/>
      <c r="M138" s="1178"/>
      <c r="N138" s="1178"/>
      <c r="O138" s="1178"/>
      <c r="P138" s="1178"/>
      <c r="Q138" s="1178"/>
      <c r="R138" s="1178"/>
      <c r="S138" s="1178"/>
      <c r="T138" s="1178"/>
      <c r="U138" s="1178"/>
      <c r="V138" s="1178"/>
      <c r="W138" s="1178"/>
      <c r="X138" s="1178"/>
      <c r="Y138" s="1178"/>
      <c r="Z138" s="1178"/>
      <c r="AA138" s="1178"/>
      <c r="AB138" s="1178"/>
      <c r="AC138" s="1178"/>
      <c r="AD138" s="1178"/>
      <c r="AE138" s="1178"/>
      <c r="AF138" s="1178"/>
      <c r="AG138" s="1178"/>
      <c r="AH138" s="1178"/>
      <c r="AI138" s="1178"/>
      <c r="AJ138" s="1179"/>
    </row>
    <row r="139" spans="1:43" ht="30" customHeight="1">
      <c r="A139" s="1163" t="s">
        <v>104</v>
      </c>
      <c r="B139" s="1164"/>
      <c r="C139" s="1164"/>
      <c r="D139" s="1164"/>
      <c r="E139" s="1164"/>
      <c r="F139" s="1164"/>
      <c r="G139" s="1164"/>
      <c r="H139" s="1165"/>
      <c r="I139" s="1169" t="s">
        <v>105</v>
      </c>
      <c r="J139" s="1170"/>
      <c r="K139" s="1171"/>
      <c r="L139" s="1172"/>
      <c r="M139" s="1172"/>
      <c r="N139" s="1173"/>
      <c r="O139" s="1170" t="s">
        <v>107</v>
      </c>
      <c r="P139" s="1174"/>
      <c r="Q139" s="1174"/>
      <c r="R139" s="1174"/>
      <c r="S139" s="1175" t="s">
        <v>106</v>
      </c>
      <c r="T139" s="1175"/>
      <c r="U139" s="1175"/>
      <c r="V139" s="1175"/>
      <c r="W139" s="1175"/>
      <c r="X139" s="1175"/>
      <c r="Y139" s="1175"/>
      <c r="Z139" s="1175"/>
      <c r="AA139" s="1175"/>
      <c r="AB139" s="1176"/>
      <c r="AC139" s="1176"/>
      <c r="AD139" s="1176"/>
      <c r="AE139" s="1176"/>
      <c r="AF139" s="1176"/>
      <c r="AG139" s="1170" t="s">
        <v>107</v>
      </c>
      <c r="AH139" s="1174"/>
      <c r="AI139" s="1174"/>
      <c r="AJ139" s="1174"/>
    </row>
    <row r="140" spans="1:43" ht="30" customHeight="1">
      <c r="A140" s="1166"/>
      <c r="B140" s="1167"/>
      <c r="C140" s="1167"/>
      <c r="D140" s="1167"/>
      <c r="E140" s="1167"/>
      <c r="F140" s="1167"/>
      <c r="G140" s="1167"/>
      <c r="H140" s="1168"/>
      <c r="I140" s="1169" t="s">
        <v>110</v>
      </c>
      <c r="J140" s="1170"/>
      <c r="K140" s="1177"/>
      <c r="L140" s="1178"/>
      <c r="M140" s="1178"/>
      <c r="N140" s="1178"/>
      <c r="O140" s="1178"/>
      <c r="P140" s="1178"/>
      <c r="Q140" s="1178"/>
      <c r="R140" s="1178"/>
      <c r="S140" s="1178"/>
      <c r="T140" s="1178"/>
      <c r="U140" s="1178"/>
      <c r="V140" s="1178"/>
      <c r="W140" s="1178"/>
      <c r="X140" s="1178"/>
      <c r="Y140" s="1178"/>
      <c r="Z140" s="1178"/>
      <c r="AA140" s="1178"/>
      <c r="AB140" s="1178"/>
      <c r="AC140" s="1178"/>
      <c r="AD140" s="1178"/>
      <c r="AE140" s="1178"/>
      <c r="AF140" s="1178"/>
      <c r="AG140" s="1178"/>
      <c r="AH140" s="1178"/>
      <c r="AI140" s="1178"/>
      <c r="AJ140" s="1179"/>
    </row>
    <row r="141" spans="1:43" ht="25.5" customHeight="1">
      <c r="A141" s="1157" t="s">
        <v>122</v>
      </c>
      <c r="B141" s="1158"/>
      <c r="C141" s="1158"/>
      <c r="D141" s="1158"/>
      <c r="E141" s="1158"/>
      <c r="F141" s="1158"/>
      <c r="G141" s="1158"/>
      <c r="H141" s="1158"/>
      <c r="I141" s="1158"/>
      <c r="J141" s="1158"/>
      <c r="K141" s="1158"/>
      <c r="L141" s="1158"/>
      <c r="M141" s="1158"/>
      <c r="N141" s="1158"/>
      <c r="O141" s="1158"/>
      <c r="P141" s="1158"/>
      <c r="Q141" s="1158"/>
      <c r="R141" s="1158"/>
      <c r="S141" s="1158"/>
      <c r="T141" s="1158"/>
      <c r="U141" s="1158"/>
      <c r="V141" s="1158"/>
      <c r="W141" s="1158"/>
      <c r="X141" s="1158"/>
      <c r="Y141" s="1158"/>
      <c r="Z141" s="1158"/>
      <c r="AA141" s="1158"/>
      <c r="AB141" s="1159"/>
      <c r="AC141" s="1160" t="s">
        <v>114</v>
      </c>
      <c r="AD141" s="1161"/>
      <c r="AE141" s="1161"/>
      <c r="AF141" s="1161"/>
      <c r="AG141" s="1161"/>
      <c r="AH141" s="1161"/>
      <c r="AI141" s="1161"/>
      <c r="AJ141" s="1162"/>
    </row>
    <row r="142" spans="1:43" ht="21.6" customHeight="1">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7"/>
      <c r="AA142" s="107"/>
      <c r="AB142" s="107"/>
      <c r="AC142" s="107"/>
      <c r="AD142" s="107"/>
      <c r="AE142" s="107"/>
      <c r="AF142" s="107"/>
      <c r="AG142" s="107"/>
      <c r="AH142" s="107"/>
      <c r="AI142" s="107"/>
      <c r="AJ142" s="107"/>
      <c r="AK142" s="108"/>
      <c r="AL142" s="108"/>
      <c r="AM142" s="108"/>
      <c r="AN142" s="108"/>
      <c r="AO142" s="108"/>
      <c r="AP142" s="108"/>
      <c r="AQ142" s="108"/>
    </row>
    <row r="143" spans="1:43" ht="30" customHeight="1">
      <c r="A143" s="1180" t="s">
        <v>117</v>
      </c>
      <c r="B143" s="1181"/>
      <c r="C143" s="1181"/>
      <c r="D143" s="1182"/>
      <c r="E143" s="1202">
        <v>11</v>
      </c>
      <c r="F143" s="1203"/>
      <c r="G143" s="1203"/>
      <c r="H143" s="1204"/>
      <c r="I143" s="1186" t="s">
        <v>13</v>
      </c>
      <c r="J143" s="1188"/>
      <c r="K143" s="1205"/>
      <c r="L143" s="1206"/>
      <c r="M143" s="1206"/>
      <c r="N143" s="1206"/>
      <c r="O143" s="1206"/>
      <c r="P143" s="1206"/>
      <c r="Q143" s="1206"/>
      <c r="R143" s="1206"/>
      <c r="S143" s="1206"/>
      <c r="T143" s="1206"/>
      <c r="U143" s="1206"/>
      <c r="V143" s="1206"/>
      <c r="W143" s="1206"/>
      <c r="X143" s="1206"/>
      <c r="Y143" s="1206"/>
      <c r="Z143" s="1206"/>
      <c r="AA143" s="1206"/>
      <c r="AB143" s="1206"/>
      <c r="AC143" s="1206"/>
      <c r="AD143" s="1206"/>
      <c r="AE143" s="1206"/>
      <c r="AF143" s="1206"/>
      <c r="AG143" s="1206"/>
      <c r="AH143" s="1206"/>
      <c r="AI143" s="1206"/>
      <c r="AJ143" s="1207"/>
    </row>
    <row r="144" spans="1:43" ht="30" customHeight="1">
      <c r="A144" s="1186" t="s">
        <v>31</v>
      </c>
      <c r="B144" s="1187"/>
      <c r="C144" s="1187"/>
      <c r="D144" s="1187"/>
      <c r="E144" s="1187"/>
      <c r="F144" s="1187"/>
      <c r="G144" s="1187"/>
      <c r="H144" s="1188"/>
      <c r="I144" s="1189"/>
      <c r="J144" s="1190"/>
      <c r="K144" s="1190"/>
      <c r="L144" s="1190"/>
      <c r="M144" s="1190"/>
      <c r="N144" s="1190"/>
      <c r="O144" s="1190"/>
      <c r="P144" s="1190"/>
      <c r="Q144" s="1190"/>
      <c r="R144" s="1190"/>
      <c r="S144" s="1192" t="s">
        <v>108</v>
      </c>
      <c r="T144" s="542"/>
      <c r="U144" s="542"/>
      <c r="V144" s="542"/>
      <c r="W144" s="542"/>
      <c r="X144" s="542"/>
      <c r="Y144" s="542"/>
      <c r="Z144" s="542"/>
      <c r="AA144" s="531"/>
      <c r="AB144" s="1208"/>
      <c r="AC144" s="1208"/>
      <c r="AD144" s="1208"/>
      <c r="AE144" s="1208"/>
      <c r="AF144" s="1208"/>
      <c r="AG144" s="1208"/>
      <c r="AH144" s="1208"/>
      <c r="AI144" s="1208"/>
      <c r="AJ144" s="1209"/>
    </row>
    <row r="145" spans="1:43" ht="30" customHeight="1">
      <c r="A145" s="1186" t="s">
        <v>33</v>
      </c>
      <c r="B145" s="1187"/>
      <c r="C145" s="1187"/>
      <c r="D145" s="1187"/>
      <c r="E145" s="1187"/>
      <c r="F145" s="1187"/>
      <c r="G145" s="1187"/>
      <c r="H145" s="1188"/>
      <c r="I145" s="1189"/>
      <c r="J145" s="1190"/>
      <c r="K145" s="1190"/>
      <c r="L145" s="1190"/>
      <c r="M145" s="1190"/>
      <c r="N145" s="1190"/>
      <c r="O145" s="1190"/>
      <c r="P145" s="1190"/>
      <c r="Q145" s="1190"/>
      <c r="R145" s="1190"/>
      <c r="S145" s="1190"/>
      <c r="T145" s="1190"/>
      <c r="U145" s="1190"/>
      <c r="V145" s="1190"/>
      <c r="W145" s="1190"/>
      <c r="X145" s="1190"/>
      <c r="Y145" s="1190"/>
      <c r="Z145" s="1190"/>
      <c r="AA145" s="1190"/>
      <c r="AB145" s="1190"/>
      <c r="AC145" s="1190"/>
      <c r="AD145" s="1190"/>
      <c r="AE145" s="1190"/>
      <c r="AF145" s="1190"/>
      <c r="AG145" s="1190"/>
      <c r="AH145" s="1190"/>
      <c r="AI145" s="1190"/>
      <c r="AJ145" s="1191"/>
    </row>
    <row r="146" spans="1:43" ht="30" customHeight="1">
      <c r="A146" s="1180" t="s">
        <v>34</v>
      </c>
      <c r="B146" s="1181"/>
      <c r="C146" s="1181"/>
      <c r="D146" s="1181"/>
      <c r="E146" s="1181"/>
      <c r="F146" s="1181"/>
      <c r="G146" s="1181"/>
      <c r="H146" s="1182"/>
      <c r="I146" s="1189"/>
      <c r="J146" s="1190"/>
      <c r="K146" s="1190"/>
      <c r="L146" s="1190"/>
      <c r="M146" s="1190"/>
      <c r="N146" s="1190"/>
      <c r="O146" s="1190"/>
      <c r="P146" s="1190"/>
      <c r="Q146" s="1190"/>
      <c r="R146" s="1190"/>
      <c r="S146" s="1192" t="s">
        <v>109</v>
      </c>
      <c r="T146" s="542"/>
      <c r="U146" s="542"/>
      <c r="V146" s="542"/>
      <c r="W146" s="542"/>
      <c r="X146" s="542"/>
      <c r="Y146" s="542"/>
      <c r="Z146" s="542"/>
      <c r="AA146" s="531"/>
      <c r="AB146" s="1178"/>
      <c r="AC146" s="1178"/>
      <c r="AD146" s="1178"/>
      <c r="AE146" s="1178"/>
      <c r="AF146" s="1178"/>
      <c r="AG146" s="1178"/>
      <c r="AH146" s="1178"/>
      <c r="AI146" s="1178"/>
      <c r="AJ146" s="1179"/>
    </row>
    <row r="147" spans="1:43" ht="48.75" customHeight="1">
      <c r="A147" s="1193" t="s">
        <v>60</v>
      </c>
      <c r="B147" s="1194"/>
      <c r="C147" s="1194"/>
      <c r="D147" s="1194"/>
      <c r="E147" s="1194"/>
      <c r="F147" s="1194"/>
      <c r="G147" s="1194"/>
      <c r="H147" s="1195"/>
      <c r="I147" s="1196"/>
      <c r="J147" s="1197"/>
      <c r="K147" s="1197"/>
      <c r="L147" s="1197"/>
      <c r="M147" s="1197"/>
      <c r="N147" s="1197"/>
      <c r="O147" s="1197"/>
      <c r="P147" s="1197"/>
      <c r="Q147" s="1197"/>
      <c r="R147" s="1197"/>
      <c r="S147" s="1197"/>
      <c r="T147" s="1197"/>
      <c r="U147" s="1197"/>
      <c r="V147" s="1197"/>
      <c r="W147" s="1197"/>
      <c r="X147" s="1197"/>
      <c r="Y147" s="1197"/>
      <c r="Z147" s="1197"/>
      <c r="AA147" s="1197"/>
      <c r="AB147" s="1197"/>
      <c r="AC147" s="1197"/>
      <c r="AD147" s="1197"/>
      <c r="AE147" s="1197"/>
      <c r="AF147" s="1197"/>
      <c r="AG147" s="1197"/>
      <c r="AH147" s="1197"/>
      <c r="AI147" s="1197"/>
      <c r="AJ147" s="1198"/>
    </row>
    <row r="148" spans="1:43" ht="30" customHeight="1">
      <c r="A148" s="1180" t="s">
        <v>37</v>
      </c>
      <c r="B148" s="1181"/>
      <c r="C148" s="1181"/>
      <c r="D148" s="1181"/>
      <c r="E148" s="1181"/>
      <c r="F148" s="1181"/>
      <c r="G148" s="1181"/>
      <c r="H148" s="1182"/>
      <c r="I148" s="1199" t="s">
        <v>121</v>
      </c>
      <c r="J148" s="1200"/>
      <c r="K148" s="1200"/>
      <c r="L148" s="1201"/>
      <c r="M148" s="1201"/>
      <c r="N148" s="1181" t="s">
        <v>38</v>
      </c>
      <c r="O148" s="1181"/>
      <c r="P148" s="1201"/>
      <c r="Q148" s="1201"/>
      <c r="R148" s="1158" t="s">
        <v>39</v>
      </c>
      <c r="S148" s="1158"/>
      <c r="T148" s="1181" t="s">
        <v>40</v>
      </c>
      <c r="U148" s="1181"/>
      <c r="V148" s="1181"/>
      <c r="W148" s="1181"/>
      <c r="X148" s="1181" t="s">
        <v>120</v>
      </c>
      <c r="Y148" s="1181"/>
      <c r="Z148" s="1201"/>
      <c r="AA148" s="1201"/>
      <c r="AB148" s="1181" t="s">
        <v>38</v>
      </c>
      <c r="AC148" s="1181"/>
      <c r="AD148" s="1201"/>
      <c r="AE148" s="1201"/>
      <c r="AF148" s="1158" t="s">
        <v>39</v>
      </c>
      <c r="AG148" s="1158"/>
      <c r="AH148" s="1158"/>
      <c r="AI148" s="1158"/>
      <c r="AJ148" s="1159"/>
    </row>
    <row r="149" spans="1:43" ht="30" customHeight="1">
      <c r="A149" s="1180" t="s">
        <v>96</v>
      </c>
      <c r="B149" s="1181"/>
      <c r="C149" s="1181"/>
      <c r="D149" s="1181"/>
      <c r="E149" s="1181"/>
      <c r="F149" s="1181"/>
      <c r="G149" s="1181"/>
      <c r="H149" s="1182"/>
      <c r="I149" s="1183"/>
      <c r="J149" s="1183"/>
      <c r="K149" s="1183"/>
      <c r="L149" s="1183"/>
      <c r="M149" s="1183"/>
      <c r="N149" s="1183"/>
      <c r="O149" s="1183"/>
      <c r="P149" s="1183"/>
      <c r="Q149" s="1183"/>
      <c r="R149" s="1183"/>
      <c r="S149" s="1183"/>
      <c r="T149" s="1183"/>
      <c r="U149" s="1183"/>
      <c r="V149" s="1183"/>
      <c r="W149" s="1183"/>
      <c r="X149" s="1184" t="s">
        <v>98</v>
      </c>
      <c r="Y149" s="1184"/>
      <c r="Z149" s="1184"/>
      <c r="AA149" s="1184"/>
      <c r="AB149" s="1184"/>
      <c r="AC149" s="1184"/>
      <c r="AD149" s="1184"/>
      <c r="AE149" s="1184"/>
      <c r="AF149" s="1184"/>
      <c r="AG149" s="1184"/>
      <c r="AH149" s="1184"/>
      <c r="AI149" s="1184"/>
      <c r="AJ149" s="1185"/>
    </row>
    <row r="150" spans="1:43" ht="40.15" customHeight="1">
      <c r="A150" s="1180" t="s">
        <v>41</v>
      </c>
      <c r="B150" s="1181"/>
      <c r="C150" s="1181"/>
      <c r="D150" s="1181"/>
      <c r="E150" s="1181"/>
      <c r="F150" s="1181"/>
      <c r="G150" s="1181"/>
      <c r="H150" s="1182"/>
      <c r="I150" s="1177"/>
      <c r="J150" s="1178"/>
      <c r="K150" s="1178"/>
      <c r="L150" s="1178"/>
      <c r="M150" s="1178"/>
      <c r="N150" s="1178"/>
      <c r="O150" s="1178"/>
      <c r="P150" s="1178"/>
      <c r="Q150" s="1178"/>
      <c r="R150" s="1178"/>
      <c r="S150" s="1178"/>
      <c r="T150" s="1178"/>
      <c r="U150" s="1178"/>
      <c r="V150" s="1178"/>
      <c r="W150" s="1178"/>
      <c r="X150" s="1178"/>
      <c r="Y150" s="1178"/>
      <c r="Z150" s="1178"/>
      <c r="AA150" s="1178"/>
      <c r="AB150" s="1178"/>
      <c r="AC150" s="1178"/>
      <c r="AD150" s="1178"/>
      <c r="AE150" s="1178"/>
      <c r="AF150" s="1178"/>
      <c r="AG150" s="1178"/>
      <c r="AH150" s="1178"/>
      <c r="AI150" s="1178"/>
      <c r="AJ150" s="1179"/>
    </row>
    <row r="151" spans="1:43" ht="40.15" customHeight="1">
      <c r="A151" s="1180" t="s">
        <v>90</v>
      </c>
      <c r="B151" s="1181"/>
      <c r="C151" s="1181"/>
      <c r="D151" s="1181"/>
      <c r="E151" s="1181"/>
      <c r="F151" s="1181"/>
      <c r="G151" s="1181"/>
      <c r="H151" s="1182"/>
      <c r="I151" s="1177"/>
      <c r="J151" s="1178"/>
      <c r="K151" s="1178"/>
      <c r="L151" s="1178"/>
      <c r="M151" s="1178"/>
      <c r="N151" s="1178"/>
      <c r="O151" s="1178"/>
      <c r="P151" s="1178"/>
      <c r="Q151" s="1178"/>
      <c r="R151" s="1178"/>
      <c r="S151" s="1178"/>
      <c r="T151" s="1178"/>
      <c r="U151" s="1178"/>
      <c r="V151" s="1178"/>
      <c r="W151" s="1178"/>
      <c r="X151" s="1178"/>
      <c r="Y151" s="1178"/>
      <c r="Z151" s="1178"/>
      <c r="AA151" s="1178"/>
      <c r="AB151" s="1178"/>
      <c r="AC151" s="1178"/>
      <c r="AD151" s="1178"/>
      <c r="AE151" s="1178"/>
      <c r="AF151" s="1178"/>
      <c r="AG151" s="1178"/>
      <c r="AH151" s="1178"/>
      <c r="AI151" s="1178"/>
      <c r="AJ151" s="1179"/>
    </row>
    <row r="152" spans="1:43" ht="40.15" customHeight="1">
      <c r="A152" s="1180" t="s">
        <v>42</v>
      </c>
      <c r="B152" s="1181"/>
      <c r="C152" s="1181"/>
      <c r="D152" s="1181"/>
      <c r="E152" s="1181"/>
      <c r="F152" s="1181"/>
      <c r="G152" s="1181"/>
      <c r="H152" s="1182"/>
      <c r="I152" s="1177"/>
      <c r="J152" s="1178"/>
      <c r="K152" s="1178"/>
      <c r="L152" s="1178"/>
      <c r="M152" s="1178"/>
      <c r="N152" s="1178"/>
      <c r="O152" s="1178"/>
      <c r="P152" s="1178"/>
      <c r="Q152" s="1178"/>
      <c r="R152" s="1178"/>
      <c r="S152" s="1178"/>
      <c r="T152" s="1178"/>
      <c r="U152" s="1178"/>
      <c r="V152" s="1178"/>
      <c r="W152" s="1178"/>
      <c r="X152" s="1178"/>
      <c r="Y152" s="1178"/>
      <c r="Z152" s="1178"/>
      <c r="AA152" s="1178"/>
      <c r="AB152" s="1178"/>
      <c r="AC152" s="1178"/>
      <c r="AD152" s="1178"/>
      <c r="AE152" s="1178"/>
      <c r="AF152" s="1178"/>
      <c r="AG152" s="1178"/>
      <c r="AH152" s="1178"/>
      <c r="AI152" s="1178"/>
      <c r="AJ152" s="1179"/>
    </row>
    <row r="153" spans="1:43" ht="30" customHeight="1">
      <c r="A153" s="1163" t="s">
        <v>104</v>
      </c>
      <c r="B153" s="1164"/>
      <c r="C153" s="1164"/>
      <c r="D153" s="1164"/>
      <c r="E153" s="1164"/>
      <c r="F153" s="1164"/>
      <c r="G153" s="1164"/>
      <c r="H153" s="1165"/>
      <c r="I153" s="1169" t="s">
        <v>105</v>
      </c>
      <c r="J153" s="1170"/>
      <c r="K153" s="1171"/>
      <c r="L153" s="1172"/>
      <c r="M153" s="1172"/>
      <c r="N153" s="1173"/>
      <c r="O153" s="1170" t="s">
        <v>107</v>
      </c>
      <c r="P153" s="1174"/>
      <c r="Q153" s="1174"/>
      <c r="R153" s="1174"/>
      <c r="S153" s="1175" t="s">
        <v>106</v>
      </c>
      <c r="T153" s="1175"/>
      <c r="U153" s="1175"/>
      <c r="V153" s="1175"/>
      <c r="W153" s="1175"/>
      <c r="X153" s="1175"/>
      <c r="Y153" s="1175"/>
      <c r="Z153" s="1175"/>
      <c r="AA153" s="1175"/>
      <c r="AB153" s="1176"/>
      <c r="AC153" s="1176"/>
      <c r="AD153" s="1176"/>
      <c r="AE153" s="1176"/>
      <c r="AF153" s="1176"/>
      <c r="AG153" s="1170" t="s">
        <v>107</v>
      </c>
      <c r="AH153" s="1174"/>
      <c r="AI153" s="1174"/>
      <c r="AJ153" s="1174"/>
    </row>
    <row r="154" spans="1:43" ht="30" customHeight="1">
      <c r="A154" s="1166"/>
      <c r="B154" s="1167"/>
      <c r="C154" s="1167"/>
      <c r="D154" s="1167"/>
      <c r="E154" s="1167"/>
      <c r="F154" s="1167"/>
      <c r="G154" s="1167"/>
      <c r="H154" s="1168"/>
      <c r="I154" s="1169" t="s">
        <v>110</v>
      </c>
      <c r="J154" s="1170"/>
      <c r="K154" s="1177"/>
      <c r="L154" s="1178"/>
      <c r="M154" s="1178"/>
      <c r="N154" s="1178"/>
      <c r="O154" s="1178"/>
      <c r="P154" s="1178"/>
      <c r="Q154" s="1178"/>
      <c r="R154" s="1178"/>
      <c r="S154" s="1178"/>
      <c r="T154" s="1178"/>
      <c r="U154" s="1178"/>
      <c r="V154" s="1178"/>
      <c r="W154" s="1178"/>
      <c r="X154" s="1178"/>
      <c r="Y154" s="1178"/>
      <c r="Z154" s="1178"/>
      <c r="AA154" s="1178"/>
      <c r="AB154" s="1178"/>
      <c r="AC154" s="1178"/>
      <c r="AD154" s="1178"/>
      <c r="AE154" s="1178"/>
      <c r="AF154" s="1178"/>
      <c r="AG154" s="1178"/>
      <c r="AH154" s="1178"/>
      <c r="AI154" s="1178"/>
      <c r="AJ154" s="1179"/>
    </row>
    <row r="155" spans="1:43" ht="25.5" customHeight="1">
      <c r="A155" s="1157" t="s">
        <v>122</v>
      </c>
      <c r="B155" s="1158"/>
      <c r="C155" s="1158"/>
      <c r="D155" s="1158"/>
      <c r="E155" s="1158"/>
      <c r="F155" s="1158"/>
      <c r="G155" s="1158"/>
      <c r="H155" s="1158"/>
      <c r="I155" s="1158"/>
      <c r="J155" s="1158"/>
      <c r="K155" s="1158"/>
      <c r="L155" s="1158"/>
      <c r="M155" s="1158"/>
      <c r="N155" s="1158"/>
      <c r="O155" s="1158"/>
      <c r="P155" s="1158"/>
      <c r="Q155" s="1158"/>
      <c r="R155" s="1158"/>
      <c r="S155" s="1158"/>
      <c r="T155" s="1158"/>
      <c r="U155" s="1158"/>
      <c r="V155" s="1158"/>
      <c r="W155" s="1158"/>
      <c r="X155" s="1158"/>
      <c r="Y155" s="1158"/>
      <c r="Z155" s="1158"/>
      <c r="AA155" s="1158"/>
      <c r="AB155" s="1159"/>
      <c r="AC155" s="1160" t="s">
        <v>114</v>
      </c>
      <c r="AD155" s="1161"/>
      <c r="AE155" s="1161"/>
      <c r="AF155" s="1161"/>
      <c r="AG155" s="1161"/>
      <c r="AH155" s="1161"/>
      <c r="AI155" s="1161"/>
      <c r="AJ155" s="1162"/>
    </row>
    <row r="156" spans="1:43" ht="21.6" customHeight="1">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7"/>
      <c r="AA156" s="107"/>
      <c r="AB156" s="107"/>
      <c r="AC156" s="107"/>
      <c r="AD156" s="107"/>
      <c r="AE156" s="107"/>
      <c r="AF156" s="107"/>
      <c r="AG156" s="107"/>
      <c r="AH156" s="107"/>
      <c r="AI156" s="107"/>
      <c r="AJ156" s="107"/>
      <c r="AK156" s="108"/>
      <c r="AL156" s="108"/>
      <c r="AM156" s="108"/>
      <c r="AN156" s="108"/>
      <c r="AO156" s="108"/>
      <c r="AP156" s="108"/>
      <c r="AQ156" s="108"/>
    </row>
    <row r="157" spans="1:43" ht="30" customHeight="1">
      <c r="A157" s="1180" t="s">
        <v>117</v>
      </c>
      <c r="B157" s="1181"/>
      <c r="C157" s="1181"/>
      <c r="D157" s="1182"/>
      <c r="E157" s="1202">
        <v>12</v>
      </c>
      <c r="F157" s="1203"/>
      <c r="G157" s="1203"/>
      <c r="H157" s="1204"/>
      <c r="I157" s="1186" t="s">
        <v>13</v>
      </c>
      <c r="J157" s="1188"/>
      <c r="K157" s="1205"/>
      <c r="L157" s="1206"/>
      <c r="M157" s="1206"/>
      <c r="N157" s="1206"/>
      <c r="O157" s="1206"/>
      <c r="P157" s="1206"/>
      <c r="Q157" s="1206"/>
      <c r="R157" s="1206"/>
      <c r="S157" s="1206"/>
      <c r="T157" s="1206"/>
      <c r="U157" s="1206"/>
      <c r="V157" s="1206"/>
      <c r="W157" s="1206"/>
      <c r="X157" s="1206"/>
      <c r="Y157" s="1206"/>
      <c r="Z157" s="1206"/>
      <c r="AA157" s="1206"/>
      <c r="AB157" s="1206"/>
      <c r="AC157" s="1206"/>
      <c r="AD157" s="1206"/>
      <c r="AE157" s="1206"/>
      <c r="AF157" s="1206"/>
      <c r="AG157" s="1206"/>
      <c r="AH157" s="1206"/>
      <c r="AI157" s="1206"/>
      <c r="AJ157" s="1207"/>
    </row>
    <row r="158" spans="1:43" ht="30" customHeight="1">
      <c r="A158" s="1186" t="s">
        <v>31</v>
      </c>
      <c r="B158" s="1187"/>
      <c r="C158" s="1187"/>
      <c r="D158" s="1187"/>
      <c r="E158" s="1187"/>
      <c r="F158" s="1187"/>
      <c r="G158" s="1187"/>
      <c r="H158" s="1188"/>
      <c r="I158" s="1189"/>
      <c r="J158" s="1190"/>
      <c r="K158" s="1190"/>
      <c r="L158" s="1190"/>
      <c r="M158" s="1190"/>
      <c r="N158" s="1190"/>
      <c r="O158" s="1190"/>
      <c r="P158" s="1190"/>
      <c r="Q158" s="1190"/>
      <c r="R158" s="1190"/>
      <c r="S158" s="1192" t="s">
        <v>108</v>
      </c>
      <c r="T158" s="542"/>
      <c r="U158" s="542"/>
      <c r="V158" s="542"/>
      <c r="W158" s="542"/>
      <c r="X158" s="542"/>
      <c r="Y158" s="542"/>
      <c r="Z158" s="542"/>
      <c r="AA158" s="531"/>
      <c r="AB158" s="1208"/>
      <c r="AC158" s="1208"/>
      <c r="AD158" s="1208"/>
      <c r="AE158" s="1208"/>
      <c r="AF158" s="1208"/>
      <c r="AG158" s="1208"/>
      <c r="AH158" s="1208"/>
      <c r="AI158" s="1208"/>
      <c r="AJ158" s="1209"/>
    </row>
    <row r="159" spans="1:43" ht="30" customHeight="1">
      <c r="A159" s="1186" t="s">
        <v>33</v>
      </c>
      <c r="B159" s="1187"/>
      <c r="C159" s="1187"/>
      <c r="D159" s="1187"/>
      <c r="E159" s="1187"/>
      <c r="F159" s="1187"/>
      <c r="G159" s="1187"/>
      <c r="H159" s="1188"/>
      <c r="I159" s="1189"/>
      <c r="J159" s="1190"/>
      <c r="K159" s="1190"/>
      <c r="L159" s="1190"/>
      <c r="M159" s="1190"/>
      <c r="N159" s="1190"/>
      <c r="O159" s="1190"/>
      <c r="P159" s="1190"/>
      <c r="Q159" s="1190"/>
      <c r="R159" s="1190"/>
      <c r="S159" s="1190"/>
      <c r="T159" s="1190"/>
      <c r="U159" s="1190"/>
      <c r="V159" s="1190"/>
      <c r="W159" s="1190"/>
      <c r="X159" s="1190"/>
      <c r="Y159" s="1190"/>
      <c r="Z159" s="1190"/>
      <c r="AA159" s="1190"/>
      <c r="AB159" s="1190"/>
      <c r="AC159" s="1190"/>
      <c r="AD159" s="1190"/>
      <c r="AE159" s="1190"/>
      <c r="AF159" s="1190"/>
      <c r="AG159" s="1190"/>
      <c r="AH159" s="1190"/>
      <c r="AI159" s="1190"/>
      <c r="AJ159" s="1191"/>
    </row>
    <row r="160" spans="1:43" ht="30" customHeight="1">
      <c r="A160" s="1180" t="s">
        <v>34</v>
      </c>
      <c r="B160" s="1181"/>
      <c r="C160" s="1181"/>
      <c r="D160" s="1181"/>
      <c r="E160" s="1181"/>
      <c r="F160" s="1181"/>
      <c r="G160" s="1181"/>
      <c r="H160" s="1182"/>
      <c r="I160" s="1189"/>
      <c r="J160" s="1190"/>
      <c r="K160" s="1190"/>
      <c r="L160" s="1190"/>
      <c r="M160" s="1190"/>
      <c r="N160" s="1190"/>
      <c r="O160" s="1190"/>
      <c r="P160" s="1190"/>
      <c r="Q160" s="1190"/>
      <c r="R160" s="1190"/>
      <c r="S160" s="1192" t="s">
        <v>109</v>
      </c>
      <c r="T160" s="542"/>
      <c r="U160" s="542"/>
      <c r="V160" s="542"/>
      <c r="W160" s="542"/>
      <c r="X160" s="542"/>
      <c r="Y160" s="542"/>
      <c r="Z160" s="542"/>
      <c r="AA160" s="531"/>
      <c r="AB160" s="1178"/>
      <c r="AC160" s="1178"/>
      <c r="AD160" s="1178"/>
      <c r="AE160" s="1178"/>
      <c r="AF160" s="1178"/>
      <c r="AG160" s="1178"/>
      <c r="AH160" s="1178"/>
      <c r="AI160" s="1178"/>
      <c r="AJ160" s="1179"/>
    </row>
    <row r="161" spans="1:43" ht="48.75" customHeight="1">
      <c r="A161" s="1193" t="s">
        <v>60</v>
      </c>
      <c r="B161" s="1194"/>
      <c r="C161" s="1194"/>
      <c r="D161" s="1194"/>
      <c r="E161" s="1194"/>
      <c r="F161" s="1194"/>
      <c r="G161" s="1194"/>
      <c r="H161" s="1195"/>
      <c r="I161" s="1196"/>
      <c r="J161" s="1197"/>
      <c r="K161" s="1197"/>
      <c r="L161" s="1197"/>
      <c r="M161" s="1197"/>
      <c r="N161" s="1197"/>
      <c r="O161" s="1197"/>
      <c r="P161" s="1197"/>
      <c r="Q161" s="1197"/>
      <c r="R161" s="1197"/>
      <c r="S161" s="1197"/>
      <c r="T161" s="1197"/>
      <c r="U161" s="1197"/>
      <c r="V161" s="1197"/>
      <c r="W161" s="1197"/>
      <c r="X161" s="1197"/>
      <c r="Y161" s="1197"/>
      <c r="Z161" s="1197"/>
      <c r="AA161" s="1197"/>
      <c r="AB161" s="1197"/>
      <c r="AC161" s="1197"/>
      <c r="AD161" s="1197"/>
      <c r="AE161" s="1197"/>
      <c r="AF161" s="1197"/>
      <c r="AG161" s="1197"/>
      <c r="AH161" s="1197"/>
      <c r="AI161" s="1197"/>
      <c r="AJ161" s="1198"/>
    </row>
    <row r="162" spans="1:43" ht="30" customHeight="1">
      <c r="A162" s="1180" t="s">
        <v>37</v>
      </c>
      <c r="B162" s="1181"/>
      <c r="C162" s="1181"/>
      <c r="D162" s="1181"/>
      <c r="E162" s="1181"/>
      <c r="F162" s="1181"/>
      <c r="G162" s="1181"/>
      <c r="H162" s="1182"/>
      <c r="I162" s="1199" t="s">
        <v>121</v>
      </c>
      <c r="J162" s="1200"/>
      <c r="K162" s="1200"/>
      <c r="L162" s="1201"/>
      <c r="M162" s="1201"/>
      <c r="N162" s="1181" t="s">
        <v>38</v>
      </c>
      <c r="O162" s="1181"/>
      <c r="P162" s="1201"/>
      <c r="Q162" s="1201"/>
      <c r="R162" s="1158" t="s">
        <v>39</v>
      </c>
      <c r="S162" s="1158"/>
      <c r="T162" s="1181" t="s">
        <v>40</v>
      </c>
      <c r="U162" s="1181"/>
      <c r="V162" s="1181"/>
      <c r="W162" s="1181"/>
      <c r="X162" s="1181" t="s">
        <v>120</v>
      </c>
      <c r="Y162" s="1181"/>
      <c r="Z162" s="1201"/>
      <c r="AA162" s="1201"/>
      <c r="AB162" s="1181" t="s">
        <v>38</v>
      </c>
      <c r="AC162" s="1181"/>
      <c r="AD162" s="1201"/>
      <c r="AE162" s="1201"/>
      <c r="AF162" s="1158" t="s">
        <v>39</v>
      </c>
      <c r="AG162" s="1158"/>
      <c r="AH162" s="1158"/>
      <c r="AI162" s="1158"/>
      <c r="AJ162" s="1159"/>
    </row>
    <row r="163" spans="1:43" ht="30" customHeight="1">
      <c r="A163" s="1180" t="s">
        <v>96</v>
      </c>
      <c r="B163" s="1181"/>
      <c r="C163" s="1181"/>
      <c r="D163" s="1181"/>
      <c r="E163" s="1181"/>
      <c r="F163" s="1181"/>
      <c r="G163" s="1181"/>
      <c r="H163" s="1182"/>
      <c r="I163" s="1183"/>
      <c r="J163" s="1183"/>
      <c r="K163" s="1183"/>
      <c r="L163" s="1183"/>
      <c r="M163" s="1183"/>
      <c r="N163" s="1183"/>
      <c r="O163" s="1183"/>
      <c r="P163" s="1183"/>
      <c r="Q163" s="1183"/>
      <c r="R163" s="1183"/>
      <c r="S163" s="1183"/>
      <c r="T163" s="1183"/>
      <c r="U163" s="1183"/>
      <c r="V163" s="1183"/>
      <c r="W163" s="1183"/>
      <c r="X163" s="1184" t="s">
        <v>98</v>
      </c>
      <c r="Y163" s="1184"/>
      <c r="Z163" s="1184"/>
      <c r="AA163" s="1184"/>
      <c r="AB163" s="1184"/>
      <c r="AC163" s="1184"/>
      <c r="AD163" s="1184"/>
      <c r="AE163" s="1184"/>
      <c r="AF163" s="1184"/>
      <c r="AG163" s="1184"/>
      <c r="AH163" s="1184"/>
      <c r="AI163" s="1184"/>
      <c r="AJ163" s="1185"/>
    </row>
    <row r="164" spans="1:43" ht="40.15" customHeight="1">
      <c r="A164" s="1180" t="s">
        <v>41</v>
      </c>
      <c r="B164" s="1181"/>
      <c r="C164" s="1181"/>
      <c r="D164" s="1181"/>
      <c r="E164" s="1181"/>
      <c r="F164" s="1181"/>
      <c r="G164" s="1181"/>
      <c r="H164" s="1182"/>
      <c r="I164" s="1177"/>
      <c r="J164" s="1178"/>
      <c r="K164" s="1178"/>
      <c r="L164" s="1178"/>
      <c r="M164" s="1178"/>
      <c r="N164" s="1178"/>
      <c r="O164" s="1178"/>
      <c r="P164" s="1178"/>
      <c r="Q164" s="1178"/>
      <c r="R164" s="1178"/>
      <c r="S164" s="1178"/>
      <c r="T164" s="1178"/>
      <c r="U164" s="1178"/>
      <c r="V164" s="1178"/>
      <c r="W164" s="1178"/>
      <c r="X164" s="1178"/>
      <c r="Y164" s="1178"/>
      <c r="Z164" s="1178"/>
      <c r="AA164" s="1178"/>
      <c r="AB164" s="1178"/>
      <c r="AC164" s="1178"/>
      <c r="AD164" s="1178"/>
      <c r="AE164" s="1178"/>
      <c r="AF164" s="1178"/>
      <c r="AG164" s="1178"/>
      <c r="AH164" s="1178"/>
      <c r="AI164" s="1178"/>
      <c r="AJ164" s="1179"/>
    </row>
    <row r="165" spans="1:43" ht="40.15" customHeight="1">
      <c r="A165" s="1180" t="s">
        <v>90</v>
      </c>
      <c r="B165" s="1181"/>
      <c r="C165" s="1181"/>
      <c r="D165" s="1181"/>
      <c r="E165" s="1181"/>
      <c r="F165" s="1181"/>
      <c r="G165" s="1181"/>
      <c r="H165" s="1182"/>
      <c r="I165" s="1177"/>
      <c r="J165" s="1178"/>
      <c r="K165" s="1178"/>
      <c r="L165" s="1178"/>
      <c r="M165" s="1178"/>
      <c r="N165" s="1178"/>
      <c r="O165" s="1178"/>
      <c r="P165" s="1178"/>
      <c r="Q165" s="1178"/>
      <c r="R165" s="1178"/>
      <c r="S165" s="1178"/>
      <c r="T165" s="1178"/>
      <c r="U165" s="1178"/>
      <c r="V165" s="1178"/>
      <c r="W165" s="1178"/>
      <c r="X165" s="1178"/>
      <c r="Y165" s="1178"/>
      <c r="Z165" s="1178"/>
      <c r="AA165" s="1178"/>
      <c r="AB165" s="1178"/>
      <c r="AC165" s="1178"/>
      <c r="AD165" s="1178"/>
      <c r="AE165" s="1178"/>
      <c r="AF165" s="1178"/>
      <c r="AG165" s="1178"/>
      <c r="AH165" s="1178"/>
      <c r="AI165" s="1178"/>
      <c r="AJ165" s="1179"/>
    </row>
    <row r="166" spans="1:43" ht="40.15" customHeight="1">
      <c r="A166" s="1180" t="s">
        <v>42</v>
      </c>
      <c r="B166" s="1181"/>
      <c r="C166" s="1181"/>
      <c r="D166" s="1181"/>
      <c r="E166" s="1181"/>
      <c r="F166" s="1181"/>
      <c r="G166" s="1181"/>
      <c r="H166" s="1182"/>
      <c r="I166" s="1177"/>
      <c r="J166" s="1178"/>
      <c r="K166" s="1178"/>
      <c r="L166" s="1178"/>
      <c r="M166" s="1178"/>
      <c r="N166" s="1178"/>
      <c r="O166" s="1178"/>
      <c r="P166" s="1178"/>
      <c r="Q166" s="1178"/>
      <c r="R166" s="1178"/>
      <c r="S166" s="1178"/>
      <c r="T166" s="1178"/>
      <c r="U166" s="1178"/>
      <c r="V166" s="1178"/>
      <c r="W166" s="1178"/>
      <c r="X166" s="1178"/>
      <c r="Y166" s="1178"/>
      <c r="Z166" s="1178"/>
      <c r="AA166" s="1178"/>
      <c r="AB166" s="1178"/>
      <c r="AC166" s="1178"/>
      <c r="AD166" s="1178"/>
      <c r="AE166" s="1178"/>
      <c r="AF166" s="1178"/>
      <c r="AG166" s="1178"/>
      <c r="AH166" s="1178"/>
      <c r="AI166" s="1178"/>
      <c r="AJ166" s="1179"/>
    </row>
    <row r="167" spans="1:43" ht="30" customHeight="1">
      <c r="A167" s="1163" t="s">
        <v>104</v>
      </c>
      <c r="B167" s="1164"/>
      <c r="C167" s="1164"/>
      <c r="D167" s="1164"/>
      <c r="E167" s="1164"/>
      <c r="F167" s="1164"/>
      <c r="G167" s="1164"/>
      <c r="H167" s="1165"/>
      <c r="I167" s="1169" t="s">
        <v>105</v>
      </c>
      <c r="J167" s="1170"/>
      <c r="K167" s="1171"/>
      <c r="L167" s="1172"/>
      <c r="M167" s="1172"/>
      <c r="N167" s="1173"/>
      <c r="O167" s="1170" t="s">
        <v>107</v>
      </c>
      <c r="P167" s="1174"/>
      <c r="Q167" s="1174"/>
      <c r="R167" s="1174"/>
      <c r="S167" s="1175" t="s">
        <v>106</v>
      </c>
      <c r="T167" s="1175"/>
      <c r="U167" s="1175"/>
      <c r="V167" s="1175"/>
      <c r="W167" s="1175"/>
      <c r="X167" s="1175"/>
      <c r="Y167" s="1175"/>
      <c r="Z167" s="1175"/>
      <c r="AA167" s="1175"/>
      <c r="AB167" s="1176"/>
      <c r="AC167" s="1176"/>
      <c r="AD167" s="1176"/>
      <c r="AE167" s="1176"/>
      <c r="AF167" s="1176"/>
      <c r="AG167" s="1170" t="s">
        <v>107</v>
      </c>
      <c r="AH167" s="1174"/>
      <c r="AI167" s="1174"/>
      <c r="AJ167" s="1174"/>
    </row>
    <row r="168" spans="1:43" ht="30" customHeight="1">
      <c r="A168" s="1166"/>
      <c r="B168" s="1167"/>
      <c r="C168" s="1167"/>
      <c r="D168" s="1167"/>
      <c r="E168" s="1167"/>
      <c r="F168" s="1167"/>
      <c r="G168" s="1167"/>
      <c r="H168" s="1168"/>
      <c r="I168" s="1169" t="s">
        <v>110</v>
      </c>
      <c r="J168" s="1170"/>
      <c r="K168" s="1177"/>
      <c r="L168" s="1178"/>
      <c r="M168" s="1178"/>
      <c r="N168" s="1178"/>
      <c r="O168" s="1178"/>
      <c r="P168" s="1178"/>
      <c r="Q168" s="1178"/>
      <c r="R168" s="1178"/>
      <c r="S168" s="1178"/>
      <c r="T168" s="1178"/>
      <c r="U168" s="1178"/>
      <c r="V168" s="1178"/>
      <c r="W168" s="1178"/>
      <c r="X168" s="1178"/>
      <c r="Y168" s="1178"/>
      <c r="Z168" s="1178"/>
      <c r="AA168" s="1178"/>
      <c r="AB168" s="1178"/>
      <c r="AC168" s="1178"/>
      <c r="AD168" s="1178"/>
      <c r="AE168" s="1178"/>
      <c r="AF168" s="1178"/>
      <c r="AG168" s="1178"/>
      <c r="AH168" s="1178"/>
      <c r="AI168" s="1178"/>
      <c r="AJ168" s="1179"/>
    </row>
    <row r="169" spans="1:43" ht="25.5" customHeight="1">
      <c r="A169" s="1157" t="s">
        <v>122</v>
      </c>
      <c r="B169" s="1158"/>
      <c r="C169" s="1158"/>
      <c r="D169" s="1158"/>
      <c r="E169" s="1158"/>
      <c r="F169" s="1158"/>
      <c r="G169" s="1158"/>
      <c r="H169" s="1158"/>
      <c r="I169" s="1158"/>
      <c r="J169" s="1158"/>
      <c r="K169" s="1158"/>
      <c r="L169" s="1158"/>
      <c r="M169" s="1158"/>
      <c r="N169" s="1158"/>
      <c r="O169" s="1158"/>
      <c r="P169" s="1158"/>
      <c r="Q169" s="1158"/>
      <c r="R169" s="1158"/>
      <c r="S169" s="1158"/>
      <c r="T169" s="1158"/>
      <c r="U169" s="1158"/>
      <c r="V169" s="1158"/>
      <c r="W169" s="1158"/>
      <c r="X169" s="1158"/>
      <c r="Y169" s="1158"/>
      <c r="Z169" s="1158"/>
      <c r="AA169" s="1158"/>
      <c r="AB169" s="1159"/>
      <c r="AC169" s="1160" t="s">
        <v>114</v>
      </c>
      <c r="AD169" s="1161"/>
      <c r="AE169" s="1161"/>
      <c r="AF169" s="1161"/>
      <c r="AG169" s="1161"/>
      <c r="AH169" s="1161"/>
      <c r="AI169" s="1161"/>
      <c r="AJ169" s="1162"/>
    </row>
    <row r="170" spans="1:43" ht="21.6"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7"/>
      <c r="AA170" s="107"/>
      <c r="AB170" s="107"/>
      <c r="AC170" s="107"/>
      <c r="AD170" s="107"/>
      <c r="AE170" s="107"/>
      <c r="AF170" s="107"/>
      <c r="AG170" s="107"/>
      <c r="AH170" s="107"/>
      <c r="AI170" s="107"/>
      <c r="AJ170" s="107"/>
      <c r="AK170" s="108"/>
      <c r="AL170" s="108"/>
      <c r="AM170" s="108"/>
      <c r="AN170" s="108"/>
      <c r="AO170" s="108"/>
      <c r="AP170" s="108"/>
      <c r="AQ170" s="108"/>
    </row>
    <row r="171" spans="1:43" ht="30" customHeight="1">
      <c r="A171" s="1180" t="s">
        <v>117</v>
      </c>
      <c r="B171" s="1181"/>
      <c r="C171" s="1181"/>
      <c r="D171" s="1182"/>
      <c r="E171" s="1202">
        <v>13</v>
      </c>
      <c r="F171" s="1203"/>
      <c r="G171" s="1203"/>
      <c r="H171" s="1204"/>
      <c r="I171" s="1186" t="s">
        <v>13</v>
      </c>
      <c r="J171" s="1188"/>
      <c r="K171" s="1205"/>
      <c r="L171" s="1206"/>
      <c r="M171" s="1206"/>
      <c r="N171" s="1206"/>
      <c r="O171" s="1206"/>
      <c r="P171" s="1206"/>
      <c r="Q171" s="1206"/>
      <c r="R171" s="1206"/>
      <c r="S171" s="1206"/>
      <c r="T171" s="1206"/>
      <c r="U171" s="1206"/>
      <c r="V171" s="1206"/>
      <c r="W171" s="1206"/>
      <c r="X171" s="1206"/>
      <c r="Y171" s="1206"/>
      <c r="Z171" s="1206"/>
      <c r="AA171" s="1206"/>
      <c r="AB171" s="1206"/>
      <c r="AC171" s="1206"/>
      <c r="AD171" s="1206"/>
      <c r="AE171" s="1206"/>
      <c r="AF171" s="1206"/>
      <c r="AG171" s="1206"/>
      <c r="AH171" s="1206"/>
      <c r="AI171" s="1206"/>
      <c r="AJ171" s="1207"/>
    </row>
    <row r="172" spans="1:43" ht="30" customHeight="1">
      <c r="A172" s="1186" t="s">
        <v>31</v>
      </c>
      <c r="B172" s="1187"/>
      <c r="C172" s="1187"/>
      <c r="D172" s="1187"/>
      <c r="E172" s="1187"/>
      <c r="F172" s="1187"/>
      <c r="G172" s="1187"/>
      <c r="H172" s="1188"/>
      <c r="I172" s="1189"/>
      <c r="J172" s="1190"/>
      <c r="K172" s="1190"/>
      <c r="L172" s="1190"/>
      <c r="M172" s="1190"/>
      <c r="N172" s="1190"/>
      <c r="O172" s="1190"/>
      <c r="P172" s="1190"/>
      <c r="Q172" s="1190"/>
      <c r="R172" s="1190"/>
      <c r="S172" s="1192" t="s">
        <v>108</v>
      </c>
      <c r="T172" s="542"/>
      <c r="U172" s="542"/>
      <c r="V172" s="542"/>
      <c r="W172" s="542"/>
      <c r="X172" s="542"/>
      <c r="Y172" s="542"/>
      <c r="Z172" s="542"/>
      <c r="AA172" s="531"/>
      <c r="AB172" s="1208"/>
      <c r="AC172" s="1208"/>
      <c r="AD172" s="1208"/>
      <c r="AE172" s="1208"/>
      <c r="AF172" s="1208"/>
      <c r="AG172" s="1208"/>
      <c r="AH172" s="1208"/>
      <c r="AI172" s="1208"/>
      <c r="AJ172" s="1209"/>
    </row>
    <row r="173" spans="1:43" ht="30" customHeight="1">
      <c r="A173" s="1186" t="s">
        <v>33</v>
      </c>
      <c r="B173" s="1187"/>
      <c r="C173" s="1187"/>
      <c r="D173" s="1187"/>
      <c r="E173" s="1187"/>
      <c r="F173" s="1187"/>
      <c r="G173" s="1187"/>
      <c r="H173" s="1188"/>
      <c r="I173" s="1189"/>
      <c r="J173" s="1190"/>
      <c r="K173" s="1190"/>
      <c r="L173" s="1190"/>
      <c r="M173" s="1190"/>
      <c r="N173" s="1190"/>
      <c r="O173" s="1190"/>
      <c r="P173" s="1190"/>
      <c r="Q173" s="1190"/>
      <c r="R173" s="1190"/>
      <c r="S173" s="1190"/>
      <c r="T173" s="1190"/>
      <c r="U173" s="1190"/>
      <c r="V173" s="1190"/>
      <c r="W173" s="1190"/>
      <c r="X173" s="1190"/>
      <c r="Y173" s="1190"/>
      <c r="Z173" s="1190"/>
      <c r="AA173" s="1190"/>
      <c r="AB173" s="1190"/>
      <c r="AC173" s="1190"/>
      <c r="AD173" s="1190"/>
      <c r="AE173" s="1190"/>
      <c r="AF173" s="1190"/>
      <c r="AG173" s="1190"/>
      <c r="AH173" s="1190"/>
      <c r="AI173" s="1190"/>
      <c r="AJ173" s="1191"/>
    </row>
    <row r="174" spans="1:43" ht="30" customHeight="1">
      <c r="A174" s="1180" t="s">
        <v>34</v>
      </c>
      <c r="B174" s="1181"/>
      <c r="C174" s="1181"/>
      <c r="D174" s="1181"/>
      <c r="E174" s="1181"/>
      <c r="F174" s="1181"/>
      <c r="G174" s="1181"/>
      <c r="H174" s="1182"/>
      <c r="I174" s="1189"/>
      <c r="J174" s="1190"/>
      <c r="K174" s="1190"/>
      <c r="L174" s="1190"/>
      <c r="M174" s="1190"/>
      <c r="N174" s="1190"/>
      <c r="O174" s="1190"/>
      <c r="P174" s="1190"/>
      <c r="Q174" s="1190"/>
      <c r="R174" s="1190"/>
      <c r="S174" s="1192" t="s">
        <v>109</v>
      </c>
      <c r="T174" s="542"/>
      <c r="U174" s="542"/>
      <c r="V174" s="542"/>
      <c r="W174" s="542"/>
      <c r="X174" s="542"/>
      <c r="Y174" s="542"/>
      <c r="Z174" s="542"/>
      <c r="AA174" s="531"/>
      <c r="AB174" s="1178"/>
      <c r="AC174" s="1178"/>
      <c r="AD174" s="1178"/>
      <c r="AE174" s="1178"/>
      <c r="AF174" s="1178"/>
      <c r="AG174" s="1178"/>
      <c r="AH174" s="1178"/>
      <c r="AI174" s="1178"/>
      <c r="AJ174" s="1179"/>
    </row>
    <row r="175" spans="1:43" ht="48.75" customHeight="1">
      <c r="A175" s="1193" t="s">
        <v>60</v>
      </c>
      <c r="B175" s="1194"/>
      <c r="C175" s="1194"/>
      <c r="D175" s="1194"/>
      <c r="E175" s="1194"/>
      <c r="F175" s="1194"/>
      <c r="G175" s="1194"/>
      <c r="H175" s="1195"/>
      <c r="I175" s="1196"/>
      <c r="J175" s="1197"/>
      <c r="K175" s="1197"/>
      <c r="L175" s="1197"/>
      <c r="M175" s="1197"/>
      <c r="N175" s="1197"/>
      <c r="O175" s="1197"/>
      <c r="P175" s="1197"/>
      <c r="Q175" s="1197"/>
      <c r="R175" s="1197"/>
      <c r="S175" s="1197"/>
      <c r="T175" s="1197"/>
      <c r="U175" s="1197"/>
      <c r="V175" s="1197"/>
      <c r="W175" s="1197"/>
      <c r="X175" s="1197"/>
      <c r="Y175" s="1197"/>
      <c r="Z175" s="1197"/>
      <c r="AA175" s="1197"/>
      <c r="AB175" s="1197"/>
      <c r="AC175" s="1197"/>
      <c r="AD175" s="1197"/>
      <c r="AE175" s="1197"/>
      <c r="AF175" s="1197"/>
      <c r="AG175" s="1197"/>
      <c r="AH175" s="1197"/>
      <c r="AI175" s="1197"/>
      <c r="AJ175" s="1198"/>
    </row>
    <row r="176" spans="1:43" ht="30" customHeight="1">
      <c r="A176" s="1180" t="s">
        <v>37</v>
      </c>
      <c r="B176" s="1181"/>
      <c r="C176" s="1181"/>
      <c r="D176" s="1181"/>
      <c r="E176" s="1181"/>
      <c r="F176" s="1181"/>
      <c r="G176" s="1181"/>
      <c r="H176" s="1182"/>
      <c r="I176" s="1199" t="s">
        <v>121</v>
      </c>
      <c r="J176" s="1200"/>
      <c r="K176" s="1200"/>
      <c r="L176" s="1201"/>
      <c r="M176" s="1201"/>
      <c r="N176" s="1181" t="s">
        <v>38</v>
      </c>
      <c r="O176" s="1181"/>
      <c r="P176" s="1201"/>
      <c r="Q176" s="1201"/>
      <c r="R176" s="1158" t="s">
        <v>39</v>
      </c>
      <c r="S176" s="1158"/>
      <c r="T176" s="1181" t="s">
        <v>40</v>
      </c>
      <c r="U176" s="1181"/>
      <c r="V176" s="1181"/>
      <c r="W176" s="1181"/>
      <c r="X176" s="1181" t="s">
        <v>120</v>
      </c>
      <c r="Y176" s="1181"/>
      <c r="Z176" s="1201"/>
      <c r="AA176" s="1201"/>
      <c r="AB176" s="1181" t="s">
        <v>38</v>
      </c>
      <c r="AC176" s="1181"/>
      <c r="AD176" s="1201"/>
      <c r="AE176" s="1201"/>
      <c r="AF176" s="1158" t="s">
        <v>39</v>
      </c>
      <c r="AG176" s="1158"/>
      <c r="AH176" s="1158"/>
      <c r="AI176" s="1158"/>
      <c r="AJ176" s="1159"/>
    </row>
    <row r="177" spans="1:43" ht="30" customHeight="1">
      <c r="A177" s="1180" t="s">
        <v>96</v>
      </c>
      <c r="B177" s="1181"/>
      <c r="C177" s="1181"/>
      <c r="D177" s="1181"/>
      <c r="E177" s="1181"/>
      <c r="F177" s="1181"/>
      <c r="G177" s="1181"/>
      <c r="H177" s="1182"/>
      <c r="I177" s="1183"/>
      <c r="J177" s="1183"/>
      <c r="K177" s="1183"/>
      <c r="L177" s="1183"/>
      <c r="M177" s="1183"/>
      <c r="N177" s="1183"/>
      <c r="O177" s="1183"/>
      <c r="P177" s="1183"/>
      <c r="Q177" s="1183"/>
      <c r="R177" s="1183"/>
      <c r="S177" s="1183"/>
      <c r="T177" s="1183"/>
      <c r="U177" s="1183"/>
      <c r="V177" s="1183"/>
      <c r="W177" s="1183"/>
      <c r="X177" s="1184" t="s">
        <v>98</v>
      </c>
      <c r="Y177" s="1184"/>
      <c r="Z177" s="1184"/>
      <c r="AA177" s="1184"/>
      <c r="AB177" s="1184"/>
      <c r="AC177" s="1184"/>
      <c r="AD177" s="1184"/>
      <c r="AE177" s="1184"/>
      <c r="AF177" s="1184"/>
      <c r="AG177" s="1184"/>
      <c r="AH177" s="1184"/>
      <c r="AI177" s="1184"/>
      <c r="AJ177" s="1185"/>
    </row>
    <row r="178" spans="1:43" ht="40.15" customHeight="1">
      <c r="A178" s="1180" t="s">
        <v>41</v>
      </c>
      <c r="B178" s="1181"/>
      <c r="C178" s="1181"/>
      <c r="D178" s="1181"/>
      <c r="E178" s="1181"/>
      <c r="F178" s="1181"/>
      <c r="G178" s="1181"/>
      <c r="H178" s="1182"/>
      <c r="I178" s="1177"/>
      <c r="J178" s="1178"/>
      <c r="K178" s="1178"/>
      <c r="L178" s="1178"/>
      <c r="M178" s="1178"/>
      <c r="N178" s="1178"/>
      <c r="O178" s="1178"/>
      <c r="P178" s="1178"/>
      <c r="Q178" s="1178"/>
      <c r="R178" s="1178"/>
      <c r="S178" s="1178"/>
      <c r="T178" s="1178"/>
      <c r="U178" s="1178"/>
      <c r="V178" s="1178"/>
      <c r="W178" s="1178"/>
      <c r="X178" s="1178"/>
      <c r="Y178" s="1178"/>
      <c r="Z178" s="1178"/>
      <c r="AA178" s="1178"/>
      <c r="AB178" s="1178"/>
      <c r="AC178" s="1178"/>
      <c r="AD178" s="1178"/>
      <c r="AE178" s="1178"/>
      <c r="AF178" s="1178"/>
      <c r="AG178" s="1178"/>
      <c r="AH178" s="1178"/>
      <c r="AI178" s="1178"/>
      <c r="AJ178" s="1179"/>
    </row>
    <row r="179" spans="1:43" ht="40.15" customHeight="1">
      <c r="A179" s="1180" t="s">
        <v>90</v>
      </c>
      <c r="B179" s="1181"/>
      <c r="C179" s="1181"/>
      <c r="D179" s="1181"/>
      <c r="E179" s="1181"/>
      <c r="F179" s="1181"/>
      <c r="G179" s="1181"/>
      <c r="H179" s="1182"/>
      <c r="I179" s="1177"/>
      <c r="J179" s="1178"/>
      <c r="K179" s="1178"/>
      <c r="L179" s="1178"/>
      <c r="M179" s="1178"/>
      <c r="N179" s="1178"/>
      <c r="O179" s="1178"/>
      <c r="P179" s="1178"/>
      <c r="Q179" s="1178"/>
      <c r="R179" s="1178"/>
      <c r="S179" s="1178"/>
      <c r="T179" s="1178"/>
      <c r="U179" s="1178"/>
      <c r="V179" s="1178"/>
      <c r="W179" s="1178"/>
      <c r="X179" s="1178"/>
      <c r="Y179" s="1178"/>
      <c r="Z179" s="1178"/>
      <c r="AA179" s="1178"/>
      <c r="AB179" s="1178"/>
      <c r="AC179" s="1178"/>
      <c r="AD179" s="1178"/>
      <c r="AE179" s="1178"/>
      <c r="AF179" s="1178"/>
      <c r="AG179" s="1178"/>
      <c r="AH179" s="1178"/>
      <c r="AI179" s="1178"/>
      <c r="AJ179" s="1179"/>
    </row>
    <row r="180" spans="1:43" ht="40.15" customHeight="1">
      <c r="A180" s="1180" t="s">
        <v>42</v>
      </c>
      <c r="B180" s="1181"/>
      <c r="C180" s="1181"/>
      <c r="D180" s="1181"/>
      <c r="E180" s="1181"/>
      <c r="F180" s="1181"/>
      <c r="G180" s="1181"/>
      <c r="H180" s="1182"/>
      <c r="I180" s="1177"/>
      <c r="J180" s="1178"/>
      <c r="K180" s="1178"/>
      <c r="L180" s="1178"/>
      <c r="M180" s="1178"/>
      <c r="N180" s="1178"/>
      <c r="O180" s="1178"/>
      <c r="P180" s="1178"/>
      <c r="Q180" s="1178"/>
      <c r="R180" s="1178"/>
      <c r="S180" s="1178"/>
      <c r="T180" s="1178"/>
      <c r="U180" s="1178"/>
      <c r="V180" s="1178"/>
      <c r="W180" s="1178"/>
      <c r="X180" s="1178"/>
      <c r="Y180" s="1178"/>
      <c r="Z180" s="1178"/>
      <c r="AA180" s="1178"/>
      <c r="AB180" s="1178"/>
      <c r="AC180" s="1178"/>
      <c r="AD180" s="1178"/>
      <c r="AE180" s="1178"/>
      <c r="AF180" s="1178"/>
      <c r="AG180" s="1178"/>
      <c r="AH180" s="1178"/>
      <c r="AI180" s="1178"/>
      <c r="AJ180" s="1179"/>
    </row>
    <row r="181" spans="1:43" ht="30" customHeight="1">
      <c r="A181" s="1163" t="s">
        <v>104</v>
      </c>
      <c r="B181" s="1164"/>
      <c r="C181" s="1164"/>
      <c r="D181" s="1164"/>
      <c r="E181" s="1164"/>
      <c r="F181" s="1164"/>
      <c r="G181" s="1164"/>
      <c r="H181" s="1165"/>
      <c r="I181" s="1169" t="s">
        <v>105</v>
      </c>
      <c r="J181" s="1170"/>
      <c r="K181" s="1171"/>
      <c r="L181" s="1172"/>
      <c r="M181" s="1172"/>
      <c r="N181" s="1173"/>
      <c r="O181" s="1170" t="s">
        <v>107</v>
      </c>
      <c r="P181" s="1174"/>
      <c r="Q181" s="1174"/>
      <c r="R181" s="1174"/>
      <c r="S181" s="1175" t="s">
        <v>106</v>
      </c>
      <c r="T181" s="1175"/>
      <c r="U181" s="1175"/>
      <c r="V181" s="1175"/>
      <c r="W181" s="1175"/>
      <c r="X181" s="1175"/>
      <c r="Y181" s="1175"/>
      <c r="Z181" s="1175"/>
      <c r="AA181" s="1175"/>
      <c r="AB181" s="1176"/>
      <c r="AC181" s="1176"/>
      <c r="AD181" s="1176"/>
      <c r="AE181" s="1176"/>
      <c r="AF181" s="1176"/>
      <c r="AG181" s="1170" t="s">
        <v>107</v>
      </c>
      <c r="AH181" s="1174"/>
      <c r="AI181" s="1174"/>
      <c r="AJ181" s="1174"/>
    </row>
    <row r="182" spans="1:43" ht="30" customHeight="1">
      <c r="A182" s="1166"/>
      <c r="B182" s="1167"/>
      <c r="C182" s="1167"/>
      <c r="D182" s="1167"/>
      <c r="E182" s="1167"/>
      <c r="F182" s="1167"/>
      <c r="G182" s="1167"/>
      <c r="H182" s="1168"/>
      <c r="I182" s="1169" t="s">
        <v>110</v>
      </c>
      <c r="J182" s="1170"/>
      <c r="K182" s="1177"/>
      <c r="L182" s="1178"/>
      <c r="M182" s="1178"/>
      <c r="N182" s="1178"/>
      <c r="O182" s="1178"/>
      <c r="P182" s="1178"/>
      <c r="Q182" s="1178"/>
      <c r="R182" s="1178"/>
      <c r="S182" s="1178"/>
      <c r="T182" s="1178"/>
      <c r="U182" s="1178"/>
      <c r="V182" s="1178"/>
      <c r="W182" s="1178"/>
      <c r="X182" s="1178"/>
      <c r="Y182" s="1178"/>
      <c r="Z182" s="1178"/>
      <c r="AA182" s="1178"/>
      <c r="AB182" s="1178"/>
      <c r="AC182" s="1178"/>
      <c r="AD182" s="1178"/>
      <c r="AE182" s="1178"/>
      <c r="AF182" s="1178"/>
      <c r="AG182" s="1178"/>
      <c r="AH182" s="1178"/>
      <c r="AI182" s="1178"/>
      <c r="AJ182" s="1179"/>
    </row>
    <row r="183" spans="1:43" ht="25.5" customHeight="1">
      <c r="A183" s="1157" t="s">
        <v>122</v>
      </c>
      <c r="B183" s="1158"/>
      <c r="C183" s="1158"/>
      <c r="D183" s="1158"/>
      <c r="E183" s="1158"/>
      <c r="F183" s="1158"/>
      <c r="G183" s="1158"/>
      <c r="H183" s="1158"/>
      <c r="I183" s="1158"/>
      <c r="J183" s="1158"/>
      <c r="K183" s="1158"/>
      <c r="L183" s="1158"/>
      <c r="M183" s="1158"/>
      <c r="N183" s="1158"/>
      <c r="O183" s="1158"/>
      <c r="P183" s="1158"/>
      <c r="Q183" s="1158"/>
      <c r="R183" s="1158"/>
      <c r="S183" s="1158"/>
      <c r="T183" s="1158"/>
      <c r="U183" s="1158"/>
      <c r="V183" s="1158"/>
      <c r="W183" s="1158"/>
      <c r="X183" s="1158"/>
      <c r="Y183" s="1158"/>
      <c r="Z183" s="1158"/>
      <c r="AA183" s="1158"/>
      <c r="AB183" s="1159"/>
      <c r="AC183" s="1160" t="s">
        <v>114</v>
      </c>
      <c r="AD183" s="1161"/>
      <c r="AE183" s="1161"/>
      <c r="AF183" s="1161"/>
      <c r="AG183" s="1161"/>
      <c r="AH183" s="1161"/>
      <c r="AI183" s="1161"/>
      <c r="AJ183" s="1162"/>
    </row>
    <row r="184" spans="1:43" ht="21.6"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7"/>
      <c r="AA184" s="107"/>
      <c r="AB184" s="107"/>
      <c r="AC184" s="107"/>
      <c r="AD184" s="107"/>
      <c r="AE184" s="107"/>
      <c r="AF184" s="107"/>
      <c r="AG184" s="107"/>
      <c r="AH184" s="107"/>
      <c r="AI184" s="107"/>
      <c r="AJ184" s="107"/>
      <c r="AK184" s="108"/>
      <c r="AL184" s="108"/>
      <c r="AM184" s="108"/>
      <c r="AN184" s="108"/>
      <c r="AO184" s="108"/>
      <c r="AP184" s="108"/>
      <c r="AQ184" s="108"/>
    </row>
    <row r="185" spans="1:43" ht="30" customHeight="1">
      <c r="A185" s="1180" t="s">
        <v>117</v>
      </c>
      <c r="B185" s="1181"/>
      <c r="C185" s="1181"/>
      <c r="D185" s="1182"/>
      <c r="E185" s="1202">
        <v>14</v>
      </c>
      <c r="F185" s="1203"/>
      <c r="G185" s="1203"/>
      <c r="H185" s="1204"/>
      <c r="I185" s="1186" t="s">
        <v>13</v>
      </c>
      <c r="J185" s="1188"/>
      <c r="K185" s="1205"/>
      <c r="L185" s="1206"/>
      <c r="M185" s="1206"/>
      <c r="N185" s="1206"/>
      <c r="O185" s="1206"/>
      <c r="P185" s="1206"/>
      <c r="Q185" s="1206"/>
      <c r="R185" s="1206"/>
      <c r="S185" s="1206"/>
      <c r="T185" s="1206"/>
      <c r="U185" s="1206"/>
      <c r="V185" s="1206"/>
      <c r="W185" s="1206"/>
      <c r="X185" s="1206"/>
      <c r="Y185" s="1206"/>
      <c r="Z185" s="1206"/>
      <c r="AA185" s="1206"/>
      <c r="AB185" s="1206"/>
      <c r="AC185" s="1206"/>
      <c r="AD185" s="1206"/>
      <c r="AE185" s="1206"/>
      <c r="AF185" s="1206"/>
      <c r="AG185" s="1206"/>
      <c r="AH185" s="1206"/>
      <c r="AI185" s="1206"/>
      <c r="AJ185" s="1207"/>
    </row>
    <row r="186" spans="1:43" ht="30" customHeight="1">
      <c r="A186" s="1186" t="s">
        <v>31</v>
      </c>
      <c r="B186" s="1187"/>
      <c r="C186" s="1187"/>
      <c r="D186" s="1187"/>
      <c r="E186" s="1187"/>
      <c r="F186" s="1187"/>
      <c r="G186" s="1187"/>
      <c r="H186" s="1188"/>
      <c r="I186" s="1189"/>
      <c r="J186" s="1190"/>
      <c r="K186" s="1190"/>
      <c r="L186" s="1190"/>
      <c r="M186" s="1190"/>
      <c r="N186" s="1190"/>
      <c r="O186" s="1190"/>
      <c r="P186" s="1190"/>
      <c r="Q186" s="1190"/>
      <c r="R186" s="1190"/>
      <c r="S186" s="1192" t="s">
        <v>108</v>
      </c>
      <c r="T186" s="542"/>
      <c r="U186" s="542"/>
      <c r="V186" s="542"/>
      <c r="W186" s="542"/>
      <c r="X186" s="542"/>
      <c r="Y186" s="542"/>
      <c r="Z186" s="542"/>
      <c r="AA186" s="531"/>
      <c r="AB186" s="1208"/>
      <c r="AC186" s="1208"/>
      <c r="AD186" s="1208"/>
      <c r="AE186" s="1208"/>
      <c r="AF186" s="1208"/>
      <c r="AG186" s="1208"/>
      <c r="AH186" s="1208"/>
      <c r="AI186" s="1208"/>
      <c r="AJ186" s="1209"/>
    </row>
    <row r="187" spans="1:43" ht="30" customHeight="1">
      <c r="A187" s="1186" t="s">
        <v>33</v>
      </c>
      <c r="B187" s="1187"/>
      <c r="C187" s="1187"/>
      <c r="D187" s="1187"/>
      <c r="E187" s="1187"/>
      <c r="F187" s="1187"/>
      <c r="G187" s="1187"/>
      <c r="H187" s="1188"/>
      <c r="I187" s="1189"/>
      <c r="J187" s="1190"/>
      <c r="K187" s="1190"/>
      <c r="L187" s="1190"/>
      <c r="M187" s="1190"/>
      <c r="N187" s="1190"/>
      <c r="O187" s="1190"/>
      <c r="P187" s="1190"/>
      <c r="Q187" s="1190"/>
      <c r="R187" s="1190"/>
      <c r="S187" s="1190"/>
      <c r="T187" s="1190"/>
      <c r="U187" s="1190"/>
      <c r="V187" s="1190"/>
      <c r="W187" s="1190"/>
      <c r="X187" s="1190"/>
      <c r="Y187" s="1190"/>
      <c r="Z187" s="1190"/>
      <c r="AA187" s="1190"/>
      <c r="AB187" s="1190"/>
      <c r="AC187" s="1190"/>
      <c r="AD187" s="1190"/>
      <c r="AE187" s="1190"/>
      <c r="AF187" s="1190"/>
      <c r="AG187" s="1190"/>
      <c r="AH187" s="1190"/>
      <c r="AI187" s="1190"/>
      <c r="AJ187" s="1191"/>
    </row>
    <row r="188" spans="1:43" ht="30" customHeight="1">
      <c r="A188" s="1180" t="s">
        <v>34</v>
      </c>
      <c r="B188" s="1181"/>
      <c r="C188" s="1181"/>
      <c r="D188" s="1181"/>
      <c r="E188" s="1181"/>
      <c r="F188" s="1181"/>
      <c r="G188" s="1181"/>
      <c r="H188" s="1182"/>
      <c r="I188" s="1189"/>
      <c r="J188" s="1190"/>
      <c r="K188" s="1190"/>
      <c r="L188" s="1190"/>
      <c r="M188" s="1190"/>
      <c r="N188" s="1190"/>
      <c r="O188" s="1190"/>
      <c r="P188" s="1190"/>
      <c r="Q188" s="1190"/>
      <c r="R188" s="1190"/>
      <c r="S188" s="1192" t="s">
        <v>109</v>
      </c>
      <c r="T188" s="542"/>
      <c r="U188" s="542"/>
      <c r="V188" s="542"/>
      <c r="W188" s="542"/>
      <c r="X188" s="542"/>
      <c r="Y188" s="542"/>
      <c r="Z188" s="542"/>
      <c r="AA188" s="531"/>
      <c r="AB188" s="1178"/>
      <c r="AC188" s="1178"/>
      <c r="AD188" s="1178"/>
      <c r="AE188" s="1178"/>
      <c r="AF188" s="1178"/>
      <c r="AG188" s="1178"/>
      <c r="AH188" s="1178"/>
      <c r="AI188" s="1178"/>
      <c r="AJ188" s="1179"/>
    </row>
    <row r="189" spans="1:43" ht="48.75" customHeight="1">
      <c r="A189" s="1193" t="s">
        <v>60</v>
      </c>
      <c r="B189" s="1194"/>
      <c r="C189" s="1194"/>
      <c r="D189" s="1194"/>
      <c r="E189" s="1194"/>
      <c r="F189" s="1194"/>
      <c r="G189" s="1194"/>
      <c r="H189" s="1195"/>
      <c r="I189" s="1196"/>
      <c r="J189" s="1197"/>
      <c r="K189" s="1197"/>
      <c r="L189" s="1197"/>
      <c r="M189" s="1197"/>
      <c r="N189" s="1197"/>
      <c r="O189" s="1197"/>
      <c r="P189" s="1197"/>
      <c r="Q189" s="1197"/>
      <c r="R189" s="1197"/>
      <c r="S189" s="1197"/>
      <c r="T189" s="1197"/>
      <c r="U189" s="1197"/>
      <c r="V189" s="1197"/>
      <c r="W189" s="1197"/>
      <c r="X189" s="1197"/>
      <c r="Y189" s="1197"/>
      <c r="Z189" s="1197"/>
      <c r="AA189" s="1197"/>
      <c r="AB189" s="1197"/>
      <c r="AC189" s="1197"/>
      <c r="AD189" s="1197"/>
      <c r="AE189" s="1197"/>
      <c r="AF189" s="1197"/>
      <c r="AG189" s="1197"/>
      <c r="AH189" s="1197"/>
      <c r="AI189" s="1197"/>
      <c r="AJ189" s="1198"/>
    </row>
    <row r="190" spans="1:43" ht="30" customHeight="1">
      <c r="A190" s="1180" t="s">
        <v>37</v>
      </c>
      <c r="B190" s="1181"/>
      <c r="C190" s="1181"/>
      <c r="D190" s="1181"/>
      <c r="E190" s="1181"/>
      <c r="F190" s="1181"/>
      <c r="G190" s="1181"/>
      <c r="H190" s="1182"/>
      <c r="I190" s="1199" t="s">
        <v>121</v>
      </c>
      <c r="J190" s="1200"/>
      <c r="K190" s="1200"/>
      <c r="L190" s="1201"/>
      <c r="M190" s="1201"/>
      <c r="N190" s="1181" t="s">
        <v>38</v>
      </c>
      <c r="O190" s="1181"/>
      <c r="P190" s="1201"/>
      <c r="Q190" s="1201"/>
      <c r="R190" s="1158" t="s">
        <v>39</v>
      </c>
      <c r="S190" s="1158"/>
      <c r="T190" s="1181" t="s">
        <v>40</v>
      </c>
      <c r="U190" s="1181"/>
      <c r="V190" s="1181"/>
      <c r="W190" s="1181"/>
      <c r="X190" s="1181" t="s">
        <v>120</v>
      </c>
      <c r="Y190" s="1181"/>
      <c r="Z190" s="1201"/>
      <c r="AA190" s="1201"/>
      <c r="AB190" s="1181" t="s">
        <v>38</v>
      </c>
      <c r="AC190" s="1181"/>
      <c r="AD190" s="1201"/>
      <c r="AE190" s="1201"/>
      <c r="AF190" s="1158" t="s">
        <v>39</v>
      </c>
      <c r="AG190" s="1158"/>
      <c r="AH190" s="1158"/>
      <c r="AI190" s="1158"/>
      <c r="AJ190" s="1159"/>
    </row>
    <row r="191" spans="1:43" ht="30" customHeight="1">
      <c r="A191" s="1180" t="s">
        <v>96</v>
      </c>
      <c r="B191" s="1181"/>
      <c r="C191" s="1181"/>
      <c r="D191" s="1181"/>
      <c r="E191" s="1181"/>
      <c r="F191" s="1181"/>
      <c r="G191" s="1181"/>
      <c r="H191" s="1182"/>
      <c r="I191" s="1183"/>
      <c r="J191" s="1183"/>
      <c r="K191" s="1183"/>
      <c r="L191" s="1183"/>
      <c r="M191" s="1183"/>
      <c r="N191" s="1183"/>
      <c r="O191" s="1183"/>
      <c r="P191" s="1183"/>
      <c r="Q191" s="1183"/>
      <c r="R191" s="1183"/>
      <c r="S191" s="1183"/>
      <c r="T191" s="1183"/>
      <c r="U191" s="1183"/>
      <c r="V191" s="1183"/>
      <c r="W191" s="1183"/>
      <c r="X191" s="1184" t="s">
        <v>98</v>
      </c>
      <c r="Y191" s="1184"/>
      <c r="Z191" s="1184"/>
      <c r="AA191" s="1184"/>
      <c r="AB191" s="1184"/>
      <c r="AC191" s="1184"/>
      <c r="AD191" s="1184"/>
      <c r="AE191" s="1184"/>
      <c r="AF191" s="1184"/>
      <c r="AG191" s="1184"/>
      <c r="AH191" s="1184"/>
      <c r="AI191" s="1184"/>
      <c r="AJ191" s="1185"/>
    </row>
    <row r="192" spans="1:43" ht="40.15" customHeight="1">
      <c r="A192" s="1180" t="s">
        <v>41</v>
      </c>
      <c r="B192" s="1181"/>
      <c r="C192" s="1181"/>
      <c r="D192" s="1181"/>
      <c r="E192" s="1181"/>
      <c r="F192" s="1181"/>
      <c r="G192" s="1181"/>
      <c r="H192" s="1182"/>
      <c r="I192" s="1177"/>
      <c r="J192" s="1178"/>
      <c r="K192" s="1178"/>
      <c r="L192" s="1178"/>
      <c r="M192" s="1178"/>
      <c r="N192" s="1178"/>
      <c r="O192" s="1178"/>
      <c r="P192" s="1178"/>
      <c r="Q192" s="1178"/>
      <c r="R192" s="1178"/>
      <c r="S192" s="1178"/>
      <c r="T192" s="1178"/>
      <c r="U192" s="1178"/>
      <c r="V192" s="1178"/>
      <c r="W192" s="1178"/>
      <c r="X192" s="1178"/>
      <c r="Y192" s="1178"/>
      <c r="Z192" s="1178"/>
      <c r="AA192" s="1178"/>
      <c r="AB192" s="1178"/>
      <c r="AC192" s="1178"/>
      <c r="AD192" s="1178"/>
      <c r="AE192" s="1178"/>
      <c r="AF192" s="1178"/>
      <c r="AG192" s="1178"/>
      <c r="AH192" s="1178"/>
      <c r="AI192" s="1178"/>
      <c r="AJ192" s="1179"/>
    </row>
    <row r="193" spans="1:43" ht="40.15" customHeight="1">
      <c r="A193" s="1180" t="s">
        <v>90</v>
      </c>
      <c r="B193" s="1181"/>
      <c r="C193" s="1181"/>
      <c r="D193" s="1181"/>
      <c r="E193" s="1181"/>
      <c r="F193" s="1181"/>
      <c r="G193" s="1181"/>
      <c r="H193" s="1182"/>
      <c r="I193" s="1177"/>
      <c r="J193" s="1178"/>
      <c r="K193" s="1178"/>
      <c r="L193" s="1178"/>
      <c r="M193" s="1178"/>
      <c r="N193" s="1178"/>
      <c r="O193" s="1178"/>
      <c r="P193" s="1178"/>
      <c r="Q193" s="1178"/>
      <c r="R193" s="1178"/>
      <c r="S193" s="1178"/>
      <c r="T193" s="1178"/>
      <c r="U193" s="1178"/>
      <c r="V193" s="1178"/>
      <c r="W193" s="1178"/>
      <c r="X193" s="1178"/>
      <c r="Y193" s="1178"/>
      <c r="Z193" s="1178"/>
      <c r="AA193" s="1178"/>
      <c r="AB193" s="1178"/>
      <c r="AC193" s="1178"/>
      <c r="AD193" s="1178"/>
      <c r="AE193" s="1178"/>
      <c r="AF193" s="1178"/>
      <c r="AG193" s="1178"/>
      <c r="AH193" s="1178"/>
      <c r="AI193" s="1178"/>
      <c r="AJ193" s="1179"/>
    </row>
    <row r="194" spans="1:43" ht="40.15" customHeight="1">
      <c r="A194" s="1180" t="s">
        <v>42</v>
      </c>
      <c r="B194" s="1181"/>
      <c r="C194" s="1181"/>
      <c r="D194" s="1181"/>
      <c r="E194" s="1181"/>
      <c r="F194" s="1181"/>
      <c r="G194" s="1181"/>
      <c r="H194" s="1182"/>
      <c r="I194" s="1177"/>
      <c r="J194" s="1178"/>
      <c r="K194" s="1178"/>
      <c r="L194" s="1178"/>
      <c r="M194" s="1178"/>
      <c r="N194" s="1178"/>
      <c r="O194" s="1178"/>
      <c r="P194" s="1178"/>
      <c r="Q194" s="1178"/>
      <c r="R194" s="1178"/>
      <c r="S194" s="1178"/>
      <c r="T194" s="1178"/>
      <c r="U194" s="1178"/>
      <c r="V194" s="1178"/>
      <c r="W194" s="1178"/>
      <c r="X194" s="1178"/>
      <c r="Y194" s="1178"/>
      <c r="Z194" s="1178"/>
      <c r="AA194" s="1178"/>
      <c r="AB194" s="1178"/>
      <c r="AC194" s="1178"/>
      <c r="AD194" s="1178"/>
      <c r="AE194" s="1178"/>
      <c r="AF194" s="1178"/>
      <c r="AG194" s="1178"/>
      <c r="AH194" s="1178"/>
      <c r="AI194" s="1178"/>
      <c r="AJ194" s="1179"/>
    </row>
    <row r="195" spans="1:43" ht="30" customHeight="1">
      <c r="A195" s="1163" t="s">
        <v>104</v>
      </c>
      <c r="B195" s="1164"/>
      <c r="C195" s="1164"/>
      <c r="D195" s="1164"/>
      <c r="E195" s="1164"/>
      <c r="F195" s="1164"/>
      <c r="G195" s="1164"/>
      <c r="H195" s="1165"/>
      <c r="I195" s="1169" t="s">
        <v>105</v>
      </c>
      <c r="J195" s="1170"/>
      <c r="K195" s="1171"/>
      <c r="L195" s="1172"/>
      <c r="M195" s="1172"/>
      <c r="N195" s="1173"/>
      <c r="O195" s="1170" t="s">
        <v>107</v>
      </c>
      <c r="P195" s="1174"/>
      <c r="Q195" s="1174"/>
      <c r="R195" s="1174"/>
      <c r="S195" s="1175" t="s">
        <v>106</v>
      </c>
      <c r="T195" s="1175"/>
      <c r="U195" s="1175"/>
      <c r="V195" s="1175"/>
      <c r="W195" s="1175"/>
      <c r="X195" s="1175"/>
      <c r="Y195" s="1175"/>
      <c r="Z195" s="1175"/>
      <c r="AA195" s="1175"/>
      <c r="AB195" s="1176"/>
      <c r="AC195" s="1176"/>
      <c r="AD195" s="1176"/>
      <c r="AE195" s="1176"/>
      <c r="AF195" s="1176"/>
      <c r="AG195" s="1170" t="s">
        <v>107</v>
      </c>
      <c r="AH195" s="1174"/>
      <c r="AI195" s="1174"/>
      <c r="AJ195" s="1174"/>
    </row>
    <row r="196" spans="1:43" ht="30" customHeight="1">
      <c r="A196" s="1166"/>
      <c r="B196" s="1167"/>
      <c r="C196" s="1167"/>
      <c r="D196" s="1167"/>
      <c r="E196" s="1167"/>
      <c r="F196" s="1167"/>
      <c r="G196" s="1167"/>
      <c r="H196" s="1168"/>
      <c r="I196" s="1169" t="s">
        <v>110</v>
      </c>
      <c r="J196" s="1170"/>
      <c r="K196" s="1177"/>
      <c r="L196" s="1178"/>
      <c r="M196" s="1178"/>
      <c r="N196" s="1178"/>
      <c r="O196" s="1178"/>
      <c r="P196" s="1178"/>
      <c r="Q196" s="1178"/>
      <c r="R196" s="1178"/>
      <c r="S196" s="1178"/>
      <c r="T196" s="1178"/>
      <c r="U196" s="1178"/>
      <c r="V196" s="1178"/>
      <c r="W196" s="1178"/>
      <c r="X196" s="1178"/>
      <c r="Y196" s="1178"/>
      <c r="Z196" s="1178"/>
      <c r="AA196" s="1178"/>
      <c r="AB196" s="1178"/>
      <c r="AC196" s="1178"/>
      <c r="AD196" s="1178"/>
      <c r="AE196" s="1178"/>
      <c r="AF196" s="1178"/>
      <c r="AG196" s="1178"/>
      <c r="AH196" s="1178"/>
      <c r="AI196" s="1178"/>
      <c r="AJ196" s="1179"/>
    </row>
    <row r="197" spans="1:43" ht="25.5" customHeight="1">
      <c r="A197" s="1157" t="s">
        <v>122</v>
      </c>
      <c r="B197" s="1158"/>
      <c r="C197" s="1158"/>
      <c r="D197" s="1158"/>
      <c r="E197" s="1158"/>
      <c r="F197" s="1158"/>
      <c r="G197" s="1158"/>
      <c r="H197" s="1158"/>
      <c r="I197" s="1158"/>
      <c r="J197" s="1158"/>
      <c r="K197" s="1158"/>
      <c r="L197" s="1158"/>
      <c r="M197" s="1158"/>
      <c r="N197" s="1158"/>
      <c r="O197" s="1158"/>
      <c r="P197" s="1158"/>
      <c r="Q197" s="1158"/>
      <c r="R197" s="1158"/>
      <c r="S197" s="1158"/>
      <c r="T197" s="1158"/>
      <c r="U197" s="1158"/>
      <c r="V197" s="1158"/>
      <c r="W197" s="1158"/>
      <c r="X197" s="1158"/>
      <c r="Y197" s="1158"/>
      <c r="Z197" s="1158"/>
      <c r="AA197" s="1158"/>
      <c r="AB197" s="1159"/>
      <c r="AC197" s="1160" t="s">
        <v>114</v>
      </c>
      <c r="AD197" s="1161"/>
      <c r="AE197" s="1161"/>
      <c r="AF197" s="1161"/>
      <c r="AG197" s="1161"/>
      <c r="AH197" s="1161"/>
      <c r="AI197" s="1161"/>
      <c r="AJ197" s="1162"/>
    </row>
    <row r="198" spans="1:43" ht="21.6" customHeight="1">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7"/>
      <c r="AA198" s="107"/>
      <c r="AB198" s="107"/>
      <c r="AC198" s="107"/>
      <c r="AD198" s="107"/>
      <c r="AE198" s="107"/>
      <c r="AF198" s="107"/>
      <c r="AG198" s="107"/>
      <c r="AH198" s="107"/>
      <c r="AI198" s="107"/>
      <c r="AJ198" s="107"/>
      <c r="AK198" s="108"/>
      <c r="AL198" s="108"/>
      <c r="AM198" s="108"/>
      <c r="AN198" s="108"/>
      <c r="AO198" s="108"/>
      <c r="AP198" s="108"/>
      <c r="AQ198" s="108"/>
    </row>
    <row r="199" spans="1:43" ht="30" customHeight="1">
      <c r="A199" s="1180" t="s">
        <v>117</v>
      </c>
      <c r="B199" s="1181"/>
      <c r="C199" s="1181"/>
      <c r="D199" s="1182"/>
      <c r="E199" s="1202">
        <v>15</v>
      </c>
      <c r="F199" s="1203"/>
      <c r="G199" s="1203"/>
      <c r="H199" s="1204"/>
      <c r="I199" s="1186" t="s">
        <v>13</v>
      </c>
      <c r="J199" s="1188"/>
      <c r="K199" s="1205"/>
      <c r="L199" s="1206"/>
      <c r="M199" s="1206"/>
      <c r="N199" s="1206"/>
      <c r="O199" s="1206"/>
      <c r="P199" s="1206"/>
      <c r="Q199" s="1206"/>
      <c r="R199" s="1206"/>
      <c r="S199" s="1206"/>
      <c r="T199" s="1206"/>
      <c r="U199" s="1206"/>
      <c r="V199" s="1206"/>
      <c r="W199" s="1206"/>
      <c r="X199" s="1206"/>
      <c r="Y199" s="1206"/>
      <c r="Z199" s="1206"/>
      <c r="AA199" s="1206"/>
      <c r="AB199" s="1206"/>
      <c r="AC199" s="1206"/>
      <c r="AD199" s="1206"/>
      <c r="AE199" s="1206"/>
      <c r="AF199" s="1206"/>
      <c r="AG199" s="1206"/>
      <c r="AH199" s="1206"/>
      <c r="AI199" s="1206"/>
      <c r="AJ199" s="1207"/>
    </row>
    <row r="200" spans="1:43" ht="30" customHeight="1">
      <c r="A200" s="1186" t="s">
        <v>31</v>
      </c>
      <c r="B200" s="1187"/>
      <c r="C200" s="1187"/>
      <c r="D200" s="1187"/>
      <c r="E200" s="1187"/>
      <c r="F200" s="1187"/>
      <c r="G200" s="1187"/>
      <c r="H200" s="1188"/>
      <c r="I200" s="1189"/>
      <c r="J200" s="1190"/>
      <c r="K200" s="1190"/>
      <c r="L200" s="1190"/>
      <c r="M200" s="1190"/>
      <c r="N200" s="1190"/>
      <c r="O200" s="1190"/>
      <c r="P200" s="1190"/>
      <c r="Q200" s="1190"/>
      <c r="R200" s="1190"/>
      <c r="S200" s="1192" t="s">
        <v>108</v>
      </c>
      <c r="T200" s="542"/>
      <c r="U200" s="542"/>
      <c r="V200" s="542"/>
      <c r="W200" s="542"/>
      <c r="X200" s="542"/>
      <c r="Y200" s="542"/>
      <c r="Z200" s="542"/>
      <c r="AA200" s="531"/>
      <c r="AB200" s="1208"/>
      <c r="AC200" s="1208"/>
      <c r="AD200" s="1208"/>
      <c r="AE200" s="1208"/>
      <c r="AF200" s="1208"/>
      <c r="AG200" s="1208"/>
      <c r="AH200" s="1208"/>
      <c r="AI200" s="1208"/>
      <c r="AJ200" s="1209"/>
    </row>
    <row r="201" spans="1:43" ht="30" customHeight="1">
      <c r="A201" s="1186" t="s">
        <v>33</v>
      </c>
      <c r="B201" s="1187"/>
      <c r="C201" s="1187"/>
      <c r="D201" s="1187"/>
      <c r="E201" s="1187"/>
      <c r="F201" s="1187"/>
      <c r="G201" s="1187"/>
      <c r="H201" s="1188"/>
      <c r="I201" s="1189"/>
      <c r="J201" s="1190"/>
      <c r="K201" s="1190"/>
      <c r="L201" s="1190"/>
      <c r="M201" s="1190"/>
      <c r="N201" s="1190"/>
      <c r="O201" s="1190"/>
      <c r="P201" s="1190"/>
      <c r="Q201" s="1190"/>
      <c r="R201" s="1190"/>
      <c r="S201" s="1190"/>
      <c r="T201" s="1190"/>
      <c r="U201" s="1190"/>
      <c r="V201" s="1190"/>
      <c r="W201" s="1190"/>
      <c r="X201" s="1190"/>
      <c r="Y201" s="1190"/>
      <c r="Z201" s="1190"/>
      <c r="AA201" s="1190"/>
      <c r="AB201" s="1190"/>
      <c r="AC201" s="1190"/>
      <c r="AD201" s="1190"/>
      <c r="AE201" s="1190"/>
      <c r="AF201" s="1190"/>
      <c r="AG201" s="1190"/>
      <c r="AH201" s="1190"/>
      <c r="AI201" s="1190"/>
      <c r="AJ201" s="1191"/>
    </row>
    <row r="202" spans="1:43" ht="30" customHeight="1">
      <c r="A202" s="1180" t="s">
        <v>34</v>
      </c>
      <c r="B202" s="1181"/>
      <c r="C202" s="1181"/>
      <c r="D202" s="1181"/>
      <c r="E202" s="1181"/>
      <c r="F202" s="1181"/>
      <c r="G202" s="1181"/>
      <c r="H202" s="1182"/>
      <c r="I202" s="1189"/>
      <c r="J202" s="1190"/>
      <c r="K202" s="1190"/>
      <c r="L202" s="1190"/>
      <c r="M202" s="1190"/>
      <c r="N202" s="1190"/>
      <c r="O202" s="1190"/>
      <c r="P202" s="1190"/>
      <c r="Q202" s="1190"/>
      <c r="R202" s="1190"/>
      <c r="S202" s="1192" t="s">
        <v>109</v>
      </c>
      <c r="T202" s="542"/>
      <c r="U202" s="542"/>
      <c r="V202" s="542"/>
      <c r="W202" s="542"/>
      <c r="X202" s="542"/>
      <c r="Y202" s="542"/>
      <c r="Z202" s="542"/>
      <c r="AA202" s="531"/>
      <c r="AB202" s="1178"/>
      <c r="AC202" s="1178"/>
      <c r="AD202" s="1178"/>
      <c r="AE202" s="1178"/>
      <c r="AF202" s="1178"/>
      <c r="AG202" s="1178"/>
      <c r="AH202" s="1178"/>
      <c r="AI202" s="1178"/>
      <c r="AJ202" s="1179"/>
    </row>
    <row r="203" spans="1:43" ht="48.75" customHeight="1">
      <c r="A203" s="1193" t="s">
        <v>60</v>
      </c>
      <c r="B203" s="1194"/>
      <c r="C203" s="1194"/>
      <c r="D203" s="1194"/>
      <c r="E203" s="1194"/>
      <c r="F203" s="1194"/>
      <c r="G203" s="1194"/>
      <c r="H203" s="1195"/>
      <c r="I203" s="1196"/>
      <c r="J203" s="1197"/>
      <c r="K203" s="1197"/>
      <c r="L203" s="1197"/>
      <c r="M203" s="1197"/>
      <c r="N203" s="1197"/>
      <c r="O203" s="1197"/>
      <c r="P203" s="1197"/>
      <c r="Q203" s="1197"/>
      <c r="R203" s="1197"/>
      <c r="S203" s="1197"/>
      <c r="T203" s="1197"/>
      <c r="U203" s="1197"/>
      <c r="V203" s="1197"/>
      <c r="W203" s="1197"/>
      <c r="X203" s="1197"/>
      <c r="Y203" s="1197"/>
      <c r="Z203" s="1197"/>
      <c r="AA203" s="1197"/>
      <c r="AB203" s="1197"/>
      <c r="AC203" s="1197"/>
      <c r="AD203" s="1197"/>
      <c r="AE203" s="1197"/>
      <c r="AF203" s="1197"/>
      <c r="AG203" s="1197"/>
      <c r="AH203" s="1197"/>
      <c r="AI203" s="1197"/>
      <c r="AJ203" s="1198"/>
    </row>
    <row r="204" spans="1:43" ht="30" customHeight="1">
      <c r="A204" s="1180" t="s">
        <v>37</v>
      </c>
      <c r="B204" s="1181"/>
      <c r="C204" s="1181"/>
      <c r="D204" s="1181"/>
      <c r="E204" s="1181"/>
      <c r="F204" s="1181"/>
      <c r="G204" s="1181"/>
      <c r="H204" s="1182"/>
      <c r="I204" s="1199" t="s">
        <v>121</v>
      </c>
      <c r="J204" s="1200"/>
      <c r="K204" s="1200"/>
      <c r="L204" s="1201"/>
      <c r="M204" s="1201"/>
      <c r="N204" s="1181" t="s">
        <v>38</v>
      </c>
      <c r="O204" s="1181"/>
      <c r="P204" s="1201"/>
      <c r="Q204" s="1201"/>
      <c r="R204" s="1158" t="s">
        <v>39</v>
      </c>
      <c r="S204" s="1158"/>
      <c r="T204" s="1181" t="s">
        <v>40</v>
      </c>
      <c r="U204" s="1181"/>
      <c r="V204" s="1181"/>
      <c r="W204" s="1181"/>
      <c r="X204" s="1181" t="s">
        <v>120</v>
      </c>
      <c r="Y204" s="1181"/>
      <c r="Z204" s="1201"/>
      <c r="AA204" s="1201"/>
      <c r="AB204" s="1181" t="s">
        <v>38</v>
      </c>
      <c r="AC204" s="1181"/>
      <c r="AD204" s="1201"/>
      <c r="AE204" s="1201"/>
      <c r="AF204" s="1158" t="s">
        <v>39</v>
      </c>
      <c r="AG204" s="1158"/>
      <c r="AH204" s="1158"/>
      <c r="AI204" s="1158"/>
      <c r="AJ204" s="1159"/>
    </row>
    <row r="205" spans="1:43" ht="30" customHeight="1">
      <c r="A205" s="1180" t="s">
        <v>96</v>
      </c>
      <c r="B205" s="1181"/>
      <c r="C205" s="1181"/>
      <c r="D205" s="1181"/>
      <c r="E205" s="1181"/>
      <c r="F205" s="1181"/>
      <c r="G205" s="1181"/>
      <c r="H205" s="1182"/>
      <c r="I205" s="1183"/>
      <c r="J205" s="1183"/>
      <c r="K205" s="1183"/>
      <c r="L205" s="1183"/>
      <c r="M205" s="1183"/>
      <c r="N205" s="1183"/>
      <c r="O205" s="1183"/>
      <c r="P205" s="1183"/>
      <c r="Q205" s="1183"/>
      <c r="R205" s="1183"/>
      <c r="S205" s="1183"/>
      <c r="T205" s="1183"/>
      <c r="U205" s="1183"/>
      <c r="V205" s="1183"/>
      <c r="W205" s="1183"/>
      <c r="X205" s="1184" t="s">
        <v>98</v>
      </c>
      <c r="Y205" s="1184"/>
      <c r="Z205" s="1184"/>
      <c r="AA205" s="1184"/>
      <c r="AB205" s="1184"/>
      <c r="AC205" s="1184"/>
      <c r="AD205" s="1184"/>
      <c r="AE205" s="1184"/>
      <c r="AF205" s="1184"/>
      <c r="AG205" s="1184"/>
      <c r="AH205" s="1184"/>
      <c r="AI205" s="1184"/>
      <c r="AJ205" s="1185"/>
    </row>
    <row r="206" spans="1:43" ht="40.15" customHeight="1">
      <c r="A206" s="1180" t="s">
        <v>41</v>
      </c>
      <c r="B206" s="1181"/>
      <c r="C206" s="1181"/>
      <c r="D206" s="1181"/>
      <c r="E206" s="1181"/>
      <c r="F206" s="1181"/>
      <c r="G206" s="1181"/>
      <c r="H206" s="1182"/>
      <c r="I206" s="1177"/>
      <c r="J206" s="1178"/>
      <c r="K206" s="1178"/>
      <c r="L206" s="1178"/>
      <c r="M206" s="1178"/>
      <c r="N206" s="1178"/>
      <c r="O206" s="1178"/>
      <c r="P206" s="1178"/>
      <c r="Q206" s="1178"/>
      <c r="R206" s="1178"/>
      <c r="S206" s="1178"/>
      <c r="T206" s="1178"/>
      <c r="U206" s="1178"/>
      <c r="V206" s="1178"/>
      <c r="W206" s="1178"/>
      <c r="X206" s="1178"/>
      <c r="Y206" s="1178"/>
      <c r="Z206" s="1178"/>
      <c r="AA206" s="1178"/>
      <c r="AB206" s="1178"/>
      <c r="AC206" s="1178"/>
      <c r="AD206" s="1178"/>
      <c r="AE206" s="1178"/>
      <c r="AF206" s="1178"/>
      <c r="AG206" s="1178"/>
      <c r="AH206" s="1178"/>
      <c r="AI206" s="1178"/>
      <c r="AJ206" s="1179"/>
    </row>
    <row r="207" spans="1:43" ht="40.15" customHeight="1">
      <c r="A207" s="1180" t="s">
        <v>90</v>
      </c>
      <c r="B207" s="1181"/>
      <c r="C207" s="1181"/>
      <c r="D207" s="1181"/>
      <c r="E207" s="1181"/>
      <c r="F207" s="1181"/>
      <c r="G207" s="1181"/>
      <c r="H207" s="1182"/>
      <c r="I207" s="1177"/>
      <c r="J207" s="1178"/>
      <c r="K207" s="1178"/>
      <c r="L207" s="1178"/>
      <c r="M207" s="1178"/>
      <c r="N207" s="1178"/>
      <c r="O207" s="1178"/>
      <c r="P207" s="1178"/>
      <c r="Q207" s="1178"/>
      <c r="R207" s="1178"/>
      <c r="S207" s="1178"/>
      <c r="T207" s="1178"/>
      <c r="U207" s="1178"/>
      <c r="V207" s="1178"/>
      <c r="W207" s="1178"/>
      <c r="X207" s="1178"/>
      <c r="Y207" s="1178"/>
      <c r="Z207" s="1178"/>
      <c r="AA207" s="1178"/>
      <c r="AB207" s="1178"/>
      <c r="AC207" s="1178"/>
      <c r="AD207" s="1178"/>
      <c r="AE207" s="1178"/>
      <c r="AF207" s="1178"/>
      <c r="AG207" s="1178"/>
      <c r="AH207" s="1178"/>
      <c r="AI207" s="1178"/>
      <c r="AJ207" s="1179"/>
    </row>
    <row r="208" spans="1:43" ht="40.15" customHeight="1">
      <c r="A208" s="1180" t="s">
        <v>42</v>
      </c>
      <c r="B208" s="1181"/>
      <c r="C208" s="1181"/>
      <c r="D208" s="1181"/>
      <c r="E208" s="1181"/>
      <c r="F208" s="1181"/>
      <c r="G208" s="1181"/>
      <c r="H208" s="1182"/>
      <c r="I208" s="1177"/>
      <c r="J208" s="1178"/>
      <c r="K208" s="1178"/>
      <c r="L208" s="1178"/>
      <c r="M208" s="1178"/>
      <c r="N208" s="1178"/>
      <c r="O208" s="1178"/>
      <c r="P208" s="1178"/>
      <c r="Q208" s="1178"/>
      <c r="R208" s="1178"/>
      <c r="S208" s="1178"/>
      <c r="T208" s="1178"/>
      <c r="U208" s="1178"/>
      <c r="V208" s="1178"/>
      <c r="W208" s="1178"/>
      <c r="X208" s="1178"/>
      <c r="Y208" s="1178"/>
      <c r="Z208" s="1178"/>
      <c r="AA208" s="1178"/>
      <c r="AB208" s="1178"/>
      <c r="AC208" s="1178"/>
      <c r="AD208" s="1178"/>
      <c r="AE208" s="1178"/>
      <c r="AF208" s="1178"/>
      <c r="AG208" s="1178"/>
      <c r="AH208" s="1178"/>
      <c r="AI208" s="1178"/>
      <c r="AJ208" s="1179"/>
    </row>
    <row r="209" spans="1:43" ht="30" customHeight="1">
      <c r="A209" s="1163" t="s">
        <v>104</v>
      </c>
      <c r="B209" s="1164"/>
      <c r="C209" s="1164"/>
      <c r="D209" s="1164"/>
      <c r="E209" s="1164"/>
      <c r="F209" s="1164"/>
      <c r="G209" s="1164"/>
      <c r="H209" s="1165"/>
      <c r="I209" s="1169" t="s">
        <v>105</v>
      </c>
      <c r="J209" s="1170"/>
      <c r="K209" s="1171"/>
      <c r="L209" s="1172"/>
      <c r="M209" s="1172"/>
      <c r="N209" s="1173"/>
      <c r="O209" s="1170" t="s">
        <v>107</v>
      </c>
      <c r="P209" s="1174"/>
      <c r="Q209" s="1174"/>
      <c r="R209" s="1174"/>
      <c r="S209" s="1175" t="s">
        <v>106</v>
      </c>
      <c r="T209" s="1175"/>
      <c r="U209" s="1175"/>
      <c r="V209" s="1175"/>
      <c r="W209" s="1175"/>
      <c r="X209" s="1175"/>
      <c r="Y209" s="1175"/>
      <c r="Z209" s="1175"/>
      <c r="AA209" s="1175"/>
      <c r="AB209" s="1176"/>
      <c r="AC209" s="1176"/>
      <c r="AD209" s="1176"/>
      <c r="AE209" s="1176"/>
      <c r="AF209" s="1176"/>
      <c r="AG209" s="1170" t="s">
        <v>107</v>
      </c>
      <c r="AH209" s="1174"/>
      <c r="AI209" s="1174"/>
      <c r="AJ209" s="1174"/>
    </row>
    <row r="210" spans="1:43" ht="30" customHeight="1">
      <c r="A210" s="1166"/>
      <c r="B210" s="1167"/>
      <c r="C210" s="1167"/>
      <c r="D210" s="1167"/>
      <c r="E210" s="1167"/>
      <c r="F210" s="1167"/>
      <c r="G210" s="1167"/>
      <c r="H210" s="1168"/>
      <c r="I210" s="1169" t="s">
        <v>110</v>
      </c>
      <c r="J210" s="1170"/>
      <c r="K210" s="1177"/>
      <c r="L210" s="1178"/>
      <c r="M210" s="1178"/>
      <c r="N210" s="1178"/>
      <c r="O210" s="1178"/>
      <c r="P210" s="1178"/>
      <c r="Q210" s="1178"/>
      <c r="R210" s="1178"/>
      <c r="S210" s="1178"/>
      <c r="T210" s="1178"/>
      <c r="U210" s="1178"/>
      <c r="V210" s="1178"/>
      <c r="W210" s="1178"/>
      <c r="X210" s="1178"/>
      <c r="Y210" s="1178"/>
      <c r="Z210" s="1178"/>
      <c r="AA210" s="1178"/>
      <c r="AB210" s="1178"/>
      <c r="AC210" s="1178"/>
      <c r="AD210" s="1178"/>
      <c r="AE210" s="1178"/>
      <c r="AF210" s="1178"/>
      <c r="AG210" s="1178"/>
      <c r="AH210" s="1178"/>
      <c r="AI210" s="1178"/>
      <c r="AJ210" s="1179"/>
    </row>
    <row r="211" spans="1:43" ht="25.5" customHeight="1">
      <c r="A211" s="1157" t="s">
        <v>122</v>
      </c>
      <c r="B211" s="1158"/>
      <c r="C211" s="1158"/>
      <c r="D211" s="1158"/>
      <c r="E211" s="1158"/>
      <c r="F211" s="1158"/>
      <c r="G211" s="1158"/>
      <c r="H211" s="1158"/>
      <c r="I211" s="1158"/>
      <c r="J211" s="1158"/>
      <c r="K211" s="1158"/>
      <c r="L211" s="1158"/>
      <c r="M211" s="1158"/>
      <c r="N211" s="1158"/>
      <c r="O211" s="1158"/>
      <c r="P211" s="1158"/>
      <c r="Q211" s="1158"/>
      <c r="R211" s="1158"/>
      <c r="S211" s="1158"/>
      <c r="T211" s="1158"/>
      <c r="U211" s="1158"/>
      <c r="V211" s="1158"/>
      <c r="W211" s="1158"/>
      <c r="X211" s="1158"/>
      <c r="Y211" s="1158"/>
      <c r="Z211" s="1158"/>
      <c r="AA211" s="1158"/>
      <c r="AB211" s="1159"/>
      <c r="AC211" s="1160" t="s">
        <v>114</v>
      </c>
      <c r="AD211" s="1161"/>
      <c r="AE211" s="1161"/>
      <c r="AF211" s="1161"/>
      <c r="AG211" s="1161"/>
      <c r="AH211" s="1161"/>
      <c r="AI211" s="1161"/>
      <c r="AJ211" s="1162"/>
    </row>
    <row r="212" spans="1:43" ht="21.6" customHeight="1">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7"/>
      <c r="AA212" s="107"/>
      <c r="AB212" s="107"/>
      <c r="AC212" s="107"/>
      <c r="AD212" s="107"/>
      <c r="AE212" s="107"/>
      <c r="AF212" s="107"/>
      <c r="AG212" s="107"/>
      <c r="AH212" s="107"/>
      <c r="AI212" s="107"/>
      <c r="AJ212" s="107"/>
      <c r="AK212" s="108"/>
      <c r="AL212" s="108"/>
      <c r="AM212" s="108"/>
      <c r="AN212" s="108"/>
      <c r="AO212" s="108"/>
      <c r="AP212" s="108"/>
      <c r="AQ212" s="108"/>
    </row>
    <row r="213" spans="1:43" ht="30" customHeight="1">
      <c r="A213" s="1180" t="s">
        <v>117</v>
      </c>
      <c r="B213" s="1181"/>
      <c r="C213" s="1181"/>
      <c r="D213" s="1182"/>
      <c r="E213" s="1202">
        <v>16</v>
      </c>
      <c r="F213" s="1203"/>
      <c r="G213" s="1203"/>
      <c r="H213" s="1204"/>
      <c r="I213" s="1186" t="s">
        <v>13</v>
      </c>
      <c r="J213" s="1188"/>
      <c r="K213" s="1205"/>
      <c r="L213" s="1206"/>
      <c r="M213" s="1206"/>
      <c r="N213" s="1206"/>
      <c r="O213" s="1206"/>
      <c r="P213" s="1206"/>
      <c r="Q213" s="1206"/>
      <c r="R213" s="1206"/>
      <c r="S213" s="1206"/>
      <c r="T213" s="1206"/>
      <c r="U213" s="1206"/>
      <c r="V213" s="1206"/>
      <c r="W213" s="1206"/>
      <c r="X213" s="1206"/>
      <c r="Y213" s="1206"/>
      <c r="Z213" s="1206"/>
      <c r="AA213" s="1206"/>
      <c r="AB213" s="1206"/>
      <c r="AC213" s="1206"/>
      <c r="AD213" s="1206"/>
      <c r="AE213" s="1206"/>
      <c r="AF213" s="1206"/>
      <c r="AG213" s="1206"/>
      <c r="AH213" s="1206"/>
      <c r="AI213" s="1206"/>
      <c r="AJ213" s="1207"/>
    </row>
    <row r="214" spans="1:43" ht="30" customHeight="1">
      <c r="A214" s="1186" t="s">
        <v>31</v>
      </c>
      <c r="B214" s="1187"/>
      <c r="C214" s="1187"/>
      <c r="D214" s="1187"/>
      <c r="E214" s="1187"/>
      <c r="F214" s="1187"/>
      <c r="G214" s="1187"/>
      <c r="H214" s="1188"/>
      <c r="I214" s="1189"/>
      <c r="J214" s="1190"/>
      <c r="K214" s="1190"/>
      <c r="L214" s="1190"/>
      <c r="M214" s="1190"/>
      <c r="N214" s="1190"/>
      <c r="O214" s="1190"/>
      <c r="P214" s="1190"/>
      <c r="Q214" s="1190"/>
      <c r="R214" s="1190"/>
      <c r="S214" s="1192" t="s">
        <v>108</v>
      </c>
      <c r="T214" s="542"/>
      <c r="U214" s="542"/>
      <c r="V214" s="542"/>
      <c r="W214" s="542"/>
      <c r="X214" s="542"/>
      <c r="Y214" s="542"/>
      <c r="Z214" s="542"/>
      <c r="AA214" s="531"/>
      <c r="AB214" s="1208"/>
      <c r="AC214" s="1208"/>
      <c r="AD214" s="1208"/>
      <c r="AE214" s="1208"/>
      <c r="AF214" s="1208"/>
      <c r="AG214" s="1208"/>
      <c r="AH214" s="1208"/>
      <c r="AI214" s="1208"/>
      <c r="AJ214" s="1209"/>
    </row>
    <row r="215" spans="1:43" ht="30" customHeight="1">
      <c r="A215" s="1186" t="s">
        <v>33</v>
      </c>
      <c r="B215" s="1187"/>
      <c r="C215" s="1187"/>
      <c r="D215" s="1187"/>
      <c r="E215" s="1187"/>
      <c r="F215" s="1187"/>
      <c r="G215" s="1187"/>
      <c r="H215" s="1188"/>
      <c r="I215" s="1189"/>
      <c r="J215" s="1190"/>
      <c r="K215" s="1190"/>
      <c r="L215" s="1190"/>
      <c r="M215" s="1190"/>
      <c r="N215" s="1190"/>
      <c r="O215" s="1190"/>
      <c r="P215" s="1190"/>
      <c r="Q215" s="1190"/>
      <c r="R215" s="1190"/>
      <c r="S215" s="1190"/>
      <c r="T215" s="1190"/>
      <c r="U215" s="1190"/>
      <c r="V215" s="1190"/>
      <c r="W215" s="1190"/>
      <c r="X215" s="1190"/>
      <c r="Y215" s="1190"/>
      <c r="Z215" s="1190"/>
      <c r="AA215" s="1190"/>
      <c r="AB215" s="1190"/>
      <c r="AC215" s="1190"/>
      <c r="AD215" s="1190"/>
      <c r="AE215" s="1190"/>
      <c r="AF215" s="1190"/>
      <c r="AG215" s="1190"/>
      <c r="AH215" s="1190"/>
      <c r="AI215" s="1190"/>
      <c r="AJ215" s="1191"/>
    </row>
    <row r="216" spans="1:43" ht="30" customHeight="1">
      <c r="A216" s="1180" t="s">
        <v>34</v>
      </c>
      <c r="B216" s="1181"/>
      <c r="C216" s="1181"/>
      <c r="D216" s="1181"/>
      <c r="E216" s="1181"/>
      <c r="F216" s="1181"/>
      <c r="G216" s="1181"/>
      <c r="H216" s="1182"/>
      <c r="I216" s="1189"/>
      <c r="J216" s="1190"/>
      <c r="K216" s="1190"/>
      <c r="L216" s="1190"/>
      <c r="M216" s="1190"/>
      <c r="N216" s="1190"/>
      <c r="O216" s="1190"/>
      <c r="P216" s="1190"/>
      <c r="Q216" s="1190"/>
      <c r="R216" s="1190"/>
      <c r="S216" s="1192" t="s">
        <v>109</v>
      </c>
      <c r="T216" s="542"/>
      <c r="U216" s="542"/>
      <c r="V216" s="542"/>
      <c r="W216" s="542"/>
      <c r="X216" s="542"/>
      <c r="Y216" s="542"/>
      <c r="Z216" s="542"/>
      <c r="AA216" s="531"/>
      <c r="AB216" s="1178"/>
      <c r="AC216" s="1178"/>
      <c r="AD216" s="1178"/>
      <c r="AE216" s="1178"/>
      <c r="AF216" s="1178"/>
      <c r="AG216" s="1178"/>
      <c r="AH216" s="1178"/>
      <c r="AI216" s="1178"/>
      <c r="AJ216" s="1179"/>
    </row>
    <row r="217" spans="1:43" ht="48.75" customHeight="1">
      <c r="A217" s="1193" t="s">
        <v>60</v>
      </c>
      <c r="B217" s="1194"/>
      <c r="C217" s="1194"/>
      <c r="D217" s="1194"/>
      <c r="E217" s="1194"/>
      <c r="F217" s="1194"/>
      <c r="G217" s="1194"/>
      <c r="H217" s="1195"/>
      <c r="I217" s="1196"/>
      <c r="J217" s="1197"/>
      <c r="K217" s="1197"/>
      <c r="L217" s="1197"/>
      <c r="M217" s="1197"/>
      <c r="N217" s="1197"/>
      <c r="O217" s="1197"/>
      <c r="P217" s="1197"/>
      <c r="Q217" s="1197"/>
      <c r="R217" s="1197"/>
      <c r="S217" s="1197"/>
      <c r="T217" s="1197"/>
      <c r="U217" s="1197"/>
      <c r="V217" s="1197"/>
      <c r="W217" s="1197"/>
      <c r="X217" s="1197"/>
      <c r="Y217" s="1197"/>
      <c r="Z217" s="1197"/>
      <c r="AA217" s="1197"/>
      <c r="AB217" s="1197"/>
      <c r="AC217" s="1197"/>
      <c r="AD217" s="1197"/>
      <c r="AE217" s="1197"/>
      <c r="AF217" s="1197"/>
      <c r="AG217" s="1197"/>
      <c r="AH217" s="1197"/>
      <c r="AI217" s="1197"/>
      <c r="AJ217" s="1198"/>
    </row>
    <row r="218" spans="1:43" ht="30" customHeight="1">
      <c r="A218" s="1180" t="s">
        <v>37</v>
      </c>
      <c r="B218" s="1181"/>
      <c r="C218" s="1181"/>
      <c r="D218" s="1181"/>
      <c r="E218" s="1181"/>
      <c r="F218" s="1181"/>
      <c r="G218" s="1181"/>
      <c r="H218" s="1182"/>
      <c r="I218" s="1199" t="s">
        <v>121</v>
      </c>
      <c r="J218" s="1200"/>
      <c r="K218" s="1200"/>
      <c r="L218" s="1201"/>
      <c r="M218" s="1201"/>
      <c r="N218" s="1181" t="s">
        <v>38</v>
      </c>
      <c r="O218" s="1181"/>
      <c r="P218" s="1201"/>
      <c r="Q218" s="1201"/>
      <c r="R218" s="1158" t="s">
        <v>39</v>
      </c>
      <c r="S218" s="1158"/>
      <c r="T218" s="1181" t="s">
        <v>40</v>
      </c>
      <c r="U218" s="1181"/>
      <c r="V218" s="1181"/>
      <c r="W218" s="1181"/>
      <c r="X218" s="1181" t="s">
        <v>120</v>
      </c>
      <c r="Y218" s="1181"/>
      <c r="Z218" s="1201"/>
      <c r="AA218" s="1201"/>
      <c r="AB218" s="1181" t="s">
        <v>38</v>
      </c>
      <c r="AC218" s="1181"/>
      <c r="AD218" s="1201"/>
      <c r="AE218" s="1201"/>
      <c r="AF218" s="1158" t="s">
        <v>39</v>
      </c>
      <c r="AG218" s="1158"/>
      <c r="AH218" s="1158"/>
      <c r="AI218" s="1158"/>
      <c r="AJ218" s="1159"/>
    </row>
    <row r="219" spans="1:43" ht="30" customHeight="1">
      <c r="A219" s="1180" t="s">
        <v>96</v>
      </c>
      <c r="B219" s="1181"/>
      <c r="C219" s="1181"/>
      <c r="D219" s="1181"/>
      <c r="E219" s="1181"/>
      <c r="F219" s="1181"/>
      <c r="G219" s="1181"/>
      <c r="H219" s="1182"/>
      <c r="I219" s="1183"/>
      <c r="J219" s="1183"/>
      <c r="K219" s="1183"/>
      <c r="L219" s="1183"/>
      <c r="M219" s="1183"/>
      <c r="N219" s="1183"/>
      <c r="O219" s="1183"/>
      <c r="P219" s="1183"/>
      <c r="Q219" s="1183"/>
      <c r="R219" s="1183"/>
      <c r="S219" s="1183"/>
      <c r="T219" s="1183"/>
      <c r="U219" s="1183"/>
      <c r="V219" s="1183"/>
      <c r="W219" s="1183"/>
      <c r="X219" s="1184" t="s">
        <v>98</v>
      </c>
      <c r="Y219" s="1184"/>
      <c r="Z219" s="1184"/>
      <c r="AA219" s="1184"/>
      <c r="AB219" s="1184"/>
      <c r="AC219" s="1184"/>
      <c r="AD219" s="1184"/>
      <c r="AE219" s="1184"/>
      <c r="AF219" s="1184"/>
      <c r="AG219" s="1184"/>
      <c r="AH219" s="1184"/>
      <c r="AI219" s="1184"/>
      <c r="AJ219" s="1185"/>
    </row>
    <row r="220" spans="1:43" ht="40.15" customHeight="1">
      <c r="A220" s="1180" t="s">
        <v>41</v>
      </c>
      <c r="B220" s="1181"/>
      <c r="C220" s="1181"/>
      <c r="D220" s="1181"/>
      <c r="E220" s="1181"/>
      <c r="F220" s="1181"/>
      <c r="G220" s="1181"/>
      <c r="H220" s="1182"/>
      <c r="I220" s="1177"/>
      <c r="J220" s="1178"/>
      <c r="K220" s="1178"/>
      <c r="L220" s="1178"/>
      <c r="M220" s="1178"/>
      <c r="N220" s="1178"/>
      <c r="O220" s="1178"/>
      <c r="P220" s="1178"/>
      <c r="Q220" s="1178"/>
      <c r="R220" s="1178"/>
      <c r="S220" s="1178"/>
      <c r="T220" s="1178"/>
      <c r="U220" s="1178"/>
      <c r="V220" s="1178"/>
      <c r="W220" s="1178"/>
      <c r="X220" s="1178"/>
      <c r="Y220" s="1178"/>
      <c r="Z220" s="1178"/>
      <c r="AA220" s="1178"/>
      <c r="AB220" s="1178"/>
      <c r="AC220" s="1178"/>
      <c r="AD220" s="1178"/>
      <c r="AE220" s="1178"/>
      <c r="AF220" s="1178"/>
      <c r="AG220" s="1178"/>
      <c r="AH220" s="1178"/>
      <c r="AI220" s="1178"/>
      <c r="AJ220" s="1179"/>
    </row>
    <row r="221" spans="1:43" ht="40.15" customHeight="1">
      <c r="A221" s="1180" t="s">
        <v>90</v>
      </c>
      <c r="B221" s="1181"/>
      <c r="C221" s="1181"/>
      <c r="D221" s="1181"/>
      <c r="E221" s="1181"/>
      <c r="F221" s="1181"/>
      <c r="G221" s="1181"/>
      <c r="H221" s="1182"/>
      <c r="I221" s="1177"/>
      <c r="J221" s="1178"/>
      <c r="K221" s="1178"/>
      <c r="L221" s="1178"/>
      <c r="M221" s="1178"/>
      <c r="N221" s="1178"/>
      <c r="O221" s="1178"/>
      <c r="P221" s="1178"/>
      <c r="Q221" s="1178"/>
      <c r="R221" s="1178"/>
      <c r="S221" s="1178"/>
      <c r="T221" s="1178"/>
      <c r="U221" s="1178"/>
      <c r="V221" s="1178"/>
      <c r="W221" s="1178"/>
      <c r="X221" s="1178"/>
      <c r="Y221" s="1178"/>
      <c r="Z221" s="1178"/>
      <c r="AA221" s="1178"/>
      <c r="AB221" s="1178"/>
      <c r="AC221" s="1178"/>
      <c r="AD221" s="1178"/>
      <c r="AE221" s="1178"/>
      <c r="AF221" s="1178"/>
      <c r="AG221" s="1178"/>
      <c r="AH221" s="1178"/>
      <c r="AI221" s="1178"/>
      <c r="AJ221" s="1179"/>
    </row>
    <row r="222" spans="1:43" ht="40.15" customHeight="1">
      <c r="A222" s="1180" t="s">
        <v>42</v>
      </c>
      <c r="B222" s="1181"/>
      <c r="C222" s="1181"/>
      <c r="D222" s="1181"/>
      <c r="E222" s="1181"/>
      <c r="F222" s="1181"/>
      <c r="G222" s="1181"/>
      <c r="H222" s="1182"/>
      <c r="I222" s="1177"/>
      <c r="J222" s="1178"/>
      <c r="K222" s="1178"/>
      <c r="L222" s="1178"/>
      <c r="M222" s="1178"/>
      <c r="N222" s="1178"/>
      <c r="O222" s="1178"/>
      <c r="P222" s="1178"/>
      <c r="Q222" s="1178"/>
      <c r="R222" s="1178"/>
      <c r="S222" s="1178"/>
      <c r="T222" s="1178"/>
      <c r="U222" s="1178"/>
      <c r="V222" s="1178"/>
      <c r="W222" s="1178"/>
      <c r="X222" s="1178"/>
      <c r="Y222" s="1178"/>
      <c r="Z222" s="1178"/>
      <c r="AA222" s="1178"/>
      <c r="AB222" s="1178"/>
      <c r="AC222" s="1178"/>
      <c r="AD222" s="1178"/>
      <c r="AE222" s="1178"/>
      <c r="AF222" s="1178"/>
      <c r="AG222" s="1178"/>
      <c r="AH222" s="1178"/>
      <c r="AI222" s="1178"/>
      <c r="AJ222" s="1179"/>
    </row>
    <row r="223" spans="1:43" ht="30" customHeight="1">
      <c r="A223" s="1163" t="s">
        <v>104</v>
      </c>
      <c r="B223" s="1164"/>
      <c r="C223" s="1164"/>
      <c r="D223" s="1164"/>
      <c r="E223" s="1164"/>
      <c r="F223" s="1164"/>
      <c r="G223" s="1164"/>
      <c r="H223" s="1165"/>
      <c r="I223" s="1169" t="s">
        <v>105</v>
      </c>
      <c r="J223" s="1170"/>
      <c r="K223" s="1171"/>
      <c r="L223" s="1172"/>
      <c r="M223" s="1172"/>
      <c r="N223" s="1173"/>
      <c r="O223" s="1170" t="s">
        <v>107</v>
      </c>
      <c r="P223" s="1174"/>
      <c r="Q223" s="1174"/>
      <c r="R223" s="1174"/>
      <c r="S223" s="1175" t="s">
        <v>106</v>
      </c>
      <c r="T223" s="1175"/>
      <c r="U223" s="1175"/>
      <c r="V223" s="1175"/>
      <c r="W223" s="1175"/>
      <c r="X223" s="1175"/>
      <c r="Y223" s="1175"/>
      <c r="Z223" s="1175"/>
      <c r="AA223" s="1175"/>
      <c r="AB223" s="1176"/>
      <c r="AC223" s="1176"/>
      <c r="AD223" s="1176"/>
      <c r="AE223" s="1176"/>
      <c r="AF223" s="1176"/>
      <c r="AG223" s="1170" t="s">
        <v>107</v>
      </c>
      <c r="AH223" s="1174"/>
      <c r="AI223" s="1174"/>
      <c r="AJ223" s="1174"/>
    </row>
    <row r="224" spans="1:43" ht="30" customHeight="1">
      <c r="A224" s="1166"/>
      <c r="B224" s="1167"/>
      <c r="C224" s="1167"/>
      <c r="D224" s="1167"/>
      <c r="E224" s="1167"/>
      <c r="F224" s="1167"/>
      <c r="G224" s="1167"/>
      <c r="H224" s="1168"/>
      <c r="I224" s="1169" t="s">
        <v>110</v>
      </c>
      <c r="J224" s="1170"/>
      <c r="K224" s="1177"/>
      <c r="L224" s="1178"/>
      <c r="M224" s="1178"/>
      <c r="N224" s="1178"/>
      <c r="O224" s="1178"/>
      <c r="P224" s="1178"/>
      <c r="Q224" s="1178"/>
      <c r="R224" s="1178"/>
      <c r="S224" s="1178"/>
      <c r="T224" s="1178"/>
      <c r="U224" s="1178"/>
      <c r="V224" s="1178"/>
      <c r="W224" s="1178"/>
      <c r="X224" s="1178"/>
      <c r="Y224" s="1178"/>
      <c r="Z224" s="1178"/>
      <c r="AA224" s="1178"/>
      <c r="AB224" s="1178"/>
      <c r="AC224" s="1178"/>
      <c r="AD224" s="1178"/>
      <c r="AE224" s="1178"/>
      <c r="AF224" s="1178"/>
      <c r="AG224" s="1178"/>
      <c r="AH224" s="1178"/>
      <c r="AI224" s="1178"/>
      <c r="AJ224" s="1179"/>
    </row>
    <row r="225" spans="1:43" ht="25.5" customHeight="1">
      <c r="A225" s="1157" t="s">
        <v>122</v>
      </c>
      <c r="B225" s="1158"/>
      <c r="C225" s="1158"/>
      <c r="D225" s="1158"/>
      <c r="E225" s="1158"/>
      <c r="F225" s="1158"/>
      <c r="G225" s="1158"/>
      <c r="H225" s="1158"/>
      <c r="I225" s="1158"/>
      <c r="J225" s="1158"/>
      <c r="K225" s="1158"/>
      <c r="L225" s="1158"/>
      <c r="M225" s="1158"/>
      <c r="N225" s="1158"/>
      <c r="O225" s="1158"/>
      <c r="P225" s="1158"/>
      <c r="Q225" s="1158"/>
      <c r="R225" s="1158"/>
      <c r="S225" s="1158"/>
      <c r="T225" s="1158"/>
      <c r="U225" s="1158"/>
      <c r="V225" s="1158"/>
      <c r="W225" s="1158"/>
      <c r="X225" s="1158"/>
      <c r="Y225" s="1158"/>
      <c r="Z225" s="1158"/>
      <c r="AA225" s="1158"/>
      <c r="AB225" s="1159"/>
      <c r="AC225" s="1160" t="s">
        <v>114</v>
      </c>
      <c r="AD225" s="1161"/>
      <c r="AE225" s="1161"/>
      <c r="AF225" s="1161"/>
      <c r="AG225" s="1161"/>
      <c r="AH225" s="1161"/>
      <c r="AI225" s="1161"/>
      <c r="AJ225" s="1162"/>
    </row>
    <row r="226" spans="1:43" ht="21.6" customHeight="1">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7"/>
      <c r="AA226" s="107"/>
      <c r="AB226" s="107"/>
      <c r="AC226" s="107"/>
      <c r="AD226" s="107"/>
      <c r="AE226" s="107"/>
      <c r="AF226" s="107"/>
      <c r="AG226" s="107"/>
      <c r="AH226" s="107"/>
      <c r="AI226" s="107"/>
      <c r="AJ226" s="107"/>
      <c r="AK226" s="108"/>
      <c r="AL226" s="108"/>
      <c r="AM226" s="108"/>
      <c r="AN226" s="108"/>
      <c r="AO226" s="108"/>
      <c r="AP226" s="108"/>
      <c r="AQ226" s="108"/>
    </row>
    <row r="227" spans="1:43" ht="30" customHeight="1">
      <c r="A227" s="1180" t="s">
        <v>117</v>
      </c>
      <c r="B227" s="1181"/>
      <c r="C227" s="1181"/>
      <c r="D227" s="1182"/>
      <c r="E227" s="1202">
        <v>17</v>
      </c>
      <c r="F227" s="1203"/>
      <c r="G227" s="1203"/>
      <c r="H227" s="1204"/>
      <c r="I227" s="1186" t="s">
        <v>13</v>
      </c>
      <c r="J227" s="1188"/>
      <c r="K227" s="1205"/>
      <c r="L227" s="1206"/>
      <c r="M227" s="1206"/>
      <c r="N227" s="1206"/>
      <c r="O227" s="1206"/>
      <c r="P227" s="1206"/>
      <c r="Q227" s="1206"/>
      <c r="R227" s="1206"/>
      <c r="S227" s="1206"/>
      <c r="T227" s="1206"/>
      <c r="U227" s="1206"/>
      <c r="V227" s="1206"/>
      <c r="W227" s="1206"/>
      <c r="X227" s="1206"/>
      <c r="Y227" s="1206"/>
      <c r="Z227" s="1206"/>
      <c r="AA227" s="1206"/>
      <c r="AB227" s="1206"/>
      <c r="AC227" s="1206"/>
      <c r="AD227" s="1206"/>
      <c r="AE227" s="1206"/>
      <c r="AF227" s="1206"/>
      <c r="AG227" s="1206"/>
      <c r="AH227" s="1206"/>
      <c r="AI227" s="1206"/>
      <c r="AJ227" s="1207"/>
    </row>
    <row r="228" spans="1:43" ht="30" customHeight="1">
      <c r="A228" s="1186" t="s">
        <v>31</v>
      </c>
      <c r="B228" s="1187"/>
      <c r="C228" s="1187"/>
      <c r="D228" s="1187"/>
      <c r="E228" s="1187"/>
      <c r="F228" s="1187"/>
      <c r="G228" s="1187"/>
      <c r="H228" s="1188"/>
      <c r="I228" s="1189"/>
      <c r="J228" s="1190"/>
      <c r="K228" s="1190"/>
      <c r="L228" s="1190"/>
      <c r="M228" s="1190"/>
      <c r="N228" s="1190"/>
      <c r="O228" s="1190"/>
      <c r="P228" s="1190"/>
      <c r="Q228" s="1190"/>
      <c r="R228" s="1190"/>
      <c r="S228" s="1192" t="s">
        <v>108</v>
      </c>
      <c r="T228" s="542"/>
      <c r="U228" s="542"/>
      <c r="V228" s="542"/>
      <c r="W228" s="542"/>
      <c r="X228" s="542"/>
      <c r="Y228" s="542"/>
      <c r="Z228" s="542"/>
      <c r="AA228" s="531"/>
      <c r="AB228" s="1208"/>
      <c r="AC228" s="1208"/>
      <c r="AD228" s="1208"/>
      <c r="AE228" s="1208"/>
      <c r="AF228" s="1208"/>
      <c r="AG228" s="1208"/>
      <c r="AH228" s="1208"/>
      <c r="AI228" s="1208"/>
      <c r="AJ228" s="1209"/>
    </row>
    <row r="229" spans="1:43" ht="30" customHeight="1">
      <c r="A229" s="1186" t="s">
        <v>33</v>
      </c>
      <c r="B229" s="1187"/>
      <c r="C229" s="1187"/>
      <c r="D229" s="1187"/>
      <c r="E229" s="1187"/>
      <c r="F229" s="1187"/>
      <c r="G229" s="1187"/>
      <c r="H229" s="1188"/>
      <c r="I229" s="1189"/>
      <c r="J229" s="1190"/>
      <c r="K229" s="1190"/>
      <c r="L229" s="1190"/>
      <c r="M229" s="1190"/>
      <c r="N229" s="1190"/>
      <c r="O229" s="1190"/>
      <c r="P229" s="1190"/>
      <c r="Q229" s="1190"/>
      <c r="R229" s="1190"/>
      <c r="S229" s="1190"/>
      <c r="T229" s="1190"/>
      <c r="U229" s="1190"/>
      <c r="V229" s="1190"/>
      <c r="W229" s="1190"/>
      <c r="X229" s="1190"/>
      <c r="Y229" s="1190"/>
      <c r="Z229" s="1190"/>
      <c r="AA229" s="1190"/>
      <c r="AB229" s="1190"/>
      <c r="AC229" s="1190"/>
      <c r="AD229" s="1190"/>
      <c r="AE229" s="1190"/>
      <c r="AF229" s="1190"/>
      <c r="AG229" s="1190"/>
      <c r="AH229" s="1190"/>
      <c r="AI229" s="1190"/>
      <c r="AJ229" s="1191"/>
    </row>
    <row r="230" spans="1:43" ht="30" customHeight="1">
      <c r="A230" s="1180" t="s">
        <v>34</v>
      </c>
      <c r="B230" s="1181"/>
      <c r="C230" s="1181"/>
      <c r="D230" s="1181"/>
      <c r="E230" s="1181"/>
      <c r="F230" s="1181"/>
      <c r="G230" s="1181"/>
      <c r="H230" s="1182"/>
      <c r="I230" s="1189"/>
      <c r="J230" s="1190"/>
      <c r="K230" s="1190"/>
      <c r="L230" s="1190"/>
      <c r="M230" s="1190"/>
      <c r="N230" s="1190"/>
      <c r="O230" s="1190"/>
      <c r="P230" s="1190"/>
      <c r="Q230" s="1190"/>
      <c r="R230" s="1190"/>
      <c r="S230" s="1192" t="s">
        <v>109</v>
      </c>
      <c r="T230" s="542"/>
      <c r="U230" s="542"/>
      <c r="V230" s="542"/>
      <c r="W230" s="542"/>
      <c r="X230" s="542"/>
      <c r="Y230" s="542"/>
      <c r="Z230" s="542"/>
      <c r="AA230" s="531"/>
      <c r="AB230" s="1178"/>
      <c r="AC230" s="1178"/>
      <c r="AD230" s="1178"/>
      <c r="AE230" s="1178"/>
      <c r="AF230" s="1178"/>
      <c r="AG230" s="1178"/>
      <c r="AH230" s="1178"/>
      <c r="AI230" s="1178"/>
      <c r="AJ230" s="1179"/>
    </row>
    <row r="231" spans="1:43" ht="48.75" customHeight="1">
      <c r="A231" s="1193" t="s">
        <v>60</v>
      </c>
      <c r="B231" s="1194"/>
      <c r="C231" s="1194"/>
      <c r="D231" s="1194"/>
      <c r="E231" s="1194"/>
      <c r="F231" s="1194"/>
      <c r="G231" s="1194"/>
      <c r="H231" s="1195"/>
      <c r="I231" s="1196"/>
      <c r="J231" s="1197"/>
      <c r="K231" s="1197"/>
      <c r="L231" s="1197"/>
      <c r="M231" s="1197"/>
      <c r="N231" s="1197"/>
      <c r="O231" s="1197"/>
      <c r="P231" s="1197"/>
      <c r="Q231" s="1197"/>
      <c r="R231" s="1197"/>
      <c r="S231" s="1197"/>
      <c r="T231" s="1197"/>
      <c r="U231" s="1197"/>
      <c r="V231" s="1197"/>
      <c r="W231" s="1197"/>
      <c r="X231" s="1197"/>
      <c r="Y231" s="1197"/>
      <c r="Z231" s="1197"/>
      <c r="AA231" s="1197"/>
      <c r="AB231" s="1197"/>
      <c r="AC231" s="1197"/>
      <c r="AD231" s="1197"/>
      <c r="AE231" s="1197"/>
      <c r="AF231" s="1197"/>
      <c r="AG231" s="1197"/>
      <c r="AH231" s="1197"/>
      <c r="AI231" s="1197"/>
      <c r="AJ231" s="1198"/>
    </row>
    <row r="232" spans="1:43" ht="30" customHeight="1">
      <c r="A232" s="1180" t="s">
        <v>37</v>
      </c>
      <c r="B232" s="1181"/>
      <c r="C232" s="1181"/>
      <c r="D232" s="1181"/>
      <c r="E232" s="1181"/>
      <c r="F232" s="1181"/>
      <c r="G232" s="1181"/>
      <c r="H232" s="1182"/>
      <c r="I232" s="1199" t="s">
        <v>121</v>
      </c>
      <c r="J232" s="1200"/>
      <c r="K232" s="1200"/>
      <c r="L232" s="1201"/>
      <c r="M232" s="1201"/>
      <c r="N232" s="1181" t="s">
        <v>38</v>
      </c>
      <c r="O232" s="1181"/>
      <c r="P232" s="1201"/>
      <c r="Q232" s="1201"/>
      <c r="R232" s="1158" t="s">
        <v>39</v>
      </c>
      <c r="S232" s="1158"/>
      <c r="T232" s="1181" t="s">
        <v>40</v>
      </c>
      <c r="U232" s="1181"/>
      <c r="V232" s="1181"/>
      <c r="W232" s="1181"/>
      <c r="X232" s="1181" t="s">
        <v>120</v>
      </c>
      <c r="Y232" s="1181"/>
      <c r="Z232" s="1201"/>
      <c r="AA232" s="1201"/>
      <c r="AB232" s="1181" t="s">
        <v>38</v>
      </c>
      <c r="AC232" s="1181"/>
      <c r="AD232" s="1201"/>
      <c r="AE232" s="1201"/>
      <c r="AF232" s="1158" t="s">
        <v>39</v>
      </c>
      <c r="AG232" s="1158"/>
      <c r="AH232" s="1158"/>
      <c r="AI232" s="1158"/>
      <c r="AJ232" s="1159"/>
    </row>
    <row r="233" spans="1:43" ht="30" customHeight="1">
      <c r="A233" s="1180" t="s">
        <v>96</v>
      </c>
      <c r="B233" s="1181"/>
      <c r="C233" s="1181"/>
      <c r="D233" s="1181"/>
      <c r="E233" s="1181"/>
      <c r="F233" s="1181"/>
      <c r="G233" s="1181"/>
      <c r="H233" s="1182"/>
      <c r="I233" s="1183"/>
      <c r="J233" s="1183"/>
      <c r="K233" s="1183"/>
      <c r="L233" s="1183"/>
      <c r="M233" s="1183"/>
      <c r="N233" s="1183"/>
      <c r="O233" s="1183"/>
      <c r="P233" s="1183"/>
      <c r="Q233" s="1183"/>
      <c r="R233" s="1183"/>
      <c r="S233" s="1183"/>
      <c r="T233" s="1183"/>
      <c r="U233" s="1183"/>
      <c r="V233" s="1183"/>
      <c r="W233" s="1183"/>
      <c r="X233" s="1184" t="s">
        <v>98</v>
      </c>
      <c r="Y233" s="1184"/>
      <c r="Z233" s="1184"/>
      <c r="AA233" s="1184"/>
      <c r="AB233" s="1184"/>
      <c r="AC233" s="1184"/>
      <c r="AD233" s="1184"/>
      <c r="AE233" s="1184"/>
      <c r="AF233" s="1184"/>
      <c r="AG233" s="1184"/>
      <c r="AH233" s="1184"/>
      <c r="AI233" s="1184"/>
      <c r="AJ233" s="1185"/>
    </row>
    <row r="234" spans="1:43" ht="40.15" customHeight="1">
      <c r="A234" s="1180" t="s">
        <v>41</v>
      </c>
      <c r="B234" s="1181"/>
      <c r="C234" s="1181"/>
      <c r="D234" s="1181"/>
      <c r="E234" s="1181"/>
      <c r="F234" s="1181"/>
      <c r="G234" s="1181"/>
      <c r="H234" s="1182"/>
      <c r="I234" s="1177"/>
      <c r="J234" s="1178"/>
      <c r="K234" s="1178"/>
      <c r="L234" s="1178"/>
      <c r="M234" s="1178"/>
      <c r="N234" s="1178"/>
      <c r="O234" s="1178"/>
      <c r="P234" s="1178"/>
      <c r="Q234" s="1178"/>
      <c r="R234" s="1178"/>
      <c r="S234" s="1178"/>
      <c r="T234" s="1178"/>
      <c r="U234" s="1178"/>
      <c r="V234" s="1178"/>
      <c r="W234" s="1178"/>
      <c r="X234" s="1178"/>
      <c r="Y234" s="1178"/>
      <c r="Z234" s="1178"/>
      <c r="AA234" s="1178"/>
      <c r="AB234" s="1178"/>
      <c r="AC234" s="1178"/>
      <c r="AD234" s="1178"/>
      <c r="AE234" s="1178"/>
      <c r="AF234" s="1178"/>
      <c r="AG234" s="1178"/>
      <c r="AH234" s="1178"/>
      <c r="AI234" s="1178"/>
      <c r="AJ234" s="1179"/>
    </row>
    <row r="235" spans="1:43" ht="40.15" customHeight="1">
      <c r="A235" s="1180" t="s">
        <v>90</v>
      </c>
      <c r="B235" s="1181"/>
      <c r="C235" s="1181"/>
      <c r="D235" s="1181"/>
      <c r="E235" s="1181"/>
      <c r="F235" s="1181"/>
      <c r="G235" s="1181"/>
      <c r="H235" s="1182"/>
      <c r="I235" s="1177"/>
      <c r="J235" s="1178"/>
      <c r="K235" s="1178"/>
      <c r="L235" s="1178"/>
      <c r="M235" s="1178"/>
      <c r="N235" s="1178"/>
      <c r="O235" s="1178"/>
      <c r="P235" s="1178"/>
      <c r="Q235" s="1178"/>
      <c r="R235" s="1178"/>
      <c r="S235" s="1178"/>
      <c r="T235" s="1178"/>
      <c r="U235" s="1178"/>
      <c r="V235" s="1178"/>
      <c r="W235" s="1178"/>
      <c r="X235" s="1178"/>
      <c r="Y235" s="1178"/>
      <c r="Z235" s="1178"/>
      <c r="AA235" s="1178"/>
      <c r="AB235" s="1178"/>
      <c r="AC235" s="1178"/>
      <c r="AD235" s="1178"/>
      <c r="AE235" s="1178"/>
      <c r="AF235" s="1178"/>
      <c r="AG235" s="1178"/>
      <c r="AH235" s="1178"/>
      <c r="AI235" s="1178"/>
      <c r="AJ235" s="1179"/>
    </row>
    <row r="236" spans="1:43" ht="40.15" customHeight="1">
      <c r="A236" s="1180" t="s">
        <v>42</v>
      </c>
      <c r="B236" s="1181"/>
      <c r="C236" s="1181"/>
      <c r="D236" s="1181"/>
      <c r="E236" s="1181"/>
      <c r="F236" s="1181"/>
      <c r="G236" s="1181"/>
      <c r="H236" s="1182"/>
      <c r="I236" s="1177"/>
      <c r="J236" s="1178"/>
      <c r="K236" s="1178"/>
      <c r="L236" s="1178"/>
      <c r="M236" s="1178"/>
      <c r="N236" s="1178"/>
      <c r="O236" s="1178"/>
      <c r="P236" s="1178"/>
      <c r="Q236" s="1178"/>
      <c r="R236" s="1178"/>
      <c r="S236" s="1178"/>
      <c r="T236" s="1178"/>
      <c r="U236" s="1178"/>
      <c r="V236" s="1178"/>
      <c r="W236" s="1178"/>
      <c r="X236" s="1178"/>
      <c r="Y236" s="1178"/>
      <c r="Z236" s="1178"/>
      <c r="AA236" s="1178"/>
      <c r="AB236" s="1178"/>
      <c r="AC236" s="1178"/>
      <c r="AD236" s="1178"/>
      <c r="AE236" s="1178"/>
      <c r="AF236" s="1178"/>
      <c r="AG236" s="1178"/>
      <c r="AH236" s="1178"/>
      <c r="AI236" s="1178"/>
      <c r="AJ236" s="1179"/>
    </row>
    <row r="237" spans="1:43" ht="30" customHeight="1">
      <c r="A237" s="1163" t="s">
        <v>104</v>
      </c>
      <c r="B237" s="1164"/>
      <c r="C237" s="1164"/>
      <c r="D237" s="1164"/>
      <c r="E237" s="1164"/>
      <c r="F237" s="1164"/>
      <c r="G237" s="1164"/>
      <c r="H237" s="1165"/>
      <c r="I237" s="1169" t="s">
        <v>105</v>
      </c>
      <c r="J237" s="1170"/>
      <c r="K237" s="1171"/>
      <c r="L237" s="1172"/>
      <c r="M237" s="1172"/>
      <c r="N237" s="1173"/>
      <c r="O237" s="1170" t="s">
        <v>107</v>
      </c>
      <c r="P237" s="1174"/>
      <c r="Q237" s="1174"/>
      <c r="R237" s="1174"/>
      <c r="S237" s="1175" t="s">
        <v>106</v>
      </c>
      <c r="T237" s="1175"/>
      <c r="U237" s="1175"/>
      <c r="V237" s="1175"/>
      <c r="W237" s="1175"/>
      <c r="X237" s="1175"/>
      <c r="Y237" s="1175"/>
      <c r="Z237" s="1175"/>
      <c r="AA237" s="1175"/>
      <c r="AB237" s="1176"/>
      <c r="AC237" s="1176"/>
      <c r="AD237" s="1176"/>
      <c r="AE237" s="1176"/>
      <c r="AF237" s="1176"/>
      <c r="AG237" s="1170" t="s">
        <v>107</v>
      </c>
      <c r="AH237" s="1174"/>
      <c r="AI237" s="1174"/>
      <c r="AJ237" s="1174"/>
    </row>
    <row r="238" spans="1:43" ht="30" customHeight="1">
      <c r="A238" s="1166"/>
      <c r="B238" s="1167"/>
      <c r="C238" s="1167"/>
      <c r="D238" s="1167"/>
      <c r="E238" s="1167"/>
      <c r="F238" s="1167"/>
      <c r="G238" s="1167"/>
      <c r="H238" s="1168"/>
      <c r="I238" s="1169" t="s">
        <v>110</v>
      </c>
      <c r="J238" s="1170"/>
      <c r="K238" s="1177"/>
      <c r="L238" s="1178"/>
      <c r="M238" s="1178"/>
      <c r="N238" s="1178"/>
      <c r="O238" s="1178"/>
      <c r="P238" s="1178"/>
      <c r="Q238" s="1178"/>
      <c r="R238" s="1178"/>
      <c r="S238" s="1178"/>
      <c r="T238" s="1178"/>
      <c r="U238" s="1178"/>
      <c r="V238" s="1178"/>
      <c r="W238" s="1178"/>
      <c r="X238" s="1178"/>
      <c r="Y238" s="1178"/>
      <c r="Z238" s="1178"/>
      <c r="AA238" s="1178"/>
      <c r="AB238" s="1178"/>
      <c r="AC238" s="1178"/>
      <c r="AD238" s="1178"/>
      <c r="AE238" s="1178"/>
      <c r="AF238" s="1178"/>
      <c r="AG238" s="1178"/>
      <c r="AH238" s="1178"/>
      <c r="AI238" s="1178"/>
      <c r="AJ238" s="1179"/>
    </row>
    <row r="239" spans="1:43" ht="25.5" customHeight="1">
      <c r="A239" s="1157" t="s">
        <v>122</v>
      </c>
      <c r="B239" s="1158"/>
      <c r="C239" s="1158"/>
      <c r="D239" s="1158"/>
      <c r="E239" s="1158"/>
      <c r="F239" s="1158"/>
      <c r="G239" s="1158"/>
      <c r="H239" s="1158"/>
      <c r="I239" s="1158"/>
      <c r="J239" s="1158"/>
      <c r="K239" s="1158"/>
      <c r="L239" s="1158"/>
      <c r="M239" s="1158"/>
      <c r="N239" s="1158"/>
      <c r="O239" s="1158"/>
      <c r="P239" s="1158"/>
      <c r="Q239" s="1158"/>
      <c r="R239" s="1158"/>
      <c r="S239" s="1158"/>
      <c r="T239" s="1158"/>
      <c r="U239" s="1158"/>
      <c r="V239" s="1158"/>
      <c r="W239" s="1158"/>
      <c r="X239" s="1158"/>
      <c r="Y239" s="1158"/>
      <c r="Z239" s="1158"/>
      <c r="AA239" s="1158"/>
      <c r="AB239" s="1159"/>
      <c r="AC239" s="1160" t="s">
        <v>114</v>
      </c>
      <c r="AD239" s="1161"/>
      <c r="AE239" s="1161"/>
      <c r="AF239" s="1161"/>
      <c r="AG239" s="1161"/>
      <c r="AH239" s="1161"/>
      <c r="AI239" s="1161"/>
      <c r="AJ239" s="1162"/>
    </row>
    <row r="240" spans="1:43" ht="21.6" customHeight="1">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7"/>
      <c r="AA240" s="107"/>
      <c r="AB240" s="107"/>
      <c r="AC240" s="107"/>
      <c r="AD240" s="107"/>
      <c r="AE240" s="107"/>
      <c r="AF240" s="107"/>
      <c r="AG240" s="107"/>
      <c r="AH240" s="107"/>
      <c r="AI240" s="107"/>
      <c r="AJ240" s="107"/>
      <c r="AK240" s="108"/>
      <c r="AL240" s="108"/>
      <c r="AM240" s="108"/>
      <c r="AN240" s="108"/>
      <c r="AO240" s="108"/>
      <c r="AP240" s="108"/>
      <c r="AQ240" s="108"/>
    </row>
    <row r="241" spans="1:43" ht="30" customHeight="1">
      <c r="A241" s="1180" t="s">
        <v>117</v>
      </c>
      <c r="B241" s="1181"/>
      <c r="C241" s="1181"/>
      <c r="D241" s="1182"/>
      <c r="E241" s="1202">
        <v>18</v>
      </c>
      <c r="F241" s="1203"/>
      <c r="G241" s="1203"/>
      <c r="H241" s="1204"/>
      <c r="I241" s="1186" t="s">
        <v>13</v>
      </c>
      <c r="J241" s="1188"/>
      <c r="K241" s="1205"/>
      <c r="L241" s="1206"/>
      <c r="M241" s="1206"/>
      <c r="N241" s="1206"/>
      <c r="O241" s="1206"/>
      <c r="P241" s="1206"/>
      <c r="Q241" s="1206"/>
      <c r="R241" s="1206"/>
      <c r="S241" s="1206"/>
      <c r="T241" s="1206"/>
      <c r="U241" s="1206"/>
      <c r="V241" s="1206"/>
      <c r="W241" s="1206"/>
      <c r="X241" s="1206"/>
      <c r="Y241" s="1206"/>
      <c r="Z241" s="1206"/>
      <c r="AA241" s="1206"/>
      <c r="AB241" s="1206"/>
      <c r="AC241" s="1206"/>
      <c r="AD241" s="1206"/>
      <c r="AE241" s="1206"/>
      <c r="AF241" s="1206"/>
      <c r="AG241" s="1206"/>
      <c r="AH241" s="1206"/>
      <c r="AI241" s="1206"/>
      <c r="AJ241" s="1207"/>
    </row>
    <row r="242" spans="1:43" ht="30" customHeight="1">
      <c r="A242" s="1186" t="s">
        <v>31</v>
      </c>
      <c r="B242" s="1187"/>
      <c r="C242" s="1187"/>
      <c r="D242" s="1187"/>
      <c r="E242" s="1187"/>
      <c r="F242" s="1187"/>
      <c r="G242" s="1187"/>
      <c r="H242" s="1188"/>
      <c r="I242" s="1189"/>
      <c r="J242" s="1190"/>
      <c r="K242" s="1190"/>
      <c r="L242" s="1190"/>
      <c r="M242" s="1190"/>
      <c r="N242" s="1190"/>
      <c r="O242" s="1190"/>
      <c r="P242" s="1190"/>
      <c r="Q242" s="1190"/>
      <c r="R242" s="1190"/>
      <c r="S242" s="1192" t="s">
        <v>108</v>
      </c>
      <c r="T242" s="542"/>
      <c r="U242" s="542"/>
      <c r="V242" s="542"/>
      <c r="W242" s="542"/>
      <c r="X242" s="542"/>
      <c r="Y242" s="542"/>
      <c r="Z242" s="542"/>
      <c r="AA242" s="531"/>
      <c r="AB242" s="1208"/>
      <c r="AC242" s="1208"/>
      <c r="AD242" s="1208"/>
      <c r="AE242" s="1208"/>
      <c r="AF242" s="1208"/>
      <c r="AG242" s="1208"/>
      <c r="AH242" s="1208"/>
      <c r="AI242" s="1208"/>
      <c r="AJ242" s="1209"/>
    </row>
    <row r="243" spans="1:43" ht="30" customHeight="1">
      <c r="A243" s="1186" t="s">
        <v>33</v>
      </c>
      <c r="B243" s="1187"/>
      <c r="C243" s="1187"/>
      <c r="D243" s="1187"/>
      <c r="E243" s="1187"/>
      <c r="F243" s="1187"/>
      <c r="G243" s="1187"/>
      <c r="H243" s="1188"/>
      <c r="I243" s="1189"/>
      <c r="J243" s="1190"/>
      <c r="K243" s="1190"/>
      <c r="L243" s="1190"/>
      <c r="M243" s="1190"/>
      <c r="N243" s="1190"/>
      <c r="O243" s="1190"/>
      <c r="P243" s="1190"/>
      <c r="Q243" s="1190"/>
      <c r="R243" s="1190"/>
      <c r="S243" s="1190"/>
      <c r="T243" s="1190"/>
      <c r="U243" s="1190"/>
      <c r="V243" s="1190"/>
      <c r="W243" s="1190"/>
      <c r="X243" s="1190"/>
      <c r="Y243" s="1190"/>
      <c r="Z243" s="1190"/>
      <c r="AA243" s="1190"/>
      <c r="AB243" s="1190"/>
      <c r="AC243" s="1190"/>
      <c r="AD243" s="1190"/>
      <c r="AE243" s="1190"/>
      <c r="AF243" s="1190"/>
      <c r="AG243" s="1190"/>
      <c r="AH243" s="1190"/>
      <c r="AI243" s="1190"/>
      <c r="AJ243" s="1191"/>
    </row>
    <row r="244" spans="1:43" ht="30" customHeight="1">
      <c r="A244" s="1180" t="s">
        <v>34</v>
      </c>
      <c r="B244" s="1181"/>
      <c r="C244" s="1181"/>
      <c r="D244" s="1181"/>
      <c r="E244" s="1181"/>
      <c r="F244" s="1181"/>
      <c r="G244" s="1181"/>
      <c r="H244" s="1182"/>
      <c r="I244" s="1189"/>
      <c r="J244" s="1190"/>
      <c r="K244" s="1190"/>
      <c r="L244" s="1190"/>
      <c r="M244" s="1190"/>
      <c r="N244" s="1190"/>
      <c r="O244" s="1190"/>
      <c r="P244" s="1190"/>
      <c r="Q244" s="1190"/>
      <c r="R244" s="1190"/>
      <c r="S244" s="1192" t="s">
        <v>109</v>
      </c>
      <c r="T244" s="542"/>
      <c r="U244" s="542"/>
      <c r="V244" s="542"/>
      <c r="W244" s="542"/>
      <c r="X244" s="542"/>
      <c r="Y244" s="542"/>
      <c r="Z244" s="542"/>
      <c r="AA244" s="531"/>
      <c r="AB244" s="1178"/>
      <c r="AC244" s="1178"/>
      <c r="AD244" s="1178"/>
      <c r="AE244" s="1178"/>
      <c r="AF244" s="1178"/>
      <c r="AG244" s="1178"/>
      <c r="AH244" s="1178"/>
      <c r="AI244" s="1178"/>
      <c r="AJ244" s="1179"/>
    </row>
    <row r="245" spans="1:43" ht="48.75" customHeight="1">
      <c r="A245" s="1193" t="s">
        <v>60</v>
      </c>
      <c r="B245" s="1194"/>
      <c r="C245" s="1194"/>
      <c r="D245" s="1194"/>
      <c r="E245" s="1194"/>
      <c r="F245" s="1194"/>
      <c r="G245" s="1194"/>
      <c r="H245" s="1195"/>
      <c r="I245" s="1196"/>
      <c r="J245" s="1197"/>
      <c r="K245" s="1197"/>
      <c r="L245" s="1197"/>
      <c r="M245" s="1197"/>
      <c r="N245" s="1197"/>
      <c r="O245" s="1197"/>
      <c r="P245" s="1197"/>
      <c r="Q245" s="1197"/>
      <c r="R245" s="1197"/>
      <c r="S245" s="1197"/>
      <c r="T245" s="1197"/>
      <c r="U245" s="1197"/>
      <c r="V245" s="1197"/>
      <c r="W245" s="1197"/>
      <c r="X245" s="1197"/>
      <c r="Y245" s="1197"/>
      <c r="Z245" s="1197"/>
      <c r="AA245" s="1197"/>
      <c r="AB245" s="1197"/>
      <c r="AC245" s="1197"/>
      <c r="AD245" s="1197"/>
      <c r="AE245" s="1197"/>
      <c r="AF245" s="1197"/>
      <c r="AG245" s="1197"/>
      <c r="AH245" s="1197"/>
      <c r="AI245" s="1197"/>
      <c r="AJ245" s="1198"/>
    </row>
    <row r="246" spans="1:43" ht="30" customHeight="1">
      <c r="A246" s="1180" t="s">
        <v>37</v>
      </c>
      <c r="B246" s="1181"/>
      <c r="C246" s="1181"/>
      <c r="D246" s="1181"/>
      <c r="E246" s="1181"/>
      <c r="F246" s="1181"/>
      <c r="G246" s="1181"/>
      <c r="H246" s="1182"/>
      <c r="I246" s="1199" t="s">
        <v>121</v>
      </c>
      <c r="J246" s="1200"/>
      <c r="K246" s="1200"/>
      <c r="L246" s="1201"/>
      <c r="M246" s="1201"/>
      <c r="N246" s="1181" t="s">
        <v>38</v>
      </c>
      <c r="O246" s="1181"/>
      <c r="P246" s="1201"/>
      <c r="Q246" s="1201"/>
      <c r="R246" s="1158" t="s">
        <v>39</v>
      </c>
      <c r="S246" s="1158"/>
      <c r="T246" s="1181" t="s">
        <v>40</v>
      </c>
      <c r="U246" s="1181"/>
      <c r="V246" s="1181"/>
      <c r="W246" s="1181"/>
      <c r="X246" s="1181" t="s">
        <v>120</v>
      </c>
      <c r="Y246" s="1181"/>
      <c r="Z246" s="1201"/>
      <c r="AA246" s="1201"/>
      <c r="AB246" s="1181" t="s">
        <v>38</v>
      </c>
      <c r="AC246" s="1181"/>
      <c r="AD246" s="1213"/>
      <c r="AE246" s="1213"/>
      <c r="AF246" s="1158" t="s">
        <v>39</v>
      </c>
      <c r="AG246" s="1158"/>
      <c r="AH246" s="1158"/>
      <c r="AI246" s="1158"/>
      <c r="AJ246" s="1159"/>
    </row>
    <row r="247" spans="1:43" ht="30" customHeight="1">
      <c r="A247" s="1180" t="s">
        <v>96</v>
      </c>
      <c r="B247" s="1181"/>
      <c r="C247" s="1181"/>
      <c r="D247" s="1181"/>
      <c r="E247" s="1181"/>
      <c r="F247" s="1181"/>
      <c r="G247" s="1181"/>
      <c r="H247" s="1182"/>
      <c r="I247" s="1183"/>
      <c r="J247" s="1183"/>
      <c r="K247" s="1183"/>
      <c r="L247" s="1183"/>
      <c r="M247" s="1183"/>
      <c r="N247" s="1183"/>
      <c r="O247" s="1183"/>
      <c r="P247" s="1183"/>
      <c r="Q247" s="1183"/>
      <c r="R247" s="1183"/>
      <c r="S247" s="1183"/>
      <c r="T247" s="1183"/>
      <c r="U247" s="1183"/>
      <c r="V247" s="1183"/>
      <c r="W247" s="1183"/>
      <c r="X247" s="1184" t="s">
        <v>98</v>
      </c>
      <c r="Y247" s="1184"/>
      <c r="Z247" s="1184"/>
      <c r="AA247" s="1184"/>
      <c r="AB247" s="1184"/>
      <c r="AC247" s="1184"/>
      <c r="AD247" s="1184"/>
      <c r="AE247" s="1184"/>
      <c r="AF247" s="1184"/>
      <c r="AG247" s="1184"/>
      <c r="AH247" s="1184"/>
      <c r="AI247" s="1184"/>
      <c r="AJ247" s="1185"/>
    </row>
    <row r="248" spans="1:43" ht="40.15" customHeight="1">
      <c r="A248" s="1180" t="s">
        <v>41</v>
      </c>
      <c r="B248" s="1181"/>
      <c r="C248" s="1181"/>
      <c r="D248" s="1181"/>
      <c r="E248" s="1181"/>
      <c r="F248" s="1181"/>
      <c r="G248" s="1181"/>
      <c r="H248" s="1182"/>
      <c r="I248" s="1177"/>
      <c r="J248" s="1178"/>
      <c r="K248" s="1178"/>
      <c r="L248" s="1178"/>
      <c r="M248" s="1178"/>
      <c r="N248" s="1178"/>
      <c r="O248" s="1178"/>
      <c r="P248" s="1178"/>
      <c r="Q248" s="1178"/>
      <c r="R248" s="1178"/>
      <c r="S248" s="1178"/>
      <c r="T248" s="1178"/>
      <c r="U248" s="1178"/>
      <c r="V248" s="1178"/>
      <c r="W248" s="1178"/>
      <c r="X248" s="1178"/>
      <c r="Y248" s="1178"/>
      <c r="Z248" s="1178"/>
      <c r="AA248" s="1178"/>
      <c r="AB248" s="1178"/>
      <c r="AC248" s="1178"/>
      <c r="AD248" s="1178"/>
      <c r="AE248" s="1178"/>
      <c r="AF248" s="1178"/>
      <c r="AG248" s="1178"/>
      <c r="AH248" s="1178"/>
      <c r="AI248" s="1178"/>
      <c r="AJ248" s="1179"/>
    </row>
    <row r="249" spans="1:43" ht="40.15" customHeight="1">
      <c r="A249" s="1180" t="s">
        <v>90</v>
      </c>
      <c r="B249" s="1181"/>
      <c r="C249" s="1181"/>
      <c r="D249" s="1181"/>
      <c r="E249" s="1181"/>
      <c r="F249" s="1181"/>
      <c r="G249" s="1181"/>
      <c r="H249" s="1182"/>
      <c r="I249" s="1177"/>
      <c r="J249" s="1178"/>
      <c r="K249" s="1178"/>
      <c r="L249" s="1178"/>
      <c r="M249" s="1178"/>
      <c r="N249" s="1178"/>
      <c r="O249" s="1178"/>
      <c r="P249" s="1178"/>
      <c r="Q249" s="1178"/>
      <c r="R249" s="1178"/>
      <c r="S249" s="1178"/>
      <c r="T249" s="1178"/>
      <c r="U249" s="1178"/>
      <c r="V249" s="1178"/>
      <c r="W249" s="1178"/>
      <c r="X249" s="1178"/>
      <c r="Y249" s="1178"/>
      <c r="Z249" s="1178"/>
      <c r="AA249" s="1178"/>
      <c r="AB249" s="1178"/>
      <c r="AC249" s="1178"/>
      <c r="AD249" s="1178"/>
      <c r="AE249" s="1178"/>
      <c r="AF249" s="1178"/>
      <c r="AG249" s="1178"/>
      <c r="AH249" s="1178"/>
      <c r="AI249" s="1178"/>
      <c r="AJ249" s="1179"/>
    </row>
    <row r="250" spans="1:43" ht="40.15" customHeight="1">
      <c r="A250" s="1180" t="s">
        <v>42</v>
      </c>
      <c r="B250" s="1181"/>
      <c r="C250" s="1181"/>
      <c r="D250" s="1181"/>
      <c r="E250" s="1181"/>
      <c r="F250" s="1181"/>
      <c r="G250" s="1181"/>
      <c r="H250" s="1182"/>
      <c r="I250" s="1177"/>
      <c r="J250" s="1178"/>
      <c r="K250" s="1178"/>
      <c r="L250" s="1178"/>
      <c r="M250" s="1178"/>
      <c r="N250" s="1178"/>
      <c r="O250" s="1178"/>
      <c r="P250" s="1178"/>
      <c r="Q250" s="1178"/>
      <c r="R250" s="1178"/>
      <c r="S250" s="1178"/>
      <c r="T250" s="1178"/>
      <c r="U250" s="1178"/>
      <c r="V250" s="1178"/>
      <c r="W250" s="1178"/>
      <c r="X250" s="1178"/>
      <c r="Y250" s="1178"/>
      <c r="Z250" s="1178"/>
      <c r="AA250" s="1178"/>
      <c r="AB250" s="1178"/>
      <c r="AC250" s="1178"/>
      <c r="AD250" s="1178"/>
      <c r="AE250" s="1178"/>
      <c r="AF250" s="1178"/>
      <c r="AG250" s="1178"/>
      <c r="AH250" s="1178"/>
      <c r="AI250" s="1178"/>
      <c r="AJ250" s="1179"/>
    </row>
    <row r="251" spans="1:43" ht="30" customHeight="1">
      <c r="A251" s="1163" t="s">
        <v>104</v>
      </c>
      <c r="B251" s="1164"/>
      <c r="C251" s="1164"/>
      <c r="D251" s="1164"/>
      <c r="E251" s="1164"/>
      <c r="F251" s="1164"/>
      <c r="G251" s="1164"/>
      <c r="H251" s="1165"/>
      <c r="I251" s="1169" t="s">
        <v>105</v>
      </c>
      <c r="J251" s="1170"/>
      <c r="K251" s="1171"/>
      <c r="L251" s="1172"/>
      <c r="M251" s="1172"/>
      <c r="N251" s="1173"/>
      <c r="O251" s="1170" t="s">
        <v>107</v>
      </c>
      <c r="P251" s="1174"/>
      <c r="Q251" s="1174"/>
      <c r="R251" s="1174"/>
      <c r="S251" s="1175" t="s">
        <v>106</v>
      </c>
      <c r="T251" s="1175"/>
      <c r="U251" s="1175"/>
      <c r="V251" s="1175"/>
      <c r="W251" s="1175"/>
      <c r="X251" s="1175"/>
      <c r="Y251" s="1175"/>
      <c r="Z251" s="1175"/>
      <c r="AA251" s="1175"/>
      <c r="AB251" s="1176"/>
      <c r="AC251" s="1176"/>
      <c r="AD251" s="1176"/>
      <c r="AE251" s="1176"/>
      <c r="AF251" s="1176"/>
      <c r="AG251" s="1170" t="s">
        <v>107</v>
      </c>
      <c r="AH251" s="1174"/>
      <c r="AI251" s="1174"/>
      <c r="AJ251" s="1174"/>
    </row>
    <row r="252" spans="1:43" ht="30" customHeight="1">
      <c r="A252" s="1166"/>
      <c r="B252" s="1167"/>
      <c r="C252" s="1167"/>
      <c r="D252" s="1167"/>
      <c r="E252" s="1167"/>
      <c r="F252" s="1167"/>
      <c r="G252" s="1167"/>
      <c r="H252" s="1168"/>
      <c r="I252" s="1169" t="s">
        <v>110</v>
      </c>
      <c r="J252" s="1170"/>
      <c r="K252" s="1177"/>
      <c r="L252" s="1178"/>
      <c r="M252" s="1178"/>
      <c r="N252" s="1178"/>
      <c r="O252" s="1178"/>
      <c r="P252" s="1178"/>
      <c r="Q252" s="1178"/>
      <c r="R252" s="1178"/>
      <c r="S252" s="1178"/>
      <c r="T252" s="1178"/>
      <c r="U252" s="1178"/>
      <c r="V252" s="1178"/>
      <c r="W252" s="1178"/>
      <c r="X252" s="1178"/>
      <c r="Y252" s="1178"/>
      <c r="Z252" s="1178"/>
      <c r="AA252" s="1178"/>
      <c r="AB252" s="1178"/>
      <c r="AC252" s="1178"/>
      <c r="AD252" s="1178"/>
      <c r="AE252" s="1178"/>
      <c r="AF252" s="1178"/>
      <c r="AG252" s="1178"/>
      <c r="AH252" s="1178"/>
      <c r="AI252" s="1178"/>
      <c r="AJ252" s="1179"/>
    </row>
    <row r="253" spans="1:43" ht="25.5" customHeight="1">
      <c r="A253" s="1157" t="s">
        <v>122</v>
      </c>
      <c r="B253" s="1158"/>
      <c r="C253" s="1158"/>
      <c r="D253" s="1158"/>
      <c r="E253" s="1158"/>
      <c r="F253" s="1158"/>
      <c r="G253" s="1158"/>
      <c r="H253" s="1158"/>
      <c r="I253" s="1158"/>
      <c r="J253" s="1158"/>
      <c r="K253" s="1158"/>
      <c r="L253" s="1158"/>
      <c r="M253" s="1158"/>
      <c r="N253" s="1158"/>
      <c r="O253" s="1158"/>
      <c r="P253" s="1158"/>
      <c r="Q253" s="1158"/>
      <c r="R253" s="1158"/>
      <c r="S253" s="1158"/>
      <c r="T253" s="1158"/>
      <c r="U253" s="1158"/>
      <c r="V253" s="1158"/>
      <c r="W253" s="1158"/>
      <c r="X253" s="1158"/>
      <c r="Y253" s="1158"/>
      <c r="Z253" s="1158"/>
      <c r="AA253" s="1158"/>
      <c r="AB253" s="1159"/>
      <c r="AC253" s="1160" t="s">
        <v>114</v>
      </c>
      <c r="AD253" s="1161"/>
      <c r="AE253" s="1161"/>
      <c r="AF253" s="1161"/>
      <c r="AG253" s="1161"/>
      <c r="AH253" s="1161"/>
      <c r="AI253" s="1161"/>
      <c r="AJ253" s="1162"/>
    </row>
    <row r="254" spans="1:43" ht="21.6" customHeight="1">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7"/>
      <c r="AA254" s="107"/>
      <c r="AB254" s="107"/>
      <c r="AC254" s="107"/>
      <c r="AD254" s="107"/>
      <c r="AE254" s="107"/>
      <c r="AF254" s="107"/>
      <c r="AG254" s="107"/>
      <c r="AH254" s="107"/>
      <c r="AI254" s="107"/>
      <c r="AJ254" s="107"/>
      <c r="AK254" s="108"/>
      <c r="AL254" s="108"/>
      <c r="AM254" s="108"/>
      <c r="AN254" s="108"/>
      <c r="AO254" s="108"/>
      <c r="AP254" s="108"/>
      <c r="AQ254" s="108"/>
    </row>
    <row r="255" spans="1:43" ht="30" customHeight="1">
      <c r="A255" s="1180" t="s">
        <v>117</v>
      </c>
      <c r="B255" s="1181"/>
      <c r="C255" s="1181"/>
      <c r="D255" s="1182"/>
      <c r="E255" s="1202">
        <v>19</v>
      </c>
      <c r="F255" s="1203"/>
      <c r="G255" s="1203"/>
      <c r="H255" s="1204"/>
      <c r="I255" s="1186" t="s">
        <v>13</v>
      </c>
      <c r="J255" s="1188"/>
      <c r="K255" s="1205"/>
      <c r="L255" s="1206"/>
      <c r="M255" s="1206"/>
      <c r="N255" s="1206"/>
      <c r="O255" s="1206"/>
      <c r="P255" s="1206"/>
      <c r="Q255" s="1206"/>
      <c r="R255" s="1206"/>
      <c r="S255" s="1206"/>
      <c r="T255" s="1206"/>
      <c r="U255" s="1206"/>
      <c r="V255" s="1206"/>
      <c r="W255" s="1206"/>
      <c r="X255" s="1206"/>
      <c r="Y255" s="1206"/>
      <c r="Z255" s="1206"/>
      <c r="AA255" s="1206"/>
      <c r="AB255" s="1206"/>
      <c r="AC255" s="1206"/>
      <c r="AD255" s="1206"/>
      <c r="AE255" s="1206"/>
      <c r="AF255" s="1206"/>
      <c r="AG255" s="1206"/>
      <c r="AH255" s="1206"/>
      <c r="AI255" s="1206"/>
      <c r="AJ255" s="1207"/>
    </row>
    <row r="256" spans="1:43" ht="30" customHeight="1">
      <c r="A256" s="1186" t="s">
        <v>31</v>
      </c>
      <c r="B256" s="1187"/>
      <c r="C256" s="1187"/>
      <c r="D256" s="1187"/>
      <c r="E256" s="1187"/>
      <c r="F256" s="1187"/>
      <c r="G256" s="1187"/>
      <c r="H256" s="1188"/>
      <c r="I256" s="1189"/>
      <c r="J256" s="1190"/>
      <c r="K256" s="1190"/>
      <c r="L256" s="1190"/>
      <c r="M256" s="1190"/>
      <c r="N256" s="1190"/>
      <c r="O256" s="1190"/>
      <c r="P256" s="1190"/>
      <c r="Q256" s="1190"/>
      <c r="R256" s="1190"/>
      <c r="S256" s="1192" t="s">
        <v>108</v>
      </c>
      <c r="T256" s="542"/>
      <c r="U256" s="542"/>
      <c r="V256" s="542"/>
      <c r="W256" s="542"/>
      <c r="X256" s="542"/>
      <c r="Y256" s="542"/>
      <c r="Z256" s="542"/>
      <c r="AA256" s="531"/>
      <c r="AB256" s="1208"/>
      <c r="AC256" s="1208"/>
      <c r="AD256" s="1208"/>
      <c r="AE256" s="1208"/>
      <c r="AF256" s="1208"/>
      <c r="AG256" s="1208"/>
      <c r="AH256" s="1208"/>
      <c r="AI256" s="1208"/>
      <c r="AJ256" s="1209"/>
    </row>
    <row r="257" spans="1:43" ht="30" customHeight="1">
      <c r="A257" s="1186" t="s">
        <v>33</v>
      </c>
      <c r="B257" s="1187"/>
      <c r="C257" s="1187"/>
      <c r="D257" s="1187"/>
      <c r="E257" s="1187"/>
      <c r="F257" s="1187"/>
      <c r="G257" s="1187"/>
      <c r="H257" s="1188"/>
      <c r="I257" s="1189"/>
      <c r="J257" s="1190"/>
      <c r="K257" s="1190"/>
      <c r="L257" s="1190"/>
      <c r="M257" s="1190"/>
      <c r="N257" s="1190"/>
      <c r="O257" s="1190"/>
      <c r="P257" s="1190"/>
      <c r="Q257" s="1190"/>
      <c r="R257" s="1190"/>
      <c r="S257" s="1190"/>
      <c r="T257" s="1190"/>
      <c r="U257" s="1190"/>
      <c r="V257" s="1190"/>
      <c r="W257" s="1190"/>
      <c r="X257" s="1190"/>
      <c r="Y257" s="1190"/>
      <c r="Z257" s="1190"/>
      <c r="AA257" s="1190"/>
      <c r="AB257" s="1190"/>
      <c r="AC257" s="1190"/>
      <c r="AD257" s="1190"/>
      <c r="AE257" s="1190"/>
      <c r="AF257" s="1190"/>
      <c r="AG257" s="1190"/>
      <c r="AH257" s="1190"/>
      <c r="AI257" s="1190"/>
      <c r="AJ257" s="1191"/>
    </row>
    <row r="258" spans="1:43" ht="30" customHeight="1">
      <c r="A258" s="1180" t="s">
        <v>34</v>
      </c>
      <c r="B258" s="1181"/>
      <c r="C258" s="1181"/>
      <c r="D258" s="1181"/>
      <c r="E258" s="1181"/>
      <c r="F258" s="1181"/>
      <c r="G258" s="1181"/>
      <c r="H258" s="1182"/>
      <c r="I258" s="1189"/>
      <c r="J258" s="1190"/>
      <c r="K258" s="1190"/>
      <c r="L258" s="1190"/>
      <c r="M258" s="1190"/>
      <c r="N258" s="1190"/>
      <c r="O258" s="1190"/>
      <c r="P258" s="1190"/>
      <c r="Q258" s="1190"/>
      <c r="R258" s="1190"/>
      <c r="S258" s="1192" t="s">
        <v>109</v>
      </c>
      <c r="T258" s="542"/>
      <c r="U258" s="542"/>
      <c r="V258" s="542"/>
      <c r="W258" s="542"/>
      <c r="X258" s="542"/>
      <c r="Y258" s="542"/>
      <c r="Z258" s="542"/>
      <c r="AA258" s="531"/>
      <c r="AB258" s="1178"/>
      <c r="AC258" s="1178"/>
      <c r="AD258" s="1178"/>
      <c r="AE258" s="1178"/>
      <c r="AF258" s="1178"/>
      <c r="AG258" s="1178"/>
      <c r="AH258" s="1178"/>
      <c r="AI258" s="1178"/>
      <c r="AJ258" s="1179"/>
    </row>
    <row r="259" spans="1:43" ht="48.75" customHeight="1">
      <c r="A259" s="1193" t="s">
        <v>60</v>
      </c>
      <c r="B259" s="1194"/>
      <c r="C259" s="1194"/>
      <c r="D259" s="1194"/>
      <c r="E259" s="1194"/>
      <c r="F259" s="1194"/>
      <c r="G259" s="1194"/>
      <c r="H259" s="1195"/>
      <c r="I259" s="1196"/>
      <c r="J259" s="1197"/>
      <c r="K259" s="1197"/>
      <c r="L259" s="1197"/>
      <c r="M259" s="1197"/>
      <c r="N259" s="1197"/>
      <c r="O259" s="1197"/>
      <c r="P259" s="1197"/>
      <c r="Q259" s="1197"/>
      <c r="R259" s="1197"/>
      <c r="S259" s="1197"/>
      <c r="T259" s="1197"/>
      <c r="U259" s="1197"/>
      <c r="V259" s="1197"/>
      <c r="W259" s="1197"/>
      <c r="X259" s="1197"/>
      <c r="Y259" s="1197"/>
      <c r="Z259" s="1197"/>
      <c r="AA259" s="1197"/>
      <c r="AB259" s="1197"/>
      <c r="AC259" s="1197"/>
      <c r="AD259" s="1197"/>
      <c r="AE259" s="1197"/>
      <c r="AF259" s="1197"/>
      <c r="AG259" s="1197"/>
      <c r="AH259" s="1197"/>
      <c r="AI259" s="1197"/>
      <c r="AJ259" s="1198"/>
    </row>
    <row r="260" spans="1:43" ht="30" customHeight="1">
      <c r="A260" s="1180" t="s">
        <v>37</v>
      </c>
      <c r="B260" s="1181"/>
      <c r="C260" s="1181"/>
      <c r="D260" s="1181"/>
      <c r="E260" s="1181"/>
      <c r="F260" s="1181"/>
      <c r="G260" s="1181"/>
      <c r="H260" s="1182"/>
      <c r="I260" s="1199" t="s">
        <v>121</v>
      </c>
      <c r="J260" s="1200"/>
      <c r="K260" s="1200"/>
      <c r="L260" s="1201"/>
      <c r="M260" s="1201"/>
      <c r="N260" s="1181" t="s">
        <v>38</v>
      </c>
      <c r="O260" s="1181"/>
      <c r="P260" s="1201"/>
      <c r="Q260" s="1201"/>
      <c r="R260" s="1158" t="s">
        <v>39</v>
      </c>
      <c r="S260" s="1158"/>
      <c r="T260" s="1181" t="s">
        <v>40</v>
      </c>
      <c r="U260" s="1181"/>
      <c r="V260" s="1181"/>
      <c r="W260" s="1181"/>
      <c r="X260" s="1181" t="s">
        <v>120</v>
      </c>
      <c r="Y260" s="1181"/>
      <c r="Z260" s="1201"/>
      <c r="AA260" s="1201"/>
      <c r="AB260" s="1181" t="s">
        <v>38</v>
      </c>
      <c r="AC260" s="1181"/>
      <c r="AD260" s="1201"/>
      <c r="AE260" s="1201"/>
      <c r="AF260" s="1158" t="s">
        <v>39</v>
      </c>
      <c r="AG260" s="1158"/>
      <c r="AH260" s="1158"/>
      <c r="AI260" s="1158"/>
      <c r="AJ260" s="1159"/>
    </row>
    <row r="261" spans="1:43" ht="30" customHeight="1">
      <c r="A261" s="1180" t="s">
        <v>96</v>
      </c>
      <c r="B261" s="1181"/>
      <c r="C261" s="1181"/>
      <c r="D261" s="1181"/>
      <c r="E261" s="1181"/>
      <c r="F261" s="1181"/>
      <c r="G261" s="1181"/>
      <c r="H261" s="1182"/>
      <c r="I261" s="1183"/>
      <c r="J261" s="1183"/>
      <c r="K261" s="1183"/>
      <c r="L261" s="1183"/>
      <c r="M261" s="1183"/>
      <c r="N261" s="1183"/>
      <c r="O261" s="1183"/>
      <c r="P261" s="1183"/>
      <c r="Q261" s="1183"/>
      <c r="R261" s="1183"/>
      <c r="S261" s="1183"/>
      <c r="T261" s="1183"/>
      <c r="U261" s="1183"/>
      <c r="V261" s="1183"/>
      <c r="W261" s="1183"/>
      <c r="X261" s="1184" t="s">
        <v>98</v>
      </c>
      <c r="Y261" s="1184"/>
      <c r="Z261" s="1184"/>
      <c r="AA261" s="1184"/>
      <c r="AB261" s="1184"/>
      <c r="AC261" s="1184"/>
      <c r="AD261" s="1184"/>
      <c r="AE261" s="1184"/>
      <c r="AF261" s="1184"/>
      <c r="AG261" s="1184"/>
      <c r="AH261" s="1184"/>
      <c r="AI261" s="1184"/>
      <c r="AJ261" s="1185"/>
    </row>
    <row r="262" spans="1:43" ht="40.15" customHeight="1">
      <c r="A262" s="1180" t="s">
        <v>41</v>
      </c>
      <c r="B262" s="1181"/>
      <c r="C262" s="1181"/>
      <c r="D262" s="1181"/>
      <c r="E262" s="1181"/>
      <c r="F262" s="1181"/>
      <c r="G262" s="1181"/>
      <c r="H262" s="1182"/>
      <c r="I262" s="1177"/>
      <c r="J262" s="1178"/>
      <c r="K262" s="1178"/>
      <c r="L262" s="1178"/>
      <c r="M262" s="1178"/>
      <c r="N262" s="1178"/>
      <c r="O262" s="1178"/>
      <c r="P262" s="1178"/>
      <c r="Q262" s="1178"/>
      <c r="R262" s="1178"/>
      <c r="S262" s="1178"/>
      <c r="T262" s="1178"/>
      <c r="U262" s="1178"/>
      <c r="V262" s="1178"/>
      <c r="W262" s="1178"/>
      <c r="X262" s="1178"/>
      <c r="Y262" s="1178"/>
      <c r="Z262" s="1178"/>
      <c r="AA262" s="1178"/>
      <c r="AB262" s="1178"/>
      <c r="AC262" s="1178"/>
      <c r="AD262" s="1178"/>
      <c r="AE262" s="1178"/>
      <c r="AF262" s="1178"/>
      <c r="AG262" s="1178"/>
      <c r="AH262" s="1178"/>
      <c r="AI262" s="1178"/>
      <c r="AJ262" s="1179"/>
    </row>
    <row r="263" spans="1:43" ht="40.15" customHeight="1">
      <c r="A263" s="1180" t="s">
        <v>90</v>
      </c>
      <c r="B263" s="1181"/>
      <c r="C263" s="1181"/>
      <c r="D263" s="1181"/>
      <c r="E263" s="1181"/>
      <c r="F263" s="1181"/>
      <c r="G263" s="1181"/>
      <c r="H263" s="1182"/>
      <c r="I263" s="1177"/>
      <c r="J263" s="1178"/>
      <c r="K263" s="1178"/>
      <c r="L263" s="1178"/>
      <c r="M263" s="1178"/>
      <c r="N263" s="1178"/>
      <c r="O263" s="1178"/>
      <c r="P263" s="1178"/>
      <c r="Q263" s="1178"/>
      <c r="R263" s="1178"/>
      <c r="S263" s="1178"/>
      <c r="T263" s="1178"/>
      <c r="U263" s="1178"/>
      <c r="V263" s="1178"/>
      <c r="W263" s="1178"/>
      <c r="X263" s="1178"/>
      <c r="Y263" s="1178"/>
      <c r="Z263" s="1178"/>
      <c r="AA263" s="1178"/>
      <c r="AB263" s="1178"/>
      <c r="AC263" s="1178"/>
      <c r="AD263" s="1178"/>
      <c r="AE263" s="1178"/>
      <c r="AF263" s="1178"/>
      <c r="AG263" s="1178"/>
      <c r="AH263" s="1178"/>
      <c r="AI263" s="1178"/>
      <c r="AJ263" s="1179"/>
    </row>
    <row r="264" spans="1:43" ht="40.15" customHeight="1">
      <c r="A264" s="1180" t="s">
        <v>42</v>
      </c>
      <c r="B264" s="1181"/>
      <c r="C264" s="1181"/>
      <c r="D264" s="1181"/>
      <c r="E264" s="1181"/>
      <c r="F264" s="1181"/>
      <c r="G264" s="1181"/>
      <c r="H264" s="1182"/>
      <c r="I264" s="1177"/>
      <c r="J264" s="1178"/>
      <c r="K264" s="1178"/>
      <c r="L264" s="1178"/>
      <c r="M264" s="1178"/>
      <c r="N264" s="1178"/>
      <c r="O264" s="1178"/>
      <c r="P264" s="1178"/>
      <c r="Q264" s="1178"/>
      <c r="R264" s="1178"/>
      <c r="S264" s="1178"/>
      <c r="T264" s="1178"/>
      <c r="U264" s="1178"/>
      <c r="V264" s="1178"/>
      <c r="W264" s="1178"/>
      <c r="X264" s="1178"/>
      <c r="Y264" s="1178"/>
      <c r="Z264" s="1178"/>
      <c r="AA264" s="1178"/>
      <c r="AB264" s="1178"/>
      <c r="AC264" s="1178"/>
      <c r="AD264" s="1178"/>
      <c r="AE264" s="1178"/>
      <c r="AF264" s="1178"/>
      <c r="AG264" s="1178"/>
      <c r="AH264" s="1178"/>
      <c r="AI264" s="1178"/>
      <c r="AJ264" s="1179"/>
    </row>
    <row r="265" spans="1:43" ht="30" customHeight="1">
      <c r="A265" s="1163" t="s">
        <v>104</v>
      </c>
      <c r="B265" s="1164"/>
      <c r="C265" s="1164"/>
      <c r="D265" s="1164"/>
      <c r="E265" s="1164"/>
      <c r="F265" s="1164"/>
      <c r="G265" s="1164"/>
      <c r="H265" s="1165"/>
      <c r="I265" s="1169" t="s">
        <v>105</v>
      </c>
      <c r="J265" s="1170"/>
      <c r="K265" s="1171"/>
      <c r="L265" s="1172"/>
      <c r="M265" s="1172"/>
      <c r="N265" s="1173"/>
      <c r="O265" s="1170" t="s">
        <v>107</v>
      </c>
      <c r="P265" s="1174"/>
      <c r="Q265" s="1174"/>
      <c r="R265" s="1174"/>
      <c r="S265" s="1175" t="s">
        <v>106</v>
      </c>
      <c r="T265" s="1175"/>
      <c r="U265" s="1175"/>
      <c r="V265" s="1175"/>
      <c r="W265" s="1175"/>
      <c r="X265" s="1175"/>
      <c r="Y265" s="1175"/>
      <c r="Z265" s="1175"/>
      <c r="AA265" s="1175"/>
      <c r="AB265" s="1176"/>
      <c r="AC265" s="1176"/>
      <c r="AD265" s="1176"/>
      <c r="AE265" s="1176"/>
      <c r="AF265" s="1176"/>
      <c r="AG265" s="1170" t="s">
        <v>107</v>
      </c>
      <c r="AH265" s="1174"/>
      <c r="AI265" s="1174"/>
      <c r="AJ265" s="1174"/>
    </row>
    <row r="266" spans="1:43" ht="30" customHeight="1">
      <c r="A266" s="1166"/>
      <c r="B266" s="1167"/>
      <c r="C266" s="1167"/>
      <c r="D266" s="1167"/>
      <c r="E266" s="1167"/>
      <c r="F266" s="1167"/>
      <c r="G266" s="1167"/>
      <c r="H266" s="1168"/>
      <c r="I266" s="1169" t="s">
        <v>110</v>
      </c>
      <c r="J266" s="1170"/>
      <c r="K266" s="1177"/>
      <c r="L266" s="1178"/>
      <c r="M266" s="1178"/>
      <c r="N266" s="1178"/>
      <c r="O266" s="1178"/>
      <c r="P266" s="1178"/>
      <c r="Q266" s="1178"/>
      <c r="R266" s="1178"/>
      <c r="S266" s="1178"/>
      <c r="T266" s="1178"/>
      <c r="U266" s="1178"/>
      <c r="V266" s="1178"/>
      <c r="W266" s="1178"/>
      <c r="X266" s="1178"/>
      <c r="Y266" s="1178"/>
      <c r="Z266" s="1178"/>
      <c r="AA266" s="1178"/>
      <c r="AB266" s="1178"/>
      <c r="AC266" s="1178"/>
      <c r="AD266" s="1178"/>
      <c r="AE266" s="1178"/>
      <c r="AF266" s="1178"/>
      <c r="AG266" s="1178"/>
      <c r="AH266" s="1178"/>
      <c r="AI266" s="1178"/>
      <c r="AJ266" s="1179"/>
    </row>
    <row r="267" spans="1:43" ht="25.5" customHeight="1">
      <c r="A267" s="1157" t="s">
        <v>122</v>
      </c>
      <c r="B267" s="1158"/>
      <c r="C267" s="1158"/>
      <c r="D267" s="1158"/>
      <c r="E267" s="1158"/>
      <c r="F267" s="1158"/>
      <c r="G267" s="1158"/>
      <c r="H267" s="1158"/>
      <c r="I267" s="1158"/>
      <c r="J267" s="1158"/>
      <c r="K267" s="1158"/>
      <c r="L267" s="1158"/>
      <c r="M267" s="1158"/>
      <c r="N267" s="1158"/>
      <c r="O267" s="1158"/>
      <c r="P267" s="1158"/>
      <c r="Q267" s="1158"/>
      <c r="R267" s="1158"/>
      <c r="S267" s="1158"/>
      <c r="T267" s="1158"/>
      <c r="U267" s="1158"/>
      <c r="V267" s="1158"/>
      <c r="W267" s="1158"/>
      <c r="X267" s="1158"/>
      <c r="Y267" s="1158"/>
      <c r="Z267" s="1158"/>
      <c r="AA267" s="1158"/>
      <c r="AB267" s="1159"/>
      <c r="AC267" s="1160" t="s">
        <v>114</v>
      </c>
      <c r="AD267" s="1161"/>
      <c r="AE267" s="1161"/>
      <c r="AF267" s="1161"/>
      <c r="AG267" s="1161"/>
      <c r="AH267" s="1161"/>
      <c r="AI267" s="1161"/>
      <c r="AJ267" s="1162"/>
    </row>
    <row r="268" spans="1:43" ht="21.6" customHeight="1">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7"/>
      <c r="AA268" s="107"/>
      <c r="AB268" s="107"/>
      <c r="AC268" s="107"/>
      <c r="AD268" s="107"/>
      <c r="AE268" s="107"/>
      <c r="AF268" s="107"/>
      <c r="AG268" s="107"/>
      <c r="AH268" s="107"/>
      <c r="AI268" s="107"/>
      <c r="AJ268" s="107"/>
      <c r="AK268" s="108"/>
      <c r="AL268" s="108"/>
      <c r="AM268" s="108"/>
      <c r="AN268" s="108"/>
      <c r="AO268" s="108"/>
      <c r="AP268" s="108"/>
      <c r="AQ268" s="108"/>
    </row>
    <row r="269" spans="1:43" ht="30" customHeight="1">
      <c r="A269" s="1180" t="s">
        <v>117</v>
      </c>
      <c r="B269" s="1181"/>
      <c r="C269" s="1181"/>
      <c r="D269" s="1182"/>
      <c r="E269" s="1202">
        <v>20</v>
      </c>
      <c r="F269" s="1203"/>
      <c r="G269" s="1203"/>
      <c r="H269" s="1204"/>
      <c r="I269" s="1186" t="s">
        <v>13</v>
      </c>
      <c r="J269" s="1188"/>
      <c r="K269" s="1205"/>
      <c r="L269" s="1206"/>
      <c r="M269" s="1206"/>
      <c r="N269" s="1206"/>
      <c r="O269" s="1206"/>
      <c r="P269" s="1206"/>
      <c r="Q269" s="1206"/>
      <c r="R269" s="1206"/>
      <c r="S269" s="1206"/>
      <c r="T269" s="1206"/>
      <c r="U269" s="1206"/>
      <c r="V269" s="1206"/>
      <c r="W269" s="1206"/>
      <c r="X269" s="1206"/>
      <c r="Y269" s="1206"/>
      <c r="Z269" s="1206"/>
      <c r="AA269" s="1206"/>
      <c r="AB269" s="1206"/>
      <c r="AC269" s="1206"/>
      <c r="AD269" s="1206"/>
      <c r="AE269" s="1206"/>
      <c r="AF269" s="1206"/>
      <c r="AG269" s="1206"/>
      <c r="AH269" s="1206"/>
      <c r="AI269" s="1206"/>
      <c r="AJ269" s="1207"/>
    </row>
    <row r="270" spans="1:43" ht="30" customHeight="1">
      <c r="A270" s="1186" t="s">
        <v>31</v>
      </c>
      <c r="B270" s="1187"/>
      <c r="C270" s="1187"/>
      <c r="D270" s="1187"/>
      <c r="E270" s="1187"/>
      <c r="F270" s="1187"/>
      <c r="G270" s="1187"/>
      <c r="H270" s="1188"/>
      <c r="I270" s="1189"/>
      <c r="J270" s="1190"/>
      <c r="K270" s="1190"/>
      <c r="L270" s="1190"/>
      <c r="M270" s="1190"/>
      <c r="N270" s="1190"/>
      <c r="O270" s="1190"/>
      <c r="P270" s="1190"/>
      <c r="Q270" s="1190"/>
      <c r="R270" s="1190"/>
      <c r="S270" s="1192" t="s">
        <v>108</v>
      </c>
      <c r="T270" s="542"/>
      <c r="U270" s="542"/>
      <c r="V270" s="542"/>
      <c r="W270" s="542"/>
      <c r="X270" s="542"/>
      <c r="Y270" s="542"/>
      <c r="Z270" s="542"/>
      <c r="AA270" s="531"/>
      <c r="AB270" s="1208"/>
      <c r="AC270" s="1208"/>
      <c r="AD270" s="1208"/>
      <c r="AE270" s="1208"/>
      <c r="AF270" s="1208"/>
      <c r="AG270" s="1208"/>
      <c r="AH270" s="1208"/>
      <c r="AI270" s="1208"/>
      <c r="AJ270" s="1209"/>
    </row>
    <row r="271" spans="1:43" ht="30" customHeight="1">
      <c r="A271" s="1186" t="s">
        <v>33</v>
      </c>
      <c r="B271" s="1187"/>
      <c r="C271" s="1187"/>
      <c r="D271" s="1187"/>
      <c r="E271" s="1187"/>
      <c r="F271" s="1187"/>
      <c r="G271" s="1187"/>
      <c r="H271" s="1188"/>
      <c r="I271" s="1189"/>
      <c r="J271" s="1190"/>
      <c r="K271" s="1190"/>
      <c r="L271" s="1190"/>
      <c r="M271" s="1190"/>
      <c r="N271" s="1190"/>
      <c r="O271" s="1190"/>
      <c r="P271" s="1190"/>
      <c r="Q271" s="1190"/>
      <c r="R271" s="1190"/>
      <c r="S271" s="1190"/>
      <c r="T271" s="1190"/>
      <c r="U271" s="1190"/>
      <c r="V271" s="1190"/>
      <c r="W271" s="1190"/>
      <c r="X271" s="1190"/>
      <c r="Y271" s="1190"/>
      <c r="Z271" s="1190"/>
      <c r="AA271" s="1190"/>
      <c r="AB271" s="1190"/>
      <c r="AC271" s="1190"/>
      <c r="AD271" s="1190"/>
      <c r="AE271" s="1190"/>
      <c r="AF271" s="1190"/>
      <c r="AG271" s="1190"/>
      <c r="AH271" s="1190"/>
      <c r="AI271" s="1190"/>
      <c r="AJ271" s="1191"/>
    </row>
    <row r="272" spans="1:43" ht="30" customHeight="1">
      <c r="A272" s="1180" t="s">
        <v>34</v>
      </c>
      <c r="B272" s="1181"/>
      <c r="C272" s="1181"/>
      <c r="D272" s="1181"/>
      <c r="E272" s="1181"/>
      <c r="F272" s="1181"/>
      <c r="G272" s="1181"/>
      <c r="H272" s="1182"/>
      <c r="I272" s="1189"/>
      <c r="J272" s="1190"/>
      <c r="K272" s="1190"/>
      <c r="L272" s="1190"/>
      <c r="M272" s="1190"/>
      <c r="N272" s="1190"/>
      <c r="O272" s="1190"/>
      <c r="P272" s="1190"/>
      <c r="Q272" s="1190"/>
      <c r="R272" s="1190"/>
      <c r="S272" s="1192" t="s">
        <v>109</v>
      </c>
      <c r="T272" s="542"/>
      <c r="U272" s="542"/>
      <c r="V272" s="542"/>
      <c r="W272" s="542"/>
      <c r="X272" s="542"/>
      <c r="Y272" s="542"/>
      <c r="Z272" s="542"/>
      <c r="AA272" s="531"/>
      <c r="AB272" s="1178"/>
      <c r="AC272" s="1178"/>
      <c r="AD272" s="1178"/>
      <c r="AE272" s="1178"/>
      <c r="AF272" s="1178"/>
      <c r="AG272" s="1178"/>
      <c r="AH272" s="1178"/>
      <c r="AI272" s="1178"/>
      <c r="AJ272" s="1179"/>
    </row>
    <row r="273" spans="1:36" ht="48.75" customHeight="1">
      <c r="A273" s="1193" t="s">
        <v>60</v>
      </c>
      <c r="B273" s="1194"/>
      <c r="C273" s="1194"/>
      <c r="D273" s="1194"/>
      <c r="E273" s="1194"/>
      <c r="F273" s="1194"/>
      <c r="G273" s="1194"/>
      <c r="H273" s="1195"/>
      <c r="I273" s="1196"/>
      <c r="J273" s="1197"/>
      <c r="K273" s="1197"/>
      <c r="L273" s="1197"/>
      <c r="M273" s="1197"/>
      <c r="N273" s="1197"/>
      <c r="O273" s="1197"/>
      <c r="P273" s="1197"/>
      <c r="Q273" s="1197"/>
      <c r="R273" s="1197"/>
      <c r="S273" s="1197"/>
      <c r="T273" s="1197"/>
      <c r="U273" s="1197"/>
      <c r="V273" s="1197"/>
      <c r="W273" s="1197"/>
      <c r="X273" s="1197"/>
      <c r="Y273" s="1197"/>
      <c r="Z273" s="1197"/>
      <c r="AA273" s="1197"/>
      <c r="AB273" s="1197"/>
      <c r="AC273" s="1197"/>
      <c r="AD273" s="1197"/>
      <c r="AE273" s="1197"/>
      <c r="AF273" s="1197"/>
      <c r="AG273" s="1197"/>
      <c r="AH273" s="1197"/>
      <c r="AI273" s="1197"/>
      <c r="AJ273" s="1198"/>
    </row>
    <row r="274" spans="1:36" ht="30" customHeight="1">
      <c r="A274" s="1180" t="s">
        <v>37</v>
      </c>
      <c r="B274" s="1181"/>
      <c r="C274" s="1181"/>
      <c r="D274" s="1181"/>
      <c r="E274" s="1181"/>
      <c r="F274" s="1181"/>
      <c r="G274" s="1181"/>
      <c r="H274" s="1182"/>
      <c r="I274" s="1199" t="s">
        <v>121</v>
      </c>
      <c r="J274" s="1200"/>
      <c r="K274" s="1200"/>
      <c r="L274" s="1201"/>
      <c r="M274" s="1201"/>
      <c r="N274" s="1181" t="s">
        <v>38</v>
      </c>
      <c r="O274" s="1181"/>
      <c r="P274" s="1201"/>
      <c r="Q274" s="1201"/>
      <c r="R274" s="1158" t="s">
        <v>39</v>
      </c>
      <c r="S274" s="1158"/>
      <c r="T274" s="1181" t="s">
        <v>40</v>
      </c>
      <c r="U274" s="1181"/>
      <c r="V274" s="1181"/>
      <c r="W274" s="1181"/>
      <c r="X274" s="1181" t="s">
        <v>120</v>
      </c>
      <c r="Y274" s="1181"/>
      <c r="Z274" s="1201"/>
      <c r="AA274" s="1201"/>
      <c r="AB274" s="1181" t="s">
        <v>38</v>
      </c>
      <c r="AC274" s="1181"/>
      <c r="AD274" s="1201"/>
      <c r="AE274" s="1201"/>
      <c r="AF274" s="1214" t="s">
        <v>39</v>
      </c>
      <c r="AG274" s="1214"/>
      <c r="AH274" s="1214"/>
      <c r="AI274" s="1214"/>
      <c r="AJ274" s="1215"/>
    </row>
    <row r="275" spans="1:36" ht="30" customHeight="1">
      <c r="A275" s="1180" t="s">
        <v>96</v>
      </c>
      <c r="B275" s="1181"/>
      <c r="C275" s="1181"/>
      <c r="D275" s="1181"/>
      <c r="E275" s="1181"/>
      <c r="F275" s="1181"/>
      <c r="G275" s="1181"/>
      <c r="H275" s="1182"/>
      <c r="I275" s="1183"/>
      <c r="J275" s="1183"/>
      <c r="K275" s="1183"/>
      <c r="L275" s="1183"/>
      <c r="M275" s="1183"/>
      <c r="N275" s="1183"/>
      <c r="O275" s="1183"/>
      <c r="P275" s="1183"/>
      <c r="Q275" s="1183"/>
      <c r="R275" s="1183"/>
      <c r="S275" s="1183"/>
      <c r="T275" s="1183"/>
      <c r="U275" s="1183"/>
      <c r="V275" s="1183"/>
      <c r="W275" s="1183"/>
      <c r="X275" s="1184" t="s">
        <v>98</v>
      </c>
      <c r="Y275" s="1184"/>
      <c r="Z275" s="1184"/>
      <c r="AA275" s="1184"/>
      <c r="AB275" s="1184"/>
      <c r="AC275" s="1184"/>
      <c r="AD275" s="1184"/>
      <c r="AE275" s="1184"/>
      <c r="AF275" s="1184"/>
      <c r="AG275" s="1184"/>
      <c r="AH275" s="1184"/>
      <c r="AI275" s="1184"/>
      <c r="AJ275" s="1185"/>
    </row>
    <row r="276" spans="1:36" ht="40.15" customHeight="1">
      <c r="A276" s="1180" t="s">
        <v>41</v>
      </c>
      <c r="B276" s="1181"/>
      <c r="C276" s="1181"/>
      <c r="D276" s="1181"/>
      <c r="E276" s="1181"/>
      <c r="F276" s="1181"/>
      <c r="G276" s="1181"/>
      <c r="H276" s="1182"/>
      <c r="I276" s="1177"/>
      <c r="J276" s="1178"/>
      <c r="K276" s="1178"/>
      <c r="L276" s="1178"/>
      <c r="M276" s="1178"/>
      <c r="N276" s="1178"/>
      <c r="O276" s="1178"/>
      <c r="P276" s="1178"/>
      <c r="Q276" s="1178"/>
      <c r="R276" s="1178"/>
      <c r="S276" s="1178"/>
      <c r="T276" s="1178"/>
      <c r="U276" s="1178"/>
      <c r="V276" s="1178"/>
      <c r="W276" s="1178"/>
      <c r="X276" s="1178"/>
      <c r="Y276" s="1178"/>
      <c r="Z276" s="1178"/>
      <c r="AA276" s="1178"/>
      <c r="AB276" s="1178"/>
      <c r="AC276" s="1178"/>
      <c r="AD276" s="1178"/>
      <c r="AE276" s="1178"/>
      <c r="AF276" s="1178"/>
      <c r="AG276" s="1178"/>
      <c r="AH276" s="1178"/>
      <c r="AI276" s="1178"/>
      <c r="AJ276" s="1179"/>
    </row>
    <row r="277" spans="1:36" ht="40.15" customHeight="1">
      <c r="A277" s="1180" t="s">
        <v>90</v>
      </c>
      <c r="B277" s="1181"/>
      <c r="C277" s="1181"/>
      <c r="D277" s="1181"/>
      <c r="E277" s="1181"/>
      <c r="F277" s="1181"/>
      <c r="G277" s="1181"/>
      <c r="H277" s="1182"/>
      <c r="I277" s="1177"/>
      <c r="J277" s="1178"/>
      <c r="K277" s="1178"/>
      <c r="L277" s="1178"/>
      <c r="M277" s="1178"/>
      <c r="N277" s="1178"/>
      <c r="O277" s="1178"/>
      <c r="P277" s="1178"/>
      <c r="Q277" s="1178"/>
      <c r="R277" s="1178"/>
      <c r="S277" s="1178"/>
      <c r="T277" s="1178"/>
      <c r="U277" s="1178"/>
      <c r="V277" s="1178"/>
      <c r="W277" s="1178"/>
      <c r="X277" s="1178"/>
      <c r="Y277" s="1178"/>
      <c r="Z277" s="1178"/>
      <c r="AA277" s="1178"/>
      <c r="AB277" s="1178"/>
      <c r="AC277" s="1178"/>
      <c r="AD277" s="1178"/>
      <c r="AE277" s="1178"/>
      <c r="AF277" s="1178"/>
      <c r="AG277" s="1178"/>
      <c r="AH277" s="1178"/>
      <c r="AI277" s="1178"/>
      <c r="AJ277" s="1179"/>
    </row>
    <row r="278" spans="1:36" ht="40.15" customHeight="1">
      <c r="A278" s="1180" t="s">
        <v>42</v>
      </c>
      <c r="B278" s="1181"/>
      <c r="C278" s="1181"/>
      <c r="D278" s="1181"/>
      <c r="E278" s="1181"/>
      <c r="F278" s="1181"/>
      <c r="G278" s="1181"/>
      <c r="H278" s="1182"/>
      <c r="I278" s="1177"/>
      <c r="J278" s="1178"/>
      <c r="K278" s="1178"/>
      <c r="L278" s="1178"/>
      <c r="M278" s="1178"/>
      <c r="N278" s="1178"/>
      <c r="O278" s="1178"/>
      <c r="P278" s="1178"/>
      <c r="Q278" s="1178"/>
      <c r="R278" s="1178"/>
      <c r="S278" s="1178"/>
      <c r="T278" s="1178"/>
      <c r="U278" s="1178"/>
      <c r="V278" s="1178"/>
      <c r="W278" s="1178"/>
      <c r="X278" s="1178"/>
      <c r="Y278" s="1178"/>
      <c r="Z278" s="1178"/>
      <c r="AA278" s="1178"/>
      <c r="AB278" s="1178"/>
      <c r="AC278" s="1178"/>
      <c r="AD278" s="1178"/>
      <c r="AE278" s="1178"/>
      <c r="AF278" s="1178"/>
      <c r="AG278" s="1178"/>
      <c r="AH278" s="1178"/>
      <c r="AI278" s="1178"/>
      <c r="AJ278" s="1179"/>
    </row>
    <row r="279" spans="1:36" ht="30" customHeight="1">
      <c r="A279" s="1163" t="s">
        <v>104</v>
      </c>
      <c r="B279" s="1164"/>
      <c r="C279" s="1164"/>
      <c r="D279" s="1164"/>
      <c r="E279" s="1164"/>
      <c r="F279" s="1164"/>
      <c r="G279" s="1164"/>
      <c r="H279" s="1165"/>
      <c r="I279" s="1169" t="s">
        <v>105</v>
      </c>
      <c r="J279" s="1170"/>
      <c r="K279" s="1171"/>
      <c r="L279" s="1172"/>
      <c r="M279" s="1172"/>
      <c r="N279" s="1173"/>
      <c r="O279" s="1170" t="s">
        <v>107</v>
      </c>
      <c r="P279" s="1174"/>
      <c r="Q279" s="1174"/>
      <c r="R279" s="1174"/>
      <c r="S279" s="1175" t="s">
        <v>106</v>
      </c>
      <c r="T279" s="1175"/>
      <c r="U279" s="1175"/>
      <c r="V279" s="1175"/>
      <c r="W279" s="1175"/>
      <c r="X279" s="1175"/>
      <c r="Y279" s="1175"/>
      <c r="Z279" s="1175"/>
      <c r="AA279" s="1175"/>
      <c r="AB279" s="1176"/>
      <c r="AC279" s="1176"/>
      <c r="AD279" s="1176"/>
      <c r="AE279" s="1176"/>
      <c r="AF279" s="1176"/>
      <c r="AG279" s="1170" t="s">
        <v>107</v>
      </c>
      <c r="AH279" s="1174"/>
      <c r="AI279" s="1174"/>
      <c r="AJ279" s="1174"/>
    </row>
    <row r="280" spans="1:36" ht="30" customHeight="1">
      <c r="A280" s="1166"/>
      <c r="B280" s="1167"/>
      <c r="C280" s="1167"/>
      <c r="D280" s="1167"/>
      <c r="E280" s="1167"/>
      <c r="F280" s="1167"/>
      <c r="G280" s="1167"/>
      <c r="H280" s="1168"/>
      <c r="I280" s="1169" t="s">
        <v>110</v>
      </c>
      <c r="J280" s="1170"/>
      <c r="K280" s="1177"/>
      <c r="L280" s="1178"/>
      <c r="M280" s="1178"/>
      <c r="N280" s="1178"/>
      <c r="O280" s="1178"/>
      <c r="P280" s="1178"/>
      <c r="Q280" s="1178"/>
      <c r="R280" s="1178"/>
      <c r="S280" s="1178"/>
      <c r="T280" s="1178"/>
      <c r="U280" s="1178"/>
      <c r="V280" s="1178"/>
      <c r="W280" s="1178"/>
      <c r="X280" s="1178"/>
      <c r="Y280" s="1178"/>
      <c r="Z280" s="1178"/>
      <c r="AA280" s="1178"/>
      <c r="AB280" s="1178"/>
      <c r="AC280" s="1178"/>
      <c r="AD280" s="1178"/>
      <c r="AE280" s="1178"/>
      <c r="AF280" s="1178"/>
      <c r="AG280" s="1178"/>
      <c r="AH280" s="1178"/>
      <c r="AI280" s="1178"/>
      <c r="AJ280" s="1179"/>
    </row>
    <row r="281" spans="1:36" ht="25.5" customHeight="1">
      <c r="A281" s="1157" t="s">
        <v>122</v>
      </c>
      <c r="B281" s="1158"/>
      <c r="C281" s="1158"/>
      <c r="D281" s="1158"/>
      <c r="E281" s="1158"/>
      <c r="F281" s="1158"/>
      <c r="G281" s="1158"/>
      <c r="H281" s="1158"/>
      <c r="I281" s="1158"/>
      <c r="J281" s="1158"/>
      <c r="K281" s="1158"/>
      <c r="L281" s="1158"/>
      <c r="M281" s="1158"/>
      <c r="N281" s="1158"/>
      <c r="O281" s="1158"/>
      <c r="P281" s="1158"/>
      <c r="Q281" s="1158"/>
      <c r="R281" s="1158"/>
      <c r="S281" s="1158"/>
      <c r="T281" s="1158"/>
      <c r="U281" s="1158"/>
      <c r="V281" s="1158"/>
      <c r="W281" s="1158"/>
      <c r="X281" s="1158"/>
      <c r="Y281" s="1158"/>
      <c r="Z281" s="1158"/>
      <c r="AA281" s="1158"/>
      <c r="AB281" s="1159"/>
      <c r="AC281" s="1160" t="s">
        <v>114</v>
      </c>
      <c r="AD281" s="1161"/>
      <c r="AE281" s="1161"/>
      <c r="AF281" s="1161"/>
      <c r="AG281" s="1161"/>
      <c r="AH281" s="1161"/>
      <c r="AI281" s="1161"/>
      <c r="AJ281" s="1162"/>
    </row>
  </sheetData>
  <sheetProtection algorithmName="SHA-512" hashValue="dr1j2Wjo7dkXW9rtC3JhviVVeqoy41Xbigst81c7CksADjOCAn8/Fn8FKw6nFcLsk/tTsUA+A//affFar5xw4A==" saltValue="genMYkfUHMi/jIDg6Tv9QQ==" spinCount="100000" sheet="1" formatCells="0" formatRows="0" insertRows="0" deleteRows="0" selectLockedCells="1"/>
  <customSheetViews>
    <customSheetView guid="{371005EB-0312-4B13-9BAC-52446DA0498A}" showPageBreaks="1" showGridLines="0" printArea="1" view="pageBreakPreview">
      <selection activeCell="A31" sqref="A31:AK33"/>
      <rowBreaks count="9" manualBreakCount="9">
        <brk id="29" max="16383" man="1"/>
        <brk id="57" max="16383" man="1"/>
        <brk id="85" max="16383" man="1"/>
        <brk id="113" max="16383" man="1"/>
        <brk id="141" max="16383" man="1"/>
        <brk id="169" max="16383" man="1"/>
        <brk id="197" max="16383" man="1"/>
        <brk id="225" max="16383" man="1"/>
        <brk id="253" max="16383" man="1"/>
      </rowBreaks>
      <pageMargins left="0.31496062992125984" right="0.31496062992125984" top="0.74803149606299213" bottom="0.74803149606299213" header="0.31496062992125984" footer="0.31496062992125984"/>
      <printOptions horizontalCentered="1"/>
      <pageSetup paperSize="9" scale="75" fitToHeight="0" orientation="portrait" r:id="rId1"/>
      <headerFooter>
        <oddFooter>&amp;A</oddFooter>
      </headerFooter>
    </customSheetView>
  </customSheetViews>
  <mergeCells count="962">
    <mergeCell ref="AC57:AJ57"/>
    <mergeCell ref="A2:AJ2"/>
    <mergeCell ref="T50:W50"/>
    <mergeCell ref="X50:Y50"/>
    <mergeCell ref="Z50:AA50"/>
    <mergeCell ref="AB50:AC50"/>
    <mergeCell ref="AD50:AE50"/>
    <mergeCell ref="AF50:AJ50"/>
    <mergeCell ref="I51:W51"/>
    <mergeCell ref="X51:AJ51"/>
    <mergeCell ref="I52:AJ52"/>
    <mergeCell ref="A45:D45"/>
    <mergeCell ref="E45:H45"/>
    <mergeCell ref="I45:J45"/>
    <mergeCell ref="K45:AJ45"/>
    <mergeCell ref="A46:H46"/>
    <mergeCell ref="I46:R46"/>
    <mergeCell ref="S46:AA46"/>
    <mergeCell ref="AB46:AJ46"/>
    <mergeCell ref="I47:AJ47"/>
    <mergeCell ref="A40:H40"/>
    <mergeCell ref="I40:AJ40"/>
    <mergeCell ref="A41:H42"/>
    <mergeCell ref="I41:J41"/>
    <mergeCell ref="K41:N41"/>
    <mergeCell ref="O41:R41"/>
    <mergeCell ref="S41:AA41"/>
    <mergeCell ref="AB41:AF41"/>
    <mergeCell ref="AG41:AJ41"/>
    <mergeCell ref="K42:AJ42"/>
    <mergeCell ref="AB36:AC36"/>
    <mergeCell ref="AD36:AE36"/>
    <mergeCell ref="AF36:AJ36"/>
    <mergeCell ref="I36:K36"/>
    <mergeCell ref="L36:M36"/>
    <mergeCell ref="N36:O36"/>
    <mergeCell ref="P36:Q36"/>
    <mergeCell ref="R36:S36"/>
    <mergeCell ref="T36:W36"/>
    <mergeCell ref="X36:Y36"/>
    <mergeCell ref="Z36:AA36"/>
    <mergeCell ref="I42:J42"/>
    <mergeCell ref="E31:H31"/>
    <mergeCell ref="I31:J31"/>
    <mergeCell ref="K31:AJ31"/>
    <mergeCell ref="A32:H32"/>
    <mergeCell ref="I32:R32"/>
    <mergeCell ref="S32:AA32"/>
    <mergeCell ref="AB32:AJ32"/>
    <mergeCell ref="A36:H36"/>
    <mergeCell ref="A33:H33"/>
    <mergeCell ref="A34:H34"/>
    <mergeCell ref="I33:AJ33"/>
    <mergeCell ref="I34:R34"/>
    <mergeCell ref="S34:AA34"/>
    <mergeCell ref="AB34:AJ34"/>
    <mergeCell ref="A35:H35"/>
    <mergeCell ref="I35:AJ35"/>
    <mergeCell ref="AB18:AJ18"/>
    <mergeCell ref="I20:R20"/>
    <mergeCell ref="S20:AA20"/>
    <mergeCell ref="AB20:AJ20"/>
    <mergeCell ref="A27:H28"/>
    <mergeCell ref="I27:J27"/>
    <mergeCell ref="K27:N27"/>
    <mergeCell ref="O27:R27"/>
    <mergeCell ref="S27:AA27"/>
    <mergeCell ref="AB27:AF27"/>
    <mergeCell ref="AG27:AJ27"/>
    <mergeCell ref="I28:J28"/>
    <mergeCell ref="K28:AJ28"/>
    <mergeCell ref="T22:W22"/>
    <mergeCell ref="X22:Y22"/>
    <mergeCell ref="Z22:AA22"/>
    <mergeCell ref="AB22:AC22"/>
    <mergeCell ref="A22:H22"/>
    <mergeCell ref="I22:K22"/>
    <mergeCell ref="L22:M22"/>
    <mergeCell ref="I23:W23"/>
    <mergeCell ref="X23:AJ23"/>
    <mergeCell ref="R22:S22"/>
    <mergeCell ref="N22:O22"/>
    <mergeCell ref="A3:D3"/>
    <mergeCell ref="E3:H3"/>
    <mergeCell ref="I3:J3"/>
    <mergeCell ref="K3:AJ3"/>
    <mergeCell ref="S13:AA13"/>
    <mergeCell ref="A4:H4"/>
    <mergeCell ref="AB4:AJ4"/>
    <mergeCell ref="S4:AA4"/>
    <mergeCell ref="I4:R4"/>
    <mergeCell ref="A5:H5"/>
    <mergeCell ref="I5:AJ5"/>
    <mergeCell ref="A6:H6"/>
    <mergeCell ref="S6:AA6"/>
    <mergeCell ref="I6:R6"/>
    <mergeCell ref="AB6:AJ6"/>
    <mergeCell ref="A7:H7"/>
    <mergeCell ref="I7:AJ7"/>
    <mergeCell ref="AD8:AE8"/>
    <mergeCell ref="AF8:AJ8"/>
    <mergeCell ref="A9:H9"/>
    <mergeCell ref="A8:H8"/>
    <mergeCell ref="I8:K8"/>
    <mergeCell ref="L8:M8"/>
    <mergeCell ref="N8:O8"/>
    <mergeCell ref="P8:Q8"/>
    <mergeCell ref="I9:W9"/>
    <mergeCell ref="X9:AJ9"/>
    <mergeCell ref="R8:S8"/>
    <mergeCell ref="T8:W8"/>
    <mergeCell ref="X8:Y8"/>
    <mergeCell ref="Z8:AA8"/>
    <mergeCell ref="AB8:AC8"/>
    <mergeCell ref="A10:H10"/>
    <mergeCell ref="I10:AJ10"/>
    <mergeCell ref="A11:H11"/>
    <mergeCell ref="I11:AJ11"/>
    <mergeCell ref="A17:D17"/>
    <mergeCell ref="E17:H17"/>
    <mergeCell ref="I17:J17"/>
    <mergeCell ref="K17:AJ17"/>
    <mergeCell ref="A12:H12"/>
    <mergeCell ref="I12:AJ12"/>
    <mergeCell ref="A13:H14"/>
    <mergeCell ref="I13:J13"/>
    <mergeCell ref="K13:N13"/>
    <mergeCell ref="O13:R13"/>
    <mergeCell ref="AG13:AJ13"/>
    <mergeCell ref="AB13:AF13"/>
    <mergeCell ref="I14:J14"/>
    <mergeCell ref="K14:AJ14"/>
    <mergeCell ref="AC15:AJ15"/>
    <mergeCell ref="A15:AB15"/>
    <mergeCell ref="I19:AJ19"/>
    <mergeCell ref="A20:H20"/>
    <mergeCell ref="A29:AB29"/>
    <mergeCell ref="AC29:AJ29"/>
    <mergeCell ref="A26:H26"/>
    <mergeCell ref="I26:AJ26"/>
    <mergeCell ref="P22:Q22"/>
    <mergeCell ref="A24:H24"/>
    <mergeCell ref="I24:AJ24"/>
    <mergeCell ref="A25:H25"/>
    <mergeCell ref="I25:AJ25"/>
    <mergeCell ref="A21:H21"/>
    <mergeCell ref="AE1:AJ1"/>
    <mergeCell ref="A54:H54"/>
    <mergeCell ref="I54:AJ54"/>
    <mergeCell ref="I56:J56"/>
    <mergeCell ref="A55:H56"/>
    <mergeCell ref="I55:J55"/>
    <mergeCell ref="K55:N55"/>
    <mergeCell ref="O55:R55"/>
    <mergeCell ref="S55:AA55"/>
    <mergeCell ref="AB55:AF55"/>
    <mergeCell ref="AG55:AJ55"/>
    <mergeCell ref="K56:AJ56"/>
    <mergeCell ref="A52:H52"/>
    <mergeCell ref="A53:H53"/>
    <mergeCell ref="I53:AJ53"/>
    <mergeCell ref="A50:H50"/>
    <mergeCell ref="A51:H51"/>
    <mergeCell ref="I50:K50"/>
    <mergeCell ref="L50:M50"/>
    <mergeCell ref="A18:H18"/>
    <mergeCell ref="A19:H19"/>
    <mergeCell ref="I18:R18"/>
    <mergeCell ref="S18:AA18"/>
    <mergeCell ref="AC43:AJ43"/>
    <mergeCell ref="N50:O50"/>
    <mergeCell ref="P50:Q50"/>
    <mergeCell ref="R50:S50"/>
    <mergeCell ref="A43:AB43"/>
    <mergeCell ref="I21:AJ21"/>
    <mergeCell ref="AD22:AE22"/>
    <mergeCell ref="AF22:AJ22"/>
    <mergeCell ref="A23:H23"/>
    <mergeCell ref="A57:AB57"/>
    <mergeCell ref="A48:H48"/>
    <mergeCell ref="A49:H49"/>
    <mergeCell ref="A47:H47"/>
    <mergeCell ref="I48:R48"/>
    <mergeCell ref="S48:AA48"/>
    <mergeCell ref="AB48:AJ48"/>
    <mergeCell ref="I49:AJ49"/>
    <mergeCell ref="A37:H37"/>
    <mergeCell ref="I37:W37"/>
    <mergeCell ref="X37:AJ37"/>
    <mergeCell ref="A38:H38"/>
    <mergeCell ref="I38:AJ38"/>
    <mergeCell ref="A39:H39"/>
    <mergeCell ref="I39:AJ39"/>
    <mergeCell ref="A31:D31"/>
    <mergeCell ref="A59:D59"/>
    <mergeCell ref="E59:H59"/>
    <mergeCell ref="I59:J59"/>
    <mergeCell ref="K59:AJ59"/>
    <mergeCell ref="A60:H60"/>
    <mergeCell ref="I60:R60"/>
    <mergeCell ref="S60:AA60"/>
    <mergeCell ref="AB60:AJ60"/>
    <mergeCell ref="A61:H61"/>
    <mergeCell ref="I61:AJ61"/>
    <mergeCell ref="A62:H62"/>
    <mergeCell ref="I62:R62"/>
    <mergeCell ref="S62:AA62"/>
    <mergeCell ref="AB62:AJ62"/>
    <mergeCell ref="A63:H63"/>
    <mergeCell ref="I63:AJ63"/>
    <mergeCell ref="A64:H64"/>
    <mergeCell ref="I64:K64"/>
    <mergeCell ref="L64:M64"/>
    <mergeCell ref="N64:O64"/>
    <mergeCell ref="P64:Q64"/>
    <mergeCell ref="R64:S64"/>
    <mergeCell ref="T64:W64"/>
    <mergeCell ref="X64:Y64"/>
    <mergeCell ref="Z64:AA64"/>
    <mergeCell ref="AB64:AC64"/>
    <mergeCell ref="AD64:AE64"/>
    <mergeCell ref="AF64:AJ64"/>
    <mergeCell ref="A65:H65"/>
    <mergeCell ref="I65:W65"/>
    <mergeCell ref="X65:AJ65"/>
    <mergeCell ref="A66:H66"/>
    <mergeCell ref="I66:AJ66"/>
    <mergeCell ref="A67:H67"/>
    <mergeCell ref="I67:AJ67"/>
    <mergeCell ref="A68:H68"/>
    <mergeCell ref="I68:AJ68"/>
    <mergeCell ref="A69:H70"/>
    <mergeCell ref="I69:J69"/>
    <mergeCell ref="K69:N69"/>
    <mergeCell ref="O69:R69"/>
    <mergeCell ref="S69:AA69"/>
    <mergeCell ref="AB69:AF69"/>
    <mergeCell ref="AG69:AJ69"/>
    <mergeCell ref="I70:J70"/>
    <mergeCell ref="K70:AJ70"/>
    <mergeCell ref="A71:AB71"/>
    <mergeCell ref="AC71:AJ71"/>
    <mergeCell ref="A73:D73"/>
    <mergeCell ref="E73:H73"/>
    <mergeCell ref="I73:J73"/>
    <mergeCell ref="K73:AJ73"/>
    <mergeCell ref="A74:H74"/>
    <mergeCell ref="I74:R74"/>
    <mergeCell ref="S74:AA74"/>
    <mergeCell ref="AB74:AJ74"/>
    <mergeCell ref="A75:H75"/>
    <mergeCell ref="I75:AJ75"/>
    <mergeCell ref="A76:H76"/>
    <mergeCell ref="I76:R76"/>
    <mergeCell ref="S76:AA76"/>
    <mergeCell ref="AB76:AJ76"/>
    <mergeCell ref="A77:H77"/>
    <mergeCell ref="I77:AJ77"/>
    <mergeCell ref="A78:H78"/>
    <mergeCell ref="I78:K78"/>
    <mergeCell ref="L78:M78"/>
    <mergeCell ref="N78:O78"/>
    <mergeCell ref="P78:Q78"/>
    <mergeCell ref="R78:S78"/>
    <mergeCell ref="T78:W78"/>
    <mergeCell ref="X78:Y78"/>
    <mergeCell ref="Z78:AA78"/>
    <mergeCell ref="AB78:AC78"/>
    <mergeCell ref="AD78:AE78"/>
    <mergeCell ref="AF78:AJ78"/>
    <mergeCell ref="A79:H79"/>
    <mergeCell ref="I79:W79"/>
    <mergeCell ref="X79:AJ79"/>
    <mergeCell ref="A80:H80"/>
    <mergeCell ref="I80:AJ80"/>
    <mergeCell ref="A81:H81"/>
    <mergeCell ref="I81:AJ81"/>
    <mergeCell ref="A82:H82"/>
    <mergeCell ref="I82:AJ82"/>
    <mergeCell ref="A262:H262"/>
    <mergeCell ref="I262:AJ262"/>
    <mergeCell ref="A263:H263"/>
    <mergeCell ref="I263:AJ263"/>
    <mergeCell ref="A264:H264"/>
    <mergeCell ref="A83:H84"/>
    <mergeCell ref="I83:J83"/>
    <mergeCell ref="K83:N83"/>
    <mergeCell ref="O83:R83"/>
    <mergeCell ref="S83:AA83"/>
    <mergeCell ref="AB83:AF83"/>
    <mergeCell ref="AG83:AJ83"/>
    <mergeCell ref="I84:J84"/>
    <mergeCell ref="K84:AJ84"/>
    <mergeCell ref="A85:AB85"/>
    <mergeCell ref="AC85:AJ85"/>
    <mergeCell ref="T260:W260"/>
    <mergeCell ref="X260:Y260"/>
    <mergeCell ref="Z260:AA260"/>
    <mergeCell ref="AB260:AC260"/>
    <mergeCell ref="AD260:AE260"/>
    <mergeCell ref="AF260:AJ260"/>
    <mergeCell ref="A261:H261"/>
    <mergeCell ref="I261:W261"/>
    <mergeCell ref="X261:AJ261"/>
    <mergeCell ref="A258:H258"/>
    <mergeCell ref="I258:R258"/>
    <mergeCell ref="S258:AA258"/>
    <mergeCell ref="AB258:AJ258"/>
    <mergeCell ref="A259:H259"/>
    <mergeCell ref="I259:AJ259"/>
    <mergeCell ref="A260:H260"/>
    <mergeCell ref="I260:K260"/>
    <mergeCell ref="L260:M260"/>
    <mergeCell ref="N260:O260"/>
    <mergeCell ref="P260:Q260"/>
    <mergeCell ref="R260:S260"/>
    <mergeCell ref="A255:D255"/>
    <mergeCell ref="E255:H255"/>
    <mergeCell ref="I255:J255"/>
    <mergeCell ref="K255:AJ255"/>
    <mergeCell ref="A256:H256"/>
    <mergeCell ref="I256:R256"/>
    <mergeCell ref="S256:AA256"/>
    <mergeCell ref="AB256:AJ256"/>
    <mergeCell ref="A257:H257"/>
    <mergeCell ref="I257:AJ257"/>
    <mergeCell ref="I264:AJ264"/>
    <mergeCell ref="A265:H266"/>
    <mergeCell ref="I265:J265"/>
    <mergeCell ref="K265:N265"/>
    <mergeCell ref="O265:R265"/>
    <mergeCell ref="S265:AA265"/>
    <mergeCell ref="AB265:AF265"/>
    <mergeCell ref="AG265:AJ265"/>
    <mergeCell ref="I266:J266"/>
    <mergeCell ref="K266:AJ266"/>
    <mergeCell ref="A267:AB267"/>
    <mergeCell ref="AC267:AJ267"/>
    <mergeCell ref="A269:D269"/>
    <mergeCell ref="E269:H269"/>
    <mergeCell ref="I269:J269"/>
    <mergeCell ref="K269:AJ269"/>
    <mergeCell ref="A270:H270"/>
    <mergeCell ref="I270:R270"/>
    <mergeCell ref="S270:AA270"/>
    <mergeCell ref="AB270:AJ270"/>
    <mergeCell ref="A271:H271"/>
    <mergeCell ref="I271:AJ271"/>
    <mergeCell ref="A272:H272"/>
    <mergeCell ref="I272:R272"/>
    <mergeCell ref="S272:AA272"/>
    <mergeCell ref="AB272:AJ272"/>
    <mergeCell ref="A273:H273"/>
    <mergeCell ref="I273:AJ273"/>
    <mergeCell ref="A274:H274"/>
    <mergeCell ref="I274:K274"/>
    <mergeCell ref="L274:M274"/>
    <mergeCell ref="N274:O274"/>
    <mergeCell ref="P274:Q274"/>
    <mergeCell ref="R274:S274"/>
    <mergeCell ref="T274:W274"/>
    <mergeCell ref="X274:Y274"/>
    <mergeCell ref="Z274:AA274"/>
    <mergeCell ref="AB274:AC274"/>
    <mergeCell ref="AD274:AE274"/>
    <mergeCell ref="AF274:AJ274"/>
    <mergeCell ref="A275:H275"/>
    <mergeCell ref="I275:W275"/>
    <mergeCell ref="X275:AJ275"/>
    <mergeCell ref="A276:H276"/>
    <mergeCell ref="I276:AJ276"/>
    <mergeCell ref="A277:H277"/>
    <mergeCell ref="I277:AJ277"/>
    <mergeCell ref="A278:H278"/>
    <mergeCell ref="I278:AJ278"/>
    <mergeCell ref="A279:H280"/>
    <mergeCell ref="I279:J279"/>
    <mergeCell ref="K279:N279"/>
    <mergeCell ref="O279:R279"/>
    <mergeCell ref="S279:AA279"/>
    <mergeCell ref="AB279:AF279"/>
    <mergeCell ref="AG279:AJ279"/>
    <mergeCell ref="I280:J280"/>
    <mergeCell ref="K280:AJ280"/>
    <mergeCell ref="A281:AB281"/>
    <mergeCell ref="AC281:AJ281"/>
    <mergeCell ref="A227:D227"/>
    <mergeCell ref="E227:H227"/>
    <mergeCell ref="I227:J227"/>
    <mergeCell ref="K227:AJ227"/>
    <mergeCell ref="A228:H228"/>
    <mergeCell ref="I228:R228"/>
    <mergeCell ref="S228:AA228"/>
    <mergeCell ref="AB228:AJ228"/>
    <mergeCell ref="A229:H229"/>
    <mergeCell ref="I229:AJ229"/>
    <mergeCell ref="A230:H230"/>
    <mergeCell ref="I230:R230"/>
    <mergeCell ref="S230:AA230"/>
    <mergeCell ref="AB230:AJ230"/>
    <mergeCell ref="A231:H231"/>
    <mergeCell ref="I231:AJ231"/>
    <mergeCell ref="A232:H232"/>
    <mergeCell ref="I232:K232"/>
    <mergeCell ref="L232:M232"/>
    <mergeCell ref="N232:O232"/>
    <mergeCell ref="P232:Q232"/>
    <mergeCell ref="R232:S232"/>
    <mergeCell ref="T232:W232"/>
    <mergeCell ref="X232:Y232"/>
    <mergeCell ref="Z232:AA232"/>
    <mergeCell ref="AB232:AC232"/>
    <mergeCell ref="AD232:AE232"/>
    <mergeCell ref="AF232:AJ232"/>
    <mergeCell ref="A233:H233"/>
    <mergeCell ref="I233:W233"/>
    <mergeCell ref="X233:AJ233"/>
    <mergeCell ref="A234:H234"/>
    <mergeCell ref="I234:AJ234"/>
    <mergeCell ref="A235:H235"/>
    <mergeCell ref="I235:AJ235"/>
    <mergeCell ref="A236:H236"/>
    <mergeCell ref="I236:AJ236"/>
    <mergeCell ref="A237:H238"/>
    <mergeCell ref="I237:J237"/>
    <mergeCell ref="K237:N237"/>
    <mergeCell ref="O237:R237"/>
    <mergeCell ref="S237:AA237"/>
    <mergeCell ref="AB237:AF237"/>
    <mergeCell ref="AG237:AJ237"/>
    <mergeCell ref="I238:J238"/>
    <mergeCell ref="K238:AJ238"/>
    <mergeCell ref="A239:AB239"/>
    <mergeCell ref="AC239:AJ239"/>
    <mergeCell ref="A241:D241"/>
    <mergeCell ref="E241:H241"/>
    <mergeCell ref="I241:J241"/>
    <mergeCell ref="K241:AJ241"/>
    <mergeCell ref="A242:H242"/>
    <mergeCell ref="I242:R242"/>
    <mergeCell ref="S242:AA242"/>
    <mergeCell ref="AB242:AJ242"/>
    <mergeCell ref="A243:H243"/>
    <mergeCell ref="I243:AJ243"/>
    <mergeCell ref="A244:H244"/>
    <mergeCell ref="I244:R244"/>
    <mergeCell ref="S244:AA244"/>
    <mergeCell ref="AB244:AJ244"/>
    <mergeCell ref="A245:H245"/>
    <mergeCell ref="I245:AJ245"/>
    <mergeCell ref="A246:H246"/>
    <mergeCell ref="I246:K246"/>
    <mergeCell ref="L246:M246"/>
    <mergeCell ref="N246:O246"/>
    <mergeCell ref="P246:Q246"/>
    <mergeCell ref="R246:S246"/>
    <mergeCell ref="T246:W246"/>
    <mergeCell ref="X246:Y246"/>
    <mergeCell ref="Z246:AA246"/>
    <mergeCell ref="AB246:AC246"/>
    <mergeCell ref="AD246:AE246"/>
    <mergeCell ref="AF246:AJ246"/>
    <mergeCell ref="A247:H247"/>
    <mergeCell ref="I247:W247"/>
    <mergeCell ref="X247:AJ247"/>
    <mergeCell ref="A248:H248"/>
    <mergeCell ref="I248:AJ248"/>
    <mergeCell ref="A249:H249"/>
    <mergeCell ref="I249:AJ249"/>
    <mergeCell ref="A250:H250"/>
    <mergeCell ref="I250:AJ250"/>
    <mergeCell ref="A251:H252"/>
    <mergeCell ref="I251:J251"/>
    <mergeCell ref="K251:N251"/>
    <mergeCell ref="O251:R251"/>
    <mergeCell ref="S251:AA251"/>
    <mergeCell ref="AB251:AF251"/>
    <mergeCell ref="AG251:AJ251"/>
    <mergeCell ref="I252:J252"/>
    <mergeCell ref="K252:AJ252"/>
    <mergeCell ref="A253:AB253"/>
    <mergeCell ref="AC253:AJ253"/>
    <mergeCell ref="A199:D199"/>
    <mergeCell ref="E199:H199"/>
    <mergeCell ref="I199:J199"/>
    <mergeCell ref="K199:AJ199"/>
    <mergeCell ref="A200:H200"/>
    <mergeCell ref="I200:R200"/>
    <mergeCell ref="S200:AA200"/>
    <mergeCell ref="AB200:AJ200"/>
    <mergeCell ref="A201:H201"/>
    <mergeCell ref="I201:AJ201"/>
    <mergeCell ref="A202:H202"/>
    <mergeCell ref="I202:R202"/>
    <mergeCell ref="S202:AA202"/>
    <mergeCell ref="AB202:AJ202"/>
    <mergeCell ref="A203:H203"/>
    <mergeCell ref="I203:AJ203"/>
    <mergeCell ref="A204:H204"/>
    <mergeCell ref="I204:K204"/>
    <mergeCell ref="L204:M204"/>
    <mergeCell ref="N204:O204"/>
    <mergeCell ref="P204:Q204"/>
    <mergeCell ref="R204:S204"/>
    <mergeCell ref="T204:W204"/>
    <mergeCell ref="X204:Y204"/>
    <mergeCell ref="Z204:AA204"/>
    <mergeCell ref="AB204:AC204"/>
    <mergeCell ref="AD204:AE204"/>
    <mergeCell ref="AF204:AJ204"/>
    <mergeCell ref="A205:H205"/>
    <mergeCell ref="I205:W205"/>
    <mergeCell ref="X205:AJ205"/>
    <mergeCell ref="A206:H206"/>
    <mergeCell ref="I206:AJ206"/>
    <mergeCell ref="A207:H207"/>
    <mergeCell ref="I207:AJ207"/>
    <mergeCell ref="A208:H208"/>
    <mergeCell ref="I208:AJ208"/>
    <mergeCell ref="A209:H210"/>
    <mergeCell ref="I209:J209"/>
    <mergeCell ref="K209:N209"/>
    <mergeCell ref="O209:R209"/>
    <mergeCell ref="S209:AA209"/>
    <mergeCell ref="AB209:AF209"/>
    <mergeCell ref="AG209:AJ209"/>
    <mergeCell ref="I210:J210"/>
    <mergeCell ref="K210:AJ210"/>
    <mergeCell ref="A211:AB211"/>
    <mergeCell ref="AC211:AJ211"/>
    <mergeCell ref="A213:D213"/>
    <mergeCell ref="E213:H213"/>
    <mergeCell ref="I213:J213"/>
    <mergeCell ref="K213:AJ213"/>
    <mergeCell ref="A214:H214"/>
    <mergeCell ref="I214:R214"/>
    <mergeCell ref="S214:AA214"/>
    <mergeCell ref="AB214:AJ214"/>
    <mergeCell ref="A215:H215"/>
    <mergeCell ref="I215:AJ215"/>
    <mergeCell ref="A216:H216"/>
    <mergeCell ref="I216:R216"/>
    <mergeCell ref="S216:AA216"/>
    <mergeCell ref="AB216:AJ216"/>
    <mergeCell ref="A217:H217"/>
    <mergeCell ref="I217:AJ217"/>
    <mergeCell ref="A218:H218"/>
    <mergeCell ref="I218:K218"/>
    <mergeCell ref="L218:M218"/>
    <mergeCell ref="N218:O218"/>
    <mergeCell ref="P218:Q218"/>
    <mergeCell ref="R218:S218"/>
    <mergeCell ref="T218:W218"/>
    <mergeCell ref="X218:Y218"/>
    <mergeCell ref="Z218:AA218"/>
    <mergeCell ref="AB218:AC218"/>
    <mergeCell ref="AD218:AE218"/>
    <mergeCell ref="AF218:AJ218"/>
    <mergeCell ref="A219:H219"/>
    <mergeCell ref="I219:W219"/>
    <mergeCell ref="X219:AJ219"/>
    <mergeCell ref="A220:H220"/>
    <mergeCell ref="I220:AJ220"/>
    <mergeCell ref="A221:H221"/>
    <mergeCell ref="I221:AJ221"/>
    <mergeCell ref="A222:H222"/>
    <mergeCell ref="I222:AJ222"/>
    <mergeCell ref="A223:H224"/>
    <mergeCell ref="I223:J223"/>
    <mergeCell ref="K223:N223"/>
    <mergeCell ref="O223:R223"/>
    <mergeCell ref="S223:AA223"/>
    <mergeCell ref="AB223:AF223"/>
    <mergeCell ref="AG223:AJ223"/>
    <mergeCell ref="I224:J224"/>
    <mergeCell ref="K224:AJ224"/>
    <mergeCell ref="A225:AB225"/>
    <mergeCell ref="AC225:AJ225"/>
    <mergeCell ref="A143:D143"/>
    <mergeCell ref="E143:H143"/>
    <mergeCell ref="I143:J143"/>
    <mergeCell ref="K143:AJ143"/>
    <mergeCell ref="A144:H144"/>
    <mergeCell ref="I144:R144"/>
    <mergeCell ref="S144:AA144"/>
    <mergeCell ref="AB144:AJ144"/>
    <mergeCell ref="A145:H145"/>
    <mergeCell ref="I145:AJ145"/>
    <mergeCell ref="A146:H146"/>
    <mergeCell ref="I146:R146"/>
    <mergeCell ref="S146:AA146"/>
    <mergeCell ref="AB146:AJ146"/>
    <mergeCell ref="A147:H147"/>
    <mergeCell ref="I147:AJ147"/>
    <mergeCell ref="A148:H148"/>
    <mergeCell ref="I148:K148"/>
    <mergeCell ref="L148:M148"/>
    <mergeCell ref="N148:O148"/>
    <mergeCell ref="P148:Q148"/>
    <mergeCell ref="R148:S148"/>
    <mergeCell ref="T148:W148"/>
    <mergeCell ref="X148:Y148"/>
    <mergeCell ref="Z148:AA148"/>
    <mergeCell ref="AB148:AC148"/>
    <mergeCell ref="AD148:AE148"/>
    <mergeCell ref="AF148:AJ148"/>
    <mergeCell ref="A149:H149"/>
    <mergeCell ref="I149:W149"/>
    <mergeCell ref="X149:AJ149"/>
    <mergeCell ref="A150:H150"/>
    <mergeCell ref="I150:AJ150"/>
    <mergeCell ref="A151:H151"/>
    <mergeCell ref="I151:AJ151"/>
    <mergeCell ref="A152:H152"/>
    <mergeCell ref="I152:AJ152"/>
    <mergeCell ref="A153:H154"/>
    <mergeCell ref="I153:J153"/>
    <mergeCell ref="K153:N153"/>
    <mergeCell ref="O153:R153"/>
    <mergeCell ref="S153:AA153"/>
    <mergeCell ref="AB153:AF153"/>
    <mergeCell ref="AG153:AJ153"/>
    <mergeCell ref="I154:J154"/>
    <mergeCell ref="K154:AJ154"/>
    <mergeCell ref="A155:AB155"/>
    <mergeCell ref="AC155:AJ155"/>
    <mergeCell ref="A157:D157"/>
    <mergeCell ref="E157:H157"/>
    <mergeCell ref="I157:J157"/>
    <mergeCell ref="K157:AJ157"/>
    <mergeCell ref="A158:H158"/>
    <mergeCell ref="I158:R158"/>
    <mergeCell ref="S158:AA158"/>
    <mergeCell ref="AB158:AJ158"/>
    <mergeCell ref="A159:H159"/>
    <mergeCell ref="I159:AJ159"/>
    <mergeCell ref="A160:H160"/>
    <mergeCell ref="I160:R160"/>
    <mergeCell ref="S160:AA160"/>
    <mergeCell ref="AB160:AJ160"/>
    <mergeCell ref="A161:H161"/>
    <mergeCell ref="I161:AJ161"/>
    <mergeCell ref="A162:H162"/>
    <mergeCell ref="I162:K162"/>
    <mergeCell ref="L162:M162"/>
    <mergeCell ref="N162:O162"/>
    <mergeCell ref="P162:Q162"/>
    <mergeCell ref="R162:S162"/>
    <mergeCell ref="T162:W162"/>
    <mergeCell ref="X162:Y162"/>
    <mergeCell ref="Z162:AA162"/>
    <mergeCell ref="AB162:AC162"/>
    <mergeCell ref="AD162:AE162"/>
    <mergeCell ref="AF162:AJ162"/>
    <mergeCell ref="A163:H163"/>
    <mergeCell ref="I163:W163"/>
    <mergeCell ref="X163:AJ163"/>
    <mergeCell ref="A164:H164"/>
    <mergeCell ref="I164:AJ164"/>
    <mergeCell ref="A165:H165"/>
    <mergeCell ref="I165:AJ165"/>
    <mergeCell ref="A166:H166"/>
    <mergeCell ref="I166:AJ166"/>
    <mergeCell ref="A167:H168"/>
    <mergeCell ref="I167:J167"/>
    <mergeCell ref="K167:N167"/>
    <mergeCell ref="O167:R167"/>
    <mergeCell ref="S167:AA167"/>
    <mergeCell ref="AB167:AF167"/>
    <mergeCell ref="AG167:AJ167"/>
    <mergeCell ref="I168:J168"/>
    <mergeCell ref="K168:AJ168"/>
    <mergeCell ref="A169:AB169"/>
    <mergeCell ref="AC169:AJ169"/>
    <mergeCell ref="A171:D171"/>
    <mergeCell ref="E171:H171"/>
    <mergeCell ref="I171:J171"/>
    <mergeCell ref="K171:AJ171"/>
    <mergeCell ref="A172:H172"/>
    <mergeCell ref="I172:R172"/>
    <mergeCell ref="S172:AA172"/>
    <mergeCell ref="AB172:AJ172"/>
    <mergeCell ref="A173:H173"/>
    <mergeCell ref="I173:AJ173"/>
    <mergeCell ref="A174:H174"/>
    <mergeCell ref="I174:R174"/>
    <mergeCell ref="S174:AA174"/>
    <mergeCell ref="AB174:AJ174"/>
    <mergeCell ref="A175:H175"/>
    <mergeCell ref="I175:AJ175"/>
    <mergeCell ref="A176:H176"/>
    <mergeCell ref="I176:K176"/>
    <mergeCell ref="L176:M176"/>
    <mergeCell ref="N176:O176"/>
    <mergeCell ref="P176:Q176"/>
    <mergeCell ref="R176:S176"/>
    <mergeCell ref="T176:W176"/>
    <mergeCell ref="X176:Y176"/>
    <mergeCell ref="Z176:AA176"/>
    <mergeCell ref="AB176:AC176"/>
    <mergeCell ref="AD176:AE176"/>
    <mergeCell ref="AF176:AJ176"/>
    <mergeCell ref="A177:H177"/>
    <mergeCell ref="I177:W177"/>
    <mergeCell ref="X177:AJ177"/>
    <mergeCell ref="A178:H178"/>
    <mergeCell ref="I178:AJ178"/>
    <mergeCell ref="A179:H179"/>
    <mergeCell ref="I179:AJ179"/>
    <mergeCell ref="A180:H180"/>
    <mergeCell ref="I180:AJ180"/>
    <mergeCell ref="A181:H182"/>
    <mergeCell ref="I181:J181"/>
    <mergeCell ref="K181:N181"/>
    <mergeCell ref="O181:R181"/>
    <mergeCell ref="S181:AA181"/>
    <mergeCell ref="AB181:AF181"/>
    <mergeCell ref="AG181:AJ181"/>
    <mergeCell ref="I182:J182"/>
    <mergeCell ref="K182:AJ182"/>
    <mergeCell ref="A183:AB183"/>
    <mergeCell ref="AC183:AJ183"/>
    <mergeCell ref="A185:D185"/>
    <mergeCell ref="E185:H185"/>
    <mergeCell ref="I185:J185"/>
    <mergeCell ref="K185:AJ185"/>
    <mergeCell ref="A186:H186"/>
    <mergeCell ref="I186:R186"/>
    <mergeCell ref="S186:AA186"/>
    <mergeCell ref="AB186:AJ186"/>
    <mergeCell ref="A187:H187"/>
    <mergeCell ref="I187:AJ187"/>
    <mergeCell ref="A188:H188"/>
    <mergeCell ref="I188:R188"/>
    <mergeCell ref="S188:AA188"/>
    <mergeCell ref="AB188:AJ188"/>
    <mergeCell ref="A189:H189"/>
    <mergeCell ref="I189:AJ189"/>
    <mergeCell ref="A190:H190"/>
    <mergeCell ref="I190:K190"/>
    <mergeCell ref="L190:M190"/>
    <mergeCell ref="N190:O190"/>
    <mergeCell ref="P190:Q190"/>
    <mergeCell ref="R190:S190"/>
    <mergeCell ref="T190:W190"/>
    <mergeCell ref="X190:Y190"/>
    <mergeCell ref="Z190:AA190"/>
    <mergeCell ref="AB190:AC190"/>
    <mergeCell ref="AD190:AE190"/>
    <mergeCell ref="AF190:AJ190"/>
    <mergeCell ref="A191:H191"/>
    <mergeCell ref="I191:W191"/>
    <mergeCell ref="X191:AJ191"/>
    <mergeCell ref="A192:H192"/>
    <mergeCell ref="I192:AJ192"/>
    <mergeCell ref="A193:H193"/>
    <mergeCell ref="I193:AJ193"/>
    <mergeCell ref="A194:H194"/>
    <mergeCell ref="I194:AJ194"/>
    <mergeCell ref="A195:H196"/>
    <mergeCell ref="I195:J195"/>
    <mergeCell ref="K195:N195"/>
    <mergeCell ref="O195:R195"/>
    <mergeCell ref="S195:AA195"/>
    <mergeCell ref="AB195:AF195"/>
    <mergeCell ref="AG195:AJ195"/>
    <mergeCell ref="I196:J196"/>
    <mergeCell ref="K196:AJ196"/>
    <mergeCell ref="A197:AB197"/>
    <mergeCell ref="AC197:AJ197"/>
    <mergeCell ref="A87:D87"/>
    <mergeCell ref="E87:H87"/>
    <mergeCell ref="I87:J87"/>
    <mergeCell ref="K87:AJ87"/>
    <mergeCell ref="A88:H88"/>
    <mergeCell ref="I88:R88"/>
    <mergeCell ref="S88:AA88"/>
    <mergeCell ref="AB88:AJ88"/>
    <mergeCell ref="A89:H89"/>
    <mergeCell ref="I89:AJ89"/>
    <mergeCell ref="A90:H90"/>
    <mergeCell ref="I90:R90"/>
    <mergeCell ref="S90:AA90"/>
    <mergeCell ref="AB90:AJ90"/>
    <mergeCell ref="A91:H91"/>
    <mergeCell ref="I91:AJ91"/>
    <mergeCell ref="A92:H92"/>
    <mergeCell ref="I92:K92"/>
    <mergeCell ref="L92:M92"/>
    <mergeCell ref="N92:O92"/>
    <mergeCell ref="P92:Q92"/>
    <mergeCell ref="R92:S92"/>
    <mergeCell ref="T92:W92"/>
    <mergeCell ref="X92:Y92"/>
    <mergeCell ref="Z92:AA92"/>
    <mergeCell ref="AB92:AC92"/>
    <mergeCell ref="AD92:AE92"/>
    <mergeCell ref="AF92:AJ92"/>
    <mergeCell ref="A93:H93"/>
    <mergeCell ref="I93:W93"/>
    <mergeCell ref="X93:AJ93"/>
    <mergeCell ref="A94:H94"/>
    <mergeCell ref="I94:AJ94"/>
    <mergeCell ref="A95:H95"/>
    <mergeCell ref="I95:AJ95"/>
    <mergeCell ref="A96:H96"/>
    <mergeCell ref="I96:AJ96"/>
    <mergeCell ref="A97:H98"/>
    <mergeCell ref="I97:J97"/>
    <mergeCell ref="K97:N97"/>
    <mergeCell ref="O97:R97"/>
    <mergeCell ref="S97:AA97"/>
    <mergeCell ref="AB97:AF97"/>
    <mergeCell ref="AG97:AJ97"/>
    <mergeCell ref="I98:J98"/>
    <mergeCell ref="K98:AJ98"/>
    <mergeCell ref="A99:AB99"/>
    <mergeCell ref="AC99:AJ99"/>
    <mergeCell ref="A101:D101"/>
    <mergeCell ref="E101:H101"/>
    <mergeCell ref="I101:J101"/>
    <mergeCell ref="K101:AJ101"/>
    <mergeCell ref="A102:H102"/>
    <mergeCell ref="I102:R102"/>
    <mergeCell ref="S102:AA102"/>
    <mergeCell ref="AB102:AJ102"/>
    <mergeCell ref="A103:H103"/>
    <mergeCell ref="I103:AJ103"/>
    <mergeCell ref="A104:H104"/>
    <mergeCell ref="I104:R104"/>
    <mergeCell ref="S104:AA104"/>
    <mergeCell ref="AB104:AJ104"/>
    <mergeCell ref="A105:H105"/>
    <mergeCell ref="I105:AJ105"/>
    <mergeCell ref="A106:H106"/>
    <mergeCell ref="I106:K106"/>
    <mergeCell ref="L106:M106"/>
    <mergeCell ref="N106:O106"/>
    <mergeCell ref="P106:Q106"/>
    <mergeCell ref="R106:S106"/>
    <mergeCell ref="T106:W106"/>
    <mergeCell ref="X106:Y106"/>
    <mergeCell ref="Z106:AA106"/>
    <mergeCell ref="AB106:AC106"/>
    <mergeCell ref="AD106:AE106"/>
    <mergeCell ref="AF106:AJ106"/>
    <mergeCell ref="A107:H107"/>
    <mergeCell ref="I107:W107"/>
    <mergeCell ref="X107:AJ107"/>
    <mergeCell ref="A108:H108"/>
    <mergeCell ref="I108:AJ108"/>
    <mergeCell ref="A109:H109"/>
    <mergeCell ref="I109:AJ109"/>
    <mergeCell ref="A110:H110"/>
    <mergeCell ref="I110:AJ110"/>
    <mergeCell ref="A111:H112"/>
    <mergeCell ref="I111:J111"/>
    <mergeCell ref="K111:N111"/>
    <mergeCell ref="O111:R111"/>
    <mergeCell ref="S111:AA111"/>
    <mergeCell ref="AB111:AF111"/>
    <mergeCell ref="AG111:AJ111"/>
    <mergeCell ref="I112:J112"/>
    <mergeCell ref="K112:AJ112"/>
    <mergeCell ref="A113:AB113"/>
    <mergeCell ref="AC113:AJ113"/>
    <mergeCell ref="A115:D115"/>
    <mergeCell ref="E115:H115"/>
    <mergeCell ref="I115:J115"/>
    <mergeCell ref="K115:AJ115"/>
    <mergeCell ref="A116:H116"/>
    <mergeCell ref="I116:R116"/>
    <mergeCell ref="S116:AA116"/>
    <mergeCell ref="AB116:AJ116"/>
    <mergeCell ref="A117:H117"/>
    <mergeCell ref="I117:AJ117"/>
    <mergeCell ref="A118:H118"/>
    <mergeCell ref="I118:R118"/>
    <mergeCell ref="S118:AA118"/>
    <mergeCell ref="AB118:AJ118"/>
    <mergeCell ref="A119:H119"/>
    <mergeCell ref="I119:AJ119"/>
    <mergeCell ref="A120:H120"/>
    <mergeCell ref="I120:K120"/>
    <mergeCell ref="L120:M120"/>
    <mergeCell ref="N120:O120"/>
    <mergeCell ref="P120:Q120"/>
    <mergeCell ref="R120:S120"/>
    <mergeCell ref="T120:W120"/>
    <mergeCell ref="X120:Y120"/>
    <mergeCell ref="Z120:AA120"/>
    <mergeCell ref="AB120:AC120"/>
    <mergeCell ref="AD120:AE120"/>
    <mergeCell ref="AF120:AJ120"/>
    <mergeCell ref="A121:H121"/>
    <mergeCell ref="I121:W121"/>
    <mergeCell ref="X121:AJ121"/>
    <mergeCell ref="A122:H122"/>
    <mergeCell ref="I122:AJ122"/>
    <mergeCell ref="A123:H123"/>
    <mergeCell ref="I123:AJ123"/>
    <mergeCell ref="A124:H124"/>
    <mergeCell ref="I124:AJ124"/>
    <mergeCell ref="A125:H126"/>
    <mergeCell ref="I125:J125"/>
    <mergeCell ref="K125:N125"/>
    <mergeCell ref="O125:R125"/>
    <mergeCell ref="S125:AA125"/>
    <mergeCell ref="AB125:AF125"/>
    <mergeCell ref="AG125:AJ125"/>
    <mergeCell ref="I126:J126"/>
    <mergeCell ref="K126:AJ126"/>
    <mergeCell ref="A127:AB127"/>
    <mergeCell ref="AC127:AJ127"/>
    <mergeCell ref="A129:D129"/>
    <mergeCell ref="E129:H129"/>
    <mergeCell ref="I129:J129"/>
    <mergeCell ref="K129:AJ129"/>
    <mergeCell ref="A130:H130"/>
    <mergeCell ref="I130:R130"/>
    <mergeCell ref="S130:AA130"/>
    <mergeCell ref="AB130:AJ130"/>
    <mergeCell ref="A131:H131"/>
    <mergeCell ref="I131:AJ131"/>
    <mergeCell ref="A132:H132"/>
    <mergeCell ref="I132:R132"/>
    <mergeCell ref="S132:AA132"/>
    <mergeCell ref="AB132:AJ132"/>
    <mergeCell ref="A133:H133"/>
    <mergeCell ref="I133:AJ133"/>
    <mergeCell ref="A134:H134"/>
    <mergeCell ref="I134:K134"/>
    <mergeCell ref="L134:M134"/>
    <mergeCell ref="N134:O134"/>
    <mergeCell ref="P134:Q134"/>
    <mergeCell ref="R134:S134"/>
    <mergeCell ref="T134:W134"/>
    <mergeCell ref="X134:Y134"/>
    <mergeCell ref="Z134:AA134"/>
    <mergeCell ref="AB134:AC134"/>
    <mergeCell ref="AD134:AE134"/>
    <mergeCell ref="AF134:AJ134"/>
    <mergeCell ref="A135:H135"/>
    <mergeCell ref="I135:W135"/>
    <mergeCell ref="X135:AJ135"/>
    <mergeCell ref="A136:H136"/>
    <mergeCell ref="I136:AJ136"/>
    <mergeCell ref="A137:H137"/>
    <mergeCell ref="I137:AJ137"/>
    <mergeCell ref="A138:H138"/>
    <mergeCell ref="I138:AJ138"/>
    <mergeCell ref="A141:AB141"/>
    <mergeCell ref="AC141:AJ141"/>
    <mergeCell ref="A139:H140"/>
    <mergeCell ref="I139:J139"/>
    <mergeCell ref="K139:N139"/>
    <mergeCell ref="O139:R139"/>
    <mergeCell ref="S139:AA139"/>
    <mergeCell ref="AB139:AF139"/>
    <mergeCell ref="AG139:AJ139"/>
    <mergeCell ref="I140:J140"/>
    <mergeCell ref="K140:AJ140"/>
  </mergeCells>
  <phoneticPr fontId="1"/>
  <conditionalFormatting sqref="AC15:AJ15">
    <cfRule type="expression" dxfId="50" priority="20">
      <formula>$K$3&lt;&gt;""</formula>
    </cfRule>
  </conditionalFormatting>
  <conditionalFormatting sqref="AC29:AJ29">
    <cfRule type="expression" dxfId="49" priority="19">
      <formula>$K$17&lt;&gt;""</formula>
    </cfRule>
  </conditionalFormatting>
  <conditionalFormatting sqref="AC43:AJ43">
    <cfRule type="expression" dxfId="48" priority="18">
      <formula>$K$31&lt;&gt;""</formula>
    </cfRule>
  </conditionalFormatting>
  <conditionalFormatting sqref="AC57:AJ57">
    <cfRule type="expression" dxfId="47" priority="17">
      <formula>$K$45&lt;&gt;""</formula>
    </cfRule>
  </conditionalFormatting>
  <conditionalFormatting sqref="AC71:AJ71">
    <cfRule type="expression" dxfId="46" priority="16">
      <formula>$K$59&lt;&gt;""</formula>
    </cfRule>
  </conditionalFormatting>
  <conditionalFormatting sqref="AC85:AJ85">
    <cfRule type="expression" dxfId="45" priority="15">
      <formula>$K$73&lt;&gt;""</formula>
    </cfRule>
  </conditionalFormatting>
  <conditionalFormatting sqref="AC99:AJ99">
    <cfRule type="expression" dxfId="44" priority="14">
      <formula>$K$87&lt;&gt;""</formula>
    </cfRule>
  </conditionalFormatting>
  <conditionalFormatting sqref="AC113:AJ113">
    <cfRule type="expression" dxfId="43" priority="13">
      <formula>$K$10&lt;&gt;""</formula>
    </cfRule>
  </conditionalFormatting>
  <conditionalFormatting sqref="AC127:AJ127">
    <cfRule type="expression" dxfId="42" priority="12">
      <formula>$K$115&lt;&gt;""</formula>
    </cfRule>
  </conditionalFormatting>
  <conditionalFormatting sqref="AC141:AJ141">
    <cfRule type="expression" dxfId="41" priority="11">
      <formula>$K$129&lt;&gt;""</formula>
    </cfRule>
  </conditionalFormatting>
  <conditionalFormatting sqref="AC155:AJ155">
    <cfRule type="expression" dxfId="40" priority="10">
      <formula>$K$143&lt;&gt;""</formula>
    </cfRule>
  </conditionalFormatting>
  <conditionalFormatting sqref="AC169:AJ169">
    <cfRule type="expression" dxfId="39" priority="9">
      <formula>$K$157&lt;&gt;""</formula>
    </cfRule>
  </conditionalFormatting>
  <conditionalFormatting sqref="AC183:AJ183">
    <cfRule type="expression" dxfId="38" priority="8">
      <formula>$K$171&lt;&gt;""</formula>
    </cfRule>
  </conditionalFormatting>
  <conditionalFormatting sqref="AC197:AJ197">
    <cfRule type="expression" dxfId="37" priority="7">
      <formula>$K$185&lt;&gt;""</formula>
    </cfRule>
  </conditionalFormatting>
  <conditionalFormatting sqref="AC211:AJ211">
    <cfRule type="expression" dxfId="36" priority="6">
      <formula>$K$199&lt;&gt;""</formula>
    </cfRule>
  </conditionalFormatting>
  <conditionalFormatting sqref="AC225:AJ225">
    <cfRule type="expression" dxfId="35" priority="5">
      <formula>$K$213&lt;&gt;""</formula>
    </cfRule>
  </conditionalFormatting>
  <conditionalFormatting sqref="AC239:AJ239">
    <cfRule type="expression" dxfId="34" priority="4">
      <formula>$K$227&lt;&gt;""</formula>
    </cfRule>
  </conditionalFormatting>
  <conditionalFormatting sqref="AC253:AJ253">
    <cfRule type="expression" dxfId="33" priority="3">
      <formula>$K$241&lt;&gt;""</formula>
    </cfRule>
  </conditionalFormatting>
  <conditionalFormatting sqref="AC267:AJ267">
    <cfRule type="expression" dxfId="32" priority="2">
      <formula>$K$255&lt;&gt;""</formula>
    </cfRule>
  </conditionalFormatting>
  <conditionalFormatting sqref="AC281:AJ281">
    <cfRule type="expression" dxfId="31" priority="1">
      <formula>$K$269&lt;&gt;""</formula>
    </cfRule>
  </conditionalFormatting>
  <dataValidations xWindow="742" yWindow="598" count="10">
    <dataValidation imeMode="halfAlpha" allowBlank="1" showInputMessage="1" showErrorMessage="1" prompt="　前ページの当該費目番号の税込金額を入力してください" sqref="I9:W9 I23:W23 I37:W37 I51:W51 I65:W65 I79:W79 I261:W261 I275:W275 I233:W233 I247:W247 I205:W205 I219:W219 I149:W149 I163:W163 I177:W177 I191:W191 I93:W93 I107:W107 I121:W121 I135:W135" xr:uid="{00000000-0002-0000-1900-000000000000}"/>
    <dataValidation imeMode="halfAlpha" allowBlank="1" showInputMessage="1" showErrorMessage="1" sqref="AB4 AB18 AB32 AB46 AB60 AB74 AB256 AB270 AB228 AB242 AB200 AB214 AB144 AB158 AB172 AB186 AB88 AB102 AB116 AB130" xr:uid="{00000000-0002-0000-1900-000001000000}"/>
    <dataValidation allowBlank="1" showErrorMessage="1" promptTitle="番号を記入してください" prompt="前ページの資金支出明細番号と対応させて記入してください_x000a_" sqref="E3:H3 E17:H17 E31:H31 E45:H45 E59:H59 E73:H73 E255:H255 E269:H269 E227:H227 E241:H241 E199:H199 E213:H213 E143:H143 E157:H157 E171:H171 E185:H185 E87:H87 E101:H101 E115:H115 E129:H129" xr:uid="{00000000-0002-0000-1900-000002000000}"/>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I10:AJ10 I24:AJ24 I38:AJ38 I52:AJ52 I66:AJ66 I80:AJ80 I262:AJ262 I276:AJ276 I234:AJ234 I248:AJ248 I206:AJ206 I220:AJ220 I150:AJ150 I164:AJ164 I178:AJ178 I192:AJ192 I94:AJ94 I108:AJ108 I122:AJ122 I136:AJ136" xr:uid="{00000000-0002-0000-1900-000003000000}"/>
    <dataValidation allowBlank="1" showInputMessage="1" showErrorMessage="1" promptTitle="納品予定物を記入してください" prompt="納品物の具体的な内容、媒体を記入してください_x000a_" sqref="I11:AJ11 I25:AJ25 I39:AJ39 I53:AJ53 I67:AJ67 I81:AJ81 I263:AJ263 I277:AJ277 I235:AJ235 I249:AJ249 I207:AJ207 I221:AJ221 I151:AJ151 I165:AJ165 I179:AJ179 I193:AJ193 I95:AJ95 I109:AJ109 I123:AJ123 I137:AJ137" xr:uid="{00000000-0002-0000-1900-000004000000}"/>
    <dataValidation allowBlank="1" showInputMessage="1" showErrorMessage="1" prompt="　委託・外注先の選定理由を具体的に記入してください_x000a_" sqref="I12:AJ12 I26:AJ26 I40:AJ40 I54:AJ54 I68:AJ68 I82:AJ82 I264:AJ264 I278:AJ278 I236:AJ236 I250:AJ250 I208:AJ208 I222:AJ222 I152:AJ152 I166:AJ166 I180:AJ180 I194:AJ194 I96:AJ96 I110:AJ110 I124:AJ124 I138:AJ138" xr:uid="{00000000-0002-0000-1900-000005000000}"/>
    <dataValidation allowBlank="1" showErrorMessage="1" prompt="_x000a_" sqref="AG13:AJ13 K14:AJ14 I13:J14 AG27:AJ27 K28:AJ28 I27:J28 AG41:AJ41 K42:AJ42 I41:J42 AG55:AJ55 K56:AJ56 I55:J56 AG69:AJ69 K70:AJ70 I69:J70 AG83:AJ83 K84:AJ84 I83:J84 AG265:AJ265 K266:AJ266 I265:J266 AG279:AJ279 K280:AJ280 I279:J280 AG237:AJ237 K238:AJ238 I237:J238 AG251:AJ251 K252:AJ252 I251:J252 AG209:AJ209 K210:AJ210 I209:J210 AG223:AJ223 K224:AJ224 I223:J224 AG153:AJ153 K154:AJ154 I153:J154 AG167:AJ167 K168:AJ168 I167:J168 AG181:AJ181 K182:AJ182 I181:J182 AG195:AJ195 K196:AJ196 I195:J196 AG97:AJ97 K98:AJ98 I97:J98 AG111:AJ111 K112:AJ112 I111:J112 AG125:AJ125 K126:AJ126 I125:J126 AG139:AJ139 K140:AJ140 I139:J140" xr:uid="{00000000-0002-0000-1900-000006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C15:AJ15 AC29:AJ29 AC43:AJ43 AC57:AJ57 AC71:AJ71 AC267:AJ267 AC127:AJ127 AC253:AJ253 AC239:AJ239 AC211:AJ211 AC225:AJ225 AC197:AJ197 AC155:AJ155 AC169:AJ169 AC183:AJ183 AC85:AJ85 AC141:AJ141 AC99:AJ99 AC113:AJ113 AC281:AJ281" xr:uid="{00000000-0002-0000-1900-000007000000}">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P8:Q8 AD8:AE8 P22:Q22 AD22:AE22 P36:Q36 AD36:AE36 P50:Q50 AD50:AE50 P64:Q64 AD64:AE64 P78:Q78 AD78:AE78 P260:Q260 AD260:AE260 P274:Q274 AD274:AE274 P232:Q232 AD232:AE232 P246:Q246 AD246:AE246 P204:Q204 AD204:AE204 P218:Q218 AD218:AE218 P148:Q148 AD148:AE148 P162:Q162 AD162:AE162 P176:Q176 AD176:AE176 P190:Q190 AD190:AE190 P92:Q92 AD92:AE92 P106:Q106 AD106:AE106 P120:Q120 AD120:AE120 P134:Q134 AD134:AE134" xr:uid="{00000000-0002-0000-1900-000008000000}"/>
    <dataValidation imeMode="halfAlpha" allowBlank="1" showInputMessage="1" showErrorMessage="1" promptTitle="契約期間" sqref="L8:M8 Z8:AA8 Z22:AA22 L22:M22" xr:uid="{00000000-0002-0000-1900-000009000000}"/>
  </dataValidations>
  <printOptions horizontalCentered="1"/>
  <pageMargins left="0.31496062992125984" right="0.31496062992125984" top="0.74803149606299213" bottom="0.74803149606299213" header="0.31496062992125984" footer="0.31496062992125984"/>
  <pageSetup paperSize="9" scale="77" fitToWidth="0" fitToHeight="0" orientation="portrait" useFirstPageNumber="1" r:id="rId2"/>
  <headerFooter>
    <oddFooter>&amp;C&amp;A-&amp;P</oddFooter>
  </headerFooter>
  <rowBreaks count="9" manualBreakCount="9">
    <brk id="29" max="16383" man="1"/>
    <brk id="57" max="16383" man="1"/>
    <brk id="85" max="16383" man="1"/>
    <brk id="113" max="16383" man="1"/>
    <brk id="141" max="16383" man="1"/>
    <brk id="169" max="16383" man="1"/>
    <brk id="197" max="16383" man="1"/>
    <brk id="225" max="16383" man="1"/>
    <brk id="25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6" tint="0.79998168889431442"/>
    <pageSetUpPr fitToPage="1"/>
  </sheetPr>
  <dimension ref="A1:HM38"/>
  <sheetViews>
    <sheetView showGridLines="0" view="pageBreakPreview" zoomScaleNormal="100" zoomScaleSheetLayoutView="100" workbookViewId="0">
      <selection activeCell="B8" sqref="B8"/>
    </sheetView>
  </sheetViews>
  <sheetFormatPr defaultColWidth="0" defaultRowHeight="12"/>
  <cols>
    <col min="1" max="1" width="6" style="14" customWidth="1"/>
    <col min="2" max="2" width="14.5" style="14" customWidth="1"/>
    <col min="3" max="3" width="14.375" style="14" customWidth="1"/>
    <col min="4" max="4" width="15" style="14" customWidth="1"/>
    <col min="5" max="5" width="8.125" style="14" customWidth="1"/>
    <col min="6" max="6" width="14.375" style="14" customWidth="1"/>
    <col min="7" max="8" width="12.5" style="14" customWidth="1"/>
    <col min="9" max="9" width="1.625" style="14" customWidth="1"/>
    <col min="10" max="10" width="2.5" style="14" hidden="1" customWidth="1"/>
    <col min="11" max="11" width="11.125" style="14" hidden="1" customWidth="1"/>
    <col min="12" max="12" width="9.5" style="14" hidden="1" customWidth="1"/>
    <col min="13" max="13" width="6.125" style="14" hidden="1" customWidth="1"/>
    <col min="14" max="24" width="2.5" style="14" hidden="1" customWidth="1"/>
    <col min="25" max="25" width="10.875" style="14" hidden="1" customWidth="1"/>
    <col min="26" max="221" width="2.5" style="14" hidden="1" customWidth="1"/>
    <col min="222" max="16384" width="2.125" style="14" hidden="1"/>
  </cols>
  <sheetData>
    <row r="1" spans="1:45" ht="30" customHeight="1">
      <c r="A1" s="41" t="s">
        <v>507</v>
      </c>
      <c r="B1" s="334"/>
      <c r="C1" s="334"/>
      <c r="D1" s="332"/>
      <c r="E1" s="332"/>
      <c r="F1" s="332"/>
      <c r="G1" s="346"/>
      <c r="H1" s="346"/>
      <c r="I1" s="40"/>
      <c r="J1" s="40"/>
      <c r="K1" s="40"/>
      <c r="L1" s="40"/>
      <c r="M1" s="40"/>
    </row>
    <row r="2" spans="1:45" s="424" customFormat="1" ht="40.15" customHeight="1">
      <c r="A2" s="1080" t="s">
        <v>446</v>
      </c>
      <c r="B2" s="1080"/>
      <c r="C2" s="1080"/>
      <c r="D2" s="1080"/>
      <c r="E2" s="1080"/>
      <c r="F2" s="1080"/>
      <c r="G2" s="1080"/>
      <c r="H2" s="108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row>
    <row r="3" spans="1:45" ht="27" customHeight="1">
      <c r="A3" s="178"/>
      <c r="B3" s="178"/>
      <c r="C3" s="178"/>
      <c r="D3" s="178"/>
      <c r="E3" s="178"/>
      <c r="F3" s="178"/>
      <c r="G3" s="178"/>
      <c r="H3" s="178"/>
      <c r="I3" s="178"/>
      <c r="J3" s="178"/>
      <c r="K3" s="178"/>
      <c r="L3" s="178"/>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row>
    <row r="4" spans="1:45" ht="33" customHeight="1">
      <c r="A4" s="1081" t="s">
        <v>442</v>
      </c>
      <c r="B4" s="1081"/>
      <c r="C4" s="1081"/>
      <c r="D4" s="1081"/>
      <c r="E4" s="1220">
        <f>SUM(G8:G37)</f>
        <v>0</v>
      </c>
      <c r="F4" s="1220"/>
      <c r="G4" s="178"/>
    </row>
    <row r="5" spans="1:45" ht="33" customHeight="1">
      <c r="A5" s="1081" t="s">
        <v>443</v>
      </c>
      <c r="B5" s="1081"/>
      <c r="C5" s="1081"/>
      <c r="D5" s="1081"/>
      <c r="E5" s="1220">
        <f>E4</f>
        <v>0</v>
      </c>
      <c r="F5" s="1220"/>
      <c r="G5" s="178"/>
      <c r="H5" s="178"/>
      <c r="I5" s="178"/>
      <c r="J5" s="178"/>
      <c r="K5" s="178"/>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row>
    <row r="6" spans="1:45" ht="30" customHeight="1">
      <c r="A6" s="1218" t="s">
        <v>441</v>
      </c>
      <c r="B6" s="1219"/>
      <c r="C6" s="1219"/>
      <c r="D6" s="347"/>
      <c r="E6" s="347"/>
      <c r="F6" s="348"/>
      <c r="G6" s="1217" t="s">
        <v>22</v>
      </c>
      <c r="H6" s="1217"/>
    </row>
    <row r="7" spans="1:45" ht="45" customHeight="1">
      <c r="A7" s="349" t="s">
        <v>118</v>
      </c>
      <c r="B7" s="350" t="s">
        <v>43</v>
      </c>
      <c r="C7" s="350" t="s">
        <v>44</v>
      </c>
      <c r="D7" s="350" t="s">
        <v>47</v>
      </c>
      <c r="E7" s="350" t="s">
        <v>61</v>
      </c>
      <c r="F7" s="350" t="s">
        <v>62</v>
      </c>
      <c r="G7" s="350" t="s">
        <v>45</v>
      </c>
      <c r="H7" s="351" t="s">
        <v>46</v>
      </c>
    </row>
    <row r="8" spans="1:45" ht="33.75" customHeight="1">
      <c r="A8" s="352">
        <f>ROW()-ROW('24'!$A$7)</f>
        <v>1</v>
      </c>
      <c r="B8" s="355"/>
      <c r="C8" s="356"/>
      <c r="D8" s="357"/>
      <c r="E8" s="358">
        <f>'25'!R38</f>
        <v>0</v>
      </c>
      <c r="F8" s="327"/>
      <c r="G8" s="358">
        <f t="shared" ref="G8:G37" si="0">H8</f>
        <v>0</v>
      </c>
      <c r="H8" s="359">
        <f t="shared" ref="H8:H37" si="1">E8*F8</f>
        <v>0</v>
      </c>
      <c r="Y8" s="14">
        <v>1050</v>
      </c>
    </row>
    <row r="9" spans="1:45" ht="33.75" customHeight="1">
      <c r="A9" s="352">
        <f>ROW()-ROW('24'!$A$7)</f>
        <v>2</v>
      </c>
      <c r="B9" s="355"/>
      <c r="C9" s="356"/>
      <c r="D9" s="357"/>
      <c r="E9" s="358">
        <f>'25'!R74</f>
        <v>0</v>
      </c>
      <c r="F9" s="327"/>
      <c r="G9" s="358">
        <f t="shared" si="0"/>
        <v>0</v>
      </c>
      <c r="H9" s="359">
        <f t="shared" si="1"/>
        <v>0</v>
      </c>
      <c r="Y9" s="14">
        <v>1120</v>
      </c>
    </row>
    <row r="10" spans="1:45" ht="33.75" customHeight="1">
      <c r="A10" s="352">
        <f>ROW()-ROW('24'!$A$7)</f>
        <v>3</v>
      </c>
      <c r="B10" s="355"/>
      <c r="C10" s="356"/>
      <c r="D10" s="357"/>
      <c r="E10" s="358">
        <f>'25'!R110</f>
        <v>0</v>
      </c>
      <c r="F10" s="327"/>
      <c r="G10" s="358">
        <f t="shared" si="0"/>
        <v>0</v>
      </c>
      <c r="H10" s="359">
        <f t="shared" si="1"/>
        <v>0</v>
      </c>
      <c r="Y10" s="14">
        <v>1190</v>
      </c>
    </row>
    <row r="11" spans="1:45" ht="33.75" customHeight="1">
      <c r="A11" s="352">
        <f>ROW()-ROW('24'!$A$7)</f>
        <v>4</v>
      </c>
      <c r="B11" s="355"/>
      <c r="C11" s="356"/>
      <c r="D11" s="357"/>
      <c r="E11" s="358">
        <f>'25'!R146</f>
        <v>0</v>
      </c>
      <c r="F11" s="327"/>
      <c r="G11" s="358">
        <f t="shared" si="0"/>
        <v>0</v>
      </c>
      <c r="H11" s="359">
        <f t="shared" si="1"/>
        <v>0</v>
      </c>
      <c r="Y11" s="14">
        <v>1260</v>
      </c>
    </row>
    <row r="12" spans="1:45" ht="33.75" customHeight="1">
      <c r="A12" s="352">
        <f>ROW()-ROW('24'!$A$7)</f>
        <v>5</v>
      </c>
      <c r="B12" s="355"/>
      <c r="C12" s="356"/>
      <c r="D12" s="357"/>
      <c r="E12" s="358">
        <f>'25'!R182</f>
        <v>0</v>
      </c>
      <c r="F12" s="327"/>
      <c r="G12" s="358">
        <f t="shared" si="0"/>
        <v>0</v>
      </c>
      <c r="H12" s="359">
        <f t="shared" si="1"/>
        <v>0</v>
      </c>
      <c r="Y12" s="14">
        <v>1340</v>
      </c>
    </row>
    <row r="13" spans="1:45" ht="33.75" customHeight="1">
      <c r="A13" s="352">
        <f>ROW()-ROW('24'!$A$7)</f>
        <v>6</v>
      </c>
      <c r="B13" s="355"/>
      <c r="C13" s="356"/>
      <c r="D13" s="357"/>
      <c r="E13" s="358">
        <f>'25'!R218</f>
        <v>0</v>
      </c>
      <c r="F13" s="327"/>
      <c r="G13" s="358">
        <f t="shared" si="0"/>
        <v>0</v>
      </c>
      <c r="H13" s="359">
        <f t="shared" si="1"/>
        <v>0</v>
      </c>
      <c r="Y13" s="14">
        <v>1420</v>
      </c>
    </row>
    <row r="14" spans="1:45" ht="33.75" customHeight="1">
      <c r="A14" s="352">
        <f>ROW()-ROW('24'!$A$7)</f>
        <v>7</v>
      </c>
      <c r="B14" s="355"/>
      <c r="C14" s="356"/>
      <c r="D14" s="357"/>
      <c r="E14" s="358">
        <f>'25'!R254</f>
        <v>0</v>
      </c>
      <c r="F14" s="327"/>
      <c r="G14" s="358">
        <f t="shared" ref="G14:G34" si="2">H14</f>
        <v>0</v>
      </c>
      <c r="H14" s="359">
        <f t="shared" ref="H14:H34" si="3">E14*F14</f>
        <v>0</v>
      </c>
      <c r="Y14" s="14">
        <v>1510</v>
      </c>
    </row>
    <row r="15" spans="1:45" ht="33.75" customHeight="1">
      <c r="A15" s="352">
        <f>ROW()-ROW('24'!$A$7)</f>
        <v>8</v>
      </c>
      <c r="B15" s="355"/>
      <c r="C15" s="356"/>
      <c r="D15" s="357"/>
      <c r="E15" s="358">
        <f>'25'!R290</f>
        <v>0</v>
      </c>
      <c r="F15" s="327"/>
      <c r="G15" s="358">
        <f t="shared" si="2"/>
        <v>0</v>
      </c>
      <c r="H15" s="359">
        <f t="shared" si="3"/>
        <v>0</v>
      </c>
      <c r="Y15" s="14">
        <v>1590</v>
      </c>
    </row>
    <row r="16" spans="1:45" ht="33.75" customHeight="1">
      <c r="A16" s="352">
        <f>ROW()-ROW('24'!$A$7)</f>
        <v>9</v>
      </c>
      <c r="B16" s="355"/>
      <c r="C16" s="356"/>
      <c r="D16" s="357"/>
      <c r="E16" s="358">
        <f>'25'!R326</f>
        <v>0</v>
      </c>
      <c r="F16" s="327"/>
      <c r="G16" s="358">
        <f t="shared" si="2"/>
        <v>0</v>
      </c>
      <c r="H16" s="359">
        <f t="shared" si="3"/>
        <v>0</v>
      </c>
      <c r="Y16" s="14">
        <v>1680</v>
      </c>
    </row>
    <row r="17" spans="1:25" ht="33.75" customHeight="1">
      <c r="A17" s="352">
        <f>ROW()-ROW('24'!$A$7)</f>
        <v>10</v>
      </c>
      <c r="B17" s="355"/>
      <c r="C17" s="356"/>
      <c r="D17" s="357"/>
      <c r="E17" s="358">
        <f>'25'!R362</f>
        <v>0</v>
      </c>
      <c r="F17" s="327"/>
      <c r="G17" s="358">
        <f t="shared" si="2"/>
        <v>0</v>
      </c>
      <c r="H17" s="359">
        <f t="shared" si="3"/>
        <v>0</v>
      </c>
      <c r="Y17" s="14">
        <v>1850</v>
      </c>
    </row>
    <row r="18" spans="1:25" ht="33.75" customHeight="1">
      <c r="A18" s="352">
        <f>ROW()-ROW('24'!$A$7)</f>
        <v>11</v>
      </c>
      <c r="B18" s="355"/>
      <c r="C18" s="356"/>
      <c r="D18" s="357"/>
      <c r="E18" s="358">
        <f>'25'!R398</f>
        <v>0</v>
      </c>
      <c r="F18" s="327"/>
      <c r="G18" s="358">
        <f t="shared" si="2"/>
        <v>0</v>
      </c>
      <c r="H18" s="359">
        <f t="shared" si="3"/>
        <v>0</v>
      </c>
      <c r="Y18" s="14">
        <v>2010</v>
      </c>
    </row>
    <row r="19" spans="1:25" ht="33.75" customHeight="1">
      <c r="A19" s="352">
        <f>ROW()-ROW('24'!$A$7)</f>
        <v>12</v>
      </c>
      <c r="B19" s="355"/>
      <c r="C19" s="356"/>
      <c r="D19" s="357"/>
      <c r="E19" s="358">
        <f>'25'!R434</f>
        <v>0</v>
      </c>
      <c r="F19" s="327"/>
      <c r="G19" s="358">
        <f t="shared" si="2"/>
        <v>0</v>
      </c>
      <c r="H19" s="359">
        <f t="shared" si="3"/>
        <v>0</v>
      </c>
      <c r="Y19" s="14">
        <v>2180</v>
      </c>
    </row>
    <row r="20" spans="1:25" ht="33.75" customHeight="1">
      <c r="A20" s="352">
        <f>ROW()-ROW('24'!$A$7)</f>
        <v>13</v>
      </c>
      <c r="B20" s="355"/>
      <c r="C20" s="356"/>
      <c r="D20" s="357"/>
      <c r="E20" s="358">
        <f>'25'!R470</f>
        <v>0</v>
      </c>
      <c r="F20" s="327"/>
      <c r="G20" s="358">
        <f t="shared" si="2"/>
        <v>0</v>
      </c>
      <c r="H20" s="359">
        <f t="shared" si="3"/>
        <v>0</v>
      </c>
      <c r="Y20" s="14">
        <v>2350</v>
      </c>
    </row>
    <row r="21" spans="1:25" ht="33.75" customHeight="1">
      <c r="A21" s="352">
        <f>ROW()-ROW('24'!$A$7)</f>
        <v>14</v>
      </c>
      <c r="B21" s="355"/>
      <c r="C21" s="356"/>
      <c r="D21" s="357"/>
      <c r="E21" s="358">
        <f>'25'!R506</f>
        <v>0</v>
      </c>
      <c r="F21" s="327"/>
      <c r="G21" s="358">
        <f t="shared" si="2"/>
        <v>0</v>
      </c>
      <c r="H21" s="359">
        <f t="shared" si="3"/>
        <v>0</v>
      </c>
      <c r="Y21" s="14">
        <v>2520</v>
      </c>
    </row>
    <row r="22" spans="1:25" ht="33.75" customHeight="1">
      <c r="A22" s="353">
        <f>ROW()-ROW('24'!$A$7)</f>
        <v>15</v>
      </c>
      <c r="B22" s="360"/>
      <c r="C22" s="361"/>
      <c r="D22" s="362"/>
      <c r="E22" s="363">
        <f>'25'!R542</f>
        <v>0</v>
      </c>
      <c r="F22" s="370"/>
      <c r="G22" s="363">
        <f t="shared" si="2"/>
        <v>0</v>
      </c>
      <c r="H22" s="364">
        <f t="shared" si="3"/>
        <v>0</v>
      </c>
      <c r="Y22" s="14">
        <v>2690</v>
      </c>
    </row>
    <row r="23" spans="1:25" ht="33.75" customHeight="1">
      <c r="A23" s="354">
        <f>ROW()-ROW('24'!$A$7)</f>
        <v>16</v>
      </c>
      <c r="B23" s="365"/>
      <c r="C23" s="366"/>
      <c r="D23" s="367"/>
      <c r="E23" s="368">
        <f>'25'!R578</f>
        <v>0</v>
      </c>
      <c r="F23" s="371"/>
      <c r="G23" s="368">
        <f t="shared" si="2"/>
        <v>0</v>
      </c>
      <c r="H23" s="369">
        <f t="shared" si="3"/>
        <v>0</v>
      </c>
      <c r="Y23" s="14">
        <v>2850</v>
      </c>
    </row>
    <row r="24" spans="1:25" ht="33.75" customHeight="1">
      <c r="A24" s="352">
        <f>ROW()-ROW('24'!$A$7)</f>
        <v>17</v>
      </c>
      <c r="B24" s="355"/>
      <c r="C24" s="356"/>
      <c r="D24" s="357"/>
      <c r="E24" s="358">
        <f>'25'!R614</f>
        <v>0</v>
      </c>
      <c r="F24" s="327"/>
      <c r="G24" s="358">
        <f t="shared" si="2"/>
        <v>0</v>
      </c>
      <c r="H24" s="359">
        <f t="shared" si="3"/>
        <v>0</v>
      </c>
      <c r="Y24" s="14">
        <v>3020</v>
      </c>
    </row>
    <row r="25" spans="1:25" ht="33.75" customHeight="1">
      <c r="A25" s="352">
        <f>ROW()-ROW('24'!$A$7)</f>
        <v>18</v>
      </c>
      <c r="B25" s="355"/>
      <c r="C25" s="356"/>
      <c r="D25" s="357"/>
      <c r="E25" s="358">
        <f>'25'!R650</f>
        <v>0</v>
      </c>
      <c r="F25" s="327"/>
      <c r="G25" s="358">
        <f t="shared" si="2"/>
        <v>0</v>
      </c>
      <c r="H25" s="359">
        <f t="shared" si="3"/>
        <v>0</v>
      </c>
      <c r="Y25" s="14">
        <v>3190</v>
      </c>
    </row>
    <row r="26" spans="1:25" ht="33.75" customHeight="1">
      <c r="A26" s="352">
        <f>ROW()-ROW('24'!$A$7)</f>
        <v>19</v>
      </c>
      <c r="B26" s="355"/>
      <c r="C26" s="356"/>
      <c r="D26" s="357"/>
      <c r="E26" s="358">
        <f>'25'!R686</f>
        <v>0</v>
      </c>
      <c r="F26" s="327"/>
      <c r="G26" s="358">
        <f t="shared" si="2"/>
        <v>0</v>
      </c>
      <c r="H26" s="359">
        <f t="shared" si="3"/>
        <v>0</v>
      </c>
      <c r="Y26" s="14">
        <v>3440</v>
      </c>
    </row>
    <row r="27" spans="1:25" ht="33.75" customHeight="1">
      <c r="A27" s="352">
        <f>ROW()-ROW('24'!$A$7)</f>
        <v>20</v>
      </c>
      <c r="B27" s="355"/>
      <c r="C27" s="356"/>
      <c r="D27" s="357"/>
      <c r="E27" s="358">
        <f>'25'!R722</f>
        <v>0</v>
      </c>
      <c r="F27" s="327"/>
      <c r="G27" s="358">
        <f t="shared" si="2"/>
        <v>0</v>
      </c>
      <c r="H27" s="359">
        <f t="shared" si="3"/>
        <v>0</v>
      </c>
      <c r="Y27" s="14">
        <v>3700</v>
      </c>
    </row>
    <row r="28" spans="1:25" ht="33.75" customHeight="1">
      <c r="A28" s="352">
        <f>ROW()-ROW('24'!$A$7)</f>
        <v>21</v>
      </c>
      <c r="B28" s="355"/>
      <c r="C28" s="356"/>
      <c r="D28" s="357"/>
      <c r="E28" s="358">
        <f>'25'!R758</f>
        <v>0</v>
      </c>
      <c r="F28" s="327"/>
      <c r="G28" s="358">
        <f t="shared" si="2"/>
        <v>0</v>
      </c>
      <c r="H28" s="359">
        <f t="shared" si="3"/>
        <v>0</v>
      </c>
      <c r="Y28" s="14">
        <v>3950</v>
      </c>
    </row>
    <row r="29" spans="1:25" ht="33.75" customHeight="1">
      <c r="A29" s="352">
        <f>ROW()-ROW('24'!$A$7)</f>
        <v>22</v>
      </c>
      <c r="B29" s="355"/>
      <c r="C29" s="356"/>
      <c r="D29" s="357"/>
      <c r="E29" s="358">
        <f>'25'!R794</f>
        <v>0</v>
      </c>
      <c r="F29" s="327"/>
      <c r="G29" s="358">
        <f t="shared" si="2"/>
        <v>0</v>
      </c>
      <c r="H29" s="359">
        <f t="shared" si="3"/>
        <v>0</v>
      </c>
      <c r="Y29" s="14">
        <v>4200</v>
      </c>
    </row>
    <row r="30" spans="1:25" ht="33.75" customHeight="1">
      <c r="A30" s="352">
        <f>ROW()-ROW('24'!$A$7)</f>
        <v>23</v>
      </c>
      <c r="B30" s="355"/>
      <c r="C30" s="356"/>
      <c r="D30" s="357"/>
      <c r="E30" s="358">
        <f>'25'!R830</f>
        <v>0</v>
      </c>
      <c r="F30" s="327"/>
      <c r="G30" s="358">
        <f t="shared" si="2"/>
        <v>0</v>
      </c>
      <c r="H30" s="359">
        <f t="shared" si="3"/>
        <v>0</v>
      </c>
      <c r="Y30" s="14">
        <v>4450</v>
      </c>
    </row>
    <row r="31" spans="1:25" ht="33.75" customHeight="1">
      <c r="A31" s="352">
        <f>ROW()-ROW('24'!$A$7)</f>
        <v>24</v>
      </c>
      <c r="B31" s="355"/>
      <c r="C31" s="356"/>
      <c r="D31" s="357"/>
      <c r="E31" s="358">
        <f>'25'!R866</f>
        <v>0</v>
      </c>
      <c r="F31" s="327"/>
      <c r="G31" s="358">
        <f t="shared" si="2"/>
        <v>0</v>
      </c>
      <c r="H31" s="359">
        <f t="shared" si="3"/>
        <v>0</v>
      </c>
      <c r="Y31" s="14">
        <v>4710</v>
      </c>
    </row>
    <row r="32" spans="1:25" ht="33.75" customHeight="1">
      <c r="A32" s="352">
        <f>ROW()-ROW('24'!$A$7)</f>
        <v>25</v>
      </c>
      <c r="B32" s="355"/>
      <c r="C32" s="356"/>
      <c r="D32" s="357"/>
      <c r="E32" s="358">
        <f>'25'!R902</f>
        <v>0</v>
      </c>
      <c r="F32" s="327"/>
      <c r="G32" s="358">
        <f t="shared" si="2"/>
        <v>0</v>
      </c>
      <c r="H32" s="359">
        <f t="shared" si="3"/>
        <v>0</v>
      </c>
      <c r="Y32" s="14">
        <v>4960</v>
      </c>
    </row>
    <row r="33" spans="1:25" ht="33.75" customHeight="1">
      <c r="A33" s="352">
        <f>ROW()-ROW('24'!$A$7)</f>
        <v>26</v>
      </c>
      <c r="B33" s="355"/>
      <c r="C33" s="356"/>
      <c r="D33" s="357"/>
      <c r="E33" s="358">
        <f>'25'!R938</f>
        <v>0</v>
      </c>
      <c r="F33" s="327"/>
      <c r="G33" s="358">
        <f t="shared" si="2"/>
        <v>0</v>
      </c>
      <c r="H33" s="359">
        <f t="shared" si="3"/>
        <v>0</v>
      </c>
      <c r="Y33" s="14">
        <v>5210</v>
      </c>
    </row>
    <row r="34" spans="1:25" ht="33.75" customHeight="1">
      <c r="A34" s="352">
        <f>ROW()-ROW('24'!$A$7)</f>
        <v>27</v>
      </c>
      <c r="B34" s="355"/>
      <c r="C34" s="356"/>
      <c r="D34" s="357"/>
      <c r="E34" s="358">
        <f>'25'!R974</f>
        <v>0</v>
      </c>
      <c r="F34" s="327"/>
      <c r="G34" s="358">
        <f t="shared" si="2"/>
        <v>0</v>
      </c>
      <c r="H34" s="359">
        <f t="shared" si="3"/>
        <v>0</v>
      </c>
    </row>
    <row r="35" spans="1:25" ht="33.75" customHeight="1">
      <c r="A35" s="352">
        <f>ROW()-ROW('24'!$A$7)</f>
        <v>28</v>
      </c>
      <c r="B35" s="355"/>
      <c r="C35" s="356"/>
      <c r="D35" s="357"/>
      <c r="E35" s="358">
        <f>'25'!R1010</f>
        <v>0</v>
      </c>
      <c r="F35" s="327"/>
      <c r="G35" s="358">
        <f t="shared" si="0"/>
        <v>0</v>
      </c>
      <c r="H35" s="359">
        <f t="shared" si="1"/>
        <v>0</v>
      </c>
    </row>
    <row r="36" spans="1:25" ht="33.75" customHeight="1">
      <c r="A36" s="352">
        <f>ROW()-ROW('24'!$A$7)</f>
        <v>29</v>
      </c>
      <c r="B36" s="355"/>
      <c r="C36" s="356"/>
      <c r="D36" s="357"/>
      <c r="E36" s="358">
        <f>'25'!R1046</f>
        <v>0</v>
      </c>
      <c r="F36" s="327"/>
      <c r="G36" s="358">
        <f t="shared" si="0"/>
        <v>0</v>
      </c>
      <c r="H36" s="359">
        <f t="shared" si="1"/>
        <v>0</v>
      </c>
    </row>
    <row r="37" spans="1:25" ht="33.75" customHeight="1">
      <c r="A37" s="353">
        <f>ROW()-ROW('24'!$A$7)</f>
        <v>30</v>
      </c>
      <c r="B37" s="360"/>
      <c r="C37" s="361"/>
      <c r="D37" s="362"/>
      <c r="E37" s="363">
        <f>'25'!R1082</f>
        <v>0</v>
      </c>
      <c r="F37" s="370"/>
      <c r="G37" s="363">
        <f t="shared" si="0"/>
        <v>0</v>
      </c>
      <c r="H37" s="364">
        <f t="shared" si="1"/>
        <v>0</v>
      </c>
    </row>
    <row r="38" spans="1:25" ht="30" customHeight="1">
      <c r="A38" s="109"/>
      <c r="B38" s="110"/>
      <c r="C38" s="110"/>
      <c r="D38" s="111"/>
      <c r="E38" s="112"/>
      <c r="F38" s="113"/>
      <c r="G38" s="114"/>
      <c r="H38" s="114"/>
    </row>
  </sheetData>
  <sheetProtection algorithmName="SHA-512" hashValue="PQ46WP16eNPZoIO6hD8SkkA/SfbsBTDZg7PtX9YU68RkieceRWW0d9kZB8UL7iI70qUfzK+e4cYa/bZpK9taDg==" saltValue="2Kstv8YLfCm3ZVvSMPFjXg==" spinCount="100000" sheet="1" formatCells="0" formatRows="0" selectLockedCells="1"/>
  <customSheetViews>
    <customSheetView guid="{371005EB-0312-4B13-9BAC-52446DA0498A}" showPageBreaks="1" showGridLines="0" printArea="1" hiddenColumns="1" view="pageBreakPreview">
      <selection activeCell="B8" sqref="B8"/>
      <pageMargins left="0.31496062992125984" right="0.31496062992125984" top="0.74803149606299213" bottom="0.74803149606299213" header="0.31496062992125984" footer="0.31496062992125984"/>
      <printOptions horizontalCentered="1"/>
      <pageSetup paperSize="9" orientation="portrait" r:id="rId1"/>
      <headerFooter>
        <oddFooter>&amp;A</oddFooter>
      </headerFooter>
    </customSheetView>
  </customSheetViews>
  <mergeCells count="7">
    <mergeCell ref="A2:H2"/>
    <mergeCell ref="G6:H6"/>
    <mergeCell ref="A5:D5"/>
    <mergeCell ref="A6:C6"/>
    <mergeCell ref="A4:D4"/>
    <mergeCell ref="E4:F4"/>
    <mergeCell ref="E5:F5"/>
  </mergeCells>
  <phoneticPr fontId="1"/>
  <dataValidations xWindow="610" yWindow="790" count="2">
    <dataValidation allowBlank="1" showInputMessage="1" showErrorMessage="1" promptTitle="保有資格・経験を記入してください" prompt="資格がない場合は、経験を記入してください" sqref="D8:D37" xr:uid="{00000000-0002-0000-1A00-000000000000}"/>
    <dataValidation type="list" allowBlank="1" showInputMessage="1" showErrorMessage="1" promptTitle="時間単価を入力してください" prompt="単価の上限額は5,210円です。" sqref="F8:F37" xr:uid="{00000000-0002-0000-1A00-000001000000}">
      <formula1>$Y$7:$Y$34</formula1>
    </dataValidation>
  </dataValidations>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79998168889431442"/>
    <pageSetUpPr fitToPage="1"/>
  </sheetPr>
  <dimension ref="A1:U1083"/>
  <sheetViews>
    <sheetView showGridLines="0" view="pageBreakPreview" zoomScaleNormal="130" zoomScaleSheetLayoutView="100" workbookViewId="0">
      <selection activeCell="L20" sqref="L20"/>
    </sheetView>
  </sheetViews>
  <sheetFormatPr defaultColWidth="0" defaultRowHeight="17.25" customHeight="1"/>
  <cols>
    <col min="1" max="1" width="2" customWidth="1"/>
    <col min="2" max="2" width="4.125" customWidth="1"/>
    <col min="3" max="3" width="26.625" customWidth="1"/>
    <col min="4" max="17" width="3.5" customWidth="1"/>
    <col min="18" max="18" width="6.875" customWidth="1"/>
    <col min="19" max="19" width="3.5" customWidth="1"/>
    <col min="20" max="20" width="3.5" hidden="1" customWidth="1"/>
    <col min="21" max="21" width="27.5" hidden="1" customWidth="1"/>
    <col min="22" max="16384" width="3.5" hidden="1"/>
  </cols>
  <sheetData>
    <row r="1" spans="1:21" ht="17.25" customHeight="1">
      <c r="A1" s="372" t="s">
        <v>508</v>
      </c>
      <c r="B1" s="373"/>
      <c r="C1" s="373"/>
      <c r="D1" s="373"/>
      <c r="E1" s="373"/>
      <c r="F1" s="373"/>
      <c r="G1" s="373"/>
      <c r="H1" s="373"/>
      <c r="I1" s="373"/>
      <c r="J1" s="373"/>
      <c r="K1" s="373"/>
      <c r="L1" s="373"/>
      <c r="M1" s="373"/>
      <c r="N1" s="373"/>
      <c r="O1" s="373"/>
      <c r="P1" s="373"/>
      <c r="Q1" s="373"/>
      <c r="R1" s="373"/>
    </row>
    <row r="2" spans="1:21" ht="73.5" customHeight="1">
      <c r="A2" s="1269" t="s">
        <v>530</v>
      </c>
      <c r="B2" s="1270"/>
      <c r="C2" s="1270"/>
      <c r="D2" s="1270"/>
      <c r="E2" s="1270"/>
      <c r="F2" s="1270"/>
      <c r="G2" s="1270"/>
      <c r="H2" s="1270"/>
      <c r="I2" s="1270"/>
      <c r="J2" s="1270"/>
      <c r="K2" s="1270"/>
      <c r="L2" s="1270"/>
      <c r="M2" s="1270"/>
      <c r="N2" s="1270"/>
      <c r="O2" s="1270"/>
      <c r="P2" s="1270"/>
      <c r="Q2" s="1270"/>
      <c r="R2" s="1270"/>
    </row>
    <row r="3" spans="1:21" ht="17.25" customHeight="1">
      <c r="A3" s="33"/>
      <c r="B3" s="33"/>
      <c r="C3" s="33"/>
    </row>
    <row r="4" spans="1:21" ht="17.25" customHeight="1">
      <c r="A4" s="1231" t="s">
        <v>118</v>
      </c>
      <c r="B4" s="1232"/>
      <c r="C4" s="1235" t="s">
        <v>455</v>
      </c>
      <c r="D4" s="1237" t="s">
        <v>456</v>
      </c>
      <c r="E4" s="1238"/>
      <c r="F4" s="1239"/>
      <c r="G4" s="1243" t="str">
        <f>IF('24'!B8="","",'24'!B8)</f>
        <v/>
      </c>
      <c r="H4" s="1272"/>
      <c r="I4" s="1272"/>
      <c r="J4" s="1272"/>
      <c r="K4" s="1272"/>
      <c r="L4" s="1272"/>
    </row>
    <row r="5" spans="1:21" ht="17.25" customHeight="1">
      <c r="A5" s="1233"/>
      <c r="B5" s="1234"/>
      <c r="C5" s="1271"/>
      <c r="D5" s="1240"/>
      <c r="E5" s="1241"/>
      <c r="F5" s="1242"/>
      <c r="G5" s="1272"/>
      <c r="H5" s="1272"/>
      <c r="I5" s="1272"/>
      <c r="J5" s="1272"/>
      <c r="K5" s="1272"/>
      <c r="L5" s="1272"/>
    </row>
    <row r="6" spans="1:21" ht="17.25" customHeight="1">
      <c r="A6" s="33"/>
      <c r="B6" s="33"/>
      <c r="C6" s="33"/>
    </row>
    <row r="7" spans="1:21" ht="17.25" customHeight="1">
      <c r="A7" s="33"/>
      <c r="B7" s="33" t="s">
        <v>457</v>
      </c>
      <c r="C7" s="33"/>
    </row>
    <row r="8" spans="1:21" ht="17.25" customHeight="1">
      <c r="A8" s="33"/>
      <c r="B8" s="1273" t="s">
        <v>11</v>
      </c>
      <c r="C8" s="1273" t="s">
        <v>266</v>
      </c>
      <c r="D8" s="1274" t="s">
        <v>458</v>
      </c>
      <c r="E8" s="1275"/>
      <c r="F8" s="1275"/>
      <c r="G8" s="1276"/>
      <c r="H8" s="1283" t="s">
        <v>267</v>
      </c>
      <c r="I8" s="1284"/>
      <c r="J8" s="1284"/>
      <c r="K8" s="1284"/>
      <c r="L8" s="1284"/>
      <c r="M8" s="1284"/>
      <c r="N8" s="1284"/>
      <c r="O8" s="1284"/>
      <c r="P8" s="1284"/>
      <c r="Q8" s="1285"/>
      <c r="R8" s="1286" t="s">
        <v>459</v>
      </c>
    </row>
    <row r="9" spans="1:21" ht="17.25" customHeight="1">
      <c r="A9" s="33"/>
      <c r="B9" s="1273"/>
      <c r="C9" s="1273"/>
      <c r="D9" s="1277"/>
      <c r="E9" s="1278"/>
      <c r="F9" s="1278"/>
      <c r="G9" s="1279"/>
      <c r="H9" s="1260" t="s">
        <v>520</v>
      </c>
      <c r="I9" s="1261"/>
      <c r="J9" s="1261"/>
      <c r="K9" s="1261"/>
      <c r="L9" s="1261"/>
      <c r="M9" s="1262"/>
      <c r="N9" s="1260" t="s">
        <v>638</v>
      </c>
      <c r="O9" s="1261"/>
      <c r="P9" s="1261"/>
      <c r="Q9" s="1262"/>
      <c r="R9" s="1287"/>
    </row>
    <row r="10" spans="1:21" ht="17.25" customHeight="1">
      <c r="A10" s="33"/>
      <c r="B10" s="1273"/>
      <c r="C10" s="1273"/>
      <c r="D10" s="1277"/>
      <c r="E10" s="1278"/>
      <c r="F10" s="1278"/>
      <c r="G10" s="1279"/>
      <c r="H10" s="1263">
        <v>2</v>
      </c>
      <c r="I10" s="374">
        <v>3</v>
      </c>
      <c r="J10" s="374">
        <v>5</v>
      </c>
      <c r="K10" s="374">
        <v>7</v>
      </c>
      <c r="L10" s="374">
        <v>9</v>
      </c>
      <c r="M10" s="375">
        <v>11</v>
      </c>
      <c r="N10" s="376">
        <v>1</v>
      </c>
      <c r="O10" s="377">
        <v>3</v>
      </c>
      <c r="P10" s="377">
        <v>5</v>
      </c>
      <c r="Q10" s="1266">
        <v>7</v>
      </c>
      <c r="R10" s="1287"/>
    </row>
    <row r="11" spans="1:21" ht="17.25" customHeight="1">
      <c r="A11" s="33"/>
      <c r="B11" s="1273"/>
      <c r="C11" s="1273"/>
      <c r="D11" s="1277"/>
      <c r="E11" s="1278"/>
      <c r="F11" s="1278"/>
      <c r="G11" s="1279"/>
      <c r="H11" s="1264"/>
      <c r="I11" s="378" t="s">
        <v>268</v>
      </c>
      <c r="J11" s="378" t="s">
        <v>268</v>
      </c>
      <c r="K11" s="378" t="s">
        <v>268</v>
      </c>
      <c r="L11" s="378" t="s">
        <v>268</v>
      </c>
      <c r="M11" s="379" t="s">
        <v>268</v>
      </c>
      <c r="N11" s="380" t="s">
        <v>268</v>
      </c>
      <c r="O11" s="381" t="s">
        <v>268</v>
      </c>
      <c r="P11" s="381" t="s">
        <v>268</v>
      </c>
      <c r="Q11" s="1267"/>
      <c r="R11" s="1287"/>
    </row>
    <row r="12" spans="1:21" ht="17.25" customHeight="1">
      <c r="A12" s="33"/>
      <c r="B12" s="1273"/>
      <c r="C12" s="1273"/>
      <c r="D12" s="1280"/>
      <c r="E12" s="1281"/>
      <c r="F12" s="1281"/>
      <c r="G12" s="1282"/>
      <c r="H12" s="1265"/>
      <c r="I12" s="382">
        <v>4</v>
      </c>
      <c r="J12" s="382">
        <v>6</v>
      </c>
      <c r="K12" s="382">
        <v>8</v>
      </c>
      <c r="L12" s="382">
        <v>10</v>
      </c>
      <c r="M12" s="383">
        <v>12</v>
      </c>
      <c r="N12" s="384">
        <v>2</v>
      </c>
      <c r="O12" s="385">
        <v>4</v>
      </c>
      <c r="P12" s="385">
        <v>6</v>
      </c>
      <c r="Q12" s="1268"/>
      <c r="R12" s="1288"/>
    </row>
    <row r="13" spans="1:21" ht="17.25" customHeight="1">
      <c r="A13" s="33"/>
      <c r="B13" s="217">
        <f>ROW()-ROW($A$12)</f>
        <v>1</v>
      </c>
      <c r="C13" s="425" t="str">
        <f>IF('15'!$B$9="","",'15'!$B$9)</f>
        <v/>
      </c>
      <c r="D13" s="1257"/>
      <c r="E13" s="1258"/>
      <c r="F13" s="1258"/>
      <c r="G13" s="1259"/>
      <c r="H13" s="386"/>
      <c r="I13" s="387"/>
      <c r="J13" s="387"/>
      <c r="K13" s="387"/>
      <c r="L13" s="387"/>
      <c r="M13" s="388"/>
      <c r="N13" s="386"/>
      <c r="O13" s="387"/>
      <c r="P13" s="387"/>
      <c r="Q13" s="388"/>
      <c r="R13" s="389">
        <f>SUM(H13:Q13)</f>
        <v>0</v>
      </c>
    </row>
    <row r="14" spans="1:21" ht="17.25" customHeight="1">
      <c r="A14" s="33"/>
      <c r="B14" s="217">
        <f t="shared" ref="B14:B37" si="0">ROW()-ROW($A$12)</f>
        <v>2</v>
      </c>
      <c r="C14" s="425" t="str">
        <f>IF('15'!$B$10="","",'15'!$B$10)</f>
        <v/>
      </c>
      <c r="D14" s="1257"/>
      <c r="E14" s="1258"/>
      <c r="F14" s="1258"/>
      <c r="G14" s="1259"/>
      <c r="H14" s="386"/>
      <c r="I14" s="387"/>
      <c r="J14" s="387"/>
      <c r="K14" s="387"/>
      <c r="L14" s="387"/>
      <c r="M14" s="388"/>
      <c r="N14" s="386"/>
      <c r="O14" s="387"/>
      <c r="P14" s="387"/>
      <c r="Q14" s="388"/>
      <c r="R14" s="390">
        <f t="shared" ref="R14:R37" si="1">SUM(H14:Q14)</f>
        <v>0</v>
      </c>
      <c r="U14" t="s">
        <v>513</v>
      </c>
    </row>
    <row r="15" spans="1:21" ht="17.25" customHeight="1">
      <c r="A15" s="33"/>
      <c r="B15" s="217">
        <f t="shared" si="0"/>
        <v>3</v>
      </c>
      <c r="C15" s="425" t="str">
        <f>IF('15'!$B$11="","",'15'!$B$11)</f>
        <v/>
      </c>
      <c r="D15" s="1257"/>
      <c r="E15" s="1258"/>
      <c r="F15" s="1258"/>
      <c r="G15" s="1259"/>
      <c r="H15" s="386"/>
      <c r="I15" s="387"/>
      <c r="J15" s="387"/>
      <c r="K15" s="387"/>
      <c r="L15" s="387"/>
      <c r="M15" s="388"/>
      <c r="N15" s="386"/>
      <c r="O15" s="387"/>
      <c r="P15" s="387"/>
      <c r="Q15" s="388"/>
      <c r="R15" s="390">
        <f t="shared" si="1"/>
        <v>0</v>
      </c>
      <c r="U15" t="s">
        <v>514</v>
      </c>
    </row>
    <row r="16" spans="1:21" ht="17.25" customHeight="1">
      <c r="A16" s="33"/>
      <c r="B16" s="217">
        <f t="shared" si="0"/>
        <v>4</v>
      </c>
      <c r="C16" s="425" t="str">
        <f>IF('15'!$B$12="","",'15'!$B$12)</f>
        <v/>
      </c>
      <c r="D16" s="1257"/>
      <c r="E16" s="1258"/>
      <c r="F16" s="1258"/>
      <c r="G16" s="1259"/>
      <c r="H16" s="386"/>
      <c r="I16" s="387"/>
      <c r="J16" s="387"/>
      <c r="K16" s="387"/>
      <c r="L16" s="387"/>
      <c r="M16" s="388"/>
      <c r="N16" s="386"/>
      <c r="O16" s="387"/>
      <c r="P16" s="387"/>
      <c r="Q16" s="388"/>
      <c r="R16" s="390">
        <f t="shared" si="1"/>
        <v>0</v>
      </c>
      <c r="U16" t="s">
        <v>515</v>
      </c>
    </row>
    <row r="17" spans="1:18" ht="17.25" customHeight="1">
      <c r="A17" s="33"/>
      <c r="B17" s="217">
        <f t="shared" si="0"/>
        <v>5</v>
      </c>
      <c r="C17" s="425" t="str">
        <f>IF('15'!$B$13="","",'15'!$B$13)</f>
        <v/>
      </c>
      <c r="D17" s="1257"/>
      <c r="E17" s="1258"/>
      <c r="F17" s="1258"/>
      <c r="G17" s="1259"/>
      <c r="H17" s="386"/>
      <c r="I17" s="387"/>
      <c r="J17" s="387"/>
      <c r="K17" s="387"/>
      <c r="L17" s="387"/>
      <c r="M17" s="388"/>
      <c r="N17" s="386"/>
      <c r="O17" s="387"/>
      <c r="P17" s="387"/>
      <c r="Q17" s="388"/>
      <c r="R17" s="390">
        <f t="shared" si="1"/>
        <v>0</v>
      </c>
    </row>
    <row r="18" spans="1:18" ht="17.25" customHeight="1">
      <c r="A18" s="33"/>
      <c r="B18" s="217">
        <f t="shared" si="0"/>
        <v>6</v>
      </c>
      <c r="C18" s="425" t="str">
        <f>IF('15'!$B$14="","",'15'!$B$14)</f>
        <v/>
      </c>
      <c r="D18" s="1257"/>
      <c r="E18" s="1258"/>
      <c r="F18" s="1258"/>
      <c r="G18" s="1259"/>
      <c r="H18" s="386"/>
      <c r="I18" s="387"/>
      <c r="J18" s="387"/>
      <c r="K18" s="387"/>
      <c r="L18" s="387"/>
      <c r="M18" s="388"/>
      <c r="N18" s="386"/>
      <c r="O18" s="387"/>
      <c r="P18" s="387"/>
      <c r="Q18" s="388"/>
      <c r="R18" s="390">
        <f t="shared" si="1"/>
        <v>0</v>
      </c>
    </row>
    <row r="19" spans="1:18" ht="17.25" customHeight="1">
      <c r="A19" s="33"/>
      <c r="B19" s="217">
        <f t="shared" si="0"/>
        <v>7</v>
      </c>
      <c r="C19" s="425" t="str">
        <f>IF('15'!$B$15="","",'15'!$B$15)</f>
        <v/>
      </c>
      <c r="D19" s="1257"/>
      <c r="E19" s="1258"/>
      <c r="F19" s="1258"/>
      <c r="G19" s="1259"/>
      <c r="H19" s="386"/>
      <c r="I19" s="387"/>
      <c r="J19" s="387"/>
      <c r="K19" s="387"/>
      <c r="L19" s="387"/>
      <c r="M19" s="388"/>
      <c r="N19" s="386"/>
      <c r="O19" s="387"/>
      <c r="P19" s="387"/>
      <c r="Q19" s="388"/>
      <c r="R19" s="390">
        <f t="shared" si="1"/>
        <v>0</v>
      </c>
    </row>
    <row r="20" spans="1:18" ht="17.25" customHeight="1">
      <c r="A20" s="33"/>
      <c r="B20" s="217">
        <f t="shared" si="0"/>
        <v>8</v>
      </c>
      <c r="C20" s="425" t="str">
        <f>IF('15'!$B$16="","",'15'!$B$16)</f>
        <v/>
      </c>
      <c r="D20" s="1257"/>
      <c r="E20" s="1258"/>
      <c r="F20" s="1258"/>
      <c r="G20" s="1259"/>
      <c r="H20" s="386"/>
      <c r="I20" s="387"/>
      <c r="J20" s="387"/>
      <c r="K20" s="387"/>
      <c r="L20" s="387"/>
      <c r="M20" s="388"/>
      <c r="N20" s="386"/>
      <c r="O20" s="387"/>
      <c r="P20" s="387"/>
      <c r="Q20" s="388"/>
      <c r="R20" s="390">
        <f t="shared" si="1"/>
        <v>0</v>
      </c>
    </row>
    <row r="21" spans="1:18" ht="17.25" customHeight="1">
      <c r="A21" s="33"/>
      <c r="B21" s="217">
        <f t="shared" si="0"/>
        <v>9</v>
      </c>
      <c r="C21" s="425" t="str">
        <f>IF('15'!$B$17="","",'15'!$B$17)</f>
        <v/>
      </c>
      <c r="D21" s="1257"/>
      <c r="E21" s="1258"/>
      <c r="F21" s="1258"/>
      <c r="G21" s="1259"/>
      <c r="H21" s="386"/>
      <c r="I21" s="387"/>
      <c r="J21" s="387"/>
      <c r="K21" s="387"/>
      <c r="L21" s="387"/>
      <c r="M21" s="388"/>
      <c r="N21" s="386"/>
      <c r="O21" s="387"/>
      <c r="P21" s="387"/>
      <c r="Q21" s="388"/>
      <c r="R21" s="390">
        <f t="shared" si="1"/>
        <v>0</v>
      </c>
    </row>
    <row r="22" spans="1:18" ht="17.25" customHeight="1">
      <c r="A22" s="33"/>
      <c r="B22" s="217">
        <f t="shared" si="0"/>
        <v>10</v>
      </c>
      <c r="C22" s="425" t="str">
        <f>IF('15'!$B$18="","",'15'!$B$18)</f>
        <v/>
      </c>
      <c r="D22" s="1257"/>
      <c r="E22" s="1258"/>
      <c r="F22" s="1258"/>
      <c r="G22" s="1259"/>
      <c r="H22" s="386"/>
      <c r="I22" s="387"/>
      <c r="J22" s="387"/>
      <c r="K22" s="387"/>
      <c r="L22" s="387"/>
      <c r="M22" s="388"/>
      <c r="N22" s="386"/>
      <c r="O22" s="387"/>
      <c r="P22" s="387"/>
      <c r="Q22" s="388"/>
      <c r="R22" s="390">
        <f t="shared" si="1"/>
        <v>0</v>
      </c>
    </row>
    <row r="23" spans="1:18" ht="17.25" customHeight="1">
      <c r="A23" s="33"/>
      <c r="B23" s="217">
        <f t="shared" si="0"/>
        <v>11</v>
      </c>
      <c r="C23" s="425" t="str">
        <f>IF('15'!$B$19="","",'15'!$B$19)</f>
        <v/>
      </c>
      <c r="D23" s="1257"/>
      <c r="E23" s="1258"/>
      <c r="F23" s="1258"/>
      <c r="G23" s="1259"/>
      <c r="H23" s="386"/>
      <c r="I23" s="387"/>
      <c r="J23" s="387"/>
      <c r="K23" s="387"/>
      <c r="L23" s="387"/>
      <c r="M23" s="388"/>
      <c r="N23" s="386"/>
      <c r="O23" s="387"/>
      <c r="P23" s="387"/>
      <c r="Q23" s="388"/>
      <c r="R23" s="390">
        <f t="shared" si="1"/>
        <v>0</v>
      </c>
    </row>
    <row r="24" spans="1:18" ht="17.25" customHeight="1">
      <c r="A24" s="33"/>
      <c r="B24" s="217">
        <f t="shared" si="0"/>
        <v>12</v>
      </c>
      <c r="C24" s="425" t="str">
        <f>IF('15'!$B$20="","",'15'!$B$20)</f>
        <v/>
      </c>
      <c r="D24" s="1257"/>
      <c r="E24" s="1258"/>
      <c r="F24" s="1258"/>
      <c r="G24" s="1259"/>
      <c r="H24" s="386"/>
      <c r="I24" s="387"/>
      <c r="J24" s="387"/>
      <c r="K24" s="387"/>
      <c r="L24" s="387"/>
      <c r="M24" s="388"/>
      <c r="N24" s="386"/>
      <c r="O24" s="387"/>
      <c r="P24" s="387"/>
      <c r="Q24" s="388"/>
      <c r="R24" s="390">
        <f t="shared" si="1"/>
        <v>0</v>
      </c>
    </row>
    <row r="25" spans="1:18" ht="17.25" customHeight="1">
      <c r="A25" s="33"/>
      <c r="B25" s="217">
        <f t="shared" si="0"/>
        <v>13</v>
      </c>
      <c r="C25" s="425" t="str">
        <f>IF('15'!$B$21="","",'15'!$B$21)</f>
        <v/>
      </c>
      <c r="D25" s="1257"/>
      <c r="E25" s="1258"/>
      <c r="F25" s="1258"/>
      <c r="G25" s="1259"/>
      <c r="H25" s="386"/>
      <c r="I25" s="387"/>
      <c r="J25" s="387"/>
      <c r="K25" s="387"/>
      <c r="L25" s="387"/>
      <c r="M25" s="388"/>
      <c r="N25" s="386"/>
      <c r="O25" s="387"/>
      <c r="P25" s="387"/>
      <c r="Q25" s="388"/>
      <c r="R25" s="390">
        <f t="shared" si="1"/>
        <v>0</v>
      </c>
    </row>
    <row r="26" spans="1:18" ht="17.25" customHeight="1">
      <c r="A26" s="33"/>
      <c r="B26" s="217">
        <f t="shared" si="0"/>
        <v>14</v>
      </c>
      <c r="C26" s="425" t="str">
        <f>IF('15'!$B$22="","",'15'!$B$22)</f>
        <v/>
      </c>
      <c r="D26" s="1257"/>
      <c r="E26" s="1258"/>
      <c r="F26" s="1258"/>
      <c r="G26" s="1259"/>
      <c r="H26" s="386"/>
      <c r="I26" s="387"/>
      <c r="J26" s="387"/>
      <c r="K26" s="387"/>
      <c r="L26" s="387"/>
      <c r="M26" s="388"/>
      <c r="N26" s="386"/>
      <c r="O26" s="387"/>
      <c r="P26" s="387"/>
      <c r="Q26" s="388"/>
      <c r="R26" s="390">
        <f t="shared" si="1"/>
        <v>0</v>
      </c>
    </row>
    <row r="27" spans="1:18" ht="17.25" customHeight="1">
      <c r="A27" s="33"/>
      <c r="B27" s="217">
        <f t="shared" si="0"/>
        <v>15</v>
      </c>
      <c r="C27" s="425" t="str">
        <f>IF('15'!$B$23="","",'15'!$B$23)</f>
        <v/>
      </c>
      <c r="D27" s="1257"/>
      <c r="E27" s="1258"/>
      <c r="F27" s="1258"/>
      <c r="G27" s="1259"/>
      <c r="H27" s="386"/>
      <c r="I27" s="387"/>
      <c r="J27" s="387"/>
      <c r="K27" s="387"/>
      <c r="L27" s="387"/>
      <c r="M27" s="388"/>
      <c r="N27" s="386"/>
      <c r="O27" s="387"/>
      <c r="P27" s="387"/>
      <c r="Q27" s="388"/>
      <c r="R27" s="390">
        <f t="shared" si="1"/>
        <v>0</v>
      </c>
    </row>
    <row r="28" spans="1:18" ht="17.25" customHeight="1">
      <c r="A28" s="33"/>
      <c r="B28" s="217">
        <f t="shared" si="0"/>
        <v>16</v>
      </c>
      <c r="C28" s="425" t="str">
        <f>IF('15'!$B$24="","",'15'!$B$24)</f>
        <v/>
      </c>
      <c r="D28" s="1257"/>
      <c r="E28" s="1258"/>
      <c r="F28" s="1258"/>
      <c r="G28" s="1259"/>
      <c r="H28" s="386"/>
      <c r="I28" s="387"/>
      <c r="J28" s="387"/>
      <c r="K28" s="387"/>
      <c r="L28" s="387"/>
      <c r="M28" s="388"/>
      <c r="N28" s="386"/>
      <c r="O28" s="387"/>
      <c r="P28" s="387"/>
      <c r="Q28" s="388"/>
      <c r="R28" s="390">
        <f t="shared" si="1"/>
        <v>0</v>
      </c>
    </row>
    <row r="29" spans="1:18" ht="17.25" customHeight="1">
      <c r="A29" s="33"/>
      <c r="B29" s="217">
        <f t="shared" si="0"/>
        <v>17</v>
      </c>
      <c r="C29" s="425" t="str">
        <f>IF('15'!$B$25="","",'15'!$B$25)</f>
        <v/>
      </c>
      <c r="D29" s="1257"/>
      <c r="E29" s="1258"/>
      <c r="F29" s="1258"/>
      <c r="G29" s="1259"/>
      <c r="H29" s="386"/>
      <c r="I29" s="387"/>
      <c r="J29" s="387"/>
      <c r="K29" s="387"/>
      <c r="L29" s="387"/>
      <c r="M29" s="388"/>
      <c r="N29" s="386"/>
      <c r="O29" s="387"/>
      <c r="P29" s="387"/>
      <c r="Q29" s="388"/>
      <c r="R29" s="390">
        <f t="shared" si="1"/>
        <v>0</v>
      </c>
    </row>
    <row r="30" spans="1:18" ht="17.25" customHeight="1">
      <c r="A30" s="33"/>
      <c r="B30" s="217">
        <f t="shared" si="0"/>
        <v>18</v>
      </c>
      <c r="C30" s="425" t="str">
        <f>IF('15'!$B$26="","",'15'!$B$26)</f>
        <v/>
      </c>
      <c r="D30" s="1257"/>
      <c r="E30" s="1258"/>
      <c r="F30" s="1258"/>
      <c r="G30" s="1259"/>
      <c r="H30" s="386"/>
      <c r="I30" s="387"/>
      <c r="J30" s="387"/>
      <c r="K30" s="387"/>
      <c r="L30" s="387"/>
      <c r="M30" s="388"/>
      <c r="N30" s="386"/>
      <c r="O30" s="387"/>
      <c r="P30" s="387"/>
      <c r="Q30" s="388"/>
      <c r="R30" s="390">
        <f t="shared" si="1"/>
        <v>0</v>
      </c>
    </row>
    <row r="31" spans="1:18" ht="17.25" customHeight="1">
      <c r="A31" s="33"/>
      <c r="B31" s="217">
        <f t="shared" si="0"/>
        <v>19</v>
      </c>
      <c r="C31" s="425" t="str">
        <f>IF('15'!$B$27="","",'15'!$B$27)</f>
        <v/>
      </c>
      <c r="D31" s="1257"/>
      <c r="E31" s="1258"/>
      <c r="F31" s="1258"/>
      <c r="G31" s="1259"/>
      <c r="H31" s="386"/>
      <c r="I31" s="387"/>
      <c r="J31" s="387"/>
      <c r="K31" s="387"/>
      <c r="L31" s="387"/>
      <c r="M31" s="388"/>
      <c r="N31" s="386"/>
      <c r="O31" s="387"/>
      <c r="P31" s="387"/>
      <c r="Q31" s="388"/>
      <c r="R31" s="390">
        <f t="shared" si="1"/>
        <v>0</v>
      </c>
    </row>
    <row r="32" spans="1:18" ht="17.25" customHeight="1">
      <c r="A32" s="33"/>
      <c r="B32" s="217">
        <f t="shared" si="0"/>
        <v>20</v>
      </c>
      <c r="C32" s="425" t="str">
        <f>IF('15'!$B$28="","",'15'!$B$28)</f>
        <v/>
      </c>
      <c r="D32" s="1257"/>
      <c r="E32" s="1258"/>
      <c r="F32" s="1258"/>
      <c r="G32" s="1259"/>
      <c r="H32" s="386"/>
      <c r="I32" s="387"/>
      <c r="J32" s="387"/>
      <c r="K32" s="387"/>
      <c r="L32" s="387"/>
      <c r="M32" s="388"/>
      <c r="N32" s="386"/>
      <c r="O32" s="387"/>
      <c r="P32" s="387"/>
      <c r="Q32" s="388"/>
      <c r="R32" s="390">
        <f t="shared" si="1"/>
        <v>0</v>
      </c>
    </row>
    <row r="33" spans="1:18" ht="17.25" customHeight="1">
      <c r="A33" s="33"/>
      <c r="B33" s="217">
        <f t="shared" si="0"/>
        <v>21</v>
      </c>
      <c r="C33" s="425" t="str">
        <f>IF('15'!$B$29="","",'15'!$B$29)</f>
        <v/>
      </c>
      <c r="D33" s="1257"/>
      <c r="E33" s="1258"/>
      <c r="F33" s="1258"/>
      <c r="G33" s="1259"/>
      <c r="H33" s="386"/>
      <c r="I33" s="387"/>
      <c r="J33" s="387"/>
      <c r="K33" s="387"/>
      <c r="L33" s="387"/>
      <c r="M33" s="388"/>
      <c r="N33" s="386"/>
      <c r="O33" s="387"/>
      <c r="P33" s="387"/>
      <c r="Q33" s="388"/>
      <c r="R33" s="390">
        <f t="shared" si="1"/>
        <v>0</v>
      </c>
    </row>
    <row r="34" spans="1:18" ht="17.25" customHeight="1">
      <c r="A34" s="33"/>
      <c r="B34" s="217">
        <f t="shared" si="0"/>
        <v>22</v>
      </c>
      <c r="C34" s="425" t="str">
        <f>IF('15'!$B$30="","",'15'!$B$30)</f>
        <v/>
      </c>
      <c r="D34" s="1257"/>
      <c r="E34" s="1258"/>
      <c r="F34" s="1258"/>
      <c r="G34" s="1259"/>
      <c r="H34" s="386"/>
      <c r="I34" s="387"/>
      <c r="J34" s="387"/>
      <c r="K34" s="387"/>
      <c r="L34" s="387"/>
      <c r="M34" s="388"/>
      <c r="N34" s="386"/>
      <c r="O34" s="387"/>
      <c r="P34" s="387"/>
      <c r="Q34" s="388"/>
      <c r="R34" s="390">
        <f t="shared" si="1"/>
        <v>0</v>
      </c>
    </row>
    <row r="35" spans="1:18" ht="17.25" customHeight="1">
      <c r="A35" s="33"/>
      <c r="B35" s="217">
        <f t="shared" si="0"/>
        <v>23</v>
      </c>
      <c r="C35" s="425" t="str">
        <f>IF('15'!$B$31="","",'15'!$B$31)</f>
        <v/>
      </c>
      <c r="D35" s="1257"/>
      <c r="E35" s="1258"/>
      <c r="F35" s="1258"/>
      <c r="G35" s="1259"/>
      <c r="H35" s="386"/>
      <c r="I35" s="387"/>
      <c r="J35" s="387"/>
      <c r="K35" s="387"/>
      <c r="L35" s="387"/>
      <c r="M35" s="388"/>
      <c r="N35" s="386"/>
      <c r="O35" s="387"/>
      <c r="P35" s="387"/>
      <c r="Q35" s="388"/>
      <c r="R35" s="390">
        <f t="shared" si="1"/>
        <v>0</v>
      </c>
    </row>
    <row r="36" spans="1:18" ht="17.25" customHeight="1">
      <c r="A36" s="33"/>
      <c r="B36" s="217">
        <f t="shared" si="0"/>
        <v>24</v>
      </c>
      <c r="C36" s="425" t="str">
        <f>IF('15'!$B$32="","",'15'!$B$32)</f>
        <v/>
      </c>
      <c r="D36" s="1257"/>
      <c r="E36" s="1258"/>
      <c r="F36" s="1258"/>
      <c r="G36" s="1259"/>
      <c r="H36" s="386"/>
      <c r="I36" s="387"/>
      <c r="J36" s="387"/>
      <c r="K36" s="387"/>
      <c r="L36" s="387"/>
      <c r="M36" s="388"/>
      <c r="N36" s="386"/>
      <c r="O36" s="387"/>
      <c r="P36" s="387"/>
      <c r="Q36" s="388"/>
      <c r="R36" s="390">
        <f t="shared" si="1"/>
        <v>0</v>
      </c>
    </row>
    <row r="37" spans="1:18" ht="17.25" customHeight="1">
      <c r="A37" s="33"/>
      <c r="B37" s="217">
        <f t="shared" si="0"/>
        <v>25</v>
      </c>
      <c r="C37" s="425" t="str">
        <f>IF('15'!$B$33="","",'15'!$B$33)</f>
        <v/>
      </c>
      <c r="D37" s="1257"/>
      <c r="E37" s="1258"/>
      <c r="F37" s="1258"/>
      <c r="G37" s="1259"/>
      <c r="H37" s="386"/>
      <c r="I37" s="387"/>
      <c r="J37" s="387"/>
      <c r="K37" s="387"/>
      <c r="L37" s="387"/>
      <c r="M37" s="388"/>
      <c r="N37" s="386"/>
      <c r="O37" s="387"/>
      <c r="P37" s="387"/>
      <c r="Q37" s="388"/>
      <c r="R37" s="390">
        <f t="shared" si="1"/>
        <v>0</v>
      </c>
    </row>
    <row r="38" spans="1:18" ht="17.25" customHeight="1">
      <c r="A38" s="33"/>
      <c r="B38" s="33"/>
      <c r="C38" s="33"/>
      <c r="L38" s="1221" t="s">
        <v>460</v>
      </c>
      <c r="M38" s="1221"/>
      <c r="N38" s="1221"/>
      <c r="O38" s="1221"/>
      <c r="P38" s="1221"/>
      <c r="Q38" s="1221"/>
      <c r="R38" s="391">
        <f>SUM(R13:R37)</f>
        <v>0</v>
      </c>
    </row>
    <row r="39" spans="1:18" ht="17.25" customHeight="1">
      <c r="A39" s="33"/>
      <c r="B39" s="33"/>
      <c r="C39" s="33"/>
    </row>
    <row r="40" spans="1:18" ht="17.25" customHeight="1">
      <c r="A40" s="1231" t="s">
        <v>118</v>
      </c>
      <c r="B40" s="1232"/>
      <c r="C40" s="1235" t="s">
        <v>461</v>
      </c>
      <c r="D40" s="1237" t="s">
        <v>456</v>
      </c>
      <c r="E40" s="1238"/>
      <c r="F40" s="1239"/>
      <c r="G40" s="1243" t="str">
        <f>IF('24'!B9="","",'24'!B9)</f>
        <v/>
      </c>
      <c r="H40" s="1244"/>
      <c r="I40" s="1244"/>
      <c r="J40" s="1244"/>
      <c r="K40" s="1244"/>
      <c r="L40" s="1244"/>
    </row>
    <row r="41" spans="1:18" ht="17.25" customHeight="1">
      <c r="A41" s="1233"/>
      <c r="B41" s="1234"/>
      <c r="C41" s="1236"/>
      <c r="D41" s="1240"/>
      <c r="E41" s="1241"/>
      <c r="F41" s="1242"/>
      <c r="G41" s="1244"/>
      <c r="H41" s="1244"/>
      <c r="I41" s="1244"/>
      <c r="J41" s="1244"/>
      <c r="K41" s="1244"/>
      <c r="L41" s="1244"/>
    </row>
    <row r="42" spans="1:18" ht="17.25" customHeight="1">
      <c r="A42" s="33"/>
      <c r="B42" s="33"/>
      <c r="C42" s="33"/>
    </row>
    <row r="43" spans="1:18" ht="17.25" customHeight="1">
      <c r="A43" s="33"/>
      <c r="B43" s="33" t="s">
        <v>457</v>
      </c>
      <c r="C43" s="33"/>
    </row>
    <row r="44" spans="1:18" ht="17.25" customHeight="1">
      <c r="A44" s="33"/>
      <c r="B44" s="909" t="s">
        <v>11</v>
      </c>
      <c r="C44" s="909" t="s">
        <v>266</v>
      </c>
      <c r="D44" s="1245" t="s">
        <v>458</v>
      </c>
      <c r="E44" s="1246"/>
      <c r="F44" s="1246"/>
      <c r="G44" s="1247"/>
      <c r="H44" s="915" t="s">
        <v>267</v>
      </c>
      <c r="I44" s="916"/>
      <c r="J44" s="916"/>
      <c r="K44" s="916"/>
      <c r="L44" s="916"/>
      <c r="M44" s="916"/>
      <c r="N44" s="916"/>
      <c r="O44" s="916"/>
      <c r="P44" s="916"/>
      <c r="Q44" s="1254"/>
      <c r="R44" s="1225" t="s">
        <v>459</v>
      </c>
    </row>
    <row r="45" spans="1:18" ht="17.25" customHeight="1">
      <c r="A45" s="33"/>
      <c r="B45" s="909"/>
      <c r="C45" s="909"/>
      <c r="D45" s="1248"/>
      <c r="E45" s="1249"/>
      <c r="F45" s="1249"/>
      <c r="G45" s="1250"/>
      <c r="H45" s="912" t="s">
        <v>520</v>
      </c>
      <c r="I45" s="913"/>
      <c r="J45" s="913"/>
      <c r="K45" s="913"/>
      <c r="L45" s="913"/>
      <c r="M45" s="914"/>
      <c r="N45" s="912" t="s">
        <v>638</v>
      </c>
      <c r="O45" s="913"/>
      <c r="P45" s="913"/>
      <c r="Q45" s="914"/>
      <c r="R45" s="1226"/>
    </row>
    <row r="46" spans="1:18" ht="17.25" customHeight="1">
      <c r="A46" s="33"/>
      <c r="B46" s="909"/>
      <c r="C46" s="909"/>
      <c r="D46" s="1248"/>
      <c r="E46" s="1249"/>
      <c r="F46" s="1249"/>
      <c r="G46" s="1250"/>
      <c r="H46" s="1228">
        <v>2</v>
      </c>
      <c r="I46" s="221">
        <v>3</v>
      </c>
      <c r="J46" s="221">
        <v>5</v>
      </c>
      <c r="K46" s="221">
        <v>7</v>
      </c>
      <c r="L46" s="221">
        <v>9</v>
      </c>
      <c r="M46" s="222">
        <v>11</v>
      </c>
      <c r="N46" s="223">
        <v>1</v>
      </c>
      <c r="O46" s="206">
        <v>3</v>
      </c>
      <c r="P46" s="206">
        <v>5</v>
      </c>
      <c r="Q46" s="927">
        <v>7</v>
      </c>
      <c r="R46" s="1226"/>
    </row>
    <row r="47" spans="1:18" ht="17.25" customHeight="1">
      <c r="A47" s="33"/>
      <c r="B47" s="909"/>
      <c r="C47" s="909"/>
      <c r="D47" s="1248"/>
      <c r="E47" s="1249"/>
      <c r="F47" s="1249"/>
      <c r="G47" s="1250"/>
      <c r="H47" s="1229"/>
      <c r="I47" s="224" t="s">
        <v>268</v>
      </c>
      <c r="J47" s="224" t="s">
        <v>268</v>
      </c>
      <c r="K47" s="224" t="s">
        <v>268</v>
      </c>
      <c r="L47" s="224" t="s">
        <v>268</v>
      </c>
      <c r="M47" s="225" t="s">
        <v>268</v>
      </c>
      <c r="N47" s="226" t="s">
        <v>268</v>
      </c>
      <c r="O47" s="209" t="s">
        <v>268</v>
      </c>
      <c r="P47" s="209" t="s">
        <v>268</v>
      </c>
      <c r="Q47" s="928"/>
      <c r="R47" s="1226"/>
    </row>
    <row r="48" spans="1:18" ht="17.25" customHeight="1">
      <c r="A48" s="33"/>
      <c r="B48" s="909"/>
      <c r="C48" s="909"/>
      <c r="D48" s="1251"/>
      <c r="E48" s="1252"/>
      <c r="F48" s="1252"/>
      <c r="G48" s="1253"/>
      <c r="H48" s="1230"/>
      <c r="I48" s="227">
        <v>4</v>
      </c>
      <c r="J48" s="227">
        <v>6</v>
      </c>
      <c r="K48" s="227">
        <v>8</v>
      </c>
      <c r="L48" s="227">
        <v>10</v>
      </c>
      <c r="M48" s="228">
        <v>12</v>
      </c>
      <c r="N48" s="229">
        <v>2</v>
      </c>
      <c r="O48" s="210">
        <v>4</v>
      </c>
      <c r="P48" s="210">
        <v>6</v>
      </c>
      <c r="Q48" s="929"/>
      <c r="R48" s="1227"/>
    </row>
    <row r="49" spans="1:18" ht="17.25" customHeight="1">
      <c r="A49" s="33"/>
      <c r="B49" s="217">
        <f>ROW()-ROW($A$48)</f>
        <v>1</v>
      </c>
      <c r="C49" s="425" t="str">
        <f>IF('15'!$B$9="","",'15'!$B$9)</f>
        <v/>
      </c>
      <c r="D49" s="1222" t="str">
        <f t="shared" ref="D49:D73" si="2">IF((($G$40="")+(D13="")),"",D13)</f>
        <v/>
      </c>
      <c r="E49" s="1223"/>
      <c r="F49" s="1223"/>
      <c r="G49" s="1224"/>
      <c r="H49" s="386"/>
      <c r="I49" s="387"/>
      <c r="J49" s="387"/>
      <c r="K49" s="387"/>
      <c r="L49" s="387"/>
      <c r="M49" s="388"/>
      <c r="N49" s="386"/>
      <c r="O49" s="387"/>
      <c r="P49" s="387"/>
      <c r="Q49" s="388"/>
      <c r="R49" s="389">
        <f>SUM(H49:Q49)</f>
        <v>0</v>
      </c>
    </row>
    <row r="50" spans="1:18" ht="17.25" customHeight="1">
      <c r="A50" s="33"/>
      <c r="B50" s="217">
        <f t="shared" ref="B50:B73" si="3">ROW()-ROW($A$48)</f>
        <v>2</v>
      </c>
      <c r="C50" s="425" t="str">
        <f>IF('15'!$B$10="","",'15'!$B$10)</f>
        <v/>
      </c>
      <c r="D50" s="1222" t="str">
        <f t="shared" si="2"/>
        <v/>
      </c>
      <c r="E50" s="1223"/>
      <c r="F50" s="1223"/>
      <c r="G50" s="1224"/>
      <c r="H50" s="386"/>
      <c r="I50" s="387"/>
      <c r="J50" s="387"/>
      <c r="K50" s="387"/>
      <c r="L50" s="387"/>
      <c r="M50" s="388"/>
      <c r="N50" s="386"/>
      <c r="O50" s="387"/>
      <c r="P50" s="387"/>
      <c r="Q50" s="388"/>
      <c r="R50" s="390">
        <f t="shared" ref="R50:R73" si="4">SUM(H50:Q50)</f>
        <v>0</v>
      </c>
    </row>
    <row r="51" spans="1:18" ht="17.25" customHeight="1">
      <c r="A51" s="33"/>
      <c r="B51" s="217">
        <f t="shared" si="3"/>
        <v>3</v>
      </c>
      <c r="C51" s="425" t="str">
        <f>IF('15'!$B$11="","",'15'!$B$11)</f>
        <v/>
      </c>
      <c r="D51" s="1222" t="str">
        <f t="shared" si="2"/>
        <v/>
      </c>
      <c r="E51" s="1223"/>
      <c r="F51" s="1223"/>
      <c r="G51" s="1224"/>
      <c r="H51" s="386"/>
      <c r="I51" s="387"/>
      <c r="J51" s="387"/>
      <c r="K51" s="387"/>
      <c r="L51" s="387"/>
      <c r="M51" s="388"/>
      <c r="N51" s="386"/>
      <c r="O51" s="387"/>
      <c r="P51" s="387"/>
      <c r="Q51" s="388"/>
      <c r="R51" s="390">
        <f t="shared" si="4"/>
        <v>0</v>
      </c>
    </row>
    <row r="52" spans="1:18" ht="17.25" customHeight="1">
      <c r="A52" s="33"/>
      <c r="B52" s="217">
        <f t="shared" si="3"/>
        <v>4</v>
      </c>
      <c r="C52" s="425" t="str">
        <f>IF('15'!$B$12="","",'15'!$B$12)</f>
        <v/>
      </c>
      <c r="D52" s="1222" t="str">
        <f t="shared" si="2"/>
        <v/>
      </c>
      <c r="E52" s="1223"/>
      <c r="F52" s="1223"/>
      <c r="G52" s="1224"/>
      <c r="H52" s="386"/>
      <c r="I52" s="387"/>
      <c r="J52" s="387"/>
      <c r="K52" s="387"/>
      <c r="L52" s="387"/>
      <c r="M52" s="388"/>
      <c r="N52" s="386"/>
      <c r="O52" s="387"/>
      <c r="P52" s="387"/>
      <c r="Q52" s="388"/>
      <c r="R52" s="390">
        <f t="shared" si="4"/>
        <v>0</v>
      </c>
    </row>
    <row r="53" spans="1:18" ht="17.25" customHeight="1">
      <c r="A53" s="33"/>
      <c r="B53" s="217">
        <f t="shared" si="3"/>
        <v>5</v>
      </c>
      <c r="C53" s="425" t="str">
        <f>IF('15'!$B$13="","",'15'!$B$13)</f>
        <v/>
      </c>
      <c r="D53" s="1222" t="str">
        <f t="shared" si="2"/>
        <v/>
      </c>
      <c r="E53" s="1223"/>
      <c r="F53" s="1223"/>
      <c r="G53" s="1224"/>
      <c r="H53" s="386"/>
      <c r="I53" s="387"/>
      <c r="J53" s="387"/>
      <c r="K53" s="387"/>
      <c r="L53" s="387"/>
      <c r="M53" s="388"/>
      <c r="N53" s="386"/>
      <c r="O53" s="387"/>
      <c r="P53" s="387"/>
      <c r="Q53" s="388"/>
      <c r="R53" s="390">
        <f t="shared" si="4"/>
        <v>0</v>
      </c>
    </row>
    <row r="54" spans="1:18" ht="17.25" customHeight="1">
      <c r="A54" s="33"/>
      <c r="B54" s="217">
        <f t="shared" si="3"/>
        <v>6</v>
      </c>
      <c r="C54" s="425" t="str">
        <f>IF('15'!$B$14="","",'15'!$B$14)</f>
        <v/>
      </c>
      <c r="D54" s="1222" t="str">
        <f t="shared" si="2"/>
        <v/>
      </c>
      <c r="E54" s="1223"/>
      <c r="F54" s="1223"/>
      <c r="G54" s="1224"/>
      <c r="H54" s="386"/>
      <c r="I54" s="387"/>
      <c r="J54" s="387"/>
      <c r="K54" s="387"/>
      <c r="L54" s="387"/>
      <c r="M54" s="388"/>
      <c r="N54" s="386"/>
      <c r="O54" s="387"/>
      <c r="P54" s="387"/>
      <c r="Q54" s="388"/>
      <c r="R54" s="390">
        <f t="shared" si="4"/>
        <v>0</v>
      </c>
    </row>
    <row r="55" spans="1:18" ht="17.25" customHeight="1">
      <c r="A55" s="33"/>
      <c r="B55" s="217">
        <f t="shared" si="3"/>
        <v>7</v>
      </c>
      <c r="C55" s="425" t="str">
        <f>IF('15'!$B$15="","",'15'!$B$15)</f>
        <v/>
      </c>
      <c r="D55" s="1222" t="str">
        <f t="shared" si="2"/>
        <v/>
      </c>
      <c r="E55" s="1223"/>
      <c r="F55" s="1223"/>
      <c r="G55" s="1224"/>
      <c r="H55" s="386"/>
      <c r="I55" s="387"/>
      <c r="J55" s="387"/>
      <c r="K55" s="387"/>
      <c r="L55" s="387"/>
      <c r="M55" s="388"/>
      <c r="N55" s="386"/>
      <c r="O55" s="387"/>
      <c r="P55" s="387"/>
      <c r="Q55" s="388"/>
      <c r="R55" s="390">
        <f t="shared" si="4"/>
        <v>0</v>
      </c>
    </row>
    <row r="56" spans="1:18" ht="17.25" customHeight="1">
      <c r="A56" s="33"/>
      <c r="B56" s="217">
        <f t="shared" si="3"/>
        <v>8</v>
      </c>
      <c r="C56" s="425" t="str">
        <f>IF('15'!$B$16="","",'15'!$B$16)</f>
        <v/>
      </c>
      <c r="D56" s="1222" t="str">
        <f t="shared" si="2"/>
        <v/>
      </c>
      <c r="E56" s="1223"/>
      <c r="F56" s="1223"/>
      <c r="G56" s="1224"/>
      <c r="H56" s="386"/>
      <c r="I56" s="387"/>
      <c r="J56" s="387"/>
      <c r="K56" s="387"/>
      <c r="L56" s="387"/>
      <c r="M56" s="388"/>
      <c r="N56" s="386"/>
      <c r="O56" s="387"/>
      <c r="P56" s="387"/>
      <c r="Q56" s="388"/>
      <c r="R56" s="390">
        <f t="shared" si="4"/>
        <v>0</v>
      </c>
    </row>
    <row r="57" spans="1:18" ht="17.25" customHeight="1">
      <c r="A57" s="33"/>
      <c r="B57" s="217">
        <f t="shared" si="3"/>
        <v>9</v>
      </c>
      <c r="C57" s="425" t="str">
        <f>IF('15'!$B$17="","",'15'!$B$17)</f>
        <v/>
      </c>
      <c r="D57" s="1222" t="str">
        <f t="shared" si="2"/>
        <v/>
      </c>
      <c r="E57" s="1223"/>
      <c r="F57" s="1223"/>
      <c r="G57" s="1224"/>
      <c r="H57" s="386"/>
      <c r="I57" s="387"/>
      <c r="J57" s="387"/>
      <c r="K57" s="387"/>
      <c r="L57" s="387"/>
      <c r="M57" s="388"/>
      <c r="N57" s="386"/>
      <c r="O57" s="387"/>
      <c r="P57" s="387"/>
      <c r="Q57" s="388"/>
      <c r="R57" s="390">
        <f t="shared" si="4"/>
        <v>0</v>
      </c>
    </row>
    <row r="58" spans="1:18" ht="17.25" customHeight="1">
      <c r="A58" s="33"/>
      <c r="B58" s="217">
        <f t="shared" si="3"/>
        <v>10</v>
      </c>
      <c r="C58" s="425" t="str">
        <f>IF('15'!$B$18="","",'15'!$B$18)</f>
        <v/>
      </c>
      <c r="D58" s="1222" t="str">
        <f t="shared" si="2"/>
        <v/>
      </c>
      <c r="E58" s="1223"/>
      <c r="F58" s="1223"/>
      <c r="G58" s="1224"/>
      <c r="H58" s="386"/>
      <c r="I58" s="387"/>
      <c r="J58" s="387"/>
      <c r="K58" s="387"/>
      <c r="L58" s="387"/>
      <c r="M58" s="388"/>
      <c r="N58" s="386"/>
      <c r="O58" s="387"/>
      <c r="P58" s="387"/>
      <c r="Q58" s="388"/>
      <c r="R58" s="390">
        <f t="shared" si="4"/>
        <v>0</v>
      </c>
    </row>
    <row r="59" spans="1:18" ht="17.25" customHeight="1">
      <c r="A59" s="33"/>
      <c r="B59" s="217">
        <f t="shared" si="3"/>
        <v>11</v>
      </c>
      <c r="C59" s="425" t="str">
        <f>IF('15'!$B$19="","",'15'!$B$19)</f>
        <v/>
      </c>
      <c r="D59" s="1222" t="str">
        <f t="shared" si="2"/>
        <v/>
      </c>
      <c r="E59" s="1223"/>
      <c r="F59" s="1223"/>
      <c r="G59" s="1224"/>
      <c r="H59" s="386"/>
      <c r="I59" s="387"/>
      <c r="J59" s="387"/>
      <c r="K59" s="387"/>
      <c r="L59" s="387"/>
      <c r="M59" s="388"/>
      <c r="N59" s="386"/>
      <c r="O59" s="387"/>
      <c r="P59" s="387"/>
      <c r="Q59" s="388"/>
      <c r="R59" s="390">
        <f t="shared" si="4"/>
        <v>0</v>
      </c>
    </row>
    <row r="60" spans="1:18" ht="17.25" customHeight="1">
      <c r="A60" s="33"/>
      <c r="B60" s="217">
        <f t="shared" si="3"/>
        <v>12</v>
      </c>
      <c r="C60" s="425" t="str">
        <f>IF('15'!$B$20="","",'15'!$B$20)</f>
        <v/>
      </c>
      <c r="D60" s="1222" t="str">
        <f t="shared" si="2"/>
        <v/>
      </c>
      <c r="E60" s="1223"/>
      <c r="F60" s="1223"/>
      <c r="G60" s="1224"/>
      <c r="H60" s="386"/>
      <c r="I60" s="387"/>
      <c r="J60" s="387"/>
      <c r="K60" s="387"/>
      <c r="L60" s="387"/>
      <c r="M60" s="388"/>
      <c r="N60" s="386"/>
      <c r="O60" s="387"/>
      <c r="P60" s="387"/>
      <c r="Q60" s="388"/>
      <c r="R60" s="390">
        <f t="shared" si="4"/>
        <v>0</v>
      </c>
    </row>
    <row r="61" spans="1:18" ht="17.25" customHeight="1">
      <c r="A61" s="33"/>
      <c r="B61" s="217">
        <f t="shared" si="3"/>
        <v>13</v>
      </c>
      <c r="C61" s="425" t="str">
        <f>IF('15'!$B$21="","",'15'!$B$21)</f>
        <v/>
      </c>
      <c r="D61" s="1222" t="str">
        <f t="shared" si="2"/>
        <v/>
      </c>
      <c r="E61" s="1223"/>
      <c r="F61" s="1223"/>
      <c r="G61" s="1224"/>
      <c r="H61" s="386"/>
      <c r="I61" s="387"/>
      <c r="J61" s="387"/>
      <c r="K61" s="387"/>
      <c r="L61" s="387"/>
      <c r="M61" s="388"/>
      <c r="N61" s="386"/>
      <c r="O61" s="387"/>
      <c r="P61" s="387"/>
      <c r="Q61" s="388"/>
      <c r="R61" s="390">
        <f t="shared" si="4"/>
        <v>0</v>
      </c>
    </row>
    <row r="62" spans="1:18" ht="17.25" customHeight="1">
      <c r="A62" s="33"/>
      <c r="B62" s="217">
        <f t="shared" si="3"/>
        <v>14</v>
      </c>
      <c r="C62" s="425" t="str">
        <f>IF('15'!$B$22="","",'15'!$B$22)</f>
        <v/>
      </c>
      <c r="D62" s="1222" t="str">
        <f t="shared" si="2"/>
        <v/>
      </c>
      <c r="E62" s="1223"/>
      <c r="F62" s="1223"/>
      <c r="G62" s="1224"/>
      <c r="H62" s="386"/>
      <c r="I62" s="387"/>
      <c r="J62" s="387"/>
      <c r="K62" s="387"/>
      <c r="L62" s="387"/>
      <c r="M62" s="388"/>
      <c r="N62" s="386"/>
      <c r="O62" s="387"/>
      <c r="P62" s="387"/>
      <c r="Q62" s="388"/>
      <c r="R62" s="390">
        <f t="shared" si="4"/>
        <v>0</v>
      </c>
    </row>
    <row r="63" spans="1:18" ht="17.25" customHeight="1">
      <c r="A63" s="33"/>
      <c r="B63" s="217">
        <f t="shared" si="3"/>
        <v>15</v>
      </c>
      <c r="C63" s="425" t="str">
        <f>IF('15'!$B$23="","",'15'!$B$23)</f>
        <v/>
      </c>
      <c r="D63" s="1222" t="str">
        <f t="shared" si="2"/>
        <v/>
      </c>
      <c r="E63" s="1223"/>
      <c r="F63" s="1223"/>
      <c r="G63" s="1224"/>
      <c r="H63" s="386"/>
      <c r="I63" s="387"/>
      <c r="J63" s="387"/>
      <c r="K63" s="387"/>
      <c r="L63" s="387"/>
      <c r="M63" s="388"/>
      <c r="N63" s="386"/>
      <c r="O63" s="387"/>
      <c r="P63" s="387"/>
      <c r="Q63" s="388"/>
      <c r="R63" s="390">
        <f t="shared" si="4"/>
        <v>0</v>
      </c>
    </row>
    <row r="64" spans="1:18" ht="17.25" customHeight="1">
      <c r="A64" s="33"/>
      <c r="B64" s="217">
        <f t="shared" si="3"/>
        <v>16</v>
      </c>
      <c r="C64" s="425" t="str">
        <f>IF('15'!$B$24="","",'15'!$B$24)</f>
        <v/>
      </c>
      <c r="D64" s="1222" t="str">
        <f t="shared" si="2"/>
        <v/>
      </c>
      <c r="E64" s="1223"/>
      <c r="F64" s="1223"/>
      <c r="G64" s="1224"/>
      <c r="H64" s="386"/>
      <c r="I64" s="387"/>
      <c r="J64" s="387"/>
      <c r="K64" s="387"/>
      <c r="L64" s="387"/>
      <c r="M64" s="388"/>
      <c r="N64" s="386"/>
      <c r="O64" s="387"/>
      <c r="P64" s="387"/>
      <c r="Q64" s="388"/>
      <c r="R64" s="390">
        <f t="shared" si="4"/>
        <v>0</v>
      </c>
    </row>
    <row r="65" spans="1:18" ht="17.25" customHeight="1">
      <c r="A65" s="33"/>
      <c r="B65" s="217">
        <f t="shared" si="3"/>
        <v>17</v>
      </c>
      <c r="C65" s="425" t="str">
        <f>IF('15'!$B$25="","",'15'!$B$25)</f>
        <v/>
      </c>
      <c r="D65" s="1222" t="str">
        <f t="shared" si="2"/>
        <v/>
      </c>
      <c r="E65" s="1223"/>
      <c r="F65" s="1223"/>
      <c r="G65" s="1224"/>
      <c r="H65" s="386"/>
      <c r="I65" s="387"/>
      <c r="J65" s="387"/>
      <c r="K65" s="387"/>
      <c r="L65" s="387"/>
      <c r="M65" s="388"/>
      <c r="N65" s="386"/>
      <c r="O65" s="387"/>
      <c r="P65" s="387"/>
      <c r="Q65" s="388"/>
      <c r="R65" s="390">
        <f t="shared" si="4"/>
        <v>0</v>
      </c>
    </row>
    <row r="66" spans="1:18" ht="17.25" customHeight="1">
      <c r="A66" s="33"/>
      <c r="B66" s="217">
        <f t="shared" si="3"/>
        <v>18</v>
      </c>
      <c r="C66" s="425" t="str">
        <f>IF('15'!$B$26="","",'15'!$B$26)</f>
        <v/>
      </c>
      <c r="D66" s="1222" t="str">
        <f t="shared" si="2"/>
        <v/>
      </c>
      <c r="E66" s="1223"/>
      <c r="F66" s="1223"/>
      <c r="G66" s="1224"/>
      <c r="H66" s="386"/>
      <c r="I66" s="387"/>
      <c r="J66" s="387"/>
      <c r="K66" s="387"/>
      <c r="L66" s="387"/>
      <c r="M66" s="388"/>
      <c r="N66" s="386"/>
      <c r="O66" s="387"/>
      <c r="P66" s="387"/>
      <c r="Q66" s="388"/>
      <c r="R66" s="390">
        <f t="shared" si="4"/>
        <v>0</v>
      </c>
    </row>
    <row r="67" spans="1:18" ht="17.25" customHeight="1">
      <c r="A67" s="33"/>
      <c r="B67" s="217">
        <f t="shared" si="3"/>
        <v>19</v>
      </c>
      <c r="C67" s="425" t="str">
        <f>IF('15'!$B$27="","",'15'!$B$27)</f>
        <v/>
      </c>
      <c r="D67" s="1222" t="str">
        <f t="shared" si="2"/>
        <v/>
      </c>
      <c r="E67" s="1223"/>
      <c r="F67" s="1223"/>
      <c r="G67" s="1224"/>
      <c r="H67" s="386"/>
      <c r="I67" s="387"/>
      <c r="J67" s="387"/>
      <c r="K67" s="387"/>
      <c r="L67" s="387"/>
      <c r="M67" s="388"/>
      <c r="N67" s="386"/>
      <c r="O67" s="387"/>
      <c r="P67" s="387"/>
      <c r="Q67" s="388"/>
      <c r="R67" s="390">
        <f t="shared" si="4"/>
        <v>0</v>
      </c>
    </row>
    <row r="68" spans="1:18" ht="17.25" customHeight="1">
      <c r="A68" s="33"/>
      <c r="B68" s="217">
        <f t="shared" si="3"/>
        <v>20</v>
      </c>
      <c r="C68" s="425" t="str">
        <f>IF('15'!$B$28="","",'15'!$B$28)</f>
        <v/>
      </c>
      <c r="D68" s="1222" t="str">
        <f t="shared" si="2"/>
        <v/>
      </c>
      <c r="E68" s="1223"/>
      <c r="F68" s="1223"/>
      <c r="G68" s="1224"/>
      <c r="H68" s="386"/>
      <c r="I68" s="387"/>
      <c r="J68" s="387"/>
      <c r="K68" s="387"/>
      <c r="L68" s="387"/>
      <c r="M68" s="388"/>
      <c r="N68" s="386"/>
      <c r="O68" s="387"/>
      <c r="P68" s="387"/>
      <c r="Q68" s="388"/>
      <c r="R68" s="390">
        <f t="shared" si="4"/>
        <v>0</v>
      </c>
    </row>
    <row r="69" spans="1:18" ht="17.25" customHeight="1">
      <c r="A69" s="33"/>
      <c r="B69" s="217">
        <f t="shared" si="3"/>
        <v>21</v>
      </c>
      <c r="C69" s="425" t="str">
        <f>IF('15'!$B$29="","",'15'!$B$29)</f>
        <v/>
      </c>
      <c r="D69" s="1222" t="str">
        <f t="shared" si="2"/>
        <v/>
      </c>
      <c r="E69" s="1223"/>
      <c r="F69" s="1223"/>
      <c r="G69" s="1224"/>
      <c r="H69" s="386"/>
      <c r="I69" s="387"/>
      <c r="J69" s="387"/>
      <c r="K69" s="387"/>
      <c r="L69" s="387"/>
      <c r="M69" s="388"/>
      <c r="N69" s="386"/>
      <c r="O69" s="387"/>
      <c r="P69" s="387"/>
      <c r="Q69" s="388"/>
      <c r="R69" s="390">
        <f t="shared" si="4"/>
        <v>0</v>
      </c>
    </row>
    <row r="70" spans="1:18" ht="17.25" customHeight="1">
      <c r="A70" s="33"/>
      <c r="B70" s="217">
        <f t="shared" si="3"/>
        <v>22</v>
      </c>
      <c r="C70" s="425" t="str">
        <f>IF('15'!$B$30="","",'15'!$B$30)</f>
        <v/>
      </c>
      <c r="D70" s="1222" t="str">
        <f t="shared" si="2"/>
        <v/>
      </c>
      <c r="E70" s="1223"/>
      <c r="F70" s="1223"/>
      <c r="G70" s="1224"/>
      <c r="H70" s="386"/>
      <c r="I70" s="387"/>
      <c r="J70" s="387"/>
      <c r="K70" s="387"/>
      <c r="L70" s="387"/>
      <c r="M70" s="388"/>
      <c r="N70" s="386"/>
      <c r="O70" s="387"/>
      <c r="P70" s="387"/>
      <c r="Q70" s="388"/>
      <c r="R70" s="390">
        <f t="shared" si="4"/>
        <v>0</v>
      </c>
    </row>
    <row r="71" spans="1:18" ht="17.25" customHeight="1">
      <c r="A71" s="33"/>
      <c r="B71" s="217">
        <f t="shared" si="3"/>
        <v>23</v>
      </c>
      <c r="C71" s="425" t="str">
        <f>IF('15'!$B$31="","",'15'!$B$31)</f>
        <v/>
      </c>
      <c r="D71" s="1222" t="str">
        <f t="shared" si="2"/>
        <v/>
      </c>
      <c r="E71" s="1223"/>
      <c r="F71" s="1223"/>
      <c r="G71" s="1224"/>
      <c r="H71" s="386"/>
      <c r="I71" s="387"/>
      <c r="J71" s="387"/>
      <c r="K71" s="387"/>
      <c r="L71" s="387"/>
      <c r="M71" s="388"/>
      <c r="N71" s="386"/>
      <c r="O71" s="387"/>
      <c r="P71" s="387"/>
      <c r="Q71" s="388"/>
      <c r="R71" s="390">
        <f t="shared" si="4"/>
        <v>0</v>
      </c>
    </row>
    <row r="72" spans="1:18" ht="17.25" customHeight="1">
      <c r="A72" s="33"/>
      <c r="B72" s="217">
        <f t="shared" si="3"/>
        <v>24</v>
      </c>
      <c r="C72" s="425" t="str">
        <f>IF('15'!$B$32="","",'15'!$B$32)</f>
        <v/>
      </c>
      <c r="D72" s="1222" t="str">
        <f t="shared" si="2"/>
        <v/>
      </c>
      <c r="E72" s="1223"/>
      <c r="F72" s="1223"/>
      <c r="G72" s="1224"/>
      <c r="H72" s="386"/>
      <c r="I72" s="387"/>
      <c r="J72" s="387"/>
      <c r="K72" s="387"/>
      <c r="L72" s="387"/>
      <c r="M72" s="388"/>
      <c r="N72" s="386"/>
      <c r="O72" s="387"/>
      <c r="P72" s="387"/>
      <c r="Q72" s="388"/>
      <c r="R72" s="390">
        <f t="shared" si="4"/>
        <v>0</v>
      </c>
    </row>
    <row r="73" spans="1:18" ht="17.25" customHeight="1">
      <c r="A73" s="33"/>
      <c r="B73" s="217">
        <f t="shared" si="3"/>
        <v>25</v>
      </c>
      <c r="C73" s="425" t="str">
        <f>IF('15'!$B$33="","",'15'!$B$33)</f>
        <v/>
      </c>
      <c r="D73" s="1222" t="str">
        <f t="shared" si="2"/>
        <v/>
      </c>
      <c r="E73" s="1223"/>
      <c r="F73" s="1223"/>
      <c r="G73" s="1224"/>
      <c r="H73" s="386"/>
      <c r="I73" s="387"/>
      <c r="J73" s="387"/>
      <c r="K73" s="387"/>
      <c r="L73" s="387"/>
      <c r="M73" s="388"/>
      <c r="N73" s="386"/>
      <c r="O73" s="387"/>
      <c r="P73" s="387"/>
      <c r="Q73" s="388"/>
      <c r="R73" s="390">
        <f t="shared" si="4"/>
        <v>0</v>
      </c>
    </row>
    <row r="74" spans="1:18" ht="17.25" customHeight="1">
      <c r="A74" s="33"/>
      <c r="B74" s="33"/>
      <c r="C74" s="33"/>
      <c r="L74" s="1221" t="s">
        <v>460</v>
      </c>
      <c r="M74" s="1221"/>
      <c r="N74" s="1221"/>
      <c r="O74" s="1221"/>
      <c r="P74" s="1221"/>
      <c r="Q74" s="1221"/>
      <c r="R74" s="391">
        <f>SUM(R49:R73)</f>
        <v>0</v>
      </c>
    </row>
    <row r="75" spans="1:18" ht="17.25" customHeight="1">
      <c r="A75" s="33"/>
      <c r="B75" s="33"/>
      <c r="C75" s="33"/>
    </row>
    <row r="76" spans="1:18" ht="17.25" customHeight="1">
      <c r="A76" s="1231" t="s">
        <v>118</v>
      </c>
      <c r="B76" s="1232"/>
      <c r="C76" s="1235" t="s">
        <v>462</v>
      </c>
      <c r="D76" s="1237" t="s">
        <v>456</v>
      </c>
      <c r="E76" s="1238"/>
      <c r="F76" s="1239"/>
      <c r="G76" s="1243" t="str">
        <f>IF('24'!B10="","",'24'!B10)</f>
        <v/>
      </c>
      <c r="H76" s="1244"/>
      <c r="I76" s="1244"/>
      <c r="J76" s="1244"/>
      <c r="K76" s="1244"/>
      <c r="L76" s="1244"/>
    </row>
    <row r="77" spans="1:18" ht="17.25" customHeight="1">
      <c r="A77" s="1233"/>
      <c r="B77" s="1234"/>
      <c r="C77" s="1236"/>
      <c r="D77" s="1240"/>
      <c r="E77" s="1241"/>
      <c r="F77" s="1242"/>
      <c r="G77" s="1244"/>
      <c r="H77" s="1244"/>
      <c r="I77" s="1244"/>
      <c r="J77" s="1244"/>
      <c r="K77" s="1244"/>
      <c r="L77" s="1244"/>
    </row>
    <row r="78" spans="1:18" ht="17.25" customHeight="1">
      <c r="A78" s="33"/>
      <c r="B78" s="33"/>
      <c r="C78" s="33"/>
    </row>
    <row r="79" spans="1:18" ht="17.25" customHeight="1">
      <c r="A79" s="33"/>
      <c r="B79" s="33" t="s">
        <v>457</v>
      </c>
      <c r="C79" s="33"/>
    </row>
    <row r="80" spans="1:18" ht="17.25" customHeight="1">
      <c r="A80" s="33"/>
      <c r="B80" s="909" t="s">
        <v>11</v>
      </c>
      <c r="C80" s="909" t="s">
        <v>266</v>
      </c>
      <c r="D80" s="1245" t="s">
        <v>458</v>
      </c>
      <c r="E80" s="1246"/>
      <c r="F80" s="1246"/>
      <c r="G80" s="1247"/>
      <c r="H80" s="915" t="s">
        <v>267</v>
      </c>
      <c r="I80" s="916"/>
      <c r="J80" s="916"/>
      <c r="K80" s="916"/>
      <c r="L80" s="916"/>
      <c r="M80" s="916"/>
      <c r="N80" s="916"/>
      <c r="O80" s="916"/>
      <c r="P80" s="916"/>
      <c r="Q80" s="1254"/>
      <c r="R80" s="1225" t="s">
        <v>459</v>
      </c>
    </row>
    <row r="81" spans="1:18" ht="17.25" customHeight="1">
      <c r="A81" s="33"/>
      <c r="B81" s="909"/>
      <c r="C81" s="909"/>
      <c r="D81" s="1248"/>
      <c r="E81" s="1249"/>
      <c r="F81" s="1249"/>
      <c r="G81" s="1250"/>
      <c r="H81" s="912" t="s">
        <v>520</v>
      </c>
      <c r="I81" s="913"/>
      <c r="J81" s="913"/>
      <c r="K81" s="913"/>
      <c r="L81" s="913"/>
      <c r="M81" s="914"/>
      <c r="N81" s="912" t="s">
        <v>638</v>
      </c>
      <c r="O81" s="913"/>
      <c r="P81" s="913"/>
      <c r="Q81" s="914"/>
      <c r="R81" s="1226"/>
    </row>
    <row r="82" spans="1:18" ht="17.25" customHeight="1">
      <c r="A82" s="33"/>
      <c r="B82" s="909"/>
      <c r="C82" s="909"/>
      <c r="D82" s="1248"/>
      <c r="E82" s="1249"/>
      <c r="F82" s="1249"/>
      <c r="G82" s="1250"/>
      <c r="H82" s="1228">
        <v>2</v>
      </c>
      <c r="I82" s="221">
        <v>3</v>
      </c>
      <c r="J82" s="221">
        <v>5</v>
      </c>
      <c r="K82" s="221">
        <v>7</v>
      </c>
      <c r="L82" s="221">
        <v>9</v>
      </c>
      <c r="M82" s="222">
        <v>11</v>
      </c>
      <c r="N82" s="223">
        <v>1</v>
      </c>
      <c r="O82" s="206">
        <v>3</v>
      </c>
      <c r="P82" s="206">
        <v>5</v>
      </c>
      <c r="Q82" s="927">
        <v>7</v>
      </c>
      <c r="R82" s="1226"/>
    </row>
    <row r="83" spans="1:18" ht="17.25" customHeight="1">
      <c r="A83" s="33"/>
      <c r="B83" s="909"/>
      <c r="C83" s="909"/>
      <c r="D83" s="1248"/>
      <c r="E83" s="1249"/>
      <c r="F83" s="1249"/>
      <c r="G83" s="1250"/>
      <c r="H83" s="1229"/>
      <c r="I83" s="224" t="s">
        <v>268</v>
      </c>
      <c r="J83" s="224" t="s">
        <v>268</v>
      </c>
      <c r="K83" s="224" t="s">
        <v>268</v>
      </c>
      <c r="L83" s="224" t="s">
        <v>268</v>
      </c>
      <c r="M83" s="225" t="s">
        <v>268</v>
      </c>
      <c r="N83" s="226" t="s">
        <v>268</v>
      </c>
      <c r="O83" s="209" t="s">
        <v>268</v>
      </c>
      <c r="P83" s="209" t="s">
        <v>268</v>
      </c>
      <c r="Q83" s="928"/>
      <c r="R83" s="1226"/>
    </row>
    <row r="84" spans="1:18" ht="17.25" customHeight="1">
      <c r="A84" s="33"/>
      <c r="B84" s="909"/>
      <c r="C84" s="909"/>
      <c r="D84" s="1251"/>
      <c r="E84" s="1252"/>
      <c r="F84" s="1252"/>
      <c r="G84" s="1253"/>
      <c r="H84" s="1230"/>
      <c r="I84" s="227">
        <v>4</v>
      </c>
      <c r="J84" s="227">
        <v>6</v>
      </c>
      <c r="K84" s="227">
        <v>8</v>
      </c>
      <c r="L84" s="227">
        <v>10</v>
      </c>
      <c r="M84" s="228">
        <v>12</v>
      </c>
      <c r="N84" s="229">
        <v>2</v>
      </c>
      <c r="O84" s="210">
        <v>4</v>
      </c>
      <c r="P84" s="210">
        <v>6</v>
      </c>
      <c r="Q84" s="929"/>
      <c r="R84" s="1227"/>
    </row>
    <row r="85" spans="1:18" ht="17.25" customHeight="1">
      <c r="A85" s="33"/>
      <c r="B85" s="217">
        <f>ROW()-ROW($A$84)</f>
        <v>1</v>
      </c>
      <c r="C85" s="425" t="str">
        <f>IF('15'!$B$9="","",'15'!$B$9)</f>
        <v/>
      </c>
      <c r="D85" s="1222" t="str">
        <f t="shared" ref="D85:D109" si="5">IF((($G$76="")+(D13="")),"",D13)</f>
        <v/>
      </c>
      <c r="E85" s="1223"/>
      <c r="F85" s="1223"/>
      <c r="G85" s="1224"/>
      <c r="H85" s="386"/>
      <c r="I85" s="387"/>
      <c r="J85" s="387"/>
      <c r="K85" s="387"/>
      <c r="L85" s="387"/>
      <c r="M85" s="388"/>
      <c r="N85" s="386"/>
      <c r="O85" s="387"/>
      <c r="P85" s="387"/>
      <c r="Q85" s="388"/>
      <c r="R85" s="389">
        <f>SUM(H85:Q85)</f>
        <v>0</v>
      </c>
    </row>
    <row r="86" spans="1:18" ht="17.25" customHeight="1">
      <c r="A86" s="33"/>
      <c r="B86" s="217">
        <f t="shared" ref="B86:B109" si="6">ROW()-ROW($A$84)</f>
        <v>2</v>
      </c>
      <c r="C86" s="425" t="str">
        <f>IF('15'!$B$10="","",'15'!$B$10)</f>
        <v/>
      </c>
      <c r="D86" s="1222" t="str">
        <f t="shared" si="5"/>
        <v/>
      </c>
      <c r="E86" s="1223"/>
      <c r="F86" s="1223"/>
      <c r="G86" s="1224"/>
      <c r="H86" s="386"/>
      <c r="I86" s="387"/>
      <c r="J86" s="387"/>
      <c r="K86" s="387"/>
      <c r="L86" s="387"/>
      <c r="M86" s="388"/>
      <c r="N86" s="386"/>
      <c r="O86" s="387"/>
      <c r="P86" s="387"/>
      <c r="Q86" s="388"/>
      <c r="R86" s="390">
        <f t="shared" ref="R86:R109" si="7">SUM(H86:Q86)</f>
        <v>0</v>
      </c>
    </row>
    <row r="87" spans="1:18" ht="17.25" customHeight="1">
      <c r="A87" s="33"/>
      <c r="B87" s="217">
        <f t="shared" si="6"/>
        <v>3</v>
      </c>
      <c r="C87" s="425" t="str">
        <f>IF('15'!$B$11="","",'15'!$B$11)</f>
        <v/>
      </c>
      <c r="D87" s="1222" t="str">
        <f t="shared" si="5"/>
        <v/>
      </c>
      <c r="E87" s="1223"/>
      <c r="F87" s="1223"/>
      <c r="G87" s="1224"/>
      <c r="H87" s="386"/>
      <c r="I87" s="387"/>
      <c r="J87" s="387"/>
      <c r="K87" s="387"/>
      <c r="L87" s="387"/>
      <c r="M87" s="388"/>
      <c r="N87" s="386"/>
      <c r="O87" s="387"/>
      <c r="P87" s="387"/>
      <c r="Q87" s="388"/>
      <c r="R87" s="390">
        <f t="shared" si="7"/>
        <v>0</v>
      </c>
    </row>
    <row r="88" spans="1:18" ht="17.25" customHeight="1">
      <c r="A88" s="33"/>
      <c r="B88" s="217">
        <f t="shared" si="6"/>
        <v>4</v>
      </c>
      <c r="C88" s="425" t="str">
        <f>IF('15'!$B$12="","",'15'!$B$12)</f>
        <v/>
      </c>
      <c r="D88" s="1222" t="str">
        <f t="shared" si="5"/>
        <v/>
      </c>
      <c r="E88" s="1223"/>
      <c r="F88" s="1223"/>
      <c r="G88" s="1224"/>
      <c r="H88" s="386"/>
      <c r="I88" s="387"/>
      <c r="J88" s="387"/>
      <c r="K88" s="387"/>
      <c r="L88" s="387"/>
      <c r="M88" s="388"/>
      <c r="N88" s="386"/>
      <c r="O88" s="387"/>
      <c r="P88" s="387"/>
      <c r="Q88" s="388"/>
      <c r="R88" s="390">
        <f t="shared" si="7"/>
        <v>0</v>
      </c>
    </row>
    <row r="89" spans="1:18" ht="17.25" customHeight="1">
      <c r="A89" s="33"/>
      <c r="B89" s="217">
        <f t="shared" si="6"/>
        <v>5</v>
      </c>
      <c r="C89" s="425" t="str">
        <f>IF('15'!$B$13="","",'15'!$B$13)</f>
        <v/>
      </c>
      <c r="D89" s="1222" t="str">
        <f t="shared" si="5"/>
        <v/>
      </c>
      <c r="E89" s="1223"/>
      <c r="F89" s="1223"/>
      <c r="G89" s="1224"/>
      <c r="H89" s="386"/>
      <c r="I89" s="387"/>
      <c r="J89" s="387"/>
      <c r="K89" s="387"/>
      <c r="L89" s="387"/>
      <c r="M89" s="388"/>
      <c r="N89" s="386"/>
      <c r="O89" s="387"/>
      <c r="P89" s="387"/>
      <c r="Q89" s="388"/>
      <c r="R89" s="390">
        <f t="shared" si="7"/>
        <v>0</v>
      </c>
    </row>
    <row r="90" spans="1:18" ht="17.25" customHeight="1">
      <c r="A90" s="33"/>
      <c r="B90" s="217">
        <f t="shared" si="6"/>
        <v>6</v>
      </c>
      <c r="C90" s="425" t="str">
        <f>IF('15'!$B$14="","",'15'!$B$14)</f>
        <v/>
      </c>
      <c r="D90" s="1222" t="str">
        <f t="shared" si="5"/>
        <v/>
      </c>
      <c r="E90" s="1223"/>
      <c r="F90" s="1223"/>
      <c r="G90" s="1224"/>
      <c r="H90" s="386"/>
      <c r="I90" s="387"/>
      <c r="J90" s="387"/>
      <c r="K90" s="387"/>
      <c r="L90" s="387"/>
      <c r="M90" s="388"/>
      <c r="N90" s="386"/>
      <c r="O90" s="387"/>
      <c r="P90" s="387"/>
      <c r="Q90" s="388"/>
      <c r="R90" s="390">
        <f t="shared" si="7"/>
        <v>0</v>
      </c>
    </row>
    <row r="91" spans="1:18" ht="17.25" customHeight="1">
      <c r="A91" s="33"/>
      <c r="B91" s="217">
        <f t="shared" si="6"/>
        <v>7</v>
      </c>
      <c r="C91" s="425" t="str">
        <f>IF('15'!$B$15="","",'15'!$B$15)</f>
        <v/>
      </c>
      <c r="D91" s="1222" t="str">
        <f t="shared" si="5"/>
        <v/>
      </c>
      <c r="E91" s="1223"/>
      <c r="F91" s="1223"/>
      <c r="G91" s="1224"/>
      <c r="H91" s="386"/>
      <c r="I91" s="387"/>
      <c r="J91" s="387"/>
      <c r="K91" s="387"/>
      <c r="L91" s="387"/>
      <c r="M91" s="388"/>
      <c r="N91" s="386"/>
      <c r="O91" s="387"/>
      <c r="P91" s="387"/>
      <c r="Q91" s="388"/>
      <c r="R91" s="390">
        <f t="shared" si="7"/>
        <v>0</v>
      </c>
    </row>
    <row r="92" spans="1:18" ht="17.25" customHeight="1">
      <c r="A92" s="33"/>
      <c r="B92" s="217">
        <f t="shared" si="6"/>
        <v>8</v>
      </c>
      <c r="C92" s="425" t="str">
        <f>IF('15'!$B$16="","",'15'!$B$16)</f>
        <v/>
      </c>
      <c r="D92" s="1222" t="str">
        <f t="shared" si="5"/>
        <v/>
      </c>
      <c r="E92" s="1223"/>
      <c r="F92" s="1223"/>
      <c r="G92" s="1224"/>
      <c r="H92" s="386"/>
      <c r="I92" s="387"/>
      <c r="J92" s="387"/>
      <c r="K92" s="387"/>
      <c r="L92" s="387"/>
      <c r="M92" s="388"/>
      <c r="N92" s="386"/>
      <c r="O92" s="387"/>
      <c r="P92" s="387"/>
      <c r="Q92" s="388"/>
      <c r="R92" s="390">
        <f t="shared" si="7"/>
        <v>0</v>
      </c>
    </row>
    <row r="93" spans="1:18" ht="17.25" customHeight="1">
      <c r="A93" s="33"/>
      <c r="B93" s="217">
        <f t="shared" si="6"/>
        <v>9</v>
      </c>
      <c r="C93" s="425" t="str">
        <f>IF('15'!$B$17="","",'15'!$B$17)</f>
        <v/>
      </c>
      <c r="D93" s="1222" t="str">
        <f t="shared" si="5"/>
        <v/>
      </c>
      <c r="E93" s="1223"/>
      <c r="F93" s="1223"/>
      <c r="G93" s="1224"/>
      <c r="H93" s="386"/>
      <c r="I93" s="387"/>
      <c r="J93" s="387"/>
      <c r="K93" s="387"/>
      <c r="L93" s="387"/>
      <c r="M93" s="388"/>
      <c r="N93" s="386"/>
      <c r="O93" s="387"/>
      <c r="P93" s="387"/>
      <c r="Q93" s="388"/>
      <c r="R93" s="390">
        <f t="shared" si="7"/>
        <v>0</v>
      </c>
    </row>
    <row r="94" spans="1:18" ht="17.25" customHeight="1">
      <c r="A94" s="33"/>
      <c r="B94" s="217">
        <f t="shared" si="6"/>
        <v>10</v>
      </c>
      <c r="C94" s="425" t="str">
        <f>IF('15'!$B$18="","",'15'!$B$18)</f>
        <v/>
      </c>
      <c r="D94" s="1222" t="str">
        <f t="shared" si="5"/>
        <v/>
      </c>
      <c r="E94" s="1223"/>
      <c r="F94" s="1223"/>
      <c r="G94" s="1224"/>
      <c r="H94" s="386"/>
      <c r="I94" s="387"/>
      <c r="J94" s="387"/>
      <c r="K94" s="387"/>
      <c r="L94" s="387"/>
      <c r="M94" s="388"/>
      <c r="N94" s="386"/>
      <c r="O94" s="387"/>
      <c r="P94" s="387"/>
      <c r="Q94" s="388"/>
      <c r="R94" s="390">
        <f t="shared" si="7"/>
        <v>0</v>
      </c>
    </row>
    <row r="95" spans="1:18" ht="17.25" customHeight="1">
      <c r="A95" s="33"/>
      <c r="B95" s="217">
        <f t="shared" si="6"/>
        <v>11</v>
      </c>
      <c r="C95" s="425" t="str">
        <f>IF('15'!$B$19="","",'15'!$B$19)</f>
        <v/>
      </c>
      <c r="D95" s="1222" t="str">
        <f t="shared" si="5"/>
        <v/>
      </c>
      <c r="E95" s="1223"/>
      <c r="F95" s="1223"/>
      <c r="G95" s="1224"/>
      <c r="H95" s="386"/>
      <c r="I95" s="387"/>
      <c r="J95" s="387"/>
      <c r="K95" s="387"/>
      <c r="L95" s="387"/>
      <c r="M95" s="388"/>
      <c r="N95" s="386"/>
      <c r="O95" s="387"/>
      <c r="P95" s="387"/>
      <c r="Q95" s="388"/>
      <c r="R95" s="390">
        <f t="shared" si="7"/>
        <v>0</v>
      </c>
    </row>
    <row r="96" spans="1:18" ht="17.25" customHeight="1">
      <c r="A96" s="33"/>
      <c r="B96" s="217">
        <f t="shared" si="6"/>
        <v>12</v>
      </c>
      <c r="C96" s="425" t="str">
        <f>IF('15'!$B$20="","",'15'!$B$20)</f>
        <v/>
      </c>
      <c r="D96" s="1222" t="str">
        <f t="shared" si="5"/>
        <v/>
      </c>
      <c r="E96" s="1223"/>
      <c r="F96" s="1223"/>
      <c r="G96" s="1224"/>
      <c r="H96" s="386"/>
      <c r="I96" s="387"/>
      <c r="J96" s="387"/>
      <c r="K96" s="387"/>
      <c r="L96" s="387"/>
      <c r="M96" s="388"/>
      <c r="N96" s="386"/>
      <c r="O96" s="387"/>
      <c r="P96" s="387"/>
      <c r="Q96" s="388"/>
      <c r="R96" s="390">
        <f t="shared" si="7"/>
        <v>0</v>
      </c>
    </row>
    <row r="97" spans="1:18" ht="17.25" customHeight="1">
      <c r="A97" s="33"/>
      <c r="B97" s="217">
        <f t="shared" si="6"/>
        <v>13</v>
      </c>
      <c r="C97" s="425" t="str">
        <f>IF('15'!$B$21="","",'15'!$B$21)</f>
        <v/>
      </c>
      <c r="D97" s="1222" t="str">
        <f t="shared" si="5"/>
        <v/>
      </c>
      <c r="E97" s="1223"/>
      <c r="F97" s="1223"/>
      <c r="G97" s="1224"/>
      <c r="H97" s="386"/>
      <c r="I97" s="387"/>
      <c r="J97" s="387"/>
      <c r="K97" s="387"/>
      <c r="L97" s="387"/>
      <c r="M97" s="388"/>
      <c r="N97" s="386"/>
      <c r="O97" s="387"/>
      <c r="P97" s="387"/>
      <c r="Q97" s="388"/>
      <c r="R97" s="390">
        <f t="shared" si="7"/>
        <v>0</v>
      </c>
    </row>
    <row r="98" spans="1:18" ht="17.25" customHeight="1">
      <c r="A98" s="33"/>
      <c r="B98" s="217">
        <f t="shared" si="6"/>
        <v>14</v>
      </c>
      <c r="C98" s="425" t="str">
        <f>IF('15'!$B$22="","",'15'!$B$22)</f>
        <v/>
      </c>
      <c r="D98" s="1222" t="str">
        <f t="shared" si="5"/>
        <v/>
      </c>
      <c r="E98" s="1223"/>
      <c r="F98" s="1223"/>
      <c r="G98" s="1224"/>
      <c r="H98" s="386"/>
      <c r="I98" s="387"/>
      <c r="J98" s="387"/>
      <c r="K98" s="387"/>
      <c r="L98" s="387"/>
      <c r="M98" s="388"/>
      <c r="N98" s="386"/>
      <c r="O98" s="387"/>
      <c r="P98" s="387"/>
      <c r="Q98" s="388"/>
      <c r="R98" s="390">
        <f t="shared" si="7"/>
        <v>0</v>
      </c>
    </row>
    <row r="99" spans="1:18" ht="17.25" customHeight="1">
      <c r="A99" s="33"/>
      <c r="B99" s="217">
        <f t="shared" si="6"/>
        <v>15</v>
      </c>
      <c r="C99" s="425" t="str">
        <f>IF('15'!$B$23="","",'15'!$B$23)</f>
        <v/>
      </c>
      <c r="D99" s="1222" t="str">
        <f t="shared" si="5"/>
        <v/>
      </c>
      <c r="E99" s="1223"/>
      <c r="F99" s="1223"/>
      <c r="G99" s="1224"/>
      <c r="H99" s="386"/>
      <c r="I99" s="387"/>
      <c r="J99" s="387"/>
      <c r="K99" s="387"/>
      <c r="L99" s="387"/>
      <c r="M99" s="388"/>
      <c r="N99" s="386"/>
      <c r="O99" s="387"/>
      <c r="P99" s="387"/>
      <c r="Q99" s="388"/>
      <c r="R99" s="390">
        <f t="shared" si="7"/>
        <v>0</v>
      </c>
    </row>
    <row r="100" spans="1:18" ht="17.25" customHeight="1">
      <c r="A100" s="33"/>
      <c r="B100" s="217">
        <f t="shared" si="6"/>
        <v>16</v>
      </c>
      <c r="C100" s="425" t="str">
        <f>IF('15'!$B$24="","",'15'!$B$24)</f>
        <v/>
      </c>
      <c r="D100" s="1222" t="str">
        <f t="shared" si="5"/>
        <v/>
      </c>
      <c r="E100" s="1223"/>
      <c r="F100" s="1223"/>
      <c r="G100" s="1224"/>
      <c r="H100" s="386"/>
      <c r="I100" s="387"/>
      <c r="J100" s="387"/>
      <c r="K100" s="387"/>
      <c r="L100" s="387"/>
      <c r="M100" s="388"/>
      <c r="N100" s="386"/>
      <c r="O100" s="387"/>
      <c r="P100" s="387"/>
      <c r="Q100" s="388"/>
      <c r="R100" s="390">
        <f t="shared" si="7"/>
        <v>0</v>
      </c>
    </row>
    <row r="101" spans="1:18" ht="17.25" customHeight="1">
      <c r="A101" s="33"/>
      <c r="B101" s="217">
        <f t="shared" si="6"/>
        <v>17</v>
      </c>
      <c r="C101" s="425" t="str">
        <f>IF('15'!$B$25="","",'15'!$B$25)</f>
        <v/>
      </c>
      <c r="D101" s="1222" t="str">
        <f t="shared" si="5"/>
        <v/>
      </c>
      <c r="E101" s="1223"/>
      <c r="F101" s="1223"/>
      <c r="G101" s="1224"/>
      <c r="H101" s="386"/>
      <c r="I101" s="387"/>
      <c r="J101" s="387"/>
      <c r="K101" s="387"/>
      <c r="L101" s="387"/>
      <c r="M101" s="388"/>
      <c r="N101" s="386"/>
      <c r="O101" s="387"/>
      <c r="P101" s="387"/>
      <c r="Q101" s="388"/>
      <c r="R101" s="390">
        <f t="shared" si="7"/>
        <v>0</v>
      </c>
    </row>
    <row r="102" spans="1:18" ht="17.25" customHeight="1">
      <c r="A102" s="33"/>
      <c r="B102" s="217">
        <f t="shared" si="6"/>
        <v>18</v>
      </c>
      <c r="C102" s="425" t="str">
        <f>IF('15'!$B$26="","",'15'!$B$26)</f>
        <v/>
      </c>
      <c r="D102" s="1222" t="str">
        <f t="shared" si="5"/>
        <v/>
      </c>
      <c r="E102" s="1223"/>
      <c r="F102" s="1223"/>
      <c r="G102" s="1224"/>
      <c r="H102" s="386"/>
      <c r="I102" s="387"/>
      <c r="J102" s="387"/>
      <c r="K102" s="387"/>
      <c r="L102" s="387"/>
      <c r="M102" s="388"/>
      <c r="N102" s="386"/>
      <c r="O102" s="387"/>
      <c r="P102" s="387"/>
      <c r="Q102" s="388"/>
      <c r="R102" s="390">
        <f t="shared" si="7"/>
        <v>0</v>
      </c>
    </row>
    <row r="103" spans="1:18" ht="17.25" customHeight="1">
      <c r="A103" s="33"/>
      <c r="B103" s="217">
        <f t="shared" si="6"/>
        <v>19</v>
      </c>
      <c r="C103" s="425" t="str">
        <f>IF('15'!$B$27="","",'15'!$B$27)</f>
        <v/>
      </c>
      <c r="D103" s="1222" t="str">
        <f t="shared" si="5"/>
        <v/>
      </c>
      <c r="E103" s="1223"/>
      <c r="F103" s="1223"/>
      <c r="G103" s="1224"/>
      <c r="H103" s="386"/>
      <c r="I103" s="387"/>
      <c r="J103" s="387"/>
      <c r="K103" s="387"/>
      <c r="L103" s="387"/>
      <c r="M103" s="388"/>
      <c r="N103" s="386"/>
      <c r="O103" s="387"/>
      <c r="P103" s="387"/>
      <c r="Q103" s="388"/>
      <c r="R103" s="390">
        <f t="shared" si="7"/>
        <v>0</v>
      </c>
    </row>
    <row r="104" spans="1:18" ht="17.25" customHeight="1">
      <c r="A104" s="33"/>
      <c r="B104" s="217">
        <f t="shared" si="6"/>
        <v>20</v>
      </c>
      <c r="C104" s="425" t="str">
        <f>IF('15'!$B$28="","",'15'!$B$28)</f>
        <v/>
      </c>
      <c r="D104" s="1222" t="str">
        <f t="shared" si="5"/>
        <v/>
      </c>
      <c r="E104" s="1223"/>
      <c r="F104" s="1223"/>
      <c r="G104" s="1224"/>
      <c r="H104" s="386"/>
      <c r="I104" s="387"/>
      <c r="J104" s="387"/>
      <c r="K104" s="387"/>
      <c r="L104" s="387"/>
      <c r="M104" s="388"/>
      <c r="N104" s="386"/>
      <c r="O104" s="387"/>
      <c r="P104" s="387"/>
      <c r="Q104" s="388"/>
      <c r="R104" s="390">
        <f t="shared" si="7"/>
        <v>0</v>
      </c>
    </row>
    <row r="105" spans="1:18" ht="17.25" customHeight="1">
      <c r="A105" s="33"/>
      <c r="B105" s="217">
        <f t="shared" si="6"/>
        <v>21</v>
      </c>
      <c r="C105" s="425" t="str">
        <f>IF('15'!$B$29="","",'15'!$B$29)</f>
        <v/>
      </c>
      <c r="D105" s="1222" t="str">
        <f t="shared" si="5"/>
        <v/>
      </c>
      <c r="E105" s="1223"/>
      <c r="F105" s="1223"/>
      <c r="G105" s="1224"/>
      <c r="H105" s="386"/>
      <c r="I105" s="387"/>
      <c r="J105" s="387"/>
      <c r="K105" s="387"/>
      <c r="L105" s="387"/>
      <c r="M105" s="388"/>
      <c r="N105" s="386"/>
      <c r="O105" s="387"/>
      <c r="P105" s="387"/>
      <c r="Q105" s="388"/>
      <c r="R105" s="390">
        <f t="shared" si="7"/>
        <v>0</v>
      </c>
    </row>
    <row r="106" spans="1:18" ht="17.25" customHeight="1">
      <c r="A106" s="33"/>
      <c r="B106" s="217">
        <f t="shared" si="6"/>
        <v>22</v>
      </c>
      <c r="C106" s="425" t="str">
        <f>IF('15'!$B$30="","",'15'!$B$30)</f>
        <v/>
      </c>
      <c r="D106" s="1222" t="str">
        <f t="shared" si="5"/>
        <v/>
      </c>
      <c r="E106" s="1223"/>
      <c r="F106" s="1223"/>
      <c r="G106" s="1224"/>
      <c r="H106" s="386"/>
      <c r="I106" s="387"/>
      <c r="J106" s="387"/>
      <c r="K106" s="387"/>
      <c r="L106" s="387"/>
      <c r="M106" s="388"/>
      <c r="N106" s="386"/>
      <c r="O106" s="387"/>
      <c r="P106" s="387"/>
      <c r="Q106" s="388"/>
      <c r="R106" s="390">
        <f t="shared" si="7"/>
        <v>0</v>
      </c>
    </row>
    <row r="107" spans="1:18" ht="17.25" customHeight="1">
      <c r="A107" s="33"/>
      <c r="B107" s="217">
        <f t="shared" si="6"/>
        <v>23</v>
      </c>
      <c r="C107" s="425" t="str">
        <f>IF('15'!$B$31="","",'15'!$B$31)</f>
        <v/>
      </c>
      <c r="D107" s="1222" t="str">
        <f t="shared" si="5"/>
        <v/>
      </c>
      <c r="E107" s="1223"/>
      <c r="F107" s="1223"/>
      <c r="G107" s="1224"/>
      <c r="H107" s="386"/>
      <c r="I107" s="387"/>
      <c r="J107" s="387"/>
      <c r="K107" s="387"/>
      <c r="L107" s="387"/>
      <c r="M107" s="388"/>
      <c r="N107" s="386"/>
      <c r="O107" s="387"/>
      <c r="P107" s="387"/>
      <c r="Q107" s="388"/>
      <c r="R107" s="390">
        <f t="shared" si="7"/>
        <v>0</v>
      </c>
    </row>
    <row r="108" spans="1:18" ht="17.25" customHeight="1">
      <c r="A108" s="33"/>
      <c r="B108" s="217">
        <f t="shared" si="6"/>
        <v>24</v>
      </c>
      <c r="C108" s="425" t="str">
        <f>IF('15'!$B$32="","",'15'!$B$32)</f>
        <v/>
      </c>
      <c r="D108" s="1222" t="str">
        <f t="shared" si="5"/>
        <v/>
      </c>
      <c r="E108" s="1223"/>
      <c r="F108" s="1223"/>
      <c r="G108" s="1224"/>
      <c r="H108" s="386"/>
      <c r="I108" s="387"/>
      <c r="J108" s="387"/>
      <c r="K108" s="387"/>
      <c r="L108" s="387"/>
      <c r="M108" s="388"/>
      <c r="N108" s="386"/>
      <c r="O108" s="387"/>
      <c r="P108" s="387"/>
      <c r="Q108" s="388"/>
      <c r="R108" s="390">
        <f t="shared" si="7"/>
        <v>0</v>
      </c>
    </row>
    <row r="109" spans="1:18" ht="17.25" customHeight="1">
      <c r="A109" s="33"/>
      <c r="B109" s="217">
        <f t="shared" si="6"/>
        <v>25</v>
      </c>
      <c r="C109" s="425" t="str">
        <f>IF('15'!$B$33="","",'15'!$B$33)</f>
        <v/>
      </c>
      <c r="D109" s="1222" t="str">
        <f t="shared" si="5"/>
        <v/>
      </c>
      <c r="E109" s="1223"/>
      <c r="F109" s="1223"/>
      <c r="G109" s="1224"/>
      <c r="H109" s="386"/>
      <c r="I109" s="387"/>
      <c r="J109" s="387"/>
      <c r="K109" s="387"/>
      <c r="L109" s="387"/>
      <c r="M109" s="388"/>
      <c r="N109" s="386"/>
      <c r="O109" s="387"/>
      <c r="P109" s="387"/>
      <c r="Q109" s="388"/>
      <c r="R109" s="390">
        <f t="shared" si="7"/>
        <v>0</v>
      </c>
    </row>
    <row r="110" spans="1:18" ht="17.25" customHeight="1">
      <c r="A110" s="33"/>
      <c r="B110" s="33"/>
      <c r="C110" s="33"/>
      <c r="L110" s="1221" t="s">
        <v>460</v>
      </c>
      <c r="M110" s="1221"/>
      <c r="N110" s="1221"/>
      <c r="O110" s="1221"/>
      <c r="P110" s="1221"/>
      <c r="Q110" s="1221"/>
      <c r="R110" s="391">
        <f>SUM(R85:R109)</f>
        <v>0</v>
      </c>
    </row>
    <row r="111" spans="1:18" ht="17.25" customHeight="1">
      <c r="A111" s="33"/>
      <c r="B111" s="33"/>
      <c r="C111" s="33"/>
    </row>
    <row r="112" spans="1:18" ht="17.25" customHeight="1">
      <c r="A112" s="1231" t="s">
        <v>118</v>
      </c>
      <c r="B112" s="1232"/>
      <c r="C112" s="1235" t="s">
        <v>463</v>
      </c>
      <c r="D112" s="1237" t="s">
        <v>456</v>
      </c>
      <c r="E112" s="1238"/>
      <c r="F112" s="1239"/>
      <c r="G112" s="1243" t="str">
        <f>IF('24'!B11="","",'24'!B11)</f>
        <v/>
      </c>
      <c r="H112" s="1244"/>
      <c r="I112" s="1244"/>
      <c r="J112" s="1244"/>
      <c r="K112" s="1244"/>
      <c r="L112" s="1244"/>
    </row>
    <row r="113" spans="1:18" ht="17.25" customHeight="1">
      <c r="A113" s="1233"/>
      <c r="B113" s="1234"/>
      <c r="C113" s="1236"/>
      <c r="D113" s="1240"/>
      <c r="E113" s="1241"/>
      <c r="F113" s="1242"/>
      <c r="G113" s="1244"/>
      <c r="H113" s="1244"/>
      <c r="I113" s="1244"/>
      <c r="J113" s="1244"/>
      <c r="K113" s="1244"/>
      <c r="L113" s="1244"/>
    </row>
    <row r="114" spans="1:18" ht="17.25" customHeight="1">
      <c r="A114" s="33"/>
      <c r="B114" s="33"/>
      <c r="C114" s="33"/>
    </row>
    <row r="115" spans="1:18" ht="17.25" customHeight="1">
      <c r="A115" s="33"/>
      <c r="B115" s="33" t="s">
        <v>457</v>
      </c>
      <c r="C115" s="33"/>
    </row>
    <row r="116" spans="1:18" ht="17.25" customHeight="1">
      <c r="A116" s="33"/>
      <c r="B116" s="909" t="s">
        <v>11</v>
      </c>
      <c r="C116" s="909" t="s">
        <v>266</v>
      </c>
      <c r="D116" s="1245" t="s">
        <v>458</v>
      </c>
      <c r="E116" s="1246"/>
      <c r="F116" s="1246"/>
      <c r="G116" s="1247"/>
      <c r="H116" s="915" t="s">
        <v>267</v>
      </c>
      <c r="I116" s="916"/>
      <c r="J116" s="916"/>
      <c r="K116" s="916"/>
      <c r="L116" s="916"/>
      <c r="M116" s="916"/>
      <c r="N116" s="916"/>
      <c r="O116" s="916"/>
      <c r="P116" s="916"/>
      <c r="Q116" s="1254"/>
      <c r="R116" s="1225" t="s">
        <v>459</v>
      </c>
    </row>
    <row r="117" spans="1:18" ht="17.25" customHeight="1">
      <c r="A117" s="33"/>
      <c r="B117" s="909"/>
      <c r="C117" s="909"/>
      <c r="D117" s="1248"/>
      <c r="E117" s="1249"/>
      <c r="F117" s="1249"/>
      <c r="G117" s="1250"/>
      <c r="H117" s="912" t="s">
        <v>520</v>
      </c>
      <c r="I117" s="913"/>
      <c r="J117" s="913"/>
      <c r="K117" s="913"/>
      <c r="L117" s="913"/>
      <c r="M117" s="914"/>
      <c r="N117" s="912" t="s">
        <v>638</v>
      </c>
      <c r="O117" s="913"/>
      <c r="P117" s="913"/>
      <c r="Q117" s="914"/>
      <c r="R117" s="1226"/>
    </row>
    <row r="118" spans="1:18" ht="17.25" customHeight="1">
      <c r="A118" s="33"/>
      <c r="B118" s="909"/>
      <c r="C118" s="909"/>
      <c r="D118" s="1248"/>
      <c r="E118" s="1249"/>
      <c r="F118" s="1249"/>
      <c r="G118" s="1250"/>
      <c r="H118" s="1228">
        <v>2</v>
      </c>
      <c r="I118" s="221">
        <v>3</v>
      </c>
      <c r="J118" s="221">
        <v>5</v>
      </c>
      <c r="K118" s="221">
        <v>7</v>
      </c>
      <c r="L118" s="221">
        <v>9</v>
      </c>
      <c r="M118" s="222">
        <v>11</v>
      </c>
      <c r="N118" s="223">
        <v>1</v>
      </c>
      <c r="O118" s="206">
        <v>3</v>
      </c>
      <c r="P118" s="206">
        <v>5</v>
      </c>
      <c r="Q118" s="927">
        <v>7</v>
      </c>
      <c r="R118" s="1226"/>
    </row>
    <row r="119" spans="1:18" ht="17.25" customHeight="1">
      <c r="A119" s="33"/>
      <c r="B119" s="909"/>
      <c r="C119" s="909"/>
      <c r="D119" s="1248"/>
      <c r="E119" s="1249"/>
      <c r="F119" s="1249"/>
      <c r="G119" s="1250"/>
      <c r="H119" s="1229"/>
      <c r="I119" s="224" t="s">
        <v>268</v>
      </c>
      <c r="J119" s="224" t="s">
        <v>268</v>
      </c>
      <c r="K119" s="224" t="s">
        <v>268</v>
      </c>
      <c r="L119" s="224" t="s">
        <v>268</v>
      </c>
      <c r="M119" s="225" t="s">
        <v>268</v>
      </c>
      <c r="N119" s="226" t="s">
        <v>268</v>
      </c>
      <c r="O119" s="209" t="s">
        <v>268</v>
      </c>
      <c r="P119" s="209" t="s">
        <v>268</v>
      </c>
      <c r="Q119" s="928"/>
      <c r="R119" s="1226"/>
    </row>
    <row r="120" spans="1:18" ht="17.25" customHeight="1">
      <c r="A120" s="33"/>
      <c r="B120" s="909"/>
      <c r="C120" s="909"/>
      <c r="D120" s="1251"/>
      <c r="E120" s="1252"/>
      <c r="F120" s="1252"/>
      <c r="G120" s="1253"/>
      <c r="H120" s="1230"/>
      <c r="I120" s="227">
        <v>4</v>
      </c>
      <c r="J120" s="227">
        <v>6</v>
      </c>
      <c r="K120" s="227">
        <v>8</v>
      </c>
      <c r="L120" s="227">
        <v>10</v>
      </c>
      <c r="M120" s="228">
        <v>12</v>
      </c>
      <c r="N120" s="229">
        <v>2</v>
      </c>
      <c r="O120" s="210">
        <v>4</v>
      </c>
      <c r="P120" s="210">
        <v>6</v>
      </c>
      <c r="Q120" s="929"/>
      <c r="R120" s="1227"/>
    </row>
    <row r="121" spans="1:18" ht="17.25" customHeight="1">
      <c r="A121" s="33"/>
      <c r="B121" s="217">
        <f>ROW()-ROW($A$120)</f>
        <v>1</v>
      </c>
      <c r="C121" s="425" t="str">
        <f>IF('15'!$B$9="","",'15'!$B$9)</f>
        <v/>
      </c>
      <c r="D121" s="1222" t="str">
        <f t="shared" ref="D121:D145" si="8">IF((($G$112="")+(D13="")),"",D13)</f>
        <v/>
      </c>
      <c r="E121" s="1223"/>
      <c r="F121" s="1223"/>
      <c r="G121" s="1224"/>
      <c r="H121" s="386"/>
      <c r="I121" s="387"/>
      <c r="J121" s="387"/>
      <c r="K121" s="387"/>
      <c r="L121" s="387"/>
      <c r="M121" s="388"/>
      <c r="N121" s="386"/>
      <c r="O121" s="387"/>
      <c r="P121" s="387"/>
      <c r="Q121" s="388"/>
      <c r="R121" s="389">
        <f>SUM(H121:Q121)</f>
        <v>0</v>
      </c>
    </row>
    <row r="122" spans="1:18" ht="17.25" customHeight="1">
      <c r="A122" s="33"/>
      <c r="B122" s="217">
        <f t="shared" ref="B122:B145" si="9">ROW()-ROW($A$120)</f>
        <v>2</v>
      </c>
      <c r="C122" s="425" t="str">
        <f>IF('15'!$B$10="","",'15'!$B$10)</f>
        <v/>
      </c>
      <c r="D122" s="1222" t="str">
        <f t="shared" si="8"/>
        <v/>
      </c>
      <c r="E122" s="1223"/>
      <c r="F122" s="1223"/>
      <c r="G122" s="1224"/>
      <c r="H122" s="386"/>
      <c r="I122" s="387"/>
      <c r="J122" s="387"/>
      <c r="K122" s="387"/>
      <c r="L122" s="387"/>
      <c r="M122" s="388"/>
      <c r="N122" s="386"/>
      <c r="O122" s="387"/>
      <c r="P122" s="387"/>
      <c r="Q122" s="388"/>
      <c r="R122" s="390">
        <f t="shared" ref="R122:R145" si="10">SUM(H122:Q122)</f>
        <v>0</v>
      </c>
    </row>
    <row r="123" spans="1:18" ht="17.25" customHeight="1">
      <c r="A123" s="33"/>
      <c r="B123" s="217">
        <f t="shared" si="9"/>
        <v>3</v>
      </c>
      <c r="C123" s="425" t="str">
        <f>IF('15'!$B$11="","",'15'!$B$11)</f>
        <v/>
      </c>
      <c r="D123" s="1222" t="str">
        <f t="shared" si="8"/>
        <v/>
      </c>
      <c r="E123" s="1223"/>
      <c r="F123" s="1223"/>
      <c r="G123" s="1224"/>
      <c r="H123" s="386"/>
      <c r="I123" s="387"/>
      <c r="J123" s="387"/>
      <c r="K123" s="387"/>
      <c r="L123" s="387"/>
      <c r="M123" s="388"/>
      <c r="N123" s="386"/>
      <c r="O123" s="387"/>
      <c r="P123" s="387"/>
      <c r="Q123" s="388"/>
      <c r="R123" s="390">
        <f t="shared" si="10"/>
        <v>0</v>
      </c>
    </row>
    <row r="124" spans="1:18" ht="17.25" customHeight="1">
      <c r="A124" s="33"/>
      <c r="B124" s="217">
        <f t="shared" si="9"/>
        <v>4</v>
      </c>
      <c r="C124" s="425" t="str">
        <f>IF('15'!$B$12="","",'15'!$B$12)</f>
        <v/>
      </c>
      <c r="D124" s="1222" t="str">
        <f t="shared" si="8"/>
        <v/>
      </c>
      <c r="E124" s="1223"/>
      <c r="F124" s="1223"/>
      <c r="G124" s="1224"/>
      <c r="H124" s="386"/>
      <c r="I124" s="387"/>
      <c r="J124" s="387"/>
      <c r="K124" s="387"/>
      <c r="L124" s="387"/>
      <c r="M124" s="388"/>
      <c r="N124" s="386"/>
      <c r="O124" s="387"/>
      <c r="P124" s="387"/>
      <c r="Q124" s="388"/>
      <c r="R124" s="390">
        <f t="shared" si="10"/>
        <v>0</v>
      </c>
    </row>
    <row r="125" spans="1:18" ht="17.25" customHeight="1">
      <c r="A125" s="33"/>
      <c r="B125" s="217">
        <f t="shared" si="9"/>
        <v>5</v>
      </c>
      <c r="C125" s="425" t="str">
        <f>IF('15'!$B$13="","",'15'!$B$13)</f>
        <v/>
      </c>
      <c r="D125" s="1222" t="str">
        <f t="shared" si="8"/>
        <v/>
      </c>
      <c r="E125" s="1223"/>
      <c r="F125" s="1223"/>
      <c r="G125" s="1224"/>
      <c r="H125" s="386"/>
      <c r="I125" s="387"/>
      <c r="J125" s="387"/>
      <c r="K125" s="387"/>
      <c r="L125" s="387"/>
      <c r="M125" s="388"/>
      <c r="N125" s="386"/>
      <c r="O125" s="387"/>
      <c r="P125" s="387"/>
      <c r="Q125" s="388"/>
      <c r="R125" s="390">
        <f t="shared" si="10"/>
        <v>0</v>
      </c>
    </row>
    <row r="126" spans="1:18" ht="17.25" customHeight="1">
      <c r="A126" s="33"/>
      <c r="B126" s="217">
        <f t="shared" si="9"/>
        <v>6</v>
      </c>
      <c r="C126" s="425" t="str">
        <f>IF('15'!$B$14="","",'15'!$B$14)</f>
        <v/>
      </c>
      <c r="D126" s="1222" t="str">
        <f t="shared" si="8"/>
        <v/>
      </c>
      <c r="E126" s="1223"/>
      <c r="F126" s="1223"/>
      <c r="G126" s="1224"/>
      <c r="H126" s="386"/>
      <c r="I126" s="387"/>
      <c r="J126" s="387"/>
      <c r="K126" s="387"/>
      <c r="L126" s="387"/>
      <c r="M126" s="388"/>
      <c r="N126" s="386"/>
      <c r="O126" s="387"/>
      <c r="P126" s="387"/>
      <c r="Q126" s="388"/>
      <c r="R126" s="390">
        <f t="shared" si="10"/>
        <v>0</v>
      </c>
    </row>
    <row r="127" spans="1:18" ht="17.25" customHeight="1">
      <c r="A127" s="33"/>
      <c r="B127" s="217">
        <f t="shared" si="9"/>
        <v>7</v>
      </c>
      <c r="C127" s="425" t="str">
        <f>IF('15'!$B$15="","",'15'!$B$15)</f>
        <v/>
      </c>
      <c r="D127" s="1222" t="str">
        <f t="shared" si="8"/>
        <v/>
      </c>
      <c r="E127" s="1223"/>
      <c r="F127" s="1223"/>
      <c r="G127" s="1224"/>
      <c r="H127" s="386"/>
      <c r="I127" s="387"/>
      <c r="J127" s="387"/>
      <c r="K127" s="387"/>
      <c r="L127" s="387"/>
      <c r="M127" s="388"/>
      <c r="N127" s="386"/>
      <c r="O127" s="387"/>
      <c r="P127" s="387"/>
      <c r="Q127" s="388"/>
      <c r="R127" s="390">
        <f t="shared" si="10"/>
        <v>0</v>
      </c>
    </row>
    <row r="128" spans="1:18" ht="17.25" customHeight="1">
      <c r="A128" s="33"/>
      <c r="B128" s="217">
        <f t="shared" si="9"/>
        <v>8</v>
      </c>
      <c r="C128" s="425" t="str">
        <f>IF('15'!$B$16="","",'15'!$B$16)</f>
        <v/>
      </c>
      <c r="D128" s="1222" t="str">
        <f t="shared" si="8"/>
        <v/>
      </c>
      <c r="E128" s="1223"/>
      <c r="F128" s="1223"/>
      <c r="G128" s="1224"/>
      <c r="H128" s="386"/>
      <c r="I128" s="387"/>
      <c r="J128" s="387"/>
      <c r="K128" s="387"/>
      <c r="L128" s="387"/>
      <c r="M128" s="388"/>
      <c r="N128" s="386"/>
      <c r="O128" s="387"/>
      <c r="P128" s="387"/>
      <c r="Q128" s="388"/>
      <c r="R128" s="390">
        <f t="shared" si="10"/>
        <v>0</v>
      </c>
    </row>
    <row r="129" spans="1:18" ht="17.25" customHeight="1">
      <c r="A129" s="33"/>
      <c r="B129" s="217">
        <f t="shared" si="9"/>
        <v>9</v>
      </c>
      <c r="C129" s="425" t="str">
        <f>IF('15'!$B$17="","",'15'!$B$17)</f>
        <v/>
      </c>
      <c r="D129" s="1222" t="str">
        <f t="shared" si="8"/>
        <v/>
      </c>
      <c r="E129" s="1223"/>
      <c r="F129" s="1223"/>
      <c r="G129" s="1224"/>
      <c r="H129" s="386"/>
      <c r="I129" s="387"/>
      <c r="J129" s="387"/>
      <c r="K129" s="387"/>
      <c r="L129" s="387"/>
      <c r="M129" s="388"/>
      <c r="N129" s="386"/>
      <c r="O129" s="387"/>
      <c r="P129" s="387"/>
      <c r="Q129" s="388"/>
      <c r="R129" s="390">
        <f t="shared" si="10"/>
        <v>0</v>
      </c>
    </row>
    <row r="130" spans="1:18" ht="17.25" customHeight="1">
      <c r="A130" s="33"/>
      <c r="B130" s="217">
        <f t="shared" si="9"/>
        <v>10</v>
      </c>
      <c r="C130" s="425" t="str">
        <f>IF('15'!$B$18="","",'15'!$B$18)</f>
        <v/>
      </c>
      <c r="D130" s="1222" t="str">
        <f t="shared" si="8"/>
        <v/>
      </c>
      <c r="E130" s="1223"/>
      <c r="F130" s="1223"/>
      <c r="G130" s="1224"/>
      <c r="H130" s="386"/>
      <c r="I130" s="387"/>
      <c r="J130" s="387"/>
      <c r="K130" s="387"/>
      <c r="L130" s="387"/>
      <c r="M130" s="388"/>
      <c r="N130" s="386"/>
      <c r="O130" s="387"/>
      <c r="P130" s="387"/>
      <c r="Q130" s="388"/>
      <c r="R130" s="390">
        <f t="shared" si="10"/>
        <v>0</v>
      </c>
    </row>
    <row r="131" spans="1:18" ht="17.25" customHeight="1">
      <c r="A131" s="33"/>
      <c r="B131" s="217">
        <f t="shared" si="9"/>
        <v>11</v>
      </c>
      <c r="C131" s="425" t="str">
        <f>IF('15'!$B$19="","",'15'!$B$19)</f>
        <v/>
      </c>
      <c r="D131" s="1222" t="str">
        <f t="shared" si="8"/>
        <v/>
      </c>
      <c r="E131" s="1223"/>
      <c r="F131" s="1223"/>
      <c r="G131" s="1224"/>
      <c r="H131" s="386"/>
      <c r="I131" s="387"/>
      <c r="J131" s="387"/>
      <c r="K131" s="387"/>
      <c r="L131" s="387"/>
      <c r="M131" s="388"/>
      <c r="N131" s="386"/>
      <c r="O131" s="387"/>
      <c r="P131" s="387"/>
      <c r="Q131" s="388"/>
      <c r="R131" s="390">
        <f t="shared" si="10"/>
        <v>0</v>
      </c>
    </row>
    <row r="132" spans="1:18" ht="17.25" customHeight="1">
      <c r="A132" s="33"/>
      <c r="B132" s="217">
        <f t="shared" si="9"/>
        <v>12</v>
      </c>
      <c r="C132" s="425" t="str">
        <f>IF('15'!$B$20="","",'15'!$B$20)</f>
        <v/>
      </c>
      <c r="D132" s="1222" t="str">
        <f t="shared" si="8"/>
        <v/>
      </c>
      <c r="E132" s="1223"/>
      <c r="F132" s="1223"/>
      <c r="G132" s="1224"/>
      <c r="H132" s="386"/>
      <c r="I132" s="387"/>
      <c r="J132" s="387"/>
      <c r="K132" s="387"/>
      <c r="L132" s="387"/>
      <c r="M132" s="388"/>
      <c r="N132" s="386"/>
      <c r="O132" s="387"/>
      <c r="P132" s="387"/>
      <c r="Q132" s="388"/>
      <c r="R132" s="390">
        <f t="shared" si="10"/>
        <v>0</v>
      </c>
    </row>
    <row r="133" spans="1:18" ht="17.25" customHeight="1">
      <c r="A133" s="33"/>
      <c r="B133" s="217">
        <f t="shared" si="9"/>
        <v>13</v>
      </c>
      <c r="C133" s="425" t="str">
        <f>IF('15'!$B$21="","",'15'!$B$21)</f>
        <v/>
      </c>
      <c r="D133" s="1222" t="str">
        <f t="shared" si="8"/>
        <v/>
      </c>
      <c r="E133" s="1223"/>
      <c r="F133" s="1223"/>
      <c r="G133" s="1224"/>
      <c r="H133" s="386"/>
      <c r="I133" s="387"/>
      <c r="J133" s="387"/>
      <c r="K133" s="387"/>
      <c r="L133" s="387"/>
      <c r="M133" s="388"/>
      <c r="N133" s="386"/>
      <c r="O133" s="387"/>
      <c r="P133" s="387"/>
      <c r="Q133" s="388"/>
      <c r="R133" s="390">
        <f t="shared" si="10"/>
        <v>0</v>
      </c>
    </row>
    <row r="134" spans="1:18" ht="17.25" customHeight="1">
      <c r="A134" s="33"/>
      <c r="B134" s="217">
        <f t="shared" si="9"/>
        <v>14</v>
      </c>
      <c r="C134" s="425" t="str">
        <f>IF('15'!$B$22="","",'15'!$B$22)</f>
        <v/>
      </c>
      <c r="D134" s="1222" t="str">
        <f t="shared" si="8"/>
        <v/>
      </c>
      <c r="E134" s="1223"/>
      <c r="F134" s="1223"/>
      <c r="G134" s="1224"/>
      <c r="H134" s="386"/>
      <c r="I134" s="387"/>
      <c r="J134" s="387"/>
      <c r="K134" s="387"/>
      <c r="L134" s="387"/>
      <c r="M134" s="388"/>
      <c r="N134" s="386"/>
      <c r="O134" s="387"/>
      <c r="P134" s="387"/>
      <c r="Q134" s="388"/>
      <c r="R134" s="390">
        <f t="shared" si="10"/>
        <v>0</v>
      </c>
    </row>
    <row r="135" spans="1:18" ht="17.25" customHeight="1">
      <c r="A135" s="33"/>
      <c r="B135" s="217">
        <f t="shared" si="9"/>
        <v>15</v>
      </c>
      <c r="C135" s="425" t="str">
        <f>IF('15'!$B$23="","",'15'!$B$23)</f>
        <v/>
      </c>
      <c r="D135" s="1222" t="str">
        <f t="shared" si="8"/>
        <v/>
      </c>
      <c r="E135" s="1223"/>
      <c r="F135" s="1223"/>
      <c r="G135" s="1224"/>
      <c r="H135" s="386"/>
      <c r="I135" s="387"/>
      <c r="J135" s="387"/>
      <c r="K135" s="387"/>
      <c r="L135" s="387"/>
      <c r="M135" s="388"/>
      <c r="N135" s="386"/>
      <c r="O135" s="387"/>
      <c r="P135" s="387"/>
      <c r="Q135" s="388"/>
      <c r="R135" s="390">
        <f t="shared" si="10"/>
        <v>0</v>
      </c>
    </row>
    <row r="136" spans="1:18" ht="17.25" customHeight="1">
      <c r="A136" s="33"/>
      <c r="B136" s="217">
        <f t="shared" si="9"/>
        <v>16</v>
      </c>
      <c r="C136" s="425" t="str">
        <f>IF('15'!$B$24="","",'15'!$B$24)</f>
        <v/>
      </c>
      <c r="D136" s="1222" t="str">
        <f t="shared" si="8"/>
        <v/>
      </c>
      <c r="E136" s="1223"/>
      <c r="F136" s="1223"/>
      <c r="G136" s="1224"/>
      <c r="H136" s="386"/>
      <c r="I136" s="387"/>
      <c r="J136" s="387"/>
      <c r="K136" s="387"/>
      <c r="L136" s="387"/>
      <c r="M136" s="388"/>
      <c r="N136" s="386"/>
      <c r="O136" s="387"/>
      <c r="P136" s="387"/>
      <c r="Q136" s="388"/>
      <c r="R136" s="390">
        <f t="shared" si="10"/>
        <v>0</v>
      </c>
    </row>
    <row r="137" spans="1:18" ht="17.25" customHeight="1">
      <c r="A137" s="33"/>
      <c r="B137" s="217">
        <f t="shared" si="9"/>
        <v>17</v>
      </c>
      <c r="C137" s="425" t="str">
        <f>IF('15'!$B$25="","",'15'!$B$25)</f>
        <v/>
      </c>
      <c r="D137" s="1222" t="str">
        <f t="shared" si="8"/>
        <v/>
      </c>
      <c r="E137" s="1223"/>
      <c r="F137" s="1223"/>
      <c r="G137" s="1224"/>
      <c r="H137" s="386"/>
      <c r="I137" s="387"/>
      <c r="J137" s="387"/>
      <c r="K137" s="387"/>
      <c r="L137" s="387"/>
      <c r="M137" s="388"/>
      <c r="N137" s="386"/>
      <c r="O137" s="387"/>
      <c r="P137" s="387"/>
      <c r="Q137" s="388"/>
      <c r="R137" s="390">
        <f t="shared" si="10"/>
        <v>0</v>
      </c>
    </row>
    <row r="138" spans="1:18" ht="17.25" customHeight="1">
      <c r="A138" s="33"/>
      <c r="B138" s="217">
        <f t="shared" si="9"/>
        <v>18</v>
      </c>
      <c r="C138" s="425" t="str">
        <f>IF('15'!$B$26="","",'15'!$B$26)</f>
        <v/>
      </c>
      <c r="D138" s="1222" t="str">
        <f t="shared" si="8"/>
        <v/>
      </c>
      <c r="E138" s="1223"/>
      <c r="F138" s="1223"/>
      <c r="G138" s="1224"/>
      <c r="H138" s="386"/>
      <c r="I138" s="387"/>
      <c r="J138" s="387"/>
      <c r="K138" s="387"/>
      <c r="L138" s="387"/>
      <c r="M138" s="388"/>
      <c r="N138" s="386"/>
      <c r="O138" s="387"/>
      <c r="P138" s="387"/>
      <c r="Q138" s="388"/>
      <c r="R138" s="390">
        <f t="shared" si="10"/>
        <v>0</v>
      </c>
    </row>
    <row r="139" spans="1:18" ht="17.25" customHeight="1">
      <c r="A139" s="33"/>
      <c r="B139" s="217">
        <f t="shared" si="9"/>
        <v>19</v>
      </c>
      <c r="C139" s="425" t="str">
        <f>IF('15'!$B$27="","",'15'!$B$27)</f>
        <v/>
      </c>
      <c r="D139" s="1222" t="str">
        <f t="shared" si="8"/>
        <v/>
      </c>
      <c r="E139" s="1223"/>
      <c r="F139" s="1223"/>
      <c r="G139" s="1224"/>
      <c r="H139" s="386"/>
      <c r="I139" s="387"/>
      <c r="J139" s="387"/>
      <c r="K139" s="387"/>
      <c r="L139" s="387"/>
      <c r="M139" s="388"/>
      <c r="N139" s="386"/>
      <c r="O139" s="387"/>
      <c r="P139" s="387"/>
      <c r="Q139" s="388"/>
      <c r="R139" s="390">
        <f t="shared" si="10"/>
        <v>0</v>
      </c>
    </row>
    <row r="140" spans="1:18" ht="17.25" customHeight="1">
      <c r="A140" s="33"/>
      <c r="B140" s="217">
        <f t="shared" si="9"/>
        <v>20</v>
      </c>
      <c r="C140" s="425" t="str">
        <f>IF('15'!$B$28="","",'15'!$B$28)</f>
        <v/>
      </c>
      <c r="D140" s="1222" t="str">
        <f t="shared" si="8"/>
        <v/>
      </c>
      <c r="E140" s="1223"/>
      <c r="F140" s="1223"/>
      <c r="G140" s="1224"/>
      <c r="H140" s="386"/>
      <c r="I140" s="387"/>
      <c r="J140" s="387"/>
      <c r="K140" s="387"/>
      <c r="L140" s="387"/>
      <c r="M140" s="388"/>
      <c r="N140" s="386"/>
      <c r="O140" s="387"/>
      <c r="P140" s="387"/>
      <c r="Q140" s="388"/>
      <c r="R140" s="390">
        <f t="shared" si="10"/>
        <v>0</v>
      </c>
    </row>
    <row r="141" spans="1:18" ht="17.25" customHeight="1">
      <c r="A141" s="33"/>
      <c r="B141" s="217">
        <f t="shared" si="9"/>
        <v>21</v>
      </c>
      <c r="C141" s="425" t="str">
        <f>IF('15'!$B$29="","",'15'!$B$29)</f>
        <v/>
      </c>
      <c r="D141" s="1222" t="str">
        <f t="shared" si="8"/>
        <v/>
      </c>
      <c r="E141" s="1223"/>
      <c r="F141" s="1223"/>
      <c r="G141" s="1224"/>
      <c r="H141" s="386"/>
      <c r="I141" s="387"/>
      <c r="J141" s="387"/>
      <c r="K141" s="387"/>
      <c r="L141" s="387"/>
      <c r="M141" s="388"/>
      <c r="N141" s="386"/>
      <c r="O141" s="387"/>
      <c r="P141" s="387"/>
      <c r="Q141" s="388"/>
      <c r="R141" s="390">
        <f t="shared" si="10"/>
        <v>0</v>
      </c>
    </row>
    <row r="142" spans="1:18" ht="17.25" customHeight="1">
      <c r="A142" s="33"/>
      <c r="B142" s="217">
        <f t="shared" si="9"/>
        <v>22</v>
      </c>
      <c r="C142" s="425" t="str">
        <f>IF('15'!$B$30="","",'15'!$B$30)</f>
        <v/>
      </c>
      <c r="D142" s="1222" t="str">
        <f t="shared" si="8"/>
        <v/>
      </c>
      <c r="E142" s="1223"/>
      <c r="F142" s="1223"/>
      <c r="G142" s="1224"/>
      <c r="H142" s="386"/>
      <c r="I142" s="387"/>
      <c r="J142" s="387"/>
      <c r="K142" s="387"/>
      <c r="L142" s="387"/>
      <c r="M142" s="388"/>
      <c r="N142" s="386"/>
      <c r="O142" s="387"/>
      <c r="P142" s="387"/>
      <c r="Q142" s="388"/>
      <c r="R142" s="390">
        <f t="shared" si="10"/>
        <v>0</v>
      </c>
    </row>
    <row r="143" spans="1:18" ht="17.25" customHeight="1">
      <c r="A143" s="33"/>
      <c r="B143" s="217">
        <f t="shared" si="9"/>
        <v>23</v>
      </c>
      <c r="C143" s="425" t="str">
        <f>IF('15'!$B$31="","",'15'!$B$31)</f>
        <v/>
      </c>
      <c r="D143" s="1222" t="str">
        <f t="shared" si="8"/>
        <v/>
      </c>
      <c r="E143" s="1223"/>
      <c r="F143" s="1223"/>
      <c r="G143" s="1224"/>
      <c r="H143" s="386"/>
      <c r="I143" s="387"/>
      <c r="J143" s="387"/>
      <c r="K143" s="387"/>
      <c r="L143" s="387"/>
      <c r="M143" s="388"/>
      <c r="N143" s="386"/>
      <c r="O143" s="387"/>
      <c r="P143" s="387"/>
      <c r="Q143" s="388"/>
      <c r="R143" s="390">
        <f t="shared" si="10"/>
        <v>0</v>
      </c>
    </row>
    <row r="144" spans="1:18" ht="17.25" customHeight="1">
      <c r="A144" s="33"/>
      <c r="B144" s="217">
        <f t="shared" si="9"/>
        <v>24</v>
      </c>
      <c r="C144" s="425" t="str">
        <f>IF('15'!$B$32="","",'15'!$B$32)</f>
        <v/>
      </c>
      <c r="D144" s="1222" t="str">
        <f t="shared" si="8"/>
        <v/>
      </c>
      <c r="E144" s="1223"/>
      <c r="F144" s="1223"/>
      <c r="G144" s="1224"/>
      <c r="H144" s="386"/>
      <c r="I144" s="387"/>
      <c r="J144" s="387"/>
      <c r="K144" s="387"/>
      <c r="L144" s="387"/>
      <c r="M144" s="388"/>
      <c r="N144" s="386"/>
      <c r="O144" s="387"/>
      <c r="P144" s="387"/>
      <c r="Q144" s="388"/>
      <c r="R144" s="390">
        <f t="shared" si="10"/>
        <v>0</v>
      </c>
    </row>
    <row r="145" spans="1:18" ht="17.25" customHeight="1">
      <c r="A145" s="33"/>
      <c r="B145" s="217">
        <f t="shared" si="9"/>
        <v>25</v>
      </c>
      <c r="C145" s="425" t="str">
        <f>IF('15'!$B$33="","",'15'!$B$33)</f>
        <v/>
      </c>
      <c r="D145" s="1222" t="str">
        <f t="shared" si="8"/>
        <v/>
      </c>
      <c r="E145" s="1223"/>
      <c r="F145" s="1223"/>
      <c r="G145" s="1224"/>
      <c r="H145" s="386"/>
      <c r="I145" s="387"/>
      <c r="J145" s="387"/>
      <c r="K145" s="387"/>
      <c r="L145" s="387"/>
      <c r="M145" s="388"/>
      <c r="N145" s="386"/>
      <c r="O145" s="387"/>
      <c r="P145" s="387"/>
      <c r="Q145" s="388"/>
      <c r="R145" s="390">
        <f t="shared" si="10"/>
        <v>0</v>
      </c>
    </row>
    <row r="146" spans="1:18" ht="17.25" customHeight="1">
      <c r="A146" s="33"/>
      <c r="B146" s="33"/>
      <c r="C146" s="33"/>
      <c r="L146" s="1221" t="s">
        <v>460</v>
      </c>
      <c r="M146" s="1221"/>
      <c r="N146" s="1221"/>
      <c r="O146" s="1221"/>
      <c r="P146" s="1221"/>
      <c r="Q146" s="1221"/>
      <c r="R146" s="391">
        <f>SUM(R121:R145)</f>
        <v>0</v>
      </c>
    </row>
    <row r="147" spans="1:18" ht="17.25" customHeight="1">
      <c r="A147" s="33"/>
      <c r="B147" s="33"/>
      <c r="C147" s="33"/>
    </row>
    <row r="148" spans="1:18" ht="17.25" customHeight="1">
      <c r="A148" s="1231" t="s">
        <v>118</v>
      </c>
      <c r="B148" s="1232"/>
      <c r="C148" s="1235" t="s">
        <v>464</v>
      </c>
      <c r="D148" s="1237" t="s">
        <v>456</v>
      </c>
      <c r="E148" s="1238"/>
      <c r="F148" s="1239"/>
      <c r="G148" s="1243" t="str">
        <f>IF('24'!B12="","",'24'!B12)</f>
        <v/>
      </c>
      <c r="H148" s="1244"/>
      <c r="I148" s="1244"/>
      <c r="J148" s="1244"/>
      <c r="K148" s="1244"/>
      <c r="L148" s="1244"/>
    </row>
    <row r="149" spans="1:18" ht="17.25" customHeight="1">
      <c r="A149" s="1233"/>
      <c r="B149" s="1234"/>
      <c r="C149" s="1236"/>
      <c r="D149" s="1240"/>
      <c r="E149" s="1241"/>
      <c r="F149" s="1242"/>
      <c r="G149" s="1244"/>
      <c r="H149" s="1244"/>
      <c r="I149" s="1244"/>
      <c r="J149" s="1244"/>
      <c r="K149" s="1244"/>
      <c r="L149" s="1244"/>
    </row>
    <row r="150" spans="1:18" ht="17.25" customHeight="1">
      <c r="A150" s="33"/>
      <c r="B150" s="33"/>
      <c r="C150" s="33"/>
    </row>
    <row r="151" spans="1:18" ht="17.25" customHeight="1">
      <c r="A151" s="33"/>
      <c r="B151" s="33" t="s">
        <v>457</v>
      </c>
      <c r="C151" s="33"/>
    </row>
    <row r="152" spans="1:18" ht="17.25" customHeight="1">
      <c r="A152" s="33"/>
      <c r="B152" s="909" t="s">
        <v>11</v>
      </c>
      <c r="C152" s="909" t="s">
        <v>266</v>
      </c>
      <c r="D152" s="1245" t="s">
        <v>458</v>
      </c>
      <c r="E152" s="1246"/>
      <c r="F152" s="1246"/>
      <c r="G152" s="1247"/>
      <c r="H152" s="915" t="s">
        <v>267</v>
      </c>
      <c r="I152" s="916"/>
      <c r="J152" s="916"/>
      <c r="K152" s="916"/>
      <c r="L152" s="916"/>
      <c r="M152" s="916"/>
      <c r="N152" s="916"/>
      <c r="O152" s="916"/>
      <c r="P152" s="916"/>
      <c r="Q152" s="1254"/>
      <c r="R152" s="1225" t="s">
        <v>459</v>
      </c>
    </row>
    <row r="153" spans="1:18" ht="17.25" customHeight="1">
      <c r="A153" s="33"/>
      <c r="B153" s="909"/>
      <c r="C153" s="909"/>
      <c r="D153" s="1248"/>
      <c r="E153" s="1249"/>
      <c r="F153" s="1249"/>
      <c r="G153" s="1250"/>
      <c r="H153" s="912" t="s">
        <v>520</v>
      </c>
      <c r="I153" s="913"/>
      <c r="J153" s="913"/>
      <c r="K153" s="913"/>
      <c r="L153" s="913"/>
      <c r="M153" s="914"/>
      <c r="N153" s="912" t="s">
        <v>638</v>
      </c>
      <c r="O153" s="913"/>
      <c r="P153" s="913"/>
      <c r="Q153" s="914"/>
      <c r="R153" s="1226"/>
    </row>
    <row r="154" spans="1:18" ht="17.25" customHeight="1">
      <c r="A154" s="33"/>
      <c r="B154" s="909"/>
      <c r="C154" s="909"/>
      <c r="D154" s="1248"/>
      <c r="E154" s="1249"/>
      <c r="F154" s="1249"/>
      <c r="G154" s="1250"/>
      <c r="H154" s="1228">
        <v>2</v>
      </c>
      <c r="I154" s="221">
        <v>3</v>
      </c>
      <c r="J154" s="221">
        <v>5</v>
      </c>
      <c r="K154" s="221">
        <v>7</v>
      </c>
      <c r="L154" s="221">
        <v>9</v>
      </c>
      <c r="M154" s="222">
        <v>11</v>
      </c>
      <c r="N154" s="223">
        <v>1</v>
      </c>
      <c r="O154" s="206">
        <v>3</v>
      </c>
      <c r="P154" s="206">
        <v>5</v>
      </c>
      <c r="Q154" s="927">
        <v>7</v>
      </c>
      <c r="R154" s="1226"/>
    </row>
    <row r="155" spans="1:18" ht="17.25" customHeight="1">
      <c r="A155" s="33"/>
      <c r="B155" s="909"/>
      <c r="C155" s="909"/>
      <c r="D155" s="1248"/>
      <c r="E155" s="1249"/>
      <c r="F155" s="1249"/>
      <c r="G155" s="1250"/>
      <c r="H155" s="1229"/>
      <c r="I155" s="224" t="s">
        <v>268</v>
      </c>
      <c r="J155" s="224" t="s">
        <v>268</v>
      </c>
      <c r="K155" s="224" t="s">
        <v>268</v>
      </c>
      <c r="L155" s="224" t="s">
        <v>268</v>
      </c>
      <c r="M155" s="225" t="s">
        <v>268</v>
      </c>
      <c r="N155" s="226" t="s">
        <v>268</v>
      </c>
      <c r="O155" s="209" t="s">
        <v>268</v>
      </c>
      <c r="P155" s="209" t="s">
        <v>268</v>
      </c>
      <c r="Q155" s="928"/>
      <c r="R155" s="1226"/>
    </row>
    <row r="156" spans="1:18" ht="17.25" customHeight="1">
      <c r="A156" s="33"/>
      <c r="B156" s="909"/>
      <c r="C156" s="909"/>
      <c r="D156" s="1251"/>
      <c r="E156" s="1252"/>
      <c r="F156" s="1252"/>
      <c r="G156" s="1253"/>
      <c r="H156" s="1230"/>
      <c r="I156" s="227">
        <v>4</v>
      </c>
      <c r="J156" s="227">
        <v>6</v>
      </c>
      <c r="K156" s="227">
        <v>8</v>
      </c>
      <c r="L156" s="227">
        <v>10</v>
      </c>
      <c r="M156" s="228">
        <v>12</v>
      </c>
      <c r="N156" s="229">
        <v>2</v>
      </c>
      <c r="O156" s="210">
        <v>4</v>
      </c>
      <c r="P156" s="210">
        <v>6</v>
      </c>
      <c r="Q156" s="929"/>
      <c r="R156" s="1227"/>
    </row>
    <row r="157" spans="1:18" ht="17.25" customHeight="1">
      <c r="A157" s="33"/>
      <c r="B157" s="217">
        <f>ROW()-ROW($A$156)</f>
        <v>1</v>
      </c>
      <c r="C157" s="425" t="str">
        <f>IF('15'!$B$9="","",'15'!$B$9)</f>
        <v/>
      </c>
      <c r="D157" s="1222" t="str">
        <f t="shared" ref="D157:D181" si="11">IF((($G$148="")+(D13="")),"",D13)</f>
        <v/>
      </c>
      <c r="E157" s="1223"/>
      <c r="F157" s="1223"/>
      <c r="G157" s="1224"/>
      <c r="H157" s="386"/>
      <c r="I157" s="387"/>
      <c r="J157" s="387"/>
      <c r="K157" s="387"/>
      <c r="L157" s="387"/>
      <c r="M157" s="388"/>
      <c r="N157" s="386"/>
      <c r="O157" s="387"/>
      <c r="P157" s="387"/>
      <c r="Q157" s="388"/>
      <c r="R157" s="389">
        <f>SUM(H157:Q157)</f>
        <v>0</v>
      </c>
    </row>
    <row r="158" spans="1:18" ht="17.25" customHeight="1">
      <c r="A158" s="33"/>
      <c r="B158" s="217">
        <f t="shared" ref="B158:B181" si="12">ROW()-ROW($A$156)</f>
        <v>2</v>
      </c>
      <c r="C158" s="425" t="str">
        <f>IF('15'!$B$10="","",'15'!$B$10)</f>
        <v/>
      </c>
      <c r="D158" s="1222" t="str">
        <f t="shared" si="11"/>
        <v/>
      </c>
      <c r="E158" s="1223"/>
      <c r="F158" s="1223"/>
      <c r="G158" s="1224"/>
      <c r="H158" s="386"/>
      <c r="I158" s="387"/>
      <c r="J158" s="387"/>
      <c r="K158" s="387"/>
      <c r="L158" s="387"/>
      <c r="M158" s="388"/>
      <c r="N158" s="386"/>
      <c r="O158" s="387"/>
      <c r="P158" s="387"/>
      <c r="Q158" s="388"/>
      <c r="R158" s="390">
        <f t="shared" ref="R158:R181" si="13">SUM(H158:Q158)</f>
        <v>0</v>
      </c>
    </row>
    <row r="159" spans="1:18" ht="17.25" customHeight="1">
      <c r="A159" s="33"/>
      <c r="B159" s="217">
        <f t="shared" si="12"/>
        <v>3</v>
      </c>
      <c r="C159" s="425" t="str">
        <f>IF('15'!$B$11="","",'15'!$B$11)</f>
        <v/>
      </c>
      <c r="D159" s="1222" t="str">
        <f t="shared" si="11"/>
        <v/>
      </c>
      <c r="E159" s="1223"/>
      <c r="F159" s="1223"/>
      <c r="G159" s="1224"/>
      <c r="H159" s="386"/>
      <c r="I159" s="387"/>
      <c r="J159" s="387"/>
      <c r="K159" s="387"/>
      <c r="L159" s="387"/>
      <c r="M159" s="388"/>
      <c r="N159" s="386"/>
      <c r="O159" s="387"/>
      <c r="P159" s="387"/>
      <c r="Q159" s="388"/>
      <c r="R159" s="390">
        <f t="shared" si="13"/>
        <v>0</v>
      </c>
    </row>
    <row r="160" spans="1:18" ht="17.25" customHeight="1">
      <c r="A160" s="33"/>
      <c r="B160" s="217">
        <f t="shared" si="12"/>
        <v>4</v>
      </c>
      <c r="C160" s="425" t="str">
        <f>IF('15'!$B$12="","",'15'!$B$12)</f>
        <v/>
      </c>
      <c r="D160" s="1222" t="str">
        <f t="shared" si="11"/>
        <v/>
      </c>
      <c r="E160" s="1223"/>
      <c r="F160" s="1223"/>
      <c r="G160" s="1224"/>
      <c r="H160" s="386"/>
      <c r="I160" s="387"/>
      <c r="J160" s="387"/>
      <c r="K160" s="387"/>
      <c r="L160" s="387"/>
      <c r="M160" s="388"/>
      <c r="N160" s="386"/>
      <c r="O160" s="387"/>
      <c r="P160" s="387"/>
      <c r="Q160" s="388"/>
      <c r="R160" s="390">
        <f t="shared" si="13"/>
        <v>0</v>
      </c>
    </row>
    <row r="161" spans="1:18" ht="17.25" customHeight="1">
      <c r="A161" s="33"/>
      <c r="B161" s="217">
        <f t="shared" si="12"/>
        <v>5</v>
      </c>
      <c r="C161" s="425" t="str">
        <f>IF('15'!$B$13="","",'15'!$B$13)</f>
        <v/>
      </c>
      <c r="D161" s="1222" t="str">
        <f t="shared" si="11"/>
        <v/>
      </c>
      <c r="E161" s="1223"/>
      <c r="F161" s="1223"/>
      <c r="G161" s="1224"/>
      <c r="H161" s="386"/>
      <c r="I161" s="387"/>
      <c r="J161" s="387"/>
      <c r="K161" s="387"/>
      <c r="L161" s="387"/>
      <c r="M161" s="388"/>
      <c r="N161" s="386"/>
      <c r="O161" s="387"/>
      <c r="P161" s="387"/>
      <c r="Q161" s="388"/>
      <c r="R161" s="390">
        <f t="shared" si="13"/>
        <v>0</v>
      </c>
    </row>
    <row r="162" spans="1:18" ht="17.25" customHeight="1">
      <c r="A162" s="33"/>
      <c r="B162" s="217">
        <f t="shared" si="12"/>
        <v>6</v>
      </c>
      <c r="C162" s="425" t="str">
        <f>IF('15'!$B$14="","",'15'!$B$14)</f>
        <v/>
      </c>
      <c r="D162" s="1222" t="str">
        <f t="shared" si="11"/>
        <v/>
      </c>
      <c r="E162" s="1223"/>
      <c r="F162" s="1223"/>
      <c r="G162" s="1224"/>
      <c r="H162" s="386"/>
      <c r="I162" s="387"/>
      <c r="J162" s="387"/>
      <c r="K162" s="387"/>
      <c r="L162" s="387"/>
      <c r="M162" s="388"/>
      <c r="N162" s="386"/>
      <c r="O162" s="387"/>
      <c r="P162" s="387"/>
      <c r="Q162" s="388"/>
      <c r="R162" s="390">
        <f t="shared" si="13"/>
        <v>0</v>
      </c>
    </row>
    <row r="163" spans="1:18" ht="17.25" customHeight="1">
      <c r="A163" s="33"/>
      <c r="B163" s="217">
        <f t="shared" si="12"/>
        <v>7</v>
      </c>
      <c r="C163" s="425" t="str">
        <f>IF('15'!$B$15="","",'15'!$B$15)</f>
        <v/>
      </c>
      <c r="D163" s="1222" t="str">
        <f t="shared" si="11"/>
        <v/>
      </c>
      <c r="E163" s="1223"/>
      <c r="F163" s="1223"/>
      <c r="G163" s="1224"/>
      <c r="H163" s="386"/>
      <c r="I163" s="387"/>
      <c r="J163" s="387"/>
      <c r="K163" s="387"/>
      <c r="L163" s="387"/>
      <c r="M163" s="388"/>
      <c r="N163" s="386"/>
      <c r="O163" s="387"/>
      <c r="P163" s="387"/>
      <c r="Q163" s="388"/>
      <c r="R163" s="390">
        <f t="shared" si="13"/>
        <v>0</v>
      </c>
    </row>
    <row r="164" spans="1:18" ht="17.25" customHeight="1">
      <c r="A164" s="33"/>
      <c r="B164" s="217">
        <f t="shared" si="12"/>
        <v>8</v>
      </c>
      <c r="C164" s="425" t="str">
        <f>IF('15'!$B$16="","",'15'!$B$16)</f>
        <v/>
      </c>
      <c r="D164" s="1222" t="str">
        <f t="shared" si="11"/>
        <v/>
      </c>
      <c r="E164" s="1223"/>
      <c r="F164" s="1223"/>
      <c r="G164" s="1224"/>
      <c r="H164" s="386"/>
      <c r="I164" s="387"/>
      <c r="J164" s="387"/>
      <c r="K164" s="387"/>
      <c r="L164" s="387"/>
      <c r="M164" s="388"/>
      <c r="N164" s="386"/>
      <c r="O164" s="387"/>
      <c r="P164" s="387"/>
      <c r="Q164" s="388"/>
      <c r="R164" s="390">
        <f t="shared" si="13"/>
        <v>0</v>
      </c>
    </row>
    <row r="165" spans="1:18" ht="17.25" customHeight="1">
      <c r="A165" s="33"/>
      <c r="B165" s="217">
        <f t="shared" si="12"/>
        <v>9</v>
      </c>
      <c r="C165" s="425" t="str">
        <f>IF('15'!$B$17="","",'15'!$B$17)</f>
        <v/>
      </c>
      <c r="D165" s="1222" t="str">
        <f t="shared" si="11"/>
        <v/>
      </c>
      <c r="E165" s="1223"/>
      <c r="F165" s="1223"/>
      <c r="G165" s="1224"/>
      <c r="H165" s="386"/>
      <c r="I165" s="387"/>
      <c r="J165" s="387"/>
      <c r="K165" s="387"/>
      <c r="L165" s="387"/>
      <c r="M165" s="388"/>
      <c r="N165" s="386"/>
      <c r="O165" s="387"/>
      <c r="P165" s="387"/>
      <c r="Q165" s="388"/>
      <c r="R165" s="390">
        <f t="shared" si="13"/>
        <v>0</v>
      </c>
    </row>
    <row r="166" spans="1:18" ht="17.25" customHeight="1">
      <c r="A166" s="33"/>
      <c r="B166" s="217">
        <f t="shared" si="12"/>
        <v>10</v>
      </c>
      <c r="C166" s="425" t="str">
        <f>IF('15'!$B$18="","",'15'!$B$18)</f>
        <v/>
      </c>
      <c r="D166" s="1222" t="str">
        <f t="shared" si="11"/>
        <v/>
      </c>
      <c r="E166" s="1223"/>
      <c r="F166" s="1223"/>
      <c r="G166" s="1224"/>
      <c r="H166" s="386"/>
      <c r="I166" s="387"/>
      <c r="J166" s="387"/>
      <c r="K166" s="387"/>
      <c r="L166" s="387"/>
      <c r="M166" s="388"/>
      <c r="N166" s="386"/>
      <c r="O166" s="387"/>
      <c r="P166" s="387"/>
      <c r="Q166" s="388"/>
      <c r="R166" s="390">
        <f t="shared" si="13"/>
        <v>0</v>
      </c>
    </row>
    <row r="167" spans="1:18" ht="17.25" customHeight="1">
      <c r="A167" s="33"/>
      <c r="B167" s="217">
        <f t="shared" si="12"/>
        <v>11</v>
      </c>
      <c r="C167" s="425" t="str">
        <f>IF('15'!$B$19="","",'15'!$B$19)</f>
        <v/>
      </c>
      <c r="D167" s="1222" t="str">
        <f t="shared" si="11"/>
        <v/>
      </c>
      <c r="E167" s="1223"/>
      <c r="F167" s="1223"/>
      <c r="G167" s="1224"/>
      <c r="H167" s="386"/>
      <c r="I167" s="387"/>
      <c r="J167" s="387"/>
      <c r="K167" s="387"/>
      <c r="L167" s="387"/>
      <c r="M167" s="388"/>
      <c r="N167" s="386"/>
      <c r="O167" s="387"/>
      <c r="P167" s="387"/>
      <c r="Q167" s="388"/>
      <c r="R167" s="390">
        <f t="shared" si="13"/>
        <v>0</v>
      </c>
    </row>
    <row r="168" spans="1:18" ht="17.25" customHeight="1">
      <c r="A168" s="33"/>
      <c r="B168" s="217">
        <f t="shared" si="12"/>
        <v>12</v>
      </c>
      <c r="C168" s="425" t="str">
        <f>IF('15'!$B$20="","",'15'!$B$20)</f>
        <v/>
      </c>
      <c r="D168" s="1222" t="str">
        <f t="shared" si="11"/>
        <v/>
      </c>
      <c r="E168" s="1223"/>
      <c r="F168" s="1223"/>
      <c r="G168" s="1224"/>
      <c r="H168" s="386"/>
      <c r="I168" s="387"/>
      <c r="J168" s="387"/>
      <c r="K168" s="387"/>
      <c r="L168" s="387"/>
      <c r="M168" s="388"/>
      <c r="N168" s="386"/>
      <c r="O168" s="387"/>
      <c r="P168" s="387"/>
      <c r="Q168" s="388"/>
      <c r="R168" s="390">
        <f t="shared" si="13"/>
        <v>0</v>
      </c>
    </row>
    <row r="169" spans="1:18" ht="17.25" customHeight="1">
      <c r="A169" s="33"/>
      <c r="B169" s="217">
        <f t="shared" si="12"/>
        <v>13</v>
      </c>
      <c r="C169" s="425" t="str">
        <f>IF('15'!$B$21="","",'15'!$B$21)</f>
        <v/>
      </c>
      <c r="D169" s="1222" t="str">
        <f t="shared" si="11"/>
        <v/>
      </c>
      <c r="E169" s="1223"/>
      <c r="F169" s="1223"/>
      <c r="G169" s="1224"/>
      <c r="H169" s="386"/>
      <c r="I169" s="387"/>
      <c r="J169" s="387"/>
      <c r="K169" s="387"/>
      <c r="L169" s="387"/>
      <c r="M169" s="388"/>
      <c r="N169" s="386"/>
      <c r="O169" s="387"/>
      <c r="P169" s="387"/>
      <c r="Q169" s="388"/>
      <c r="R169" s="390">
        <f t="shared" si="13"/>
        <v>0</v>
      </c>
    </row>
    <row r="170" spans="1:18" ht="17.25" customHeight="1">
      <c r="A170" s="33"/>
      <c r="B170" s="217">
        <f t="shared" si="12"/>
        <v>14</v>
      </c>
      <c r="C170" s="425" t="str">
        <f>IF('15'!$B$22="","",'15'!$B$22)</f>
        <v/>
      </c>
      <c r="D170" s="1222" t="str">
        <f t="shared" si="11"/>
        <v/>
      </c>
      <c r="E170" s="1223"/>
      <c r="F170" s="1223"/>
      <c r="G170" s="1224"/>
      <c r="H170" s="386"/>
      <c r="I170" s="387"/>
      <c r="J170" s="387"/>
      <c r="K170" s="387"/>
      <c r="L170" s="387"/>
      <c r="M170" s="388"/>
      <c r="N170" s="386"/>
      <c r="O170" s="387"/>
      <c r="P170" s="387"/>
      <c r="Q170" s="388"/>
      <c r="R170" s="390">
        <f t="shared" si="13"/>
        <v>0</v>
      </c>
    </row>
    <row r="171" spans="1:18" ht="17.25" customHeight="1">
      <c r="A171" s="33"/>
      <c r="B171" s="217">
        <f t="shared" si="12"/>
        <v>15</v>
      </c>
      <c r="C171" s="425" t="str">
        <f>IF('15'!$B$23="","",'15'!$B$23)</f>
        <v/>
      </c>
      <c r="D171" s="1222" t="str">
        <f t="shared" si="11"/>
        <v/>
      </c>
      <c r="E171" s="1223"/>
      <c r="F171" s="1223"/>
      <c r="G171" s="1224"/>
      <c r="H171" s="386"/>
      <c r="I171" s="387"/>
      <c r="J171" s="387"/>
      <c r="K171" s="387"/>
      <c r="L171" s="387"/>
      <c r="M171" s="388"/>
      <c r="N171" s="386"/>
      <c r="O171" s="387"/>
      <c r="P171" s="387"/>
      <c r="Q171" s="388"/>
      <c r="R171" s="390">
        <f t="shared" si="13"/>
        <v>0</v>
      </c>
    </row>
    <row r="172" spans="1:18" ht="17.25" customHeight="1">
      <c r="A172" s="33"/>
      <c r="B172" s="217">
        <f t="shared" si="12"/>
        <v>16</v>
      </c>
      <c r="C172" s="425" t="str">
        <f>IF('15'!$B$24="","",'15'!$B$24)</f>
        <v/>
      </c>
      <c r="D172" s="1222" t="str">
        <f t="shared" si="11"/>
        <v/>
      </c>
      <c r="E172" s="1223"/>
      <c r="F172" s="1223"/>
      <c r="G172" s="1224"/>
      <c r="H172" s="386"/>
      <c r="I172" s="387"/>
      <c r="J172" s="387"/>
      <c r="K172" s="387"/>
      <c r="L172" s="387"/>
      <c r="M172" s="388"/>
      <c r="N172" s="386"/>
      <c r="O172" s="387"/>
      <c r="P172" s="387"/>
      <c r="Q172" s="388"/>
      <c r="R172" s="390">
        <f t="shared" si="13"/>
        <v>0</v>
      </c>
    </row>
    <row r="173" spans="1:18" ht="17.25" customHeight="1">
      <c r="A173" s="33"/>
      <c r="B173" s="217">
        <f t="shared" si="12"/>
        <v>17</v>
      </c>
      <c r="C173" s="425" t="str">
        <f>IF('15'!$B$25="","",'15'!$B$25)</f>
        <v/>
      </c>
      <c r="D173" s="1222" t="str">
        <f t="shared" si="11"/>
        <v/>
      </c>
      <c r="E173" s="1223"/>
      <c r="F173" s="1223"/>
      <c r="G173" s="1224"/>
      <c r="H173" s="386"/>
      <c r="I173" s="387"/>
      <c r="J173" s="387"/>
      <c r="K173" s="387"/>
      <c r="L173" s="387"/>
      <c r="M173" s="388"/>
      <c r="N173" s="386"/>
      <c r="O173" s="387"/>
      <c r="P173" s="387"/>
      <c r="Q173" s="388"/>
      <c r="R173" s="390">
        <f t="shared" si="13"/>
        <v>0</v>
      </c>
    </row>
    <row r="174" spans="1:18" ht="17.25" customHeight="1">
      <c r="A174" s="33"/>
      <c r="B174" s="217">
        <f t="shared" si="12"/>
        <v>18</v>
      </c>
      <c r="C174" s="425" t="str">
        <f>IF('15'!$B$26="","",'15'!$B$26)</f>
        <v/>
      </c>
      <c r="D174" s="1222" t="str">
        <f t="shared" si="11"/>
        <v/>
      </c>
      <c r="E174" s="1223"/>
      <c r="F174" s="1223"/>
      <c r="G174" s="1224"/>
      <c r="H174" s="386"/>
      <c r="I174" s="387"/>
      <c r="J174" s="387"/>
      <c r="K174" s="387"/>
      <c r="L174" s="387"/>
      <c r="M174" s="388"/>
      <c r="N174" s="386"/>
      <c r="O174" s="387"/>
      <c r="P174" s="387"/>
      <c r="Q174" s="388"/>
      <c r="R174" s="390">
        <f t="shared" si="13"/>
        <v>0</v>
      </c>
    </row>
    <row r="175" spans="1:18" ht="17.25" customHeight="1">
      <c r="A175" s="33"/>
      <c r="B175" s="217">
        <f t="shared" si="12"/>
        <v>19</v>
      </c>
      <c r="C175" s="425" t="str">
        <f>IF('15'!$B$27="","",'15'!$B$27)</f>
        <v/>
      </c>
      <c r="D175" s="1222" t="str">
        <f t="shared" si="11"/>
        <v/>
      </c>
      <c r="E175" s="1223"/>
      <c r="F175" s="1223"/>
      <c r="G175" s="1224"/>
      <c r="H175" s="386"/>
      <c r="I175" s="387"/>
      <c r="J175" s="387"/>
      <c r="K175" s="387"/>
      <c r="L175" s="387"/>
      <c r="M175" s="388"/>
      <c r="N175" s="386"/>
      <c r="O175" s="387"/>
      <c r="P175" s="387"/>
      <c r="Q175" s="388"/>
      <c r="R175" s="390">
        <f t="shared" si="13"/>
        <v>0</v>
      </c>
    </row>
    <row r="176" spans="1:18" ht="17.25" customHeight="1">
      <c r="A176" s="33"/>
      <c r="B176" s="217">
        <f t="shared" si="12"/>
        <v>20</v>
      </c>
      <c r="C176" s="425" t="str">
        <f>IF('15'!$B$28="","",'15'!$B$28)</f>
        <v/>
      </c>
      <c r="D176" s="1222" t="str">
        <f t="shared" si="11"/>
        <v/>
      </c>
      <c r="E176" s="1223"/>
      <c r="F176" s="1223"/>
      <c r="G176" s="1224"/>
      <c r="H176" s="386"/>
      <c r="I176" s="387"/>
      <c r="J176" s="387"/>
      <c r="K176" s="387"/>
      <c r="L176" s="387"/>
      <c r="M176" s="388"/>
      <c r="N176" s="386"/>
      <c r="O176" s="387"/>
      <c r="P176" s="387"/>
      <c r="Q176" s="388"/>
      <c r="R176" s="390">
        <f t="shared" si="13"/>
        <v>0</v>
      </c>
    </row>
    <row r="177" spans="1:18" ht="17.25" customHeight="1">
      <c r="A177" s="33"/>
      <c r="B177" s="217">
        <f t="shared" si="12"/>
        <v>21</v>
      </c>
      <c r="C177" s="425" t="str">
        <f>IF('15'!$B$29="","",'15'!$B$29)</f>
        <v/>
      </c>
      <c r="D177" s="1222" t="str">
        <f t="shared" si="11"/>
        <v/>
      </c>
      <c r="E177" s="1223"/>
      <c r="F177" s="1223"/>
      <c r="G177" s="1224"/>
      <c r="H177" s="386"/>
      <c r="I177" s="387"/>
      <c r="J177" s="387"/>
      <c r="K177" s="387"/>
      <c r="L177" s="387"/>
      <c r="M177" s="388"/>
      <c r="N177" s="386"/>
      <c r="O177" s="387"/>
      <c r="P177" s="387"/>
      <c r="Q177" s="388"/>
      <c r="R177" s="390">
        <f t="shared" si="13"/>
        <v>0</v>
      </c>
    </row>
    <row r="178" spans="1:18" ht="17.25" customHeight="1">
      <c r="A178" s="33"/>
      <c r="B178" s="217">
        <f t="shared" si="12"/>
        <v>22</v>
      </c>
      <c r="C178" s="425" t="str">
        <f>IF('15'!$B$30="","",'15'!$B$30)</f>
        <v/>
      </c>
      <c r="D178" s="1222" t="str">
        <f t="shared" si="11"/>
        <v/>
      </c>
      <c r="E178" s="1223"/>
      <c r="F178" s="1223"/>
      <c r="G178" s="1224"/>
      <c r="H178" s="386"/>
      <c r="I178" s="387"/>
      <c r="J178" s="387"/>
      <c r="K178" s="387"/>
      <c r="L178" s="387"/>
      <c r="M178" s="388"/>
      <c r="N178" s="386"/>
      <c r="O178" s="387"/>
      <c r="P178" s="387"/>
      <c r="Q178" s="388"/>
      <c r="R178" s="390">
        <f t="shared" si="13"/>
        <v>0</v>
      </c>
    </row>
    <row r="179" spans="1:18" ht="17.25" customHeight="1">
      <c r="A179" s="33"/>
      <c r="B179" s="217">
        <f t="shared" si="12"/>
        <v>23</v>
      </c>
      <c r="C179" s="425" t="str">
        <f>IF('15'!$B$31="","",'15'!$B$31)</f>
        <v/>
      </c>
      <c r="D179" s="1222" t="str">
        <f t="shared" si="11"/>
        <v/>
      </c>
      <c r="E179" s="1223"/>
      <c r="F179" s="1223"/>
      <c r="G179" s="1224"/>
      <c r="H179" s="386"/>
      <c r="I179" s="387"/>
      <c r="J179" s="387"/>
      <c r="K179" s="387"/>
      <c r="L179" s="387"/>
      <c r="M179" s="388"/>
      <c r="N179" s="386"/>
      <c r="O179" s="387"/>
      <c r="P179" s="387"/>
      <c r="Q179" s="388"/>
      <c r="R179" s="390">
        <f t="shared" si="13"/>
        <v>0</v>
      </c>
    </row>
    <row r="180" spans="1:18" ht="17.25" customHeight="1">
      <c r="A180" s="33"/>
      <c r="B180" s="217">
        <f t="shared" si="12"/>
        <v>24</v>
      </c>
      <c r="C180" s="425" t="str">
        <f>IF('15'!$B$32="","",'15'!$B$32)</f>
        <v/>
      </c>
      <c r="D180" s="1222" t="str">
        <f t="shared" si="11"/>
        <v/>
      </c>
      <c r="E180" s="1223"/>
      <c r="F180" s="1223"/>
      <c r="G180" s="1224"/>
      <c r="H180" s="386"/>
      <c r="I180" s="387"/>
      <c r="J180" s="387"/>
      <c r="K180" s="387"/>
      <c r="L180" s="387"/>
      <c r="M180" s="388"/>
      <c r="N180" s="386"/>
      <c r="O180" s="387"/>
      <c r="P180" s="387"/>
      <c r="Q180" s="388"/>
      <c r="R180" s="390">
        <f t="shared" si="13"/>
        <v>0</v>
      </c>
    </row>
    <row r="181" spans="1:18" ht="17.25" customHeight="1">
      <c r="A181" s="33"/>
      <c r="B181" s="217">
        <f t="shared" si="12"/>
        <v>25</v>
      </c>
      <c r="C181" s="425" t="str">
        <f>IF('15'!$B$33="","",'15'!$B$33)</f>
        <v/>
      </c>
      <c r="D181" s="1222" t="str">
        <f t="shared" si="11"/>
        <v/>
      </c>
      <c r="E181" s="1223"/>
      <c r="F181" s="1223"/>
      <c r="G181" s="1224"/>
      <c r="H181" s="386"/>
      <c r="I181" s="387"/>
      <c r="J181" s="387"/>
      <c r="K181" s="387"/>
      <c r="L181" s="387"/>
      <c r="M181" s="388"/>
      <c r="N181" s="386"/>
      <c r="O181" s="387"/>
      <c r="P181" s="387"/>
      <c r="Q181" s="388"/>
      <c r="R181" s="390">
        <f t="shared" si="13"/>
        <v>0</v>
      </c>
    </row>
    <row r="182" spans="1:18" ht="17.25" customHeight="1">
      <c r="A182" s="33"/>
      <c r="B182" s="33"/>
      <c r="C182" s="33"/>
      <c r="L182" s="1221" t="s">
        <v>460</v>
      </c>
      <c r="M182" s="1221"/>
      <c r="N182" s="1221"/>
      <c r="O182" s="1221"/>
      <c r="P182" s="1221"/>
      <c r="Q182" s="1221"/>
      <c r="R182" s="391">
        <f>SUM(R157:R181)</f>
        <v>0</v>
      </c>
    </row>
    <row r="183" spans="1:18" ht="17.25" customHeight="1">
      <c r="A183" s="33"/>
      <c r="B183" s="33"/>
      <c r="C183" s="33"/>
    </row>
    <row r="184" spans="1:18" ht="17.25" customHeight="1">
      <c r="A184" s="1231" t="s">
        <v>118</v>
      </c>
      <c r="B184" s="1232"/>
      <c r="C184" s="1235" t="s">
        <v>465</v>
      </c>
      <c r="D184" s="1237" t="s">
        <v>456</v>
      </c>
      <c r="E184" s="1238"/>
      <c r="F184" s="1239"/>
      <c r="G184" s="1243" t="str">
        <f>IF('24'!B13="","",'24'!B13)</f>
        <v/>
      </c>
      <c r="H184" s="1244"/>
      <c r="I184" s="1244"/>
      <c r="J184" s="1244"/>
      <c r="K184" s="1244"/>
      <c r="L184" s="1244"/>
    </row>
    <row r="185" spans="1:18" ht="17.25" customHeight="1">
      <c r="A185" s="1233"/>
      <c r="B185" s="1234"/>
      <c r="C185" s="1236"/>
      <c r="D185" s="1240"/>
      <c r="E185" s="1241"/>
      <c r="F185" s="1242"/>
      <c r="G185" s="1244"/>
      <c r="H185" s="1244"/>
      <c r="I185" s="1244"/>
      <c r="J185" s="1244"/>
      <c r="K185" s="1244"/>
      <c r="L185" s="1244"/>
    </row>
    <row r="186" spans="1:18" ht="17.25" customHeight="1">
      <c r="A186" s="33"/>
      <c r="B186" s="33"/>
      <c r="C186" s="33"/>
    </row>
    <row r="187" spans="1:18" ht="17.25" customHeight="1">
      <c r="A187" s="33"/>
      <c r="B187" s="33" t="s">
        <v>457</v>
      </c>
      <c r="C187" s="33"/>
    </row>
    <row r="188" spans="1:18" ht="17.25" customHeight="1">
      <c r="A188" s="33"/>
      <c r="B188" s="909" t="s">
        <v>11</v>
      </c>
      <c r="C188" s="909" t="s">
        <v>266</v>
      </c>
      <c r="D188" s="1245" t="s">
        <v>458</v>
      </c>
      <c r="E188" s="1246"/>
      <c r="F188" s="1246"/>
      <c r="G188" s="1247"/>
      <c r="H188" s="915" t="s">
        <v>267</v>
      </c>
      <c r="I188" s="916"/>
      <c r="J188" s="916"/>
      <c r="K188" s="916"/>
      <c r="L188" s="916"/>
      <c r="M188" s="916"/>
      <c r="N188" s="916"/>
      <c r="O188" s="916"/>
      <c r="P188" s="916"/>
      <c r="Q188" s="1254"/>
      <c r="R188" s="1225" t="s">
        <v>459</v>
      </c>
    </row>
    <row r="189" spans="1:18" ht="17.25" customHeight="1">
      <c r="A189" s="33"/>
      <c r="B189" s="909"/>
      <c r="C189" s="909"/>
      <c r="D189" s="1248"/>
      <c r="E189" s="1249"/>
      <c r="F189" s="1249"/>
      <c r="G189" s="1250"/>
      <c r="H189" s="912" t="s">
        <v>520</v>
      </c>
      <c r="I189" s="913"/>
      <c r="J189" s="913"/>
      <c r="K189" s="913"/>
      <c r="L189" s="913"/>
      <c r="M189" s="914"/>
      <c r="N189" s="912" t="s">
        <v>638</v>
      </c>
      <c r="O189" s="913"/>
      <c r="P189" s="913"/>
      <c r="Q189" s="914"/>
      <c r="R189" s="1226"/>
    </row>
    <row r="190" spans="1:18" ht="17.25" customHeight="1">
      <c r="A190" s="33"/>
      <c r="B190" s="909"/>
      <c r="C190" s="909"/>
      <c r="D190" s="1248"/>
      <c r="E190" s="1249"/>
      <c r="F190" s="1249"/>
      <c r="G190" s="1250"/>
      <c r="H190" s="1228">
        <v>2</v>
      </c>
      <c r="I190" s="221">
        <v>3</v>
      </c>
      <c r="J190" s="221">
        <v>5</v>
      </c>
      <c r="K190" s="221">
        <v>7</v>
      </c>
      <c r="L190" s="221">
        <v>9</v>
      </c>
      <c r="M190" s="222">
        <v>11</v>
      </c>
      <c r="N190" s="223">
        <v>1</v>
      </c>
      <c r="O190" s="206">
        <v>3</v>
      </c>
      <c r="P190" s="206">
        <v>5</v>
      </c>
      <c r="Q190" s="927">
        <v>7</v>
      </c>
      <c r="R190" s="1226"/>
    </row>
    <row r="191" spans="1:18" ht="17.25" customHeight="1">
      <c r="A191" s="33"/>
      <c r="B191" s="909"/>
      <c r="C191" s="909"/>
      <c r="D191" s="1248"/>
      <c r="E191" s="1249"/>
      <c r="F191" s="1249"/>
      <c r="G191" s="1250"/>
      <c r="H191" s="1229"/>
      <c r="I191" s="224" t="s">
        <v>268</v>
      </c>
      <c r="J191" s="224" t="s">
        <v>268</v>
      </c>
      <c r="K191" s="224" t="s">
        <v>268</v>
      </c>
      <c r="L191" s="224" t="s">
        <v>268</v>
      </c>
      <c r="M191" s="225" t="s">
        <v>268</v>
      </c>
      <c r="N191" s="226" t="s">
        <v>268</v>
      </c>
      <c r="O191" s="209" t="s">
        <v>268</v>
      </c>
      <c r="P191" s="209" t="s">
        <v>268</v>
      </c>
      <c r="Q191" s="928"/>
      <c r="R191" s="1226"/>
    </row>
    <row r="192" spans="1:18" ht="17.25" customHeight="1">
      <c r="A192" s="33"/>
      <c r="B192" s="909"/>
      <c r="C192" s="909"/>
      <c r="D192" s="1251"/>
      <c r="E192" s="1252"/>
      <c r="F192" s="1252"/>
      <c r="G192" s="1253"/>
      <c r="H192" s="1230"/>
      <c r="I192" s="227">
        <v>4</v>
      </c>
      <c r="J192" s="227">
        <v>6</v>
      </c>
      <c r="K192" s="227">
        <v>8</v>
      </c>
      <c r="L192" s="227">
        <v>10</v>
      </c>
      <c r="M192" s="228">
        <v>12</v>
      </c>
      <c r="N192" s="229">
        <v>2</v>
      </c>
      <c r="O192" s="210">
        <v>4</v>
      </c>
      <c r="P192" s="210">
        <v>6</v>
      </c>
      <c r="Q192" s="929"/>
      <c r="R192" s="1227"/>
    </row>
    <row r="193" spans="1:18" ht="17.25" customHeight="1">
      <c r="A193" s="33"/>
      <c r="B193" s="217">
        <f>ROW()-ROW($A$192)</f>
        <v>1</v>
      </c>
      <c r="C193" s="425" t="str">
        <f>IF('15'!$B$9="","",'15'!$B$9)</f>
        <v/>
      </c>
      <c r="D193" s="1222" t="str">
        <f t="shared" ref="D193:D217" si="14">IF((($G$184="")+(D13="")),"",D13)</f>
        <v/>
      </c>
      <c r="E193" s="1223"/>
      <c r="F193" s="1223"/>
      <c r="G193" s="1224"/>
      <c r="H193" s="386"/>
      <c r="I193" s="387"/>
      <c r="J193" s="387"/>
      <c r="K193" s="387"/>
      <c r="L193" s="387"/>
      <c r="M193" s="388"/>
      <c r="N193" s="386"/>
      <c r="O193" s="387"/>
      <c r="P193" s="387"/>
      <c r="Q193" s="388"/>
      <c r="R193" s="389">
        <f>SUM(H193:Q193)</f>
        <v>0</v>
      </c>
    </row>
    <row r="194" spans="1:18" ht="17.25" customHeight="1">
      <c r="A194" s="33"/>
      <c r="B194" s="217">
        <f t="shared" ref="B194:B217" si="15">ROW()-ROW($A$192)</f>
        <v>2</v>
      </c>
      <c r="C194" s="425" t="str">
        <f>IF('15'!$B$10="","",'15'!$B$10)</f>
        <v/>
      </c>
      <c r="D194" s="1222" t="str">
        <f t="shared" si="14"/>
        <v/>
      </c>
      <c r="E194" s="1223"/>
      <c r="F194" s="1223"/>
      <c r="G194" s="1224"/>
      <c r="H194" s="386"/>
      <c r="I194" s="387"/>
      <c r="J194" s="387"/>
      <c r="K194" s="387"/>
      <c r="L194" s="387"/>
      <c r="M194" s="388"/>
      <c r="N194" s="386"/>
      <c r="O194" s="387"/>
      <c r="P194" s="387"/>
      <c r="Q194" s="388"/>
      <c r="R194" s="390">
        <f t="shared" ref="R194:R217" si="16">SUM(H194:Q194)</f>
        <v>0</v>
      </c>
    </row>
    <row r="195" spans="1:18" ht="17.25" customHeight="1">
      <c r="A195" s="33"/>
      <c r="B195" s="217">
        <f t="shared" si="15"/>
        <v>3</v>
      </c>
      <c r="C195" s="425" t="str">
        <f>IF('15'!$B$11="","",'15'!$B$11)</f>
        <v/>
      </c>
      <c r="D195" s="1222" t="str">
        <f t="shared" si="14"/>
        <v/>
      </c>
      <c r="E195" s="1223"/>
      <c r="F195" s="1223"/>
      <c r="G195" s="1224"/>
      <c r="H195" s="386"/>
      <c r="I195" s="387"/>
      <c r="J195" s="387"/>
      <c r="K195" s="387"/>
      <c r="L195" s="387"/>
      <c r="M195" s="388"/>
      <c r="N195" s="386"/>
      <c r="O195" s="387"/>
      <c r="P195" s="387"/>
      <c r="Q195" s="388"/>
      <c r="R195" s="390">
        <f t="shared" si="16"/>
        <v>0</v>
      </c>
    </row>
    <row r="196" spans="1:18" ht="17.25" customHeight="1">
      <c r="A196" s="33"/>
      <c r="B196" s="217">
        <f t="shared" si="15"/>
        <v>4</v>
      </c>
      <c r="C196" s="425" t="str">
        <f>IF('15'!$B$12="","",'15'!$B$12)</f>
        <v/>
      </c>
      <c r="D196" s="1222" t="str">
        <f t="shared" si="14"/>
        <v/>
      </c>
      <c r="E196" s="1223"/>
      <c r="F196" s="1223"/>
      <c r="G196" s="1224"/>
      <c r="H196" s="386"/>
      <c r="I196" s="387"/>
      <c r="J196" s="387"/>
      <c r="K196" s="387"/>
      <c r="L196" s="387"/>
      <c r="M196" s="388"/>
      <c r="N196" s="386"/>
      <c r="O196" s="387"/>
      <c r="P196" s="387"/>
      <c r="Q196" s="388"/>
      <c r="R196" s="390">
        <f t="shared" si="16"/>
        <v>0</v>
      </c>
    </row>
    <row r="197" spans="1:18" ht="17.25" customHeight="1">
      <c r="A197" s="33"/>
      <c r="B197" s="217">
        <f t="shared" si="15"/>
        <v>5</v>
      </c>
      <c r="C197" s="425" t="str">
        <f>IF('15'!$B$13="","",'15'!$B$13)</f>
        <v/>
      </c>
      <c r="D197" s="1222" t="str">
        <f t="shared" si="14"/>
        <v/>
      </c>
      <c r="E197" s="1223"/>
      <c r="F197" s="1223"/>
      <c r="G197" s="1224"/>
      <c r="H197" s="386"/>
      <c r="I197" s="387"/>
      <c r="J197" s="387"/>
      <c r="K197" s="387"/>
      <c r="L197" s="387"/>
      <c r="M197" s="388"/>
      <c r="N197" s="386"/>
      <c r="O197" s="387"/>
      <c r="P197" s="387"/>
      <c r="Q197" s="388"/>
      <c r="R197" s="390">
        <f t="shared" si="16"/>
        <v>0</v>
      </c>
    </row>
    <row r="198" spans="1:18" ht="17.25" customHeight="1">
      <c r="A198" s="33"/>
      <c r="B198" s="217">
        <f t="shared" si="15"/>
        <v>6</v>
      </c>
      <c r="C198" s="425" t="str">
        <f>IF('15'!$B$14="","",'15'!$B$14)</f>
        <v/>
      </c>
      <c r="D198" s="1222" t="str">
        <f t="shared" si="14"/>
        <v/>
      </c>
      <c r="E198" s="1223"/>
      <c r="F198" s="1223"/>
      <c r="G198" s="1224"/>
      <c r="H198" s="386"/>
      <c r="I198" s="387"/>
      <c r="J198" s="387"/>
      <c r="K198" s="387"/>
      <c r="L198" s="387"/>
      <c r="M198" s="388"/>
      <c r="N198" s="386"/>
      <c r="O198" s="387"/>
      <c r="P198" s="387"/>
      <c r="Q198" s="388"/>
      <c r="R198" s="390">
        <f t="shared" si="16"/>
        <v>0</v>
      </c>
    </row>
    <row r="199" spans="1:18" ht="17.25" customHeight="1">
      <c r="A199" s="33"/>
      <c r="B199" s="217">
        <f t="shared" si="15"/>
        <v>7</v>
      </c>
      <c r="C199" s="425" t="str">
        <f>IF('15'!$B$15="","",'15'!$B$15)</f>
        <v/>
      </c>
      <c r="D199" s="1222" t="str">
        <f t="shared" si="14"/>
        <v/>
      </c>
      <c r="E199" s="1223"/>
      <c r="F199" s="1223"/>
      <c r="G199" s="1224"/>
      <c r="H199" s="386"/>
      <c r="I199" s="387"/>
      <c r="J199" s="387"/>
      <c r="K199" s="387"/>
      <c r="L199" s="387"/>
      <c r="M199" s="388"/>
      <c r="N199" s="386"/>
      <c r="O199" s="387"/>
      <c r="P199" s="387"/>
      <c r="Q199" s="388"/>
      <c r="R199" s="390">
        <f t="shared" si="16"/>
        <v>0</v>
      </c>
    </row>
    <row r="200" spans="1:18" ht="17.25" customHeight="1">
      <c r="A200" s="33"/>
      <c r="B200" s="217">
        <f t="shared" si="15"/>
        <v>8</v>
      </c>
      <c r="C200" s="425" t="str">
        <f>IF('15'!$B$16="","",'15'!$B$16)</f>
        <v/>
      </c>
      <c r="D200" s="1222" t="str">
        <f t="shared" si="14"/>
        <v/>
      </c>
      <c r="E200" s="1223"/>
      <c r="F200" s="1223"/>
      <c r="G200" s="1224"/>
      <c r="H200" s="386"/>
      <c r="I200" s="387"/>
      <c r="J200" s="387"/>
      <c r="K200" s="387"/>
      <c r="L200" s="387"/>
      <c r="M200" s="388"/>
      <c r="N200" s="386"/>
      <c r="O200" s="387"/>
      <c r="P200" s="387"/>
      <c r="Q200" s="388"/>
      <c r="R200" s="390">
        <f t="shared" si="16"/>
        <v>0</v>
      </c>
    </row>
    <row r="201" spans="1:18" ht="17.25" customHeight="1">
      <c r="A201" s="33"/>
      <c r="B201" s="217">
        <f t="shared" si="15"/>
        <v>9</v>
      </c>
      <c r="C201" s="425" t="str">
        <f>IF('15'!$B$17="","",'15'!$B$17)</f>
        <v/>
      </c>
      <c r="D201" s="1222" t="str">
        <f t="shared" si="14"/>
        <v/>
      </c>
      <c r="E201" s="1223"/>
      <c r="F201" s="1223"/>
      <c r="G201" s="1224"/>
      <c r="H201" s="386"/>
      <c r="I201" s="387"/>
      <c r="J201" s="387"/>
      <c r="K201" s="387"/>
      <c r="L201" s="387"/>
      <c r="M201" s="388"/>
      <c r="N201" s="386"/>
      <c r="O201" s="387"/>
      <c r="P201" s="387"/>
      <c r="Q201" s="388"/>
      <c r="R201" s="390">
        <f t="shared" si="16"/>
        <v>0</v>
      </c>
    </row>
    <row r="202" spans="1:18" ht="17.25" customHeight="1">
      <c r="A202" s="33"/>
      <c r="B202" s="217">
        <f t="shared" si="15"/>
        <v>10</v>
      </c>
      <c r="C202" s="425" t="str">
        <f>IF('15'!$B$18="","",'15'!$B$18)</f>
        <v/>
      </c>
      <c r="D202" s="1222" t="str">
        <f t="shared" si="14"/>
        <v/>
      </c>
      <c r="E202" s="1223"/>
      <c r="F202" s="1223"/>
      <c r="G202" s="1224"/>
      <c r="H202" s="386"/>
      <c r="I202" s="387"/>
      <c r="J202" s="387"/>
      <c r="K202" s="387"/>
      <c r="L202" s="387"/>
      <c r="M202" s="388"/>
      <c r="N202" s="386"/>
      <c r="O202" s="387"/>
      <c r="P202" s="387"/>
      <c r="Q202" s="388"/>
      <c r="R202" s="390">
        <f t="shared" si="16"/>
        <v>0</v>
      </c>
    </row>
    <row r="203" spans="1:18" ht="17.25" customHeight="1">
      <c r="A203" s="33"/>
      <c r="B203" s="217">
        <f t="shared" si="15"/>
        <v>11</v>
      </c>
      <c r="C203" s="425" t="str">
        <f>IF('15'!$B$19="","",'15'!$B$19)</f>
        <v/>
      </c>
      <c r="D203" s="1222" t="str">
        <f t="shared" si="14"/>
        <v/>
      </c>
      <c r="E203" s="1223"/>
      <c r="F203" s="1223"/>
      <c r="G203" s="1224"/>
      <c r="H203" s="386"/>
      <c r="I203" s="387"/>
      <c r="J203" s="387"/>
      <c r="K203" s="387"/>
      <c r="L203" s="387"/>
      <c r="M203" s="388"/>
      <c r="N203" s="386"/>
      <c r="O203" s="387"/>
      <c r="P203" s="387"/>
      <c r="Q203" s="388"/>
      <c r="R203" s="390">
        <f t="shared" si="16"/>
        <v>0</v>
      </c>
    </row>
    <row r="204" spans="1:18" ht="17.25" customHeight="1">
      <c r="A204" s="33"/>
      <c r="B204" s="217">
        <f t="shared" si="15"/>
        <v>12</v>
      </c>
      <c r="C204" s="425" t="str">
        <f>IF('15'!$B$20="","",'15'!$B$20)</f>
        <v/>
      </c>
      <c r="D204" s="1222" t="str">
        <f t="shared" si="14"/>
        <v/>
      </c>
      <c r="E204" s="1223"/>
      <c r="F204" s="1223"/>
      <c r="G204" s="1224"/>
      <c r="H204" s="386"/>
      <c r="I204" s="387"/>
      <c r="J204" s="387"/>
      <c r="K204" s="387"/>
      <c r="L204" s="387"/>
      <c r="M204" s="388"/>
      <c r="N204" s="386"/>
      <c r="O204" s="387"/>
      <c r="P204" s="387"/>
      <c r="Q204" s="388"/>
      <c r="R204" s="390">
        <f t="shared" si="16"/>
        <v>0</v>
      </c>
    </row>
    <row r="205" spans="1:18" ht="17.25" customHeight="1">
      <c r="A205" s="33"/>
      <c r="B205" s="217">
        <f t="shared" si="15"/>
        <v>13</v>
      </c>
      <c r="C205" s="425" t="str">
        <f>IF('15'!$B$21="","",'15'!$B$21)</f>
        <v/>
      </c>
      <c r="D205" s="1222" t="str">
        <f t="shared" si="14"/>
        <v/>
      </c>
      <c r="E205" s="1223"/>
      <c r="F205" s="1223"/>
      <c r="G205" s="1224"/>
      <c r="H205" s="386"/>
      <c r="I205" s="387"/>
      <c r="J205" s="387"/>
      <c r="K205" s="387"/>
      <c r="L205" s="387"/>
      <c r="M205" s="388"/>
      <c r="N205" s="386"/>
      <c r="O205" s="387"/>
      <c r="P205" s="387"/>
      <c r="Q205" s="388"/>
      <c r="R205" s="390">
        <f t="shared" si="16"/>
        <v>0</v>
      </c>
    </row>
    <row r="206" spans="1:18" ht="17.25" customHeight="1">
      <c r="A206" s="33"/>
      <c r="B206" s="217">
        <f t="shared" si="15"/>
        <v>14</v>
      </c>
      <c r="C206" s="425" t="str">
        <f>IF('15'!$B$22="","",'15'!$B$22)</f>
        <v/>
      </c>
      <c r="D206" s="1222" t="str">
        <f t="shared" si="14"/>
        <v/>
      </c>
      <c r="E206" s="1223"/>
      <c r="F206" s="1223"/>
      <c r="G206" s="1224"/>
      <c r="H206" s="386"/>
      <c r="I206" s="387"/>
      <c r="J206" s="387"/>
      <c r="K206" s="387"/>
      <c r="L206" s="387"/>
      <c r="M206" s="388"/>
      <c r="N206" s="386"/>
      <c r="O206" s="387"/>
      <c r="P206" s="387"/>
      <c r="Q206" s="388"/>
      <c r="R206" s="390">
        <f t="shared" si="16"/>
        <v>0</v>
      </c>
    </row>
    <row r="207" spans="1:18" ht="17.25" customHeight="1">
      <c r="A207" s="33"/>
      <c r="B207" s="217">
        <f t="shared" si="15"/>
        <v>15</v>
      </c>
      <c r="C207" s="425" t="str">
        <f>IF('15'!$B$23="","",'15'!$B$23)</f>
        <v/>
      </c>
      <c r="D207" s="1222" t="str">
        <f t="shared" si="14"/>
        <v/>
      </c>
      <c r="E207" s="1223"/>
      <c r="F207" s="1223"/>
      <c r="G207" s="1224"/>
      <c r="H207" s="386"/>
      <c r="I207" s="387"/>
      <c r="J207" s="387"/>
      <c r="K207" s="387"/>
      <c r="L207" s="387"/>
      <c r="M207" s="388"/>
      <c r="N207" s="386"/>
      <c r="O207" s="387"/>
      <c r="P207" s="387"/>
      <c r="Q207" s="388"/>
      <c r="R207" s="390">
        <f t="shared" si="16"/>
        <v>0</v>
      </c>
    </row>
    <row r="208" spans="1:18" ht="17.25" customHeight="1">
      <c r="A208" s="33"/>
      <c r="B208" s="217">
        <f t="shared" si="15"/>
        <v>16</v>
      </c>
      <c r="C208" s="425" t="str">
        <f>IF('15'!$B$24="","",'15'!$B$24)</f>
        <v/>
      </c>
      <c r="D208" s="1222" t="str">
        <f t="shared" si="14"/>
        <v/>
      </c>
      <c r="E208" s="1223"/>
      <c r="F208" s="1223"/>
      <c r="G208" s="1224"/>
      <c r="H208" s="386"/>
      <c r="I208" s="387"/>
      <c r="J208" s="387"/>
      <c r="K208" s="387"/>
      <c r="L208" s="387"/>
      <c r="M208" s="388"/>
      <c r="N208" s="386"/>
      <c r="O208" s="387"/>
      <c r="P208" s="387"/>
      <c r="Q208" s="388"/>
      <c r="R208" s="390">
        <f t="shared" si="16"/>
        <v>0</v>
      </c>
    </row>
    <row r="209" spans="1:18" ht="17.25" customHeight="1">
      <c r="A209" s="33"/>
      <c r="B209" s="217">
        <f t="shared" si="15"/>
        <v>17</v>
      </c>
      <c r="C209" s="425" t="str">
        <f>IF('15'!$B$25="","",'15'!$B$25)</f>
        <v/>
      </c>
      <c r="D209" s="1222" t="str">
        <f t="shared" si="14"/>
        <v/>
      </c>
      <c r="E209" s="1223"/>
      <c r="F209" s="1223"/>
      <c r="G209" s="1224"/>
      <c r="H209" s="386"/>
      <c r="I209" s="387"/>
      <c r="J209" s="387"/>
      <c r="K209" s="387"/>
      <c r="L209" s="387"/>
      <c r="M209" s="388"/>
      <c r="N209" s="386"/>
      <c r="O209" s="387"/>
      <c r="P209" s="387"/>
      <c r="Q209" s="388"/>
      <c r="R209" s="390">
        <f t="shared" si="16"/>
        <v>0</v>
      </c>
    </row>
    <row r="210" spans="1:18" ht="17.25" customHeight="1">
      <c r="A210" s="33"/>
      <c r="B210" s="217">
        <f t="shared" si="15"/>
        <v>18</v>
      </c>
      <c r="C210" s="425" t="str">
        <f>IF('15'!$B$26="","",'15'!$B$26)</f>
        <v/>
      </c>
      <c r="D210" s="1222" t="str">
        <f t="shared" si="14"/>
        <v/>
      </c>
      <c r="E210" s="1223"/>
      <c r="F210" s="1223"/>
      <c r="G210" s="1224"/>
      <c r="H210" s="386"/>
      <c r="I210" s="387"/>
      <c r="J210" s="387"/>
      <c r="K210" s="387"/>
      <c r="L210" s="387"/>
      <c r="M210" s="388"/>
      <c r="N210" s="386"/>
      <c r="O210" s="387"/>
      <c r="P210" s="387"/>
      <c r="Q210" s="388"/>
      <c r="R210" s="390">
        <f t="shared" si="16"/>
        <v>0</v>
      </c>
    </row>
    <row r="211" spans="1:18" ht="17.25" customHeight="1">
      <c r="A211" s="33"/>
      <c r="B211" s="217">
        <f t="shared" si="15"/>
        <v>19</v>
      </c>
      <c r="C211" s="425" t="str">
        <f>IF('15'!$B$27="","",'15'!$B$27)</f>
        <v/>
      </c>
      <c r="D211" s="1222" t="str">
        <f t="shared" si="14"/>
        <v/>
      </c>
      <c r="E211" s="1223"/>
      <c r="F211" s="1223"/>
      <c r="G211" s="1224"/>
      <c r="H211" s="386"/>
      <c r="I211" s="387"/>
      <c r="J211" s="387"/>
      <c r="K211" s="387"/>
      <c r="L211" s="387"/>
      <c r="M211" s="388"/>
      <c r="N211" s="386"/>
      <c r="O211" s="387"/>
      <c r="P211" s="387"/>
      <c r="Q211" s="388"/>
      <c r="R211" s="390">
        <f t="shared" si="16"/>
        <v>0</v>
      </c>
    </row>
    <row r="212" spans="1:18" ht="17.25" customHeight="1">
      <c r="A212" s="33"/>
      <c r="B212" s="217">
        <f t="shared" si="15"/>
        <v>20</v>
      </c>
      <c r="C212" s="425" t="str">
        <f>IF('15'!$B$28="","",'15'!$B$28)</f>
        <v/>
      </c>
      <c r="D212" s="1222" t="str">
        <f t="shared" si="14"/>
        <v/>
      </c>
      <c r="E212" s="1223"/>
      <c r="F212" s="1223"/>
      <c r="G212" s="1224"/>
      <c r="H212" s="386"/>
      <c r="I212" s="387"/>
      <c r="J212" s="387"/>
      <c r="K212" s="387"/>
      <c r="L212" s="387"/>
      <c r="M212" s="388"/>
      <c r="N212" s="386"/>
      <c r="O212" s="387"/>
      <c r="P212" s="387"/>
      <c r="Q212" s="388"/>
      <c r="R212" s="390">
        <f t="shared" si="16"/>
        <v>0</v>
      </c>
    </row>
    <row r="213" spans="1:18" ht="17.25" customHeight="1">
      <c r="A213" s="33"/>
      <c r="B213" s="217">
        <f t="shared" si="15"/>
        <v>21</v>
      </c>
      <c r="C213" s="425" t="str">
        <f>IF('15'!$B$29="","",'15'!$B$29)</f>
        <v/>
      </c>
      <c r="D213" s="1222" t="str">
        <f t="shared" si="14"/>
        <v/>
      </c>
      <c r="E213" s="1223"/>
      <c r="F213" s="1223"/>
      <c r="G213" s="1224"/>
      <c r="H213" s="386"/>
      <c r="I213" s="387"/>
      <c r="J213" s="387"/>
      <c r="K213" s="387"/>
      <c r="L213" s="387"/>
      <c r="M213" s="388"/>
      <c r="N213" s="386"/>
      <c r="O213" s="387"/>
      <c r="P213" s="387"/>
      <c r="Q213" s="388"/>
      <c r="R213" s="390">
        <f t="shared" si="16"/>
        <v>0</v>
      </c>
    </row>
    <row r="214" spans="1:18" ht="17.25" customHeight="1">
      <c r="A214" s="33"/>
      <c r="B214" s="217">
        <f t="shared" si="15"/>
        <v>22</v>
      </c>
      <c r="C214" s="425" t="str">
        <f>IF('15'!$B$30="","",'15'!$B$30)</f>
        <v/>
      </c>
      <c r="D214" s="1222" t="str">
        <f t="shared" si="14"/>
        <v/>
      </c>
      <c r="E214" s="1223"/>
      <c r="F214" s="1223"/>
      <c r="G214" s="1224"/>
      <c r="H214" s="386"/>
      <c r="I214" s="387"/>
      <c r="J214" s="387"/>
      <c r="K214" s="387"/>
      <c r="L214" s="387"/>
      <c r="M214" s="388"/>
      <c r="N214" s="386"/>
      <c r="O214" s="387"/>
      <c r="P214" s="387"/>
      <c r="Q214" s="388"/>
      <c r="R214" s="390">
        <f t="shared" si="16"/>
        <v>0</v>
      </c>
    </row>
    <row r="215" spans="1:18" ht="17.25" customHeight="1">
      <c r="A215" s="33"/>
      <c r="B215" s="217">
        <f t="shared" si="15"/>
        <v>23</v>
      </c>
      <c r="C215" s="425" t="str">
        <f>IF('15'!$B$31="","",'15'!$B$31)</f>
        <v/>
      </c>
      <c r="D215" s="1222" t="str">
        <f t="shared" si="14"/>
        <v/>
      </c>
      <c r="E215" s="1223"/>
      <c r="F215" s="1223"/>
      <c r="G215" s="1224"/>
      <c r="H215" s="386"/>
      <c r="I215" s="387"/>
      <c r="J215" s="387"/>
      <c r="K215" s="387"/>
      <c r="L215" s="387"/>
      <c r="M215" s="388"/>
      <c r="N215" s="386"/>
      <c r="O215" s="387"/>
      <c r="P215" s="387"/>
      <c r="Q215" s="388"/>
      <c r="R215" s="390">
        <f t="shared" si="16"/>
        <v>0</v>
      </c>
    </row>
    <row r="216" spans="1:18" ht="17.25" customHeight="1">
      <c r="A216" s="33"/>
      <c r="B216" s="217">
        <f t="shared" si="15"/>
        <v>24</v>
      </c>
      <c r="C216" s="425" t="str">
        <f>IF('15'!$B$32="","",'15'!$B$32)</f>
        <v/>
      </c>
      <c r="D216" s="1222" t="str">
        <f t="shared" si="14"/>
        <v/>
      </c>
      <c r="E216" s="1223"/>
      <c r="F216" s="1223"/>
      <c r="G216" s="1224"/>
      <c r="H216" s="386"/>
      <c r="I216" s="387"/>
      <c r="J216" s="387"/>
      <c r="K216" s="387"/>
      <c r="L216" s="387"/>
      <c r="M216" s="388"/>
      <c r="N216" s="386"/>
      <c r="O216" s="387"/>
      <c r="P216" s="387"/>
      <c r="Q216" s="388"/>
      <c r="R216" s="390">
        <f t="shared" si="16"/>
        <v>0</v>
      </c>
    </row>
    <row r="217" spans="1:18" ht="17.25" customHeight="1">
      <c r="A217" s="33"/>
      <c r="B217" s="217">
        <f t="shared" si="15"/>
        <v>25</v>
      </c>
      <c r="C217" s="425" t="str">
        <f>IF('15'!$B$33="","",'15'!$B$33)</f>
        <v/>
      </c>
      <c r="D217" s="1222" t="str">
        <f t="shared" si="14"/>
        <v/>
      </c>
      <c r="E217" s="1223"/>
      <c r="F217" s="1223"/>
      <c r="G217" s="1224"/>
      <c r="H217" s="386"/>
      <c r="I217" s="387"/>
      <c r="J217" s="387"/>
      <c r="K217" s="387"/>
      <c r="L217" s="387"/>
      <c r="M217" s="388"/>
      <c r="N217" s="386"/>
      <c r="O217" s="387"/>
      <c r="P217" s="387"/>
      <c r="Q217" s="388"/>
      <c r="R217" s="390">
        <f t="shared" si="16"/>
        <v>0</v>
      </c>
    </row>
    <row r="218" spans="1:18" ht="17.25" customHeight="1">
      <c r="A218" s="33"/>
      <c r="B218" s="33"/>
      <c r="C218" s="33"/>
      <c r="L218" s="1221" t="s">
        <v>460</v>
      </c>
      <c r="M218" s="1221"/>
      <c r="N218" s="1221"/>
      <c r="O218" s="1221"/>
      <c r="P218" s="1221"/>
      <c r="Q218" s="1221"/>
      <c r="R218" s="391">
        <f>SUM(R193:R217)</f>
        <v>0</v>
      </c>
    </row>
    <row r="219" spans="1:18" ht="17.25" customHeight="1">
      <c r="A219" s="33"/>
      <c r="B219" s="33"/>
      <c r="C219" s="33"/>
    </row>
    <row r="220" spans="1:18" ht="17.25" customHeight="1">
      <c r="A220" s="1231" t="s">
        <v>118</v>
      </c>
      <c r="B220" s="1232"/>
      <c r="C220" s="1235" t="s">
        <v>466</v>
      </c>
      <c r="D220" s="1237" t="s">
        <v>456</v>
      </c>
      <c r="E220" s="1238"/>
      <c r="F220" s="1239"/>
      <c r="G220" s="1243" t="str">
        <f>IF('24'!B14="","",'24'!B14)</f>
        <v/>
      </c>
      <c r="H220" s="1244"/>
      <c r="I220" s="1244"/>
      <c r="J220" s="1244"/>
      <c r="K220" s="1244"/>
      <c r="L220" s="1244"/>
    </row>
    <row r="221" spans="1:18" ht="17.25" customHeight="1">
      <c r="A221" s="1233"/>
      <c r="B221" s="1234"/>
      <c r="C221" s="1236"/>
      <c r="D221" s="1240"/>
      <c r="E221" s="1241"/>
      <c r="F221" s="1242"/>
      <c r="G221" s="1244"/>
      <c r="H221" s="1244"/>
      <c r="I221" s="1244"/>
      <c r="J221" s="1244"/>
      <c r="K221" s="1244"/>
      <c r="L221" s="1244"/>
    </row>
    <row r="222" spans="1:18" ht="17.25" customHeight="1">
      <c r="A222" s="33"/>
      <c r="B222" s="33"/>
      <c r="C222" s="33"/>
    </row>
    <row r="223" spans="1:18" ht="17.25" customHeight="1">
      <c r="A223" s="33"/>
      <c r="B223" s="33" t="s">
        <v>457</v>
      </c>
      <c r="C223" s="33"/>
    </row>
    <row r="224" spans="1:18" ht="17.25" customHeight="1">
      <c r="A224" s="33"/>
      <c r="B224" s="909" t="s">
        <v>11</v>
      </c>
      <c r="C224" s="909" t="s">
        <v>266</v>
      </c>
      <c r="D224" s="1245" t="s">
        <v>458</v>
      </c>
      <c r="E224" s="1246"/>
      <c r="F224" s="1246"/>
      <c r="G224" s="1247"/>
      <c r="H224" s="915" t="s">
        <v>267</v>
      </c>
      <c r="I224" s="916"/>
      <c r="J224" s="916"/>
      <c r="K224" s="916"/>
      <c r="L224" s="916"/>
      <c r="M224" s="916"/>
      <c r="N224" s="916"/>
      <c r="O224" s="916"/>
      <c r="P224" s="916"/>
      <c r="Q224" s="1254"/>
      <c r="R224" s="1225" t="s">
        <v>459</v>
      </c>
    </row>
    <row r="225" spans="1:18" ht="17.25" customHeight="1">
      <c r="A225" s="33"/>
      <c r="B225" s="909"/>
      <c r="C225" s="909"/>
      <c r="D225" s="1248"/>
      <c r="E225" s="1249"/>
      <c r="F225" s="1249"/>
      <c r="G225" s="1250"/>
      <c r="H225" s="912" t="s">
        <v>520</v>
      </c>
      <c r="I225" s="913"/>
      <c r="J225" s="913"/>
      <c r="K225" s="913"/>
      <c r="L225" s="913"/>
      <c r="M225" s="914"/>
      <c r="N225" s="912" t="s">
        <v>638</v>
      </c>
      <c r="O225" s="913"/>
      <c r="P225" s="913"/>
      <c r="Q225" s="914"/>
      <c r="R225" s="1226"/>
    </row>
    <row r="226" spans="1:18" ht="17.25" customHeight="1">
      <c r="A226" s="33"/>
      <c r="B226" s="909"/>
      <c r="C226" s="909"/>
      <c r="D226" s="1248"/>
      <c r="E226" s="1249"/>
      <c r="F226" s="1249"/>
      <c r="G226" s="1250"/>
      <c r="H226" s="1228">
        <v>2</v>
      </c>
      <c r="I226" s="221">
        <v>3</v>
      </c>
      <c r="J226" s="221">
        <v>5</v>
      </c>
      <c r="K226" s="221">
        <v>7</v>
      </c>
      <c r="L226" s="221">
        <v>9</v>
      </c>
      <c r="M226" s="222">
        <v>11</v>
      </c>
      <c r="N226" s="223">
        <v>1</v>
      </c>
      <c r="O226" s="206">
        <v>3</v>
      </c>
      <c r="P226" s="206">
        <v>5</v>
      </c>
      <c r="Q226" s="927">
        <v>7</v>
      </c>
      <c r="R226" s="1226"/>
    </row>
    <row r="227" spans="1:18" ht="17.25" customHeight="1">
      <c r="A227" s="33"/>
      <c r="B227" s="909"/>
      <c r="C227" s="909"/>
      <c r="D227" s="1248"/>
      <c r="E227" s="1249"/>
      <c r="F227" s="1249"/>
      <c r="G227" s="1250"/>
      <c r="H227" s="1229"/>
      <c r="I227" s="224" t="s">
        <v>268</v>
      </c>
      <c r="J227" s="224" t="s">
        <v>268</v>
      </c>
      <c r="K227" s="224" t="s">
        <v>268</v>
      </c>
      <c r="L227" s="224" t="s">
        <v>268</v>
      </c>
      <c r="M227" s="225" t="s">
        <v>268</v>
      </c>
      <c r="N227" s="226" t="s">
        <v>268</v>
      </c>
      <c r="O227" s="209" t="s">
        <v>268</v>
      </c>
      <c r="P227" s="209" t="s">
        <v>268</v>
      </c>
      <c r="Q227" s="928"/>
      <c r="R227" s="1226"/>
    </row>
    <row r="228" spans="1:18" ht="17.25" customHeight="1">
      <c r="A228" s="33"/>
      <c r="B228" s="909"/>
      <c r="C228" s="909"/>
      <c r="D228" s="1251"/>
      <c r="E228" s="1252"/>
      <c r="F228" s="1252"/>
      <c r="G228" s="1253"/>
      <c r="H228" s="1230"/>
      <c r="I228" s="227">
        <v>4</v>
      </c>
      <c r="J228" s="227">
        <v>6</v>
      </c>
      <c r="K228" s="227">
        <v>8</v>
      </c>
      <c r="L228" s="227">
        <v>10</v>
      </c>
      <c r="M228" s="228">
        <v>12</v>
      </c>
      <c r="N228" s="229">
        <v>2</v>
      </c>
      <c r="O228" s="210">
        <v>4</v>
      </c>
      <c r="P228" s="210">
        <v>6</v>
      </c>
      <c r="Q228" s="929"/>
      <c r="R228" s="1227"/>
    </row>
    <row r="229" spans="1:18" ht="17.25" customHeight="1">
      <c r="A229" s="33"/>
      <c r="B229" s="217">
        <f>ROW()-ROW($A$228)</f>
        <v>1</v>
      </c>
      <c r="C229" s="425" t="str">
        <f>IF('15'!$B$9="","",'15'!$B$9)</f>
        <v/>
      </c>
      <c r="D229" s="1222" t="str">
        <f t="shared" ref="D229:D253" si="17">IF((($G$220="")+(D13="")),"",D13)</f>
        <v/>
      </c>
      <c r="E229" s="1223"/>
      <c r="F229" s="1223"/>
      <c r="G229" s="1224"/>
      <c r="H229" s="386"/>
      <c r="I229" s="387"/>
      <c r="J229" s="387"/>
      <c r="K229" s="387"/>
      <c r="L229" s="387"/>
      <c r="M229" s="388"/>
      <c r="N229" s="386"/>
      <c r="O229" s="387"/>
      <c r="P229" s="387"/>
      <c r="Q229" s="388"/>
      <c r="R229" s="389">
        <f>SUM(H229:Q229)</f>
        <v>0</v>
      </c>
    </row>
    <row r="230" spans="1:18" ht="17.25" customHeight="1">
      <c r="A230" s="33"/>
      <c r="B230" s="217">
        <f t="shared" ref="B230:B253" si="18">ROW()-ROW($A$228)</f>
        <v>2</v>
      </c>
      <c r="C230" s="425" t="str">
        <f>IF('15'!$B$10="","",'15'!$B$10)</f>
        <v/>
      </c>
      <c r="D230" s="1222" t="str">
        <f t="shared" si="17"/>
        <v/>
      </c>
      <c r="E230" s="1223"/>
      <c r="F230" s="1223"/>
      <c r="G230" s="1224"/>
      <c r="H230" s="386"/>
      <c r="I230" s="387"/>
      <c r="J230" s="387"/>
      <c r="K230" s="387"/>
      <c r="L230" s="387"/>
      <c r="M230" s="388"/>
      <c r="N230" s="386"/>
      <c r="O230" s="387"/>
      <c r="P230" s="387"/>
      <c r="Q230" s="388"/>
      <c r="R230" s="390">
        <f t="shared" ref="R230:R253" si="19">SUM(H230:Q230)</f>
        <v>0</v>
      </c>
    </row>
    <row r="231" spans="1:18" ht="17.25" customHeight="1">
      <c r="A231" s="33"/>
      <c r="B231" s="217">
        <f t="shared" si="18"/>
        <v>3</v>
      </c>
      <c r="C231" s="425" t="str">
        <f>IF('15'!$B$11="","",'15'!$B$11)</f>
        <v/>
      </c>
      <c r="D231" s="1222" t="str">
        <f t="shared" si="17"/>
        <v/>
      </c>
      <c r="E231" s="1223"/>
      <c r="F231" s="1223"/>
      <c r="G231" s="1224"/>
      <c r="H231" s="386"/>
      <c r="I231" s="387"/>
      <c r="J231" s="387"/>
      <c r="K231" s="387"/>
      <c r="L231" s="387"/>
      <c r="M231" s="388"/>
      <c r="N231" s="386"/>
      <c r="O231" s="387"/>
      <c r="P231" s="387"/>
      <c r="Q231" s="388"/>
      <c r="R231" s="390">
        <f t="shared" si="19"/>
        <v>0</v>
      </c>
    </row>
    <row r="232" spans="1:18" ht="17.25" customHeight="1">
      <c r="A232" s="33"/>
      <c r="B232" s="217">
        <f t="shared" si="18"/>
        <v>4</v>
      </c>
      <c r="C232" s="425" t="str">
        <f>IF('15'!$B$12="","",'15'!$B$12)</f>
        <v/>
      </c>
      <c r="D232" s="1222" t="str">
        <f t="shared" si="17"/>
        <v/>
      </c>
      <c r="E232" s="1223"/>
      <c r="F232" s="1223"/>
      <c r="G232" s="1224"/>
      <c r="H232" s="386"/>
      <c r="I232" s="387"/>
      <c r="J232" s="387"/>
      <c r="K232" s="387"/>
      <c r="L232" s="387"/>
      <c r="M232" s="388"/>
      <c r="N232" s="386"/>
      <c r="O232" s="387"/>
      <c r="P232" s="387"/>
      <c r="Q232" s="388"/>
      <c r="R232" s="390">
        <f t="shared" si="19"/>
        <v>0</v>
      </c>
    </row>
    <row r="233" spans="1:18" ht="17.25" customHeight="1">
      <c r="A233" s="33"/>
      <c r="B233" s="217">
        <f t="shared" si="18"/>
        <v>5</v>
      </c>
      <c r="C233" s="425" t="str">
        <f>IF('15'!$B$13="","",'15'!$B$13)</f>
        <v/>
      </c>
      <c r="D233" s="1222" t="str">
        <f t="shared" si="17"/>
        <v/>
      </c>
      <c r="E233" s="1223"/>
      <c r="F233" s="1223"/>
      <c r="G233" s="1224"/>
      <c r="H233" s="386"/>
      <c r="I233" s="387"/>
      <c r="J233" s="387"/>
      <c r="K233" s="387"/>
      <c r="L233" s="387"/>
      <c r="M233" s="388"/>
      <c r="N233" s="386"/>
      <c r="O233" s="387"/>
      <c r="P233" s="387"/>
      <c r="Q233" s="388"/>
      <c r="R233" s="390">
        <f t="shared" si="19"/>
        <v>0</v>
      </c>
    </row>
    <row r="234" spans="1:18" ht="17.25" customHeight="1">
      <c r="A234" s="33"/>
      <c r="B234" s="217">
        <f t="shared" si="18"/>
        <v>6</v>
      </c>
      <c r="C234" s="425" t="str">
        <f>IF('15'!$B$14="","",'15'!$B$14)</f>
        <v/>
      </c>
      <c r="D234" s="1222" t="str">
        <f t="shared" si="17"/>
        <v/>
      </c>
      <c r="E234" s="1223"/>
      <c r="F234" s="1223"/>
      <c r="G234" s="1224"/>
      <c r="H234" s="386"/>
      <c r="I234" s="387"/>
      <c r="J234" s="387"/>
      <c r="K234" s="387"/>
      <c r="L234" s="387"/>
      <c r="M234" s="388"/>
      <c r="N234" s="386"/>
      <c r="O234" s="387"/>
      <c r="P234" s="387"/>
      <c r="Q234" s="388"/>
      <c r="R234" s="390">
        <f t="shared" si="19"/>
        <v>0</v>
      </c>
    </row>
    <row r="235" spans="1:18" ht="17.25" customHeight="1">
      <c r="A235" s="33"/>
      <c r="B235" s="217">
        <f t="shared" si="18"/>
        <v>7</v>
      </c>
      <c r="C235" s="425" t="str">
        <f>IF('15'!$B$15="","",'15'!$B$15)</f>
        <v/>
      </c>
      <c r="D235" s="1222" t="str">
        <f t="shared" si="17"/>
        <v/>
      </c>
      <c r="E235" s="1223"/>
      <c r="F235" s="1223"/>
      <c r="G235" s="1224"/>
      <c r="H235" s="386"/>
      <c r="I235" s="387"/>
      <c r="J235" s="387"/>
      <c r="K235" s="387"/>
      <c r="L235" s="387"/>
      <c r="M235" s="388"/>
      <c r="N235" s="386"/>
      <c r="O235" s="387"/>
      <c r="P235" s="387"/>
      <c r="Q235" s="388"/>
      <c r="R235" s="390">
        <f t="shared" si="19"/>
        <v>0</v>
      </c>
    </row>
    <row r="236" spans="1:18" ht="17.25" customHeight="1">
      <c r="A236" s="33"/>
      <c r="B236" s="217">
        <f t="shared" si="18"/>
        <v>8</v>
      </c>
      <c r="C236" s="425" t="str">
        <f>IF('15'!$B$16="","",'15'!$B$16)</f>
        <v/>
      </c>
      <c r="D236" s="1222" t="str">
        <f t="shared" si="17"/>
        <v/>
      </c>
      <c r="E236" s="1223"/>
      <c r="F236" s="1223"/>
      <c r="G236" s="1224"/>
      <c r="H236" s="386"/>
      <c r="I236" s="387"/>
      <c r="J236" s="387"/>
      <c r="K236" s="387"/>
      <c r="L236" s="387"/>
      <c r="M236" s="388"/>
      <c r="N236" s="386"/>
      <c r="O236" s="387"/>
      <c r="P236" s="387"/>
      <c r="Q236" s="388"/>
      <c r="R236" s="390">
        <f t="shared" si="19"/>
        <v>0</v>
      </c>
    </row>
    <row r="237" spans="1:18" ht="17.25" customHeight="1">
      <c r="A237" s="33"/>
      <c r="B237" s="217">
        <f t="shared" si="18"/>
        <v>9</v>
      </c>
      <c r="C237" s="425" t="str">
        <f>IF('15'!$B$17="","",'15'!$B$17)</f>
        <v/>
      </c>
      <c r="D237" s="1222" t="str">
        <f t="shared" si="17"/>
        <v/>
      </c>
      <c r="E237" s="1223"/>
      <c r="F237" s="1223"/>
      <c r="G237" s="1224"/>
      <c r="H237" s="386"/>
      <c r="I237" s="387"/>
      <c r="J237" s="387"/>
      <c r="K237" s="387"/>
      <c r="L237" s="387"/>
      <c r="M237" s="388"/>
      <c r="N237" s="386"/>
      <c r="O237" s="387"/>
      <c r="P237" s="387"/>
      <c r="Q237" s="388"/>
      <c r="R237" s="390">
        <f t="shared" si="19"/>
        <v>0</v>
      </c>
    </row>
    <row r="238" spans="1:18" ht="17.25" customHeight="1">
      <c r="A238" s="33"/>
      <c r="B238" s="217">
        <f t="shared" si="18"/>
        <v>10</v>
      </c>
      <c r="C238" s="425" t="str">
        <f>IF('15'!$B$18="","",'15'!$B$18)</f>
        <v/>
      </c>
      <c r="D238" s="1222" t="str">
        <f t="shared" si="17"/>
        <v/>
      </c>
      <c r="E238" s="1223"/>
      <c r="F238" s="1223"/>
      <c r="G238" s="1224"/>
      <c r="H238" s="386"/>
      <c r="I238" s="387"/>
      <c r="J238" s="387"/>
      <c r="K238" s="387"/>
      <c r="L238" s="387"/>
      <c r="M238" s="388"/>
      <c r="N238" s="386"/>
      <c r="O238" s="387"/>
      <c r="P238" s="387"/>
      <c r="Q238" s="388"/>
      <c r="R238" s="390">
        <f t="shared" si="19"/>
        <v>0</v>
      </c>
    </row>
    <row r="239" spans="1:18" ht="17.25" customHeight="1">
      <c r="A239" s="33"/>
      <c r="B239" s="217">
        <f t="shared" si="18"/>
        <v>11</v>
      </c>
      <c r="C239" s="425" t="str">
        <f>IF('15'!$B$19="","",'15'!$B$19)</f>
        <v/>
      </c>
      <c r="D239" s="1222" t="str">
        <f t="shared" si="17"/>
        <v/>
      </c>
      <c r="E239" s="1223"/>
      <c r="F239" s="1223"/>
      <c r="G239" s="1224"/>
      <c r="H239" s="386"/>
      <c r="I239" s="387"/>
      <c r="J239" s="387"/>
      <c r="K239" s="387"/>
      <c r="L239" s="387"/>
      <c r="M239" s="388"/>
      <c r="N239" s="386"/>
      <c r="O239" s="387"/>
      <c r="P239" s="387"/>
      <c r="Q239" s="388"/>
      <c r="R239" s="390">
        <f t="shared" si="19"/>
        <v>0</v>
      </c>
    </row>
    <row r="240" spans="1:18" ht="17.25" customHeight="1">
      <c r="A240" s="33"/>
      <c r="B240" s="217">
        <f t="shared" si="18"/>
        <v>12</v>
      </c>
      <c r="C240" s="425" t="str">
        <f>IF('15'!$B$20="","",'15'!$B$20)</f>
        <v/>
      </c>
      <c r="D240" s="1222" t="str">
        <f t="shared" si="17"/>
        <v/>
      </c>
      <c r="E240" s="1223"/>
      <c r="F240" s="1223"/>
      <c r="G240" s="1224"/>
      <c r="H240" s="386"/>
      <c r="I240" s="387"/>
      <c r="J240" s="387"/>
      <c r="K240" s="387"/>
      <c r="L240" s="387"/>
      <c r="M240" s="388"/>
      <c r="N240" s="386"/>
      <c r="O240" s="387"/>
      <c r="P240" s="387"/>
      <c r="Q240" s="388"/>
      <c r="R240" s="390">
        <f t="shared" si="19"/>
        <v>0</v>
      </c>
    </row>
    <row r="241" spans="1:18" ht="17.25" customHeight="1">
      <c r="A241" s="33"/>
      <c r="B241" s="217">
        <f t="shared" si="18"/>
        <v>13</v>
      </c>
      <c r="C241" s="425" t="str">
        <f>IF('15'!$B$21="","",'15'!$B$21)</f>
        <v/>
      </c>
      <c r="D241" s="1222" t="str">
        <f t="shared" si="17"/>
        <v/>
      </c>
      <c r="E241" s="1223"/>
      <c r="F241" s="1223"/>
      <c r="G241" s="1224"/>
      <c r="H241" s="386"/>
      <c r="I241" s="387"/>
      <c r="J241" s="387"/>
      <c r="K241" s="387"/>
      <c r="L241" s="387"/>
      <c r="M241" s="388"/>
      <c r="N241" s="386"/>
      <c r="O241" s="387"/>
      <c r="P241" s="387"/>
      <c r="Q241" s="388"/>
      <c r="R241" s="390">
        <f t="shared" si="19"/>
        <v>0</v>
      </c>
    </row>
    <row r="242" spans="1:18" ht="17.25" customHeight="1">
      <c r="A242" s="33"/>
      <c r="B242" s="217">
        <f t="shared" si="18"/>
        <v>14</v>
      </c>
      <c r="C242" s="425" t="str">
        <f>IF('15'!$B$22="","",'15'!$B$22)</f>
        <v/>
      </c>
      <c r="D242" s="1222" t="str">
        <f t="shared" si="17"/>
        <v/>
      </c>
      <c r="E242" s="1223"/>
      <c r="F242" s="1223"/>
      <c r="G242" s="1224"/>
      <c r="H242" s="386"/>
      <c r="I242" s="387"/>
      <c r="J242" s="387"/>
      <c r="K242" s="387"/>
      <c r="L242" s="387"/>
      <c r="M242" s="388"/>
      <c r="N242" s="386"/>
      <c r="O242" s="387"/>
      <c r="P242" s="387"/>
      <c r="Q242" s="388"/>
      <c r="R242" s="390">
        <f t="shared" si="19"/>
        <v>0</v>
      </c>
    </row>
    <row r="243" spans="1:18" ht="17.25" customHeight="1">
      <c r="A243" s="33"/>
      <c r="B243" s="217">
        <f t="shared" si="18"/>
        <v>15</v>
      </c>
      <c r="C243" s="425" t="str">
        <f>IF('15'!$B$23="","",'15'!$B$23)</f>
        <v/>
      </c>
      <c r="D243" s="1222" t="str">
        <f t="shared" si="17"/>
        <v/>
      </c>
      <c r="E243" s="1223"/>
      <c r="F243" s="1223"/>
      <c r="G243" s="1224"/>
      <c r="H243" s="386"/>
      <c r="I243" s="387"/>
      <c r="J243" s="387"/>
      <c r="K243" s="387"/>
      <c r="L243" s="387"/>
      <c r="M243" s="388"/>
      <c r="N243" s="386"/>
      <c r="O243" s="387"/>
      <c r="P243" s="387"/>
      <c r="Q243" s="388"/>
      <c r="R243" s="390">
        <f t="shared" si="19"/>
        <v>0</v>
      </c>
    </row>
    <row r="244" spans="1:18" ht="17.25" customHeight="1">
      <c r="A244" s="33"/>
      <c r="B244" s="217">
        <f t="shared" si="18"/>
        <v>16</v>
      </c>
      <c r="C244" s="425" t="str">
        <f>IF('15'!$B$24="","",'15'!$B$24)</f>
        <v/>
      </c>
      <c r="D244" s="1222" t="str">
        <f t="shared" si="17"/>
        <v/>
      </c>
      <c r="E244" s="1223"/>
      <c r="F244" s="1223"/>
      <c r="G244" s="1224"/>
      <c r="H244" s="386"/>
      <c r="I244" s="387"/>
      <c r="J244" s="387"/>
      <c r="K244" s="387"/>
      <c r="L244" s="387"/>
      <c r="M244" s="388"/>
      <c r="N244" s="386"/>
      <c r="O244" s="387"/>
      <c r="P244" s="387"/>
      <c r="Q244" s="388"/>
      <c r="R244" s="390">
        <f t="shared" si="19"/>
        <v>0</v>
      </c>
    </row>
    <row r="245" spans="1:18" ht="17.25" customHeight="1">
      <c r="A245" s="33"/>
      <c r="B245" s="217">
        <f t="shared" si="18"/>
        <v>17</v>
      </c>
      <c r="C245" s="425" t="str">
        <f>IF('15'!$B$25="","",'15'!$B$25)</f>
        <v/>
      </c>
      <c r="D245" s="1222" t="str">
        <f t="shared" si="17"/>
        <v/>
      </c>
      <c r="E245" s="1223"/>
      <c r="F245" s="1223"/>
      <c r="G245" s="1224"/>
      <c r="H245" s="386"/>
      <c r="I245" s="387"/>
      <c r="J245" s="387"/>
      <c r="K245" s="387"/>
      <c r="L245" s="387"/>
      <c r="M245" s="388"/>
      <c r="N245" s="386"/>
      <c r="O245" s="387"/>
      <c r="P245" s="387"/>
      <c r="Q245" s="388"/>
      <c r="R245" s="390">
        <f t="shared" si="19"/>
        <v>0</v>
      </c>
    </row>
    <row r="246" spans="1:18" ht="17.25" customHeight="1">
      <c r="A246" s="33"/>
      <c r="B246" s="217">
        <f t="shared" si="18"/>
        <v>18</v>
      </c>
      <c r="C246" s="425" t="str">
        <f>IF('15'!$B$26="","",'15'!$B$26)</f>
        <v/>
      </c>
      <c r="D246" s="1222" t="str">
        <f t="shared" si="17"/>
        <v/>
      </c>
      <c r="E246" s="1223"/>
      <c r="F246" s="1223"/>
      <c r="G246" s="1224"/>
      <c r="H246" s="386"/>
      <c r="I246" s="387"/>
      <c r="J246" s="387"/>
      <c r="K246" s="387"/>
      <c r="L246" s="387"/>
      <c r="M246" s="388"/>
      <c r="N246" s="386"/>
      <c r="O246" s="387"/>
      <c r="P246" s="387"/>
      <c r="Q246" s="388"/>
      <c r="R246" s="390">
        <f t="shared" si="19"/>
        <v>0</v>
      </c>
    </row>
    <row r="247" spans="1:18" ht="17.25" customHeight="1">
      <c r="A247" s="33"/>
      <c r="B247" s="217">
        <f t="shared" si="18"/>
        <v>19</v>
      </c>
      <c r="C247" s="425" t="str">
        <f>IF('15'!$B$27="","",'15'!$B$27)</f>
        <v/>
      </c>
      <c r="D247" s="1222" t="str">
        <f t="shared" si="17"/>
        <v/>
      </c>
      <c r="E247" s="1223"/>
      <c r="F247" s="1223"/>
      <c r="G247" s="1224"/>
      <c r="H247" s="386"/>
      <c r="I247" s="387"/>
      <c r="J247" s="387"/>
      <c r="K247" s="387"/>
      <c r="L247" s="387"/>
      <c r="M247" s="388"/>
      <c r="N247" s="386"/>
      <c r="O247" s="387"/>
      <c r="P247" s="387"/>
      <c r="Q247" s="388"/>
      <c r="R247" s="390">
        <f t="shared" si="19"/>
        <v>0</v>
      </c>
    </row>
    <row r="248" spans="1:18" ht="17.25" customHeight="1">
      <c r="A248" s="33"/>
      <c r="B248" s="217">
        <f t="shared" si="18"/>
        <v>20</v>
      </c>
      <c r="C248" s="425" t="str">
        <f>IF('15'!$B$28="","",'15'!$B$28)</f>
        <v/>
      </c>
      <c r="D248" s="1222" t="str">
        <f t="shared" si="17"/>
        <v/>
      </c>
      <c r="E248" s="1223"/>
      <c r="F248" s="1223"/>
      <c r="G248" s="1224"/>
      <c r="H248" s="386"/>
      <c r="I248" s="387"/>
      <c r="J248" s="387"/>
      <c r="K248" s="387"/>
      <c r="L248" s="387"/>
      <c r="M248" s="388"/>
      <c r="N248" s="386"/>
      <c r="O248" s="387"/>
      <c r="P248" s="387"/>
      <c r="Q248" s="388"/>
      <c r="R248" s="390">
        <f t="shared" si="19"/>
        <v>0</v>
      </c>
    </row>
    <row r="249" spans="1:18" ht="17.25" customHeight="1">
      <c r="A249" s="33"/>
      <c r="B249" s="217">
        <f t="shared" si="18"/>
        <v>21</v>
      </c>
      <c r="C249" s="425" t="str">
        <f>IF('15'!$B$29="","",'15'!$B$29)</f>
        <v/>
      </c>
      <c r="D249" s="1222" t="str">
        <f t="shared" si="17"/>
        <v/>
      </c>
      <c r="E249" s="1223"/>
      <c r="F249" s="1223"/>
      <c r="G249" s="1224"/>
      <c r="H249" s="386"/>
      <c r="I249" s="387"/>
      <c r="J249" s="387"/>
      <c r="K249" s="387"/>
      <c r="L249" s="387"/>
      <c r="M249" s="388"/>
      <c r="N249" s="386"/>
      <c r="O249" s="387"/>
      <c r="P249" s="387"/>
      <c r="Q249" s="388"/>
      <c r="R249" s="390">
        <f t="shared" si="19"/>
        <v>0</v>
      </c>
    </row>
    <row r="250" spans="1:18" ht="17.25" customHeight="1">
      <c r="A250" s="33"/>
      <c r="B250" s="217">
        <f t="shared" si="18"/>
        <v>22</v>
      </c>
      <c r="C250" s="425" t="str">
        <f>IF('15'!$B$30="","",'15'!$B$30)</f>
        <v/>
      </c>
      <c r="D250" s="1222" t="str">
        <f t="shared" si="17"/>
        <v/>
      </c>
      <c r="E250" s="1223"/>
      <c r="F250" s="1223"/>
      <c r="G250" s="1224"/>
      <c r="H250" s="386"/>
      <c r="I250" s="387"/>
      <c r="J250" s="387"/>
      <c r="K250" s="387"/>
      <c r="L250" s="387"/>
      <c r="M250" s="388"/>
      <c r="N250" s="386"/>
      <c r="O250" s="387"/>
      <c r="P250" s="387"/>
      <c r="Q250" s="388"/>
      <c r="R250" s="390">
        <f t="shared" si="19"/>
        <v>0</v>
      </c>
    </row>
    <row r="251" spans="1:18" ht="17.25" customHeight="1">
      <c r="A251" s="33"/>
      <c r="B251" s="217">
        <f t="shared" si="18"/>
        <v>23</v>
      </c>
      <c r="C251" s="425" t="str">
        <f>IF('15'!$B$31="","",'15'!$B$31)</f>
        <v/>
      </c>
      <c r="D251" s="1222" t="str">
        <f t="shared" si="17"/>
        <v/>
      </c>
      <c r="E251" s="1223"/>
      <c r="F251" s="1223"/>
      <c r="G251" s="1224"/>
      <c r="H251" s="386"/>
      <c r="I251" s="387"/>
      <c r="J251" s="387"/>
      <c r="K251" s="387"/>
      <c r="L251" s="387"/>
      <c r="M251" s="388"/>
      <c r="N251" s="386"/>
      <c r="O251" s="387"/>
      <c r="P251" s="387"/>
      <c r="Q251" s="388"/>
      <c r="R251" s="390">
        <f t="shared" si="19"/>
        <v>0</v>
      </c>
    </row>
    <row r="252" spans="1:18" ht="17.25" customHeight="1">
      <c r="A252" s="33"/>
      <c r="B252" s="217">
        <f t="shared" si="18"/>
        <v>24</v>
      </c>
      <c r="C252" s="425" t="str">
        <f>IF('15'!$B$32="","",'15'!$B$32)</f>
        <v/>
      </c>
      <c r="D252" s="1222" t="str">
        <f t="shared" si="17"/>
        <v/>
      </c>
      <c r="E252" s="1223"/>
      <c r="F252" s="1223"/>
      <c r="G252" s="1224"/>
      <c r="H252" s="386"/>
      <c r="I252" s="387"/>
      <c r="J252" s="387"/>
      <c r="K252" s="387"/>
      <c r="L252" s="387"/>
      <c r="M252" s="388"/>
      <c r="N252" s="386"/>
      <c r="O252" s="387"/>
      <c r="P252" s="387"/>
      <c r="Q252" s="388"/>
      <c r="R252" s="390">
        <f t="shared" si="19"/>
        <v>0</v>
      </c>
    </row>
    <row r="253" spans="1:18" ht="17.25" customHeight="1">
      <c r="A253" s="33"/>
      <c r="B253" s="217">
        <f t="shared" si="18"/>
        <v>25</v>
      </c>
      <c r="C253" s="425" t="str">
        <f>IF('15'!$B$33="","",'15'!$B$33)</f>
        <v/>
      </c>
      <c r="D253" s="1222" t="str">
        <f t="shared" si="17"/>
        <v/>
      </c>
      <c r="E253" s="1223"/>
      <c r="F253" s="1223"/>
      <c r="G253" s="1224"/>
      <c r="H253" s="386"/>
      <c r="I253" s="387"/>
      <c r="J253" s="387"/>
      <c r="K253" s="387"/>
      <c r="L253" s="387"/>
      <c r="M253" s="388"/>
      <c r="N253" s="386"/>
      <c r="O253" s="387"/>
      <c r="P253" s="387"/>
      <c r="Q253" s="388"/>
      <c r="R253" s="390">
        <f t="shared" si="19"/>
        <v>0</v>
      </c>
    </row>
    <row r="254" spans="1:18" ht="17.25" customHeight="1">
      <c r="A254" s="33"/>
      <c r="B254" s="33"/>
      <c r="C254" s="33"/>
      <c r="L254" s="1221" t="s">
        <v>460</v>
      </c>
      <c r="M254" s="1221"/>
      <c r="N254" s="1221"/>
      <c r="O254" s="1221"/>
      <c r="P254" s="1221"/>
      <c r="Q254" s="1221"/>
      <c r="R254" s="391">
        <f>SUM(R229:R253)</f>
        <v>0</v>
      </c>
    </row>
    <row r="255" spans="1:18" ht="17.25" customHeight="1">
      <c r="A255" s="33"/>
      <c r="B255" s="33"/>
      <c r="C255" s="33"/>
    </row>
    <row r="256" spans="1:18" ht="17.25" customHeight="1">
      <c r="A256" s="1231" t="s">
        <v>118</v>
      </c>
      <c r="B256" s="1232"/>
      <c r="C256" s="1235" t="s">
        <v>467</v>
      </c>
      <c r="D256" s="1237" t="s">
        <v>456</v>
      </c>
      <c r="E256" s="1238"/>
      <c r="F256" s="1239"/>
      <c r="G256" s="1243" t="str">
        <f>IF('24'!B15="","",'24'!B15)</f>
        <v/>
      </c>
      <c r="H256" s="1244"/>
      <c r="I256" s="1244"/>
      <c r="J256" s="1244"/>
      <c r="K256" s="1244"/>
      <c r="L256" s="1244"/>
    </row>
    <row r="257" spans="1:18" ht="17.25" customHeight="1">
      <c r="A257" s="1233"/>
      <c r="B257" s="1234"/>
      <c r="C257" s="1236"/>
      <c r="D257" s="1240"/>
      <c r="E257" s="1241"/>
      <c r="F257" s="1242"/>
      <c r="G257" s="1244"/>
      <c r="H257" s="1244"/>
      <c r="I257" s="1244"/>
      <c r="J257" s="1244"/>
      <c r="K257" s="1244"/>
      <c r="L257" s="1244"/>
    </row>
    <row r="258" spans="1:18" ht="17.25" customHeight="1">
      <c r="A258" s="33"/>
      <c r="B258" s="33"/>
      <c r="C258" s="33"/>
    </row>
    <row r="259" spans="1:18" ht="17.25" customHeight="1">
      <c r="A259" s="33"/>
      <c r="B259" s="33" t="s">
        <v>457</v>
      </c>
      <c r="C259" s="33"/>
    </row>
    <row r="260" spans="1:18" ht="17.25" customHeight="1">
      <c r="A260" s="33"/>
      <c r="B260" s="909" t="s">
        <v>11</v>
      </c>
      <c r="C260" s="909" t="s">
        <v>266</v>
      </c>
      <c r="D260" s="1245" t="s">
        <v>458</v>
      </c>
      <c r="E260" s="1246"/>
      <c r="F260" s="1246"/>
      <c r="G260" s="1247"/>
      <c r="H260" s="915" t="s">
        <v>267</v>
      </c>
      <c r="I260" s="916"/>
      <c r="J260" s="916"/>
      <c r="K260" s="916"/>
      <c r="L260" s="916"/>
      <c r="M260" s="916"/>
      <c r="N260" s="916"/>
      <c r="O260" s="916"/>
      <c r="P260" s="916"/>
      <c r="Q260" s="1254"/>
      <c r="R260" s="1225" t="s">
        <v>459</v>
      </c>
    </row>
    <row r="261" spans="1:18" ht="17.25" customHeight="1">
      <c r="A261" s="33"/>
      <c r="B261" s="909"/>
      <c r="C261" s="909"/>
      <c r="D261" s="1248"/>
      <c r="E261" s="1249"/>
      <c r="F261" s="1249"/>
      <c r="G261" s="1250"/>
      <c r="H261" s="912" t="s">
        <v>520</v>
      </c>
      <c r="I261" s="913"/>
      <c r="J261" s="913"/>
      <c r="K261" s="913"/>
      <c r="L261" s="913"/>
      <c r="M261" s="914"/>
      <c r="N261" s="912" t="s">
        <v>638</v>
      </c>
      <c r="O261" s="913"/>
      <c r="P261" s="913"/>
      <c r="Q261" s="914"/>
      <c r="R261" s="1226"/>
    </row>
    <row r="262" spans="1:18" ht="17.25" customHeight="1">
      <c r="A262" s="33"/>
      <c r="B262" s="909"/>
      <c r="C262" s="909"/>
      <c r="D262" s="1248"/>
      <c r="E262" s="1249"/>
      <c r="F262" s="1249"/>
      <c r="G262" s="1250"/>
      <c r="H262" s="1228">
        <v>2</v>
      </c>
      <c r="I262" s="221">
        <v>3</v>
      </c>
      <c r="J262" s="221">
        <v>5</v>
      </c>
      <c r="K262" s="221">
        <v>7</v>
      </c>
      <c r="L262" s="221">
        <v>9</v>
      </c>
      <c r="M262" s="222">
        <v>11</v>
      </c>
      <c r="N262" s="223">
        <v>1</v>
      </c>
      <c r="O262" s="206">
        <v>3</v>
      </c>
      <c r="P262" s="206">
        <v>5</v>
      </c>
      <c r="Q262" s="927">
        <v>7</v>
      </c>
      <c r="R262" s="1226"/>
    </row>
    <row r="263" spans="1:18" ht="17.25" customHeight="1">
      <c r="A263" s="33"/>
      <c r="B263" s="909"/>
      <c r="C263" s="909"/>
      <c r="D263" s="1248"/>
      <c r="E263" s="1249"/>
      <c r="F263" s="1249"/>
      <c r="G263" s="1250"/>
      <c r="H263" s="1229"/>
      <c r="I263" s="224" t="s">
        <v>268</v>
      </c>
      <c r="J263" s="224" t="s">
        <v>268</v>
      </c>
      <c r="K263" s="224" t="s">
        <v>268</v>
      </c>
      <c r="L263" s="224" t="s">
        <v>268</v>
      </c>
      <c r="M263" s="225" t="s">
        <v>268</v>
      </c>
      <c r="N263" s="226" t="s">
        <v>268</v>
      </c>
      <c r="O263" s="209" t="s">
        <v>268</v>
      </c>
      <c r="P263" s="209" t="s">
        <v>268</v>
      </c>
      <c r="Q263" s="928"/>
      <c r="R263" s="1226"/>
    </row>
    <row r="264" spans="1:18" ht="17.25" customHeight="1">
      <c r="A264" s="33"/>
      <c r="B264" s="909"/>
      <c r="C264" s="909"/>
      <c r="D264" s="1251"/>
      <c r="E264" s="1252"/>
      <c r="F264" s="1252"/>
      <c r="G264" s="1253"/>
      <c r="H264" s="1230"/>
      <c r="I264" s="227">
        <v>4</v>
      </c>
      <c r="J264" s="227">
        <v>6</v>
      </c>
      <c r="K264" s="227">
        <v>8</v>
      </c>
      <c r="L264" s="227">
        <v>10</v>
      </c>
      <c r="M264" s="228">
        <v>12</v>
      </c>
      <c r="N264" s="229">
        <v>2</v>
      </c>
      <c r="O264" s="210">
        <v>4</v>
      </c>
      <c r="P264" s="210">
        <v>6</v>
      </c>
      <c r="Q264" s="929"/>
      <c r="R264" s="1227"/>
    </row>
    <row r="265" spans="1:18" ht="17.25" customHeight="1">
      <c r="A265" s="33"/>
      <c r="B265" s="217">
        <f>ROW()-ROW($A$264)</f>
        <v>1</v>
      </c>
      <c r="C265" s="425" t="str">
        <f>IF('15'!$B$9="","",'15'!$B$9)</f>
        <v/>
      </c>
      <c r="D265" s="1222" t="str">
        <f t="shared" ref="D265:D289" si="20">IF($G$256="","",D13)</f>
        <v/>
      </c>
      <c r="E265" s="1223"/>
      <c r="F265" s="1223"/>
      <c r="G265" s="1224"/>
      <c r="H265" s="386"/>
      <c r="I265" s="387"/>
      <c r="J265" s="387"/>
      <c r="K265" s="387"/>
      <c r="L265" s="387"/>
      <c r="M265" s="388"/>
      <c r="N265" s="386"/>
      <c r="O265" s="387"/>
      <c r="P265" s="387"/>
      <c r="Q265" s="388"/>
      <c r="R265" s="389">
        <f>SUM(H265:Q265)</f>
        <v>0</v>
      </c>
    </row>
    <row r="266" spans="1:18" ht="17.25" customHeight="1">
      <c r="A266" s="33"/>
      <c r="B266" s="217">
        <f t="shared" ref="B266:B289" si="21">ROW()-ROW($A$264)</f>
        <v>2</v>
      </c>
      <c r="C266" s="425" t="str">
        <f>IF('15'!$B$10="","",'15'!$B$10)</f>
        <v/>
      </c>
      <c r="D266" s="1222" t="str">
        <f t="shared" si="20"/>
        <v/>
      </c>
      <c r="E266" s="1223"/>
      <c r="F266" s="1223"/>
      <c r="G266" s="1224"/>
      <c r="H266" s="386"/>
      <c r="I266" s="387"/>
      <c r="J266" s="387"/>
      <c r="K266" s="387"/>
      <c r="L266" s="387"/>
      <c r="M266" s="388"/>
      <c r="N266" s="386"/>
      <c r="O266" s="387"/>
      <c r="P266" s="387"/>
      <c r="Q266" s="388"/>
      <c r="R266" s="390">
        <f t="shared" ref="R266:R289" si="22">SUM(H266:Q266)</f>
        <v>0</v>
      </c>
    </row>
    <row r="267" spans="1:18" ht="17.25" customHeight="1">
      <c r="A267" s="33"/>
      <c r="B267" s="217">
        <f t="shared" si="21"/>
        <v>3</v>
      </c>
      <c r="C267" s="425" t="str">
        <f>IF('15'!$B$11="","",'15'!$B$11)</f>
        <v/>
      </c>
      <c r="D267" s="1222" t="str">
        <f t="shared" si="20"/>
        <v/>
      </c>
      <c r="E267" s="1223"/>
      <c r="F267" s="1223"/>
      <c r="G267" s="1224"/>
      <c r="H267" s="386"/>
      <c r="I267" s="387"/>
      <c r="J267" s="387"/>
      <c r="K267" s="387"/>
      <c r="L267" s="387"/>
      <c r="M267" s="388"/>
      <c r="N267" s="386"/>
      <c r="O267" s="387"/>
      <c r="P267" s="387"/>
      <c r="Q267" s="388"/>
      <c r="R267" s="390">
        <f t="shared" si="22"/>
        <v>0</v>
      </c>
    </row>
    <row r="268" spans="1:18" ht="17.25" customHeight="1">
      <c r="A268" s="33"/>
      <c r="B268" s="217">
        <f t="shared" si="21"/>
        <v>4</v>
      </c>
      <c r="C268" s="425" t="str">
        <f>IF('15'!$B$12="","",'15'!$B$12)</f>
        <v/>
      </c>
      <c r="D268" s="1222" t="str">
        <f t="shared" si="20"/>
        <v/>
      </c>
      <c r="E268" s="1223"/>
      <c r="F268" s="1223"/>
      <c r="G268" s="1224"/>
      <c r="H268" s="386"/>
      <c r="I268" s="387"/>
      <c r="J268" s="387"/>
      <c r="K268" s="387"/>
      <c r="L268" s="387"/>
      <c r="M268" s="388"/>
      <c r="N268" s="386"/>
      <c r="O268" s="387"/>
      <c r="P268" s="387"/>
      <c r="Q268" s="388"/>
      <c r="R268" s="390">
        <f t="shared" si="22"/>
        <v>0</v>
      </c>
    </row>
    <row r="269" spans="1:18" ht="17.25" customHeight="1">
      <c r="A269" s="33"/>
      <c r="B269" s="217">
        <f t="shared" si="21"/>
        <v>5</v>
      </c>
      <c r="C269" s="425" t="str">
        <f>IF('15'!$B$13="","",'15'!$B$13)</f>
        <v/>
      </c>
      <c r="D269" s="1222" t="str">
        <f t="shared" si="20"/>
        <v/>
      </c>
      <c r="E269" s="1223"/>
      <c r="F269" s="1223"/>
      <c r="G269" s="1224"/>
      <c r="H269" s="386"/>
      <c r="I269" s="387"/>
      <c r="J269" s="387"/>
      <c r="K269" s="387"/>
      <c r="L269" s="387"/>
      <c r="M269" s="388"/>
      <c r="N269" s="386"/>
      <c r="O269" s="387"/>
      <c r="P269" s="387"/>
      <c r="Q269" s="388"/>
      <c r="R269" s="390">
        <f t="shared" si="22"/>
        <v>0</v>
      </c>
    </row>
    <row r="270" spans="1:18" ht="17.25" customHeight="1">
      <c r="A270" s="33"/>
      <c r="B270" s="217">
        <f t="shared" si="21"/>
        <v>6</v>
      </c>
      <c r="C270" s="425" t="str">
        <f>IF('15'!$B$14="","",'15'!$B$14)</f>
        <v/>
      </c>
      <c r="D270" s="1222" t="str">
        <f t="shared" si="20"/>
        <v/>
      </c>
      <c r="E270" s="1223"/>
      <c r="F270" s="1223"/>
      <c r="G270" s="1224"/>
      <c r="H270" s="386"/>
      <c r="I270" s="387"/>
      <c r="J270" s="387"/>
      <c r="K270" s="387"/>
      <c r="L270" s="387"/>
      <c r="M270" s="388"/>
      <c r="N270" s="386"/>
      <c r="O270" s="387"/>
      <c r="P270" s="387"/>
      <c r="Q270" s="388"/>
      <c r="R270" s="390">
        <f t="shared" si="22"/>
        <v>0</v>
      </c>
    </row>
    <row r="271" spans="1:18" ht="17.25" customHeight="1">
      <c r="A271" s="33"/>
      <c r="B271" s="217">
        <f t="shared" si="21"/>
        <v>7</v>
      </c>
      <c r="C271" s="425" t="str">
        <f>IF('15'!$B$15="","",'15'!$B$15)</f>
        <v/>
      </c>
      <c r="D271" s="1222" t="str">
        <f t="shared" si="20"/>
        <v/>
      </c>
      <c r="E271" s="1223"/>
      <c r="F271" s="1223"/>
      <c r="G271" s="1224"/>
      <c r="H271" s="386"/>
      <c r="I271" s="387"/>
      <c r="J271" s="387"/>
      <c r="K271" s="387"/>
      <c r="L271" s="387"/>
      <c r="M271" s="388"/>
      <c r="N271" s="386"/>
      <c r="O271" s="387"/>
      <c r="P271" s="387"/>
      <c r="Q271" s="388"/>
      <c r="R271" s="390">
        <f t="shared" si="22"/>
        <v>0</v>
      </c>
    </row>
    <row r="272" spans="1:18" ht="17.25" customHeight="1">
      <c r="A272" s="33"/>
      <c r="B272" s="217">
        <f t="shared" si="21"/>
        <v>8</v>
      </c>
      <c r="C272" s="425" t="str">
        <f>IF('15'!$B$16="","",'15'!$B$16)</f>
        <v/>
      </c>
      <c r="D272" s="1222" t="str">
        <f t="shared" si="20"/>
        <v/>
      </c>
      <c r="E272" s="1223"/>
      <c r="F272" s="1223"/>
      <c r="G272" s="1224"/>
      <c r="H272" s="386"/>
      <c r="I272" s="387"/>
      <c r="J272" s="387"/>
      <c r="K272" s="387"/>
      <c r="L272" s="387"/>
      <c r="M272" s="388"/>
      <c r="N272" s="386"/>
      <c r="O272" s="387"/>
      <c r="P272" s="387"/>
      <c r="Q272" s="388"/>
      <c r="R272" s="390">
        <f t="shared" si="22"/>
        <v>0</v>
      </c>
    </row>
    <row r="273" spans="1:18" ht="17.25" customHeight="1">
      <c r="A273" s="33"/>
      <c r="B273" s="217">
        <f t="shared" si="21"/>
        <v>9</v>
      </c>
      <c r="C273" s="425" t="str">
        <f>IF('15'!$B$17="","",'15'!$B$17)</f>
        <v/>
      </c>
      <c r="D273" s="1222" t="str">
        <f t="shared" si="20"/>
        <v/>
      </c>
      <c r="E273" s="1223"/>
      <c r="F273" s="1223"/>
      <c r="G273" s="1224"/>
      <c r="H273" s="386"/>
      <c r="I273" s="387"/>
      <c r="J273" s="387"/>
      <c r="K273" s="387"/>
      <c r="L273" s="387"/>
      <c r="M273" s="388"/>
      <c r="N273" s="386"/>
      <c r="O273" s="387"/>
      <c r="P273" s="387"/>
      <c r="Q273" s="388"/>
      <c r="R273" s="390">
        <f t="shared" si="22"/>
        <v>0</v>
      </c>
    </row>
    <row r="274" spans="1:18" ht="17.25" customHeight="1">
      <c r="A274" s="33"/>
      <c r="B274" s="217">
        <f t="shared" si="21"/>
        <v>10</v>
      </c>
      <c r="C274" s="425" t="str">
        <f>IF('15'!$B$18="","",'15'!$B$18)</f>
        <v/>
      </c>
      <c r="D274" s="1222" t="str">
        <f t="shared" si="20"/>
        <v/>
      </c>
      <c r="E274" s="1223"/>
      <c r="F274" s="1223"/>
      <c r="G274" s="1224"/>
      <c r="H274" s="386"/>
      <c r="I274" s="387"/>
      <c r="J274" s="387"/>
      <c r="K274" s="387"/>
      <c r="L274" s="387"/>
      <c r="M274" s="388"/>
      <c r="N274" s="386"/>
      <c r="O274" s="387"/>
      <c r="P274" s="387"/>
      <c r="Q274" s="388"/>
      <c r="R274" s="390">
        <f t="shared" si="22"/>
        <v>0</v>
      </c>
    </row>
    <row r="275" spans="1:18" ht="17.25" customHeight="1">
      <c r="A275" s="33"/>
      <c r="B275" s="217">
        <f t="shared" si="21"/>
        <v>11</v>
      </c>
      <c r="C275" s="425" t="str">
        <f>IF('15'!$B$19="","",'15'!$B$19)</f>
        <v/>
      </c>
      <c r="D275" s="1222" t="str">
        <f t="shared" si="20"/>
        <v/>
      </c>
      <c r="E275" s="1223"/>
      <c r="F275" s="1223"/>
      <c r="G275" s="1224"/>
      <c r="H275" s="386"/>
      <c r="I275" s="387"/>
      <c r="J275" s="387"/>
      <c r="K275" s="387"/>
      <c r="L275" s="387"/>
      <c r="M275" s="388"/>
      <c r="N275" s="386"/>
      <c r="O275" s="387"/>
      <c r="P275" s="387"/>
      <c r="Q275" s="388"/>
      <c r="R275" s="390">
        <f t="shared" si="22"/>
        <v>0</v>
      </c>
    </row>
    <row r="276" spans="1:18" ht="17.25" customHeight="1">
      <c r="A276" s="33"/>
      <c r="B276" s="217">
        <f t="shared" si="21"/>
        <v>12</v>
      </c>
      <c r="C276" s="425" t="str">
        <f>IF('15'!$B$20="","",'15'!$B$20)</f>
        <v/>
      </c>
      <c r="D276" s="1222" t="str">
        <f t="shared" si="20"/>
        <v/>
      </c>
      <c r="E276" s="1223"/>
      <c r="F276" s="1223"/>
      <c r="G276" s="1224"/>
      <c r="H276" s="386"/>
      <c r="I276" s="387"/>
      <c r="J276" s="387"/>
      <c r="K276" s="387"/>
      <c r="L276" s="387"/>
      <c r="M276" s="388"/>
      <c r="N276" s="386"/>
      <c r="O276" s="387"/>
      <c r="P276" s="387"/>
      <c r="Q276" s="388"/>
      <c r="R276" s="390">
        <f t="shared" si="22"/>
        <v>0</v>
      </c>
    </row>
    <row r="277" spans="1:18" ht="17.25" customHeight="1">
      <c r="A277" s="33"/>
      <c r="B277" s="217">
        <f t="shared" si="21"/>
        <v>13</v>
      </c>
      <c r="C277" s="425" t="str">
        <f>IF('15'!$B$21="","",'15'!$B$21)</f>
        <v/>
      </c>
      <c r="D277" s="1222" t="str">
        <f t="shared" si="20"/>
        <v/>
      </c>
      <c r="E277" s="1223"/>
      <c r="F277" s="1223"/>
      <c r="G277" s="1224"/>
      <c r="H277" s="386"/>
      <c r="I277" s="387"/>
      <c r="J277" s="387"/>
      <c r="K277" s="387"/>
      <c r="L277" s="387"/>
      <c r="M277" s="388"/>
      <c r="N277" s="386"/>
      <c r="O277" s="387"/>
      <c r="P277" s="387"/>
      <c r="Q277" s="388"/>
      <c r="R277" s="390">
        <f t="shared" si="22"/>
        <v>0</v>
      </c>
    </row>
    <row r="278" spans="1:18" ht="17.25" customHeight="1">
      <c r="A278" s="33"/>
      <c r="B278" s="217">
        <f t="shared" si="21"/>
        <v>14</v>
      </c>
      <c r="C278" s="425" t="str">
        <f>IF('15'!$B$22="","",'15'!$B$22)</f>
        <v/>
      </c>
      <c r="D278" s="1222" t="str">
        <f t="shared" si="20"/>
        <v/>
      </c>
      <c r="E278" s="1223"/>
      <c r="F278" s="1223"/>
      <c r="G278" s="1224"/>
      <c r="H278" s="386"/>
      <c r="I278" s="387"/>
      <c r="J278" s="387"/>
      <c r="K278" s="387"/>
      <c r="L278" s="387"/>
      <c r="M278" s="388"/>
      <c r="N278" s="386"/>
      <c r="O278" s="387"/>
      <c r="P278" s="387"/>
      <c r="Q278" s="388"/>
      <c r="R278" s="390">
        <f t="shared" si="22"/>
        <v>0</v>
      </c>
    </row>
    <row r="279" spans="1:18" ht="17.25" customHeight="1">
      <c r="A279" s="33"/>
      <c r="B279" s="217">
        <f t="shared" si="21"/>
        <v>15</v>
      </c>
      <c r="C279" s="425" t="str">
        <f>IF('15'!$B$23="","",'15'!$B$23)</f>
        <v/>
      </c>
      <c r="D279" s="1222" t="str">
        <f t="shared" si="20"/>
        <v/>
      </c>
      <c r="E279" s="1223"/>
      <c r="F279" s="1223"/>
      <c r="G279" s="1224"/>
      <c r="H279" s="386"/>
      <c r="I279" s="387"/>
      <c r="J279" s="387"/>
      <c r="K279" s="387"/>
      <c r="L279" s="387"/>
      <c r="M279" s="388"/>
      <c r="N279" s="386"/>
      <c r="O279" s="387"/>
      <c r="P279" s="387"/>
      <c r="Q279" s="388"/>
      <c r="R279" s="390">
        <f t="shared" si="22"/>
        <v>0</v>
      </c>
    </row>
    <row r="280" spans="1:18" ht="17.25" customHeight="1">
      <c r="A280" s="33"/>
      <c r="B280" s="217">
        <f t="shared" si="21"/>
        <v>16</v>
      </c>
      <c r="C280" s="425" t="str">
        <f>IF('15'!$B$24="","",'15'!$B$24)</f>
        <v/>
      </c>
      <c r="D280" s="1222" t="str">
        <f t="shared" si="20"/>
        <v/>
      </c>
      <c r="E280" s="1223"/>
      <c r="F280" s="1223"/>
      <c r="G280" s="1224"/>
      <c r="H280" s="386"/>
      <c r="I280" s="387"/>
      <c r="J280" s="387"/>
      <c r="K280" s="387"/>
      <c r="L280" s="387"/>
      <c r="M280" s="388"/>
      <c r="N280" s="386"/>
      <c r="O280" s="387"/>
      <c r="P280" s="387"/>
      <c r="Q280" s="388"/>
      <c r="R280" s="390">
        <f t="shared" si="22"/>
        <v>0</v>
      </c>
    </row>
    <row r="281" spans="1:18" ht="17.25" customHeight="1">
      <c r="A281" s="33"/>
      <c r="B281" s="217">
        <f t="shared" si="21"/>
        <v>17</v>
      </c>
      <c r="C281" s="425" t="str">
        <f>IF('15'!$B$25="","",'15'!$B$25)</f>
        <v/>
      </c>
      <c r="D281" s="1222" t="str">
        <f t="shared" si="20"/>
        <v/>
      </c>
      <c r="E281" s="1223"/>
      <c r="F281" s="1223"/>
      <c r="G281" s="1224"/>
      <c r="H281" s="386"/>
      <c r="I281" s="387"/>
      <c r="J281" s="387"/>
      <c r="K281" s="387"/>
      <c r="L281" s="387"/>
      <c r="M281" s="388"/>
      <c r="N281" s="386"/>
      <c r="O281" s="387"/>
      <c r="P281" s="387"/>
      <c r="Q281" s="388"/>
      <c r="R281" s="390">
        <f t="shared" si="22"/>
        <v>0</v>
      </c>
    </row>
    <row r="282" spans="1:18" ht="17.25" customHeight="1">
      <c r="A282" s="33"/>
      <c r="B282" s="217">
        <f t="shared" si="21"/>
        <v>18</v>
      </c>
      <c r="C282" s="425" t="str">
        <f>IF('15'!$B$26="","",'15'!$B$26)</f>
        <v/>
      </c>
      <c r="D282" s="1222" t="str">
        <f t="shared" si="20"/>
        <v/>
      </c>
      <c r="E282" s="1223"/>
      <c r="F282" s="1223"/>
      <c r="G282" s="1224"/>
      <c r="H282" s="386"/>
      <c r="I282" s="387"/>
      <c r="J282" s="387"/>
      <c r="K282" s="387"/>
      <c r="L282" s="387"/>
      <c r="M282" s="388"/>
      <c r="N282" s="386"/>
      <c r="O282" s="387"/>
      <c r="P282" s="387"/>
      <c r="Q282" s="388"/>
      <c r="R282" s="390">
        <f t="shared" si="22"/>
        <v>0</v>
      </c>
    </row>
    <row r="283" spans="1:18" ht="17.25" customHeight="1">
      <c r="A283" s="33"/>
      <c r="B283" s="217">
        <f t="shared" si="21"/>
        <v>19</v>
      </c>
      <c r="C283" s="425" t="str">
        <f>IF('15'!$B$27="","",'15'!$B$27)</f>
        <v/>
      </c>
      <c r="D283" s="1222" t="str">
        <f t="shared" si="20"/>
        <v/>
      </c>
      <c r="E283" s="1223"/>
      <c r="F283" s="1223"/>
      <c r="G283" s="1224"/>
      <c r="H283" s="386"/>
      <c r="I283" s="387"/>
      <c r="J283" s="387"/>
      <c r="K283" s="387"/>
      <c r="L283" s="387"/>
      <c r="M283" s="388"/>
      <c r="N283" s="386"/>
      <c r="O283" s="387"/>
      <c r="P283" s="387"/>
      <c r="Q283" s="388"/>
      <c r="R283" s="390">
        <f t="shared" si="22"/>
        <v>0</v>
      </c>
    </row>
    <row r="284" spans="1:18" ht="17.25" customHeight="1">
      <c r="A284" s="33"/>
      <c r="B284" s="217">
        <f t="shared" si="21"/>
        <v>20</v>
      </c>
      <c r="C284" s="425" t="str">
        <f>IF('15'!$B$28="","",'15'!$B$28)</f>
        <v/>
      </c>
      <c r="D284" s="1222" t="str">
        <f t="shared" si="20"/>
        <v/>
      </c>
      <c r="E284" s="1223"/>
      <c r="F284" s="1223"/>
      <c r="G284" s="1224"/>
      <c r="H284" s="386"/>
      <c r="I284" s="387"/>
      <c r="J284" s="387"/>
      <c r="K284" s="387"/>
      <c r="L284" s="387"/>
      <c r="M284" s="388"/>
      <c r="N284" s="386"/>
      <c r="O284" s="387"/>
      <c r="P284" s="387"/>
      <c r="Q284" s="388"/>
      <c r="R284" s="390">
        <f t="shared" si="22"/>
        <v>0</v>
      </c>
    </row>
    <row r="285" spans="1:18" ht="17.25" customHeight="1">
      <c r="A285" s="33"/>
      <c r="B285" s="217">
        <f t="shared" si="21"/>
        <v>21</v>
      </c>
      <c r="C285" s="425" t="str">
        <f>IF('15'!$B$29="","",'15'!$B$29)</f>
        <v/>
      </c>
      <c r="D285" s="1222" t="str">
        <f t="shared" si="20"/>
        <v/>
      </c>
      <c r="E285" s="1223"/>
      <c r="F285" s="1223"/>
      <c r="G285" s="1224"/>
      <c r="H285" s="386"/>
      <c r="I285" s="387"/>
      <c r="J285" s="387"/>
      <c r="K285" s="387"/>
      <c r="L285" s="387"/>
      <c r="M285" s="388"/>
      <c r="N285" s="386"/>
      <c r="O285" s="387"/>
      <c r="P285" s="387"/>
      <c r="Q285" s="388"/>
      <c r="R285" s="390">
        <f t="shared" si="22"/>
        <v>0</v>
      </c>
    </row>
    <row r="286" spans="1:18" ht="17.25" customHeight="1">
      <c r="A286" s="33"/>
      <c r="B286" s="217">
        <f t="shared" si="21"/>
        <v>22</v>
      </c>
      <c r="C286" s="425" t="str">
        <f>IF('15'!$B$30="","",'15'!$B$30)</f>
        <v/>
      </c>
      <c r="D286" s="1222" t="str">
        <f t="shared" si="20"/>
        <v/>
      </c>
      <c r="E286" s="1223"/>
      <c r="F286" s="1223"/>
      <c r="G286" s="1224"/>
      <c r="H286" s="386"/>
      <c r="I286" s="387"/>
      <c r="J286" s="387"/>
      <c r="K286" s="387"/>
      <c r="L286" s="387"/>
      <c r="M286" s="388"/>
      <c r="N286" s="386"/>
      <c r="O286" s="387"/>
      <c r="P286" s="387"/>
      <c r="Q286" s="388"/>
      <c r="R286" s="390">
        <f t="shared" si="22"/>
        <v>0</v>
      </c>
    </row>
    <row r="287" spans="1:18" ht="17.25" customHeight="1">
      <c r="A287" s="33"/>
      <c r="B287" s="217">
        <f t="shared" si="21"/>
        <v>23</v>
      </c>
      <c r="C287" s="425" t="str">
        <f>IF('15'!$B$31="","",'15'!$B$31)</f>
        <v/>
      </c>
      <c r="D287" s="1222" t="str">
        <f t="shared" si="20"/>
        <v/>
      </c>
      <c r="E287" s="1223"/>
      <c r="F287" s="1223"/>
      <c r="G287" s="1224"/>
      <c r="H287" s="386"/>
      <c r="I287" s="387"/>
      <c r="J287" s="387"/>
      <c r="K287" s="387"/>
      <c r="L287" s="387"/>
      <c r="M287" s="388"/>
      <c r="N287" s="386"/>
      <c r="O287" s="387"/>
      <c r="P287" s="387"/>
      <c r="Q287" s="388"/>
      <c r="R287" s="390">
        <f t="shared" si="22"/>
        <v>0</v>
      </c>
    </row>
    <row r="288" spans="1:18" ht="17.25" customHeight="1">
      <c r="A288" s="33"/>
      <c r="B288" s="217">
        <f t="shared" si="21"/>
        <v>24</v>
      </c>
      <c r="C288" s="425" t="str">
        <f>IF('15'!$B$32="","",'15'!$B$32)</f>
        <v/>
      </c>
      <c r="D288" s="1222" t="str">
        <f t="shared" si="20"/>
        <v/>
      </c>
      <c r="E288" s="1223"/>
      <c r="F288" s="1223"/>
      <c r="G288" s="1224"/>
      <c r="H288" s="386"/>
      <c r="I288" s="387"/>
      <c r="J288" s="387"/>
      <c r="K288" s="387"/>
      <c r="L288" s="387"/>
      <c r="M288" s="388"/>
      <c r="N288" s="386"/>
      <c r="O288" s="387"/>
      <c r="P288" s="387"/>
      <c r="Q288" s="388"/>
      <c r="R288" s="390">
        <f t="shared" si="22"/>
        <v>0</v>
      </c>
    </row>
    <row r="289" spans="1:18" ht="17.25" customHeight="1">
      <c r="A289" s="33"/>
      <c r="B289" s="217">
        <f t="shared" si="21"/>
        <v>25</v>
      </c>
      <c r="C289" s="425" t="str">
        <f>IF('15'!$B$33="","",'15'!$B$33)</f>
        <v/>
      </c>
      <c r="D289" s="1222" t="str">
        <f t="shared" si="20"/>
        <v/>
      </c>
      <c r="E289" s="1223"/>
      <c r="F289" s="1223"/>
      <c r="G289" s="1224"/>
      <c r="H289" s="386"/>
      <c r="I289" s="387"/>
      <c r="J289" s="387"/>
      <c r="K289" s="387"/>
      <c r="L289" s="387"/>
      <c r="M289" s="388"/>
      <c r="N289" s="386"/>
      <c r="O289" s="387"/>
      <c r="P289" s="387"/>
      <c r="Q289" s="388"/>
      <c r="R289" s="390">
        <f t="shared" si="22"/>
        <v>0</v>
      </c>
    </row>
    <row r="290" spans="1:18" ht="17.25" customHeight="1">
      <c r="A290" s="33"/>
      <c r="B290" s="33"/>
      <c r="C290" s="33"/>
      <c r="L290" s="1221" t="s">
        <v>460</v>
      </c>
      <c r="M290" s="1221"/>
      <c r="N290" s="1221"/>
      <c r="O290" s="1221"/>
      <c r="P290" s="1221"/>
      <c r="Q290" s="1221"/>
      <c r="R290" s="391">
        <f>SUM(R265:R289)</f>
        <v>0</v>
      </c>
    </row>
    <row r="291" spans="1:18" ht="17.25" customHeight="1">
      <c r="A291" s="33"/>
      <c r="B291" s="33"/>
      <c r="C291" s="33"/>
    </row>
    <row r="292" spans="1:18" ht="17.25" customHeight="1">
      <c r="A292" s="1231" t="s">
        <v>118</v>
      </c>
      <c r="B292" s="1232"/>
      <c r="C292" s="1235" t="s">
        <v>468</v>
      </c>
      <c r="D292" s="1237" t="s">
        <v>456</v>
      </c>
      <c r="E292" s="1238"/>
      <c r="F292" s="1239"/>
      <c r="G292" s="1243" t="str">
        <f>IF('24'!B16="","",'24'!B16)</f>
        <v/>
      </c>
      <c r="H292" s="1244"/>
      <c r="I292" s="1244"/>
      <c r="J292" s="1244"/>
      <c r="K292" s="1244"/>
      <c r="L292" s="1244"/>
    </row>
    <row r="293" spans="1:18" ht="17.25" customHeight="1">
      <c r="A293" s="1233"/>
      <c r="B293" s="1234"/>
      <c r="C293" s="1236"/>
      <c r="D293" s="1240"/>
      <c r="E293" s="1241"/>
      <c r="F293" s="1242"/>
      <c r="G293" s="1244"/>
      <c r="H293" s="1244"/>
      <c r="I293" s="1244"/>
      <c r="J293" s="1244"/>
      <c r="K293" s="1244"/>
      <c r="L293" s="1244"/>
    </row>
    <row r="294" spans="1:18" ht="17.25" customHeight="1">
      <c r="A294" s="33"/>
      <c r="B294" s="33"/>
      <c r="C294" s="33"/>
    </row>
    <row r="295" spans="1:18" ht="17.25" customHeight="1">
      <c r="A295" s="33"/>
      <c r="B295" s="33" t="s">
        <v>457</v>
      </c>
      <c r="C295" s="33"/>
    </row>
    <row r="296" spans="1:18" ht="17.25" customHeight="1">
      <c r="A296" s="33"/>
      <c r="B296" s="909" t="s">
        <v>11</v>
      </c>
      <c r="C296" s="909" t="s">
        <v>266</v>
      </c>
      <c r="D296" s="1245" t="s">
        <v>458</v>
      </c>
      <c r="E296" s="1246"/>
      <c r="F296" s="1246"/>
      <c r="G296" s="1247"/>
      <c r="H296" s="915" t="s">
        <v>267</v>
      </c>
      <c r="I296" s="916"/>
      <c r="J296" s="916"/>
      <c r="K296" s="916"/>
      <c r="L296" s="916"/>
      <c r="M296" s="916"/>
      <c r="N296" s="916"/>
      <c r="O296" s="916"/>
      <c r="P296" s="916"/>
      <c r="Q296" s="1254"/>
      <c r="R296" s="1225" t="s">
        <v>459</v>
      </c>
    </row>
    <row r="297" spans="1:18" ht="17.25" customHeight="1">
      <c r="A297" s="33"/>
      <c r="B297" s="909"/>
      <c r="C297" s="909"/>
      <c r="D297" s="1248"/>
      <c r="E297" s="1249"/>
      <c r="F297" s="1249"/>
      <c r="G297" s="1250"/>
      <c r="H297" s="912" t="s">
        <v>520</v>
      </c>
      <c r="I297" s="913"/>
      <c r="J297" s="913"/>
      <c r="K297" s="913"/>
      <c r="L297" s="913"/>
      <c r="M297" s="914"/>
      <c r="N297" s="912" t="s">
        <v>638</v>
      </c>
      <c r="O297" s="913"/>
      <c r="P297" s="913"/>
      <c r="Q297" s="914"/>
      <c r="R297" s="1226"/>
    </row>
    <row r="298" spans="1:18" ht="17.25" customHeight="1">
      <c r="A298" s="33"/>
      <c r="B298" s="909"/>
      <c r="C298" s="909"/>
      <c r="D298" s="1248"/>
      <c r="E298" s="1249"/>
      <c r="F298" s="1249"/>
      <c r="G298" s="1250"/>
      <c r="H298" s="1228">
        <v>2</v>
      </c>
      <c r="I298" s="221">
        <v>3</v>
      </c>
      <c r="J298" s="221">
        <v>5</v>
      </c>
      <c r="K298" s="221">
        <v>7</v>
      </c>
      <c r="L298" s="221">
        <v>9</v>
      </c>
      <c r="M298" s="222">
        <v>11</v>
      </c>
      <c r="N298" s="223">
        <v>1</v>
      </c>
      <c r="O298" s="206">
        <v>3</v>
      </c>
      <c r="P298" s="206">
        <v>5</v>
      </c>
      <c r="Q298" s="927">
        <v>7</v>
      </c>
      <c r="R298" s="1226"/>
    </row>
    <row r="299" spans="1:18" ht="17.25" customHeight="1">
      <c r="A299" s="33"/>
      <c r="B299" s="909"/>
      <c r="C299" s="909"/>
      <c r="D299" s="1248"/>
      <c r="E299" s="1249"/>
      <c r="F299" s="1249"/>
      <c r="G299" s="1250"/>
      <c r="H299" s="1229"/>
      <c r="I299" s="224" t="s">
        <v>268</v>
      </c>
      <c r="J299" s="224" t="s">
        <v>268</v>
      </c>
      <c r="K299" s="224" t="s">
        <v>268</v>
      </c>
      <c r="L299" s="224" t="s">
        <v>268</v>
      </c>
      <c r="M299" s="225" t="s">
        <v>268</v>
      </c>
      <c r="N299" s="226" t="s">
        <v>268</v>
      </c>
      <c r="O299" s="209" t="s">
        <v>268</v>
      </c>
      <c r="P299" s="209" t="s">
        <v>268</v>
      </c>
      <c r="Q299" s="928"/>
      <c r="R299" s="1226"/>
    </row>
    <row r="300" spans="1:18" ht="17.25" customHeight="1">
      <c r="A300" s="33"/>
      <c r="B300" s="909"/>
      <c r="C300" s="909"/>
      <c r="D300" s="1251"/>
      <c r="E300" s="1252"/>
      <c r="F300" s="1252"/>
      <c r="G300" s="1253"/>
      <c r="H300" s="1230"/>
      <c r="I300" s="227">
        <v>4</v>
      </c>
      <c r="J300" s="227">
        <v>6</v>
      </c>
      <c r="K300" s="227">
        <v>8</v>
      </c>
      <c r="L300" s="227">
        <v>10</v>
      </c>
      <c r="M300" s="228">
        <v>12</v>
      </c>
      <c r="N300" s="229">
        <v>2</v>
      </c>
      <c r="O300" s="210">
        <v>4</v>
      </c>
      <c r="P300" s="210">
        <v>6</v>
      </c>
      <c r="Q300" s="929"/>
      <c r="R300" s="1227"/>
    </row>
    <row r="301" spans="1:18" ht="17.25" customHeight="1">
      <c r="A301" s="33"/>
      <c r="B301" s="217">
        <f>ROW()-ROW($A$300)</f>
        <v>1</v>
      </c>
      <c r="C301" s="425" t="str">
        <f>IF('15'!$B$9="","",'15'!$B$9)</f>
        <v/>
      </c>
      <c r="D301" s="1222" t="str">
        <f t="shared" ref="D301:D325" si="23">IF((($G$292="")+(D13="")),"",D13)</f>
        <v/>
      </c>
      <c r="E301" s="1223"/>
      <c r="F301" s="1223"/>
      <c r="G301" s="1224"/>
      <c r="H301" s="386"/>
      <c r="I301" s="387"/>
      <c r="J301" s="387"/>
      <c r="K301" s="387"/>
      <c r="L301" s="387"/>
      <c r="M301" s="388"/>
      <c r="N301" s="386"/>
      <c r="O301" s="387"/>
      <c r="P301" s="387"/>
      <c r="Q301" s="388"/>
      <c r="R301" s="389">
        <f>SUM(H301:Q301)</f>
        <v>0</v>
      </c>
    </row>
    <row r="302" spans="1:18" ht="17.25" customHeight="1">
      <c r="A302" s="33"/>
      <c r="B302" s="217">
        <f t="shared" ref="B302:B325" si="24">ROW()-ROW($A$300)</f>
        <v>2</v>
      </c>
      <c r="C302" s="425" t="str">
        <f>IF('15'!$B$10="","",'15'!$B$10)</f>
        <v/>
      </c>
      <c r="D302" s="1222" t="str">
        <f t="shared" si="23"/>
        <v/>
      </c>
      <c r="E302" s="1223"/>
      <c r="F302" s="1223"/>
      <c r="G302" s="1224"/>
      <c r="H302" s="386"/>
      <c r="I302" s="387"/>
      <c r="J302" s="387"/>
      <c r="K302" s="387"/>
      <c r="L302" s="387"/>
      <c r="M302" s="388"/>
      <c r="N302" s="386"/>
      <c r="O302" s="387"/>
      <c r="P302" s="387"/>
      <c r="Q302" s="388"/>
      <c r="R302" s="390">
        <f t="shared" ref="R302:R325" si="25">SUM(H302:Q302)</f>
        <v>0</v>
      </c>
    </row>
    <row r="303" spans="1:18" ht="17.25" customHeight="1">
      <c r="A303" s="33"/>
      <c r="B303" s="217">
        <f t="shared" si="24"/>
        <v>3</v>
      </c>
      <c r="C303" s="425" t="str">
        <f>IF('15'!$B$11="","",'15'!$B$11)</f>
        <v/>
      </c>
      <c r="D303" s="1222" t="str">
        <f t="shared" si="23"/>
        <v/>
      </c>
      <c r="E303" s="1223"/>
      <c r="F303" s="1223"/>
      <c r="G303" s="1224"/>
      <c r="H303" s="386"/>
      <c r="I303" s="387"/>
      <c r="J303" s="387"/>
      <c r="K303" s="387"/>
      <c r="L303" s="387"/>
      <c r="M303" s="388"/>
      <c r="N303" s="386"/>
      <c r="O303" s="387"/>
      <c r="P303" s="387"/>
      <c r="Q303" s="388"/>
      <c r="R303" s="390">
        <f t="shared" si="25"/>
        <v>0</v>
      </c>
    </row>
    <row r="304" spans="1:18" ht="17.25" customHeight="1">
      <c r="A304" s="33"/>
      <c r="B304" s="217">
        <f t="shared" si="24"/>
        <v>4</v>
      </c>
      <c r="C304" s="425" t="str">
        <f>IF('15'!$B$12="","",'15'!$B$12)</f>
        <v/>
      </c>
      <c r="D304" s="1222" t="str">
        <f t="shared" si="23"/>
        <v/>
      </c>
      <c r="E304" s="1223"/>
      <c r="F304" s="1223"/>
      <c r="G304" s="1224"/>
      <c r="H304" s="386"/>
      <c r="I304" s="387"/>
      <c r="J304" s="387"/>
      <c r="K304" s="387"/>
      <c r="L304" s="387"/>
      <c r="M304" s="388"/>
      <c r="N304" s="386"/>
      <c r="O304" s="387"/>
      <c r="P304" s="387"/>
      <c r="Q304" s="388"/>
      <c r="R304" s="390">
        <f t="shared" si="25"/>
        <v>0</v>
      </c>
    </row>
    <row r="305" spans="1:18" ht="17.25" customHeight="1">
      <c r="A305" s="33"/>
      <c r="B305" s="217">
        <f t="shared" si="24"/>
        <v>5</v>
      </c>
      <c r="C305" s="425" t="str">
        <f>IF('15'!$B$13="","",'15'!$B$13)</f>
        <v/>
      </c>
      <c r="D305" s="1222" t="str">
        <f t="shared" si="23"/>
        <v/>
      </c>
      <c r="E305" s="1223"/>
      <c r="F305" s="1223"/>
      <c r="G305" s="1224"/>
      <c r="H305" s="386"/>
      <c r="I305" s="387"/>
      <c r="J305" s="387"/>
      <c r="K305" s="387"/>
      <c r="L305" s="387"/>
      <c r="M305" s="388"/>
      <c r="N305" s="386"/>
      <c r="O305" s="387"/>
      <c r="P305" s="387"/>
      <c r="Q305" s="388"/>
      <c r="R305" s="390">
        <f t="shared" si="25"/>
        <v>0</v>
      </c>
    </row>
    <row r="306" spans="1:18" ht="17.25" customHeight="1">
      <c r="A306" s="33"/>
      <c r="B306" s="217">
        <f t="shared" si="24"/>
        <v>6</v>
      </c>
      <c r="C306" s="425" t="str">
        <f>IF('15'!$B$14="","",'15'!$B$14)</f>
        <v/>
      </c>
      <c r="D306" s="1222" t="str">
        <f t="shared" si="23"/>
        <v/>
      </c>
      <c r="E306" s="1223"/>
      <c r="F306" s="1223"/>
      <c r="G306" s="1224"/>
      <c r="H306" s="386"/>
      <c r="I306" s="387"/>
      <c r="J306" s="387"/>
      <c r="K306" s="387"/>
      <c r="L306" s="387"/>
      <c r="M306" s="388"/>
      <c r="N306" s="386"/>
      <c r="O306" s="387"/>
      <c r="P306" s="387"/>
      <c r="Q306" s="388"/>
      <c r="R306" s="390">
        <f t="shared" si="25"/>
        <v>0</v>
      </c>
    </row>
    <row r="307" spans="1:18" ht="17.25" customHeight="1">
      <c r="A307" s="33"/>
      <c r="B307" s="217">
        <f t="shared" si="24"/>
        <v>7</v>
      </c>
      <c r="C307" s="425" t="str">
        <f>IF('15'!$B$15="","",'15'!$B$15)</f>
        <v/>
      </c>
      <c r="D307" s="1222" t="str">
        <f t="shared" si="23"/>
        <v/>
      </c>
      <c r="E307" s="1223"/>
      <c r="F307" s="1223"/>
      <c r="G307" s="1224"/>
      <c r="H307" s="386"/>
      <c r="I307" s="387"/>
      <c r="J307" s="387"/>
      <c r="K307" s="387"/>
      <c r="L307" s="387"/>
      <c r="M307" s="388"/>
      <c r="N307" s="386"/>
      <c r="O307" s="387"/>
      <c r="P307" s="387"/>
      <c r="Q307" s="388"/>
      <c r="R307" s="390">
        <f t="shared" si="25"/>
        <v>0</v>
      </c>
    </row>
    <row r="308" spans="1:18" ht="17.25" customHeight="1">
      <c r="A308" s="33"/>
      <c r="B308" s="217">
        <f t="shared" si="24"/>
        <v>8</v>
      </c>
      <c r="C308" s="425" t="str">
        <f>IF('15'!$B$16="","",'15'!$B$16)</f>
        <v/>
      </c>
      <c r="D308" s="1222" t="str">
        <f t="shared" si="23"/>
        <v/>
      </c>
      <c r="E308" s="1223"/>
      <c r="F308" s="1223"/>
      <c r="G308" s="1224"/>
      <c r="H308" s="386"/>
      <c r="I308" s="387"/>
      <c r="J308" s="387"/>
      <c r="K308" s="387"/>
      <c r="L308" s="387"/>
      <c r="M308" s="388"/>
      <c r="N308" s="386"/>
      <c r="O308" s="387"/>
      <c r="P308" s="387"/>
      <c r="Q308" s="388"/>
      <c r="R308" s="390">
        <f t="shared" si="25"/>
        <v>0</v>
      </c>
    </row>
    <row r="309" spans="1:18" ht="17.25" customHeight="1">
      <c r="A309" s="33"/>
      <c r="B309" s="217">
        <f t="shared" si="24"/>
        <v>9</v>
      </c>
      <c r="C309" s="425" t="str">
        <f>IF('15'!$B$17="","",'15'!$B$17)</f>
        <v/>
      </c>
      <c r="D309" s="1222" t="str">
        <f t="shared" si="23"/>
        <v/>
      </c>
      <c r="E309" s="1223"/>
      <c r="F309" s="1223"/>
      <c r="G309" s="1224"/>
      <c r="H309" s="386"/>
      <c r="I309" s="387"/>
      <c r="J309" s="387"/>
      <c r="K309" s="387"/>
      <c r="L309" s="387"/>
      <c r="M309" s="388"/>
      <c r="N309" s="386"/>
      <c r="O309" s="387"/>
      <c r="P309" s="387"/>
      <c r="Q309" s="388"/>
      <c r="R309" s="390">
        <f t="shared" si="25"/>
        <v>0</v>
      </c>
    </row>
    <row r="310" spans="1:18" ht="17.25" customHeight="1">
      <c r="A310" s="33"/>
      <c r="B310" s="217">
        <f t="shared" si="24"/>
        <v>10</v>
      </c>
      <c r="C310" s="425" t="str">
        <f>IF('15'!$B$18="","",'15'!$B$18)</f>
        <v/>
      </c>
      <c r="D310" s="1222" t="str">
        <f t="shared" si="23"/>
        <v/>
      </c>
      <c r="E310" s="1223"/>
      <c r="F310" s="1223"/>
      <c r="G310" s="1224"/>
      <c r="H310" s="386"/>
      <c r="I310" s="387"/>
      <c r="J310" s="387"/>
      <c r="K310" s="387"/>
      <c r="L310" s="387"/>
      <c r="M310" s="388"/>
      <c r="N310" s="386"/>
      <c r="O310" s="387"/>
      <c r="P310" s="387"/>
      <c r="Q310" s="388"/>
      <c r="R310" s="390">
        <f t="shared" si="25"/>
        <v>0</v>
      </c>
    </row>
    <row r="311" spans="1:18" ht="17.25" customHeight="1">
      <c r="A311" s="33"/>
      <c r="B311" s="217">
        <f t="shared" si="24"/>
        <v>11</v>
      </c>
      <c r="C311" s="425" t="str">
        <f>IF('15'!$B$19="","",'15'!$B$19)</f>
        <v/>
      </c>
      <c r="D311" s="1222" t="str">
        <f t="shared" si="23"/>
        <v/>
      </c>
      <c r="E311" s="1223"/>
      <c r="F311" s="1223"/>
      <c r="G311" s="1224"/>
      <c r="H311" s="386"/>
      <c r="I311" s="387"/>
      <c r="J311" s="387"/>
      <c r="K311" s="387"/>
      <c r="L311" s="387"/>
      <c r="M311" s="388"/>
      <c r="N311" s="386"/>
      <c r="O311" s="387"/>
      <c r="P311" s="387"/>
      <c r="Q311" s="388"/>
      <c r="R311" s="390">
        <f t="shared" si="25"/>
        <v>0</v>
      </c>
    </row>
    <row r="312" spans="1:18" ht="17.25" customHeight="1">
      <c r="A312" s="33"/>
      <c r="B312" s="217">
        <f t="shared" si="24"/>
        <v>12</v>
      </c>
      <c r="C312" s="425" t="str">
        <f>IF('15'!$B$20="","",'15'!$B$20)</f>
        <v/>
      </c>
      <c r="D312" s="1222" t="str">
        <f t="shared" si="23"/>
        <v/>
      </c>
      <c r="E312" s="1223"/>
      <c r="F312" s="1223"/>
      <c r="G312" s="1224"/>
      <c r="H312" s="386"/>
      <c r="I312" s="387"/>
      <c r="J312" s="387"/>
      <c r="K312" s="387"/>
      <c r="L312" s="387"/>
      <c r="M312" s="388"/>
      <c r="N312" s="386"/>
      <c r="O312" s="387"/>
      <c r="P312" s="387"/>
      <c r="Q312" s="388"/>
      <c r="R312" s="390">
        <f t="shared" si="25"/>
        <v>0</v>
      </c>
    </row>
    <row r="313" spans="1:18" ht="17.25" customHeight="1">
      <c r="A313" s="33"/>
      <c r="B313" s="217">
        <f t="shared" si="24"/>
        <v>13</v>
      </c>
      <c r="C313" s="425" t="str">
        <f>IF('15'!$B$21="","",'15'!$B$21)</f>
        <v/>
      </c>
      <c r="D313" s="1222" t="str">
        <f t="shared" si="23"/>
        <v/>
      </c>
      <c r="E313" s="1223"/>
      <c r="F313" s="1223"/>
      <c r="G313" s="1224"/>
      <c r="H313" s="386"/>
      <c r="I313" s="387"/>
      <c r="J313" s="387"/>
      <c r="K313" s="387"/>
      <c r="L313" s="387"/>
      <c r="M313" s="388"/>
      <c r="N313" s="386"/>
      <c r="O313" s="387"/>
      <c r="P313" s="387"/>
      <c r="Q313" s="388"/>
      <c r="R313" s="390">
        <f t="shared" si="25"/>
        <v>0</v>
      </c>
    </row>
    <row r="314" spans="1:18" ht="17.25" customHeight="1">
      <c r="A314" s="33"/>
      <c r="B314" s="217">
        <f t="shared" si="24"/>
        <v>14</v>
      </c>
      <c r="C314" s="425" t="str">
        <f>IF('15'!$B$22="","",'15'!$B$22)</f>
        <v/>
      </c>
      <c r="D314" s="1222" t="str">
        <f t="shared" si="23"/>
        <v/>
      </c>
      <c r="E314" s="1223"/>
      <c r="F314" s="1223"/>
      <c r="G314" s="1224"/>
      <c r="H314" s="386"/>
      <c r="I314" s="387"/>
      <c r="J314" s="387"/>
      <c r="K314" s="387"/>
      <c r="L314" s="387"/>
      <c r="M314" s="388"/>
      <c r="N314" s="386"/>
      <c r="O314" s="387"/>
      <c r="P314" s="387"/>
      <c r="Q314" s="388"/>
      <c r="R314" s="390">
        <f t="shared" si="25"/>
        <v>0</v>
      </c>
    </row>
    <row r="315" spans="1:18" ht="17.25" customHeight="1">
      <c r="A315" s="33"/>
      <c r="B315" s="217">
        <f t="shared" si="24"/>
        <v>15</v>
      </c>
      <c r="C315" s="425" t="str">
        <f>IF('15'!$B$23="","",'15'!$B$23)</f>
        <v/>
      </c>
      <c r="D315" s="1222" t="str">
        <f t="shared" si="23"/>
        <v/>
      </c>
      <c r="E315" s="1223"/>
      <c r="F315" s="1223"/>
      <c r="G315" s="1224"/>
      <c r="H315" s="386"/>
      <c r="I315" s="387"/>
      <c r="J315" s="387"/>
      <c r="K315" s="387"/>
      <c r="L315" s="387"/>
      <c r="M315" s="388"/>
      <c r="N315" s="386"/>
      <c r="O315" s="387"/>
      <c r="P315" s="387"/>
      <c r="Q315" s="388"/>
      <c r="R315" s="390">
        <f t="shared" si="25"/>
        <v>0</v>
      </c>
    </row>
    <row r="316" spans="1:18" ht="17.25" customHeight="1">
      <c r="A316" s="33"/>
      <c r="B316" s="217">
        <f t="shared" si="24"/>
        <v>16</v>
      </c>
      <c r="C316" s="425" t="str">
        <f>IF('15'!$B$24="","",'15'!$B$24)</f>
        <v/>
      </c>
      <c r="D316" s="1222" t="str">
        <f t="shared" si="23"/>
        <v/>
      </c>
      <c r="E316" s="1223"/>
      <c r="F316" s="1223"/>
      <c r="G316" s="1224"/>
      <c r="H316" s="386"/>
      <c r="I316" s="387"/>
      <c r="J316" s="387"/>
      <c r="K316" s="387"/>
      <c r="L316" s="387"/>
      <c r="M316" s="388"/>
      <c r="N316" s="386"/>
      <c r="O316" s="387"/>
      <c r="P316" s="387"/>
      <c r="Q316" s="388"/>
      <c r="R316" s="390">
        <f t="shared" si="25"/>
        <v>0</v>
      </c>
    </row>
    <row r="317" spans="1:18" ht="17.25" customHeight="1">
      <c r="A317" s="33"/>
      <c r="B317" s="217">
        <f t="shared" si="24"/>
        <v>17</v>
      </c>
      <c r="C317" s="425" t="str">
        <f>IF('15'!$B$25="","",'15'!$B$25)</f>
        <v/>
      </c>
      <c r="D317" s="1222" t="str">
        <f t="shared" si="23"/>
        <v/>
      </c>
      <c r="E317" s="1223"/>
      <c r="F317" s="1223"/>
      <c r="G317" s="1224"/>
      <c r="H317" s="386"/>
      <c r="I317" s="387"/>
      <c r="J317" s="387"/>
      <c r="K317" s="387"/>
      <c r="L317" s="387"/>
      <c r="M317" s="388"/>
      <c r="N317" s="386"/>
      <c r="O317" s="387"/>
      <c r="P317" s="387"/>
      <c r="Q317" s="388"/>
      <c r="R317" s="390">
        <f t="shared" si="25"/>
        <v>0</v>
      </c>
    </row>
    <row r="318" spans="1:18" ht="17.25" customHeight="1">
      <c r="A318" s="33"/>
      <c r="B318" s="217">
        <f t="shared" si="24"/>
        <v>18</v>
      </c>
      <c r="C318" s="425" t="str">
        <f>IF('15'!$B$26="","",'15'!$B$26)</f>
        <v/>
      </c>
      <c r="D318" s="1222" t="str">
        <f t="shared" si="23"/>
        <v/>
      </c>
      <c r="E318" s="1223"/>
      <c r="F318" s="1223"/>
      <c r="G318" s="1224"/>
      <c r="H318" s="386"/>
      <c r="I318" s="387"/>
      <c r="J318" s="387"/>
      <c r="K318" s="387"/>
      <c r="L318" s="387"/>
      <c r="M318" s="388"/>
      <c r="N318" s="386"/>
      <c r="O318" s="387"/>
      <c r="P318" s="387"/>
      <c r="Q318" s="388"/>
      <c r="R318" s="390">
        <f t="shared" si="25"/>
        <v>0</v>
      </c>
    </row>
    <row r="319" spans="1:18" ht="17.25" customHeight="1">
      <c r="A319" s="33"/>
      <c r="B319" s="217">
        <f t="shared" si="24"/>
        <v>19</v>
      </c>
      <c r="C319" s="425" t="str">
        <f>IF('15'!$B$27="","",'15'!$B$27)</f>
        <v/>
      </c>
      <c r="D319" s="1222" t="str">
        <f t="shared" si="23"/>
        <v/>
      </c>
      <c r="E319" s="1223"/>
      <c r="F319" s="1223"/>
      <c r="G319" s="1224"/>
      <c r="H319" s="386"/>
      <c r="I319" s="387"/>
      <c r="J319" s="387"/>
      <c r="K319" s="387"/>
      <c r="L319" s="387"/>
      <c r="M319" s="388"/>
      <c r="N319" s="386"/>
      <c r="O319" s="387"/>
      <c r="P319" s="387"/>
      <c r="Q319" s="388"/>
      <c r="R319" s="390">
        <f t="shared" si="25"/>
        <v>0</v>
      </c>
    </row>
    <row r="320" spans="1:18" ht="17.25" customHeight="1">
      <c r="A320" s="33"/>
      <c r="B320" s="217">
        <f t="shared" si="24"/>
        <v>20</v>
      </c>
      <c r="C320" s="425" t="str">
        <f>IF('15'!$B$28="","",'15'!$B$28)</f>
        <v/>
      </c>
      <c r="D320" s="1222" t="str">
        <f t="shared" si="23"/>
        <v/>
      </c>
      <c r="E320" s="1223"/>
      <c r="F320" s="1223"/>
      <c r="G320" s="1224"/>
      <c r="H320" s="386"/>
      <c r="I320" s="387"/>
      <c r="J320" s="387"/>
      <c r="K320" s="387"/>
      <c r="L320" s="387"/>
      <c r="M320" s="388"/>
      <c r="N320" s="386"/>
      <c r="O320" s="387"/>
      <c r="P320" s="387"/>
      <c r="Q320" s="388"/>
      <c r="R320" s="390">
        <f t="shared" si="25"/>
        <v>0</v>
      </c>
    </row>
    <row r="321" spans="1:18" ht="17.25" customHeight="1">
      <c r="A321" s="33"/>
      <c r="B321" s="217">
        <f t="shared" si="24"/>
        <v>21</v>
      </c>
      <c r="C321" s="425" t="str">
        <f>IF('15'!$B$29="","",'15'!$B$29)</f>
        <v/>
      </c>
      <c r="D321" s="1222" t="str">
        <f t="shared" si="23"/>
        <v/>
      </c>
      <c r="E321" s="1223"/>
      <c r="F321" s="1223"/>
      <c r="G321" s="1224"/>
      <c r="H321" s="386"/>
      <c r="I321" s="387"/>
      <c r="J321" s="387"/>
      <c r="K321" s="387"/>
      <c r="L321" s="387"/>
      <c r="M321" s="388"/>
      <c r="N321" s="386"/>
      <c r="O321" s="387"/>
      <c r="P321" s="387"/>
      <c r="Q321" s="388"/>
      <c r="R321" s="390">
        <f t="shared" si="25"/>
        <v>0</v>
      </c>
    </row>
    <row r="322" spans="1:18" ht="17.25" customHeight="1">
      <c r="A322" s="33"/>
      <c r="B322" s="217">
        <f t="shared" si="24"/>
        <v>22</v>
      </c>
      <c r="C322" s="425" t="str">
        <f>IF('15'!$B$30="","",'15'!$B$30)</f>
        <v/>
      </c>
      <c r="D322" s="1222" t="str">
        <f t="shared" si="23"/>
        <v/>
      </c>
      <c r="E322" s="1223"/>
      <c r="F322" s="1223"/>
      <c r="G322" s="1224"/>
      <c r="H322" s="386"/>
      <c r="I322" s="387"/>
      <c r="J322" s="387"/>
      <c r="K322" s="387"/>
      <c r="L322" s="387"/>
      <c r="M322" s="388"/>
      <c r="N322" s="386"/>
      <c r="O322" s="387"/>
      <c r="P322" s="387"/>
      <c r="Q322" s="388"/>
      <c r="R322" s="390">
        <f t="shared" si="25"/>
        <v>0</v>
      </c>
    </row>
    <row r="323" spans="1:18" ht="17.25" customHeight="1">
      <c r="A323" s="33"/>
      <c r="B323" s="217">
        <f t="shared" si="24"/>
        <v>23</v>
      </c>
      <c r="C323" s="425" t="str">
        <f>IF('15'!$B$31="","",'15'!$B$31)</f>
        <v/>
      </c>
      <c r="D323" s="1222" t="str">
        <f t="shared" si="23"/>
        <v/>
      </c>
      <c r="E323" s="1223"/>
      <c r="F323" s="1223"/>
      <c r="G323" s="1224"/>
      <c r="H323" s="386"/>
      <c r="I323" s="387"/>
      <c r="J323" s="387"/>
      <c r="K323" s="387"/>
      <c r="L323" s="387"/>
      <c r="M323" s="388"/>
      <c r="N323" s="386"/>
      <c r="O323" s="387"/>
      <c r="P323" s="387"/>
      <c r="Q323" s="388"/>
      <c r="R323" s="390">
        <f t="shared" si="25"/>
        <v>0</v>
      </c>
    </row>
    <row r="324" spans="1:18" ht="17.25" customHeight="1">
      <c r="A324" s="33"/>
      <c r="B324" s="217">
        <f t="shared" si="24"/>
        <v>24</v>
      </c>
      <c r="C324" s="425" t="str">
        <f>IF('15'!$B$32="","",'15'!$B$32)</f>
        <v/>
      </c>
      <c r="D324" s="1222" t="str">
        <f t="shared" si="23"/>
        <v/>
      </c>
      <c r="E324" s="1223"/>
      <c r="F324" s="1223"/>
      <c r="G324" s="1224"/>
      <c r="H324" s="386"/>
      <c r="I324" s="387"/>
      <c r="J324" s="387"/>
      <c r="K324" s="387"/>
      <c r="L324" s="387"/>
      <c r="M324" s="388"/>
      <c r="N324" s="386"/>
      <c r="O324" s="387"/>
      <c r="P324" s="387"/>
      <c r="Q324" s="388"/>
      <c r="R324" s="390">
        <f t="shared" si="25"/>
        <v>0</v>
      </c>
    </row>
    <row r="325" spans="1:18" ht="17.25" customHeight="1">
      <c r="A325" s="33"/>
      <c r="B325" s="217">
        <f t="shared" si="24"/>
        <v>25</v>
      </c>
      <c r="C325" s="425" t="str">
        <f>IF('15'!$B$33="","",'15'!$B$33)</f>
        <v/>
      </c>
      <c r="D325" s="1222" t="str">
        <f t="shared" si="23"/>
        <v/>
      </c>
      <c r="E325" s="1223"/>
      <c r="F325" s="1223"/>
      <c r="G325" s="1224"/>
      <c r="H325" s="386"/>
      <c r="I325" s="387"/>
      <c r="J325" s="387"/>
      <c r="K325" s="387"/>
      <c r="L325" s="387"/>
      <c r="M325" s="388"/>
      <c r="N325" s="386"/>
      <c r="O325" s="387"/>
      <c r="P325" s="387"/>
      <c r="Q325" s="388"/>
      <c r="R325" s="390">
        <f t="shared" si="25"/>
        <v>0</v>
      </c>
    </row>
    <row r="326" spans="1:18" ht="17.25" customHeight="1">
      <c r="A326" s="33"/>
      <c r="B326" s="33"/>
      <c r="C326" s="33"/>
      <c r="L326" s="1221" t="s">
        <v>460</v>
      </c>
      <c r="M326" s="1221"/>
      <c r="N326" s="1221"/>
      <c r="O326" s="1221"/>
      <c r="P326" s="1221"/>
      <c r="Q326" s="1221"/>
      <c r="R326" s="391">
        <f>SUM(R301:R325)</f>
        <v>0</v>
      </c>
    </row>
    <row r="327" spans="1:18" ht="17.25" customHeight="1">
      <c r="A327" s="33"/>
      <c r="B327" s="33"/>
      <c r="C327" s="33"/>
    </row>
    <row r="328" spans="1:18" ht="17.25" customHeight="1">
      <c r="A328" s="1231" t="s">
        <v>118</v>
      </c>
      <c r="B328" s="1232"/>
      <c r="C328" s="1235" t="s">
        <v>469</v>
      </c>
      <c r="D328" s="1237" t="s">
        <v>456</v>
      </c>
      <c r="E328" s="1238"/>
      <c r="F328" s="1239"/>
      <c r="G328" s="1243" t="str">
        <f>IF('24'!B17="","",'24'!B17)</f>
        <v/>
      </c>
      <c r="H328" s="1244"/>
      <c r="I328" s="1244"/>
      <c r="J328" s="1244"/>
      <c r="K328" s="1244"/>
      <c r="L328" s="1244"/>
    </row>
    <row r="329" spans="1:18" ht="17.25" customHeight="1">
      <c r="A329" s="1233"/>
      <c r="B329" s="1234"/>
      <c r="C329" s="1236"/>
      <c r="D329" s="1240"/>
      <c r="E329" s="1241"/>
      <c r="F329" s="1242"/>
      <c r="G329" s="1244"/>
      <c r="H329" s="1244"/>
      <c r="I329" s="1244"/>
      <c r="J329" s="1244"/>
      <c r="K329" s="1244"/>
      <c r="L329" s="1244"/>
    </row>
    <row r="330" spans="1:18" ht="17.25" customHeight="1">
      <c r="A330" s="33"/>
      <c r="B330" s="33"/>
      <c r="C330" s="33"/>
    </row>
    <row r="331" spans="1:18" ht="17.25" customHeight="1">
      <c r="A331" s="33"/>
      <c r="B331" s="33" t="s">
        <v>457</v>
      </c>
      <c r="C331" s="33"/>
    </row>
    <row r="332" spans="1:18" ht="17.25" customHeight="1">
      <c r="A332" s="33"/>
      <c r="B332" s="909" t="s">
        <v>11</v>
      </c>
      <c r="C332" s="909" t="s">
        <v>266</v>
      </c>
      <c r="D332" s="1245" t="s">
        <v>458</v>
      </c>
      <c r="E332" s="1246"/>
      <c r="F332" s="1246"/>
      <c r="G332" s="1247"/>
      <c r="H332" s="915" t="s">
        <v>267</v>
      </c>
      <c r="I332" s="916"/>
      <c r="J332" s="916"/>
      <c r="K332" s="916"/>
      <c r="L332" s="916"/>
      <c r="M332" s="916"/>
      <c r="N332" s="916"/>
      <c r="O332" s="916"/>
      <c r="P332" s="916"/>
      <c r="Q332" s="1254"/>
      <c r="R332" s="1225" t="s">
        <v>459</v>
      </c>
    </row>
    <row r="333" spans="1:18" ht="17.25" customHeight="1">
      <c r="A333" s="33"/>
      <c r="B333" s="909"/>
      <c r="C333" s="909"/>
      <c r="D333" s="1248"/>
      <c r="E333" s="1249"/>
      <c r="F333" s="1249"/>
      <c r="G333" s="1250"/>
      <c r="H333" s="912" t="s">
        <v>520</v>
      </c>
      <c r="I333" s="913"/>
      <c r="J333" s="913"/>
      <c r="K333" s="913"/>
      <c r="L333" s="913"/>
      <c r="M333" s="914"/>
      <c r="N333" s="912" t="s">
        <v>638</v>
      </c>
      <c r="O333" s="913"/>
      <c r="P333" s="913"/>
      <c r="Q333" s="914"/>
      <c r="R333" s="1226"/>
    </row>
    <row r="334" spans="1:18" ht="17.25" customHeight="1">
      <c r="A334" s="33"/>
      <c r="B334" s="909"/>
      <c r="C334" s="909"/>
      <c r="D334" s="1248"/>
      <c r="E334" s="1249"/>
      <c r="F334" s="1249"/>
      <c r="G334" s="1250"/>
      <c r="H334" s="1228">
        <v>2</v>
      </c>
      <c r="I334" s="221">
        <v>3</v>
      </c>
      <c r="J334" s="221">
        <v>5</v>
      </c>
      <c r="K334" s="221">
        <v>7</v>
      </c>
      <c r="L334" s="221">
        <v>9</v>
      </c>
      <c r="M334" s="222">
        <v>11</v>
      </c>
      <c r="N334" s="223">
        <v>1</v>
      </c>
      <c r="O334" s="206">
        <v>3</v>
      </c>
      <c r="P334" s="206">
        <v>5</v>
      </c>
      <c r="Q334" s="927">
        <v>7</v>
      </c>
      <c r="R334" s="1226"/>
    </row>
    <row r="335" spans="1:18" ht="17.25" customHeight="1">
      <c r="A335" s="33"/>
      <c r="B335" s="909"/>
      <c r="C335" s="909"/>
      <c r="D335" s="1248"/>
      <c r="E335" s="1249"/>
      <c r="F335" s="1249"/>
      <c r="G335" s="1250"/>
      <c r="H335" s="1229"/>
      <c r="I335" s="224" t="s">
        <v>268</v>
      </c>
      <c r="J335" s="224" t="s">
        <v>268</v>
      </c>
      <c r="K335" s="224" t="s">
        <v>268</v>
      </c>
      <c r="L335" s="224" t="s">
        <v>268</v>
      </c>
      <c r="M335" s="225" t="s">
        <v>268</v>
      </c>
      <c r="N335" s="226" t="s">
        <v>268</v>
      </c>
      <c r="O335" s="209" t="s">
        <v>268</v>
      </c>
      <c r="P335" s="209" t="s">
        <v>268</v>
      </c>
      <c r="Q335" s="928"/>
      <c r="R335" s="1226"/>
    </row>
    <row r="336" spans="1:18" ht="17.25" customHeight="1">
      <c r="A336" s="33"/>
      <c r="B336" s="909"/>
      <c r="C336" s="909"/>
      <c r="D336" s="1251"/>
      <c r="E336" s="1252"/>
      <c r="F336" s="1252"/>
      <c r="G336" s="1253"/>
      <c r="H336" s="1230"/>
      <c r="I336" s="227">
        <v>4</v>
      </c>
      <c r="J336" s="227">
        <v>6</v>
      </c>
      <c r="K336" s="227">
        <v>8</v>
      </c>
      <c r="L336" s="227">
        <v>10</v>
      </c>
      <c r="M336" s="228">
        <v>12</v>
      </c>
      <c r="N336" s="229">
        <v>2</v>
      </c>
      <c r="O336" s="210">
        <v>4</v>
      </c>
      <c r="P336" s="210">
        <v>6</v>
      </c>
      <c r="Q336" s="929"/>
      <c r="R336" s="1227"/>
    </row>
    <row r="337" spans="1:18" ht="17.25" customHeight="1">
      <c r="A337" s="33"/>
      <c r="B337" s="217">
        <f>ROW()-ROW($A$336)</f>
        <v>1</v>
      </c>
      <c r="C337" s="425" t="str">
        <f>IF('15'!$B$9="","",'15'!$B$9)</f>
        <v/>
      </c>
      <c r="D337" s="1222" t="str">
        <f t="shared" ref="D337:D361" si="26">IF((($G$328="")+(D13="")),"",D13)</f>
        <v/>
      </c>
      <c r="E337" s="1223"/>
      <c r="F337" s="1223"/>
      <c r="G337" s="1224"/>
      <c r="H337" s="386"/>
      <c r="I337" s="387"/>
      <c r="J337" s="387"/>
      <c r="K337" s="387"/>
      <c r="L337" s="387"/>
      <c r="M337" s="388"/>
      <c r="N337" s="386"/>
      <c r="O337" s="387"/>
      <c r="P337" s="387"/>
      <c r="Q337" s="388"/>
      <c r="R337" s="389">
        <f>SUM(H337:Q337)</f>
        <v>0</v>
      </c>
    </row>
    <row r="338" spans="1:18" ht="17.25" customHeight="1">
      <c r="A338" s="33"/>
      <c r="B338" s="217">
        <f t="shared" ref="B338:B361" si="27">ROW()-ROW($A$336)</f>
        <v>2</v>
      </c>
      <c r="C338" s="425" t="str">
        <f>IF('15'!$B$10="","",'15'!$B$10)</f>
        <v/>
      </c>
      <c r="D338" s="1222" t="str">
        <f t="shared" si="26"/>
        <v/>
      </c>
      <c r="E338" s="1223"/>
      <c r="F338" s="1223"/>
      <c r="G338" s="1224"/>
      <c r="H338" s="386"/>
      <c r="I338" s="387"/>
      <c r="J338" s="387"/>
      <c r="K338" s="387"/>
      <c r="L338" s="387"/>
      <c r="M338" s="388"/>
      <c r="N338" s="386"/>
      <c r="O338" s="387"/>
      <c r="P338" s="387"/>
      <c r="Q338" s="388"/>
      <c r="R338" s="390">
        <f t="shared" ref="R338:R361" si="28">SUM(H338:Q338)</f>
        <v>0</v>
      </c>
    </row>
    <row r="339" spans="1:18" ht="17.25" customHeight="1">
      <c r="A339" s="33"/>
      <c r="B339" s="217">
        <f t="shared" si="27"/>
        <v>3</v>
      </c>
      <c r="C339" s="425" t="str">
        <f>IF('15'!$B$11="","",'15'!$B$11)</f>
        <v/>
      </c>
      <c r="D339" s="1222" t="str">
        <f t="shared" si="26"/>
        <v/>
      </c>
      <c r="E339" s="1223"/>
      <c r="F339" s="1223"/>
      <c r="G339" s="1224"/>
      <c r="H339" s="386"/>
      <c r="I339" s="387"/>
      <c r="J339" s="387"/>
      <c r="K339" s="387"/>
      <c r="L339" s="387"/>
      <c r="M339" s="388"/>
      <c r="N339" s="386"/>
      <c r="O339" s="387"/>
      <c r="P339" s="387"/>
      <c r="Q339" s="388"/>
      <c r="R339" s="390">
        <f t="shared" si="28"/>
        <v>0</v>
      </c>
    </row>
    <row r="340" spans="1:18" ht="17.25" customHeight="1">
      <c r="A340" s="33"/>
      <c r="B340" s="217">
        <f t="shared" si="27"/>
        <v>4</v>
      </c>
      <c r="C340" s="425" t="str">
        <f>IF('15'!$B$12="","",'15'!$B$12)</f>
        <v/>
      </c>
      <c r="D340" s="1222" t="str">
        <f t="shared" si="26"/>
        <v/>
      </c>
      <c r="E340" s="1223"/>
      <c r="F340" s="1223"/>
      <c r="G340" s="1224"/>
      <c r="H340" s="386"/>
      <c r="I340" s="387"/>
      <c r="J340" s="387"/>
      <c r="K340" s="387"/>
      <c r="L340" s="387"/>
      <c r="M340" s="388"/>
      <c r="N340" s="386"/>
      <c r="O340" s="387"/>
      <c r="P340" s="387"/>
      <c r="Q340" s="388"/>
      <c r="R340" s="390">
        <f t="shared" si="28"/>
        <v>0</v>
      </c>
    </row>
    <row r="341" spans="1:18" ht="17.25" customHeight="1">
      <c r="A341" s="33"/>
      <c r="B341" s="217">
        <f t="shared" si="27"/>
        <v>5</v>
      </c>
      <c r="C341" s="425" t="str">
        <f>IF('15'!$B$13="","",'15'!$B$13)</f>
        <v/>
      </c>
      <c r="D341" s="1222" t="str">
        <f t="shared" si="26"/>
        <v/>
      </c>
      <c r="E341" s="1223"/>
      <c r="F341" s="1223"/>
      <c r="G341" s="1224"/>
      <c r="H341" s="386"/>
      <c r="I341" s="387"/>
      <c r="J341" s="387"/>
      <c r="K341" s="387"/>
      <c r="L341" s="387"/>
      <c r="M341" s="388"/>
      <c r="N341" s="386"/>
      <c r="O341" s="387"/>
      <c r="P341" s="387"/>
      <c r="Q341" s="388"/>
      <c r="R341" s="390">
        <f t="shared" si="28"/>
        <v>0</v>
      </c>
    </row>
    <row r="342" spans="1:18" ht="17.25" customHeight="1">
      <c r="A342" s="33"/>
      <c r="B342" s="217">
        <f t="shared" si="27"/>
        <v>6</v>
      </c>
      <c r="C342" s="425" t="str">
        <f>IF('15'!$B$14="","",'15'!$B$14)</f>
        <v/>
      </c>
      <c r="D342" s="1222" t="str">
        <f t="shared" si="26"/>
        <v/>
      </c>
      <c r="E342" s="1223"/>
      <c r="F342" s="1223"/>
      <c r="G342" s="1224"/>
      <c r="H342" s="386"/>
      <c r="I342" s="387"/>
      <c r="J342" s="387"/>
      <c r="K342" s="387"/>
      <c r="L342" s="387"/>
      <c r="M342" s="388"/>
      <c r="N342" s="386"/>
      <c r="O342" s="387"/>
      <c r="P342" s="387"/>
      <c r="Q342" s="388"/>
      <c r="R342" s="390">
        <f t="shared" si="28"/>
        <v>0</v>
      </c>
    </row>
    <row r="343" spans="1:18" ht="17.25" customHeight="1">
      <c r="A343" s="33"/>
      <c r="B343" s="217">
        <f t="shared" si="27"/>
        <v>7</v>
      </c>
      <c r="C343" s="425" t="str">
        <f>IF('15'!$B$15="","",'15'!$B$15)</f>
        <v/>
      </c>
      <c r="D343" s="1222" t="str">
        <f t="shared" si="26"/>
        <v/>
      </c>
      <c r="E343" s="1223"/>
      <c r="F343" s="1223"/>
      <c r="G343" s="1224"/>
      <c r="H343" s="386"/>
      <c r="I343" s="387"/>
      <c r="J343" s="387"/>
      <c r="K343" s="387"/>
      <c r="L343" s="387"/>
      <c r="M343" s="388"/>
      <c r="N343" s="386"/>
      <c r="O343" s="387"/>
      <c r="P343" s="387"/>
      <c r="Q343" s="388"/>
      <c r="R343" s="390">
        <f t="shared" si="28"/>
        <v>0</v>
      </c>
    </row>
    <row r="344" spans="1:18" ht="17.25" customHeight="1">
      <c r="A344" s="33"/>
      <c r="B344" s="217">
        <f t="shared" si="27"/>
        <v>8</v>
      </c>
      <c r="C344" s="425" t="str">
        <f>IF('15'!$B$16="","",'15'!$B$16)</f>
        <v/>
      </c>
      <c r="D344" s="1222" t="str">
        <f t="shared" si="26"/>
        <v/>
      </c>
      <c r="E344" s="1223"/>
      <c r="F344" s="1223"/>
      <c r="G344" s="1224"/>
      <c r="H344" s="386"/>
      <c r="I344" s="387"/>
      <c r="J344" s="387"/>
      <c r="K344" s="387"/>
      <c r="L344" s="387"/>
      <c r="M344" s="388"/>
      <c r="N344" s="386"/>
      <c r="O344" s="387"/>
      <c r="P344" s="387"/>
      <c r="Q344" s="388"/>
      <c r="R344" s="390">
        <f t="shared" si="28"/>
        <v>0</v>
      </c>
    </row>
    <row r="345" spans="1:18" ht="17.25" customHeight="1">
      <c r="A345" s="33"/>
      <c r="B345" s="217">
        <f t="shared" si="27"/>
        <v>9</v>
      </c>
      <c r="C345" s="425" t="str">
        <f>IF('15'!$B$17="","",'15'!$B$17)</f>
        <v/>
      </c>
      <c r="D345" s="1222" t="str">
        <f t="shared" si="26"/>
        <v/>
      </c>
      <c r="E345" s="1223"/>
      <c r="F345" s="1223"/>
      <c r="G345" s="1224"/>
      <c r="H345" s="386"/>
      <c r="I345" s="387"/>
      <c r="J345" s="387"/>
      <c r="K345" s="387"/>
      <c r="L345" s="387"/>
      <c r="M345" s="388"/>
      <c r="N345" s="386"/>
      <c r="O345" s="387"/>
      <c r="P345" s="387"/>
      <c r="Q345" s="388"/>
      <c r="R345" s="390">
        <f t="shared" si="28"/>
        <v>0</v>
      </c>
    </row>
    <row r="346" spans="1:18" ht="17.25" customHeight="1">
      <c r="A346" s="33"/>
      <c r="B346" s="217">
        <f t="shared" si="27"/>
        <v>10</v>
      </c>
      <c r="C346" s="425" t="str">
        <f>IF('15'!$B$18="","",'15'!$B$18)</f>
        <v/>
      </c>
      <c r="D346" s="1222" t="str">
        <f t="shared" si="26"/>
        <v/>
      </c>
      <c r="E346" s="1223"/>
      <c r="F346" s="1223"/>
      <c r="G346" s="1224"/>
      <c r="H346" s="386"/>
      <c r="I346" s="387"/>
      <c r="J346" s="387"/>
      <c r="K346" s="387"/>
      <c r="L346" s="387"/>
      <c r="M346" s="388"/>
      <c r="N346" s="386"/>
      <c r="O346" s="387"/>
      <c r="P346" s="387"/>
      <c r="Q346" s="388"/>
      <c r="R346" s="390">
        <f t="shared" si="28"/>
        <v>0</v>
      </c>
    </row>
    <row r="347" spans="1:18" ht="17.25" customHeight="1">
      <c r="A347" s="33"/>
      <c r="B347" s="217">
        <f t="shared" si="27"/>
        <v>11</v>
      </c>
      <c r="C347" s="425" t="str">
        <f>IF('15'!$B$19="","",'15'!$B$19)</f>
        <v/>
      </c>
      <c r="D347" s="1222" t="str">
        <f t="shared" si="26"/>
        <v/>
      </c>
      <c r="E347" s="1223"/>
      <c r="F347" s="1223"/>
      <c r="G347" s="1224"/>
      <c r="H347" s="386"/>
      <c r="I347" s="387"/>
      <c r="J347" s="387"/>
      <c r="K347" s="387"/>
      <c r="L347" s="387"/>
      <c r="M347" s="388"/>
      <c r="N347" s="386"/>
      <c r="O347" s="387"/>
      <c r="P347" s="387"/>
      <c r="Q347" s="388"/>
      <c r="R347" s="390">
        <f t="shared" si="28"/>
        <v>0</v>
      </c>
    </row>
    <row r="348" spans="1:18" ht="17.25" customHeight="1">
      <c r="A348" s="33"/>
      <c r="B348" s="217">
        <f t="shared" si="27"/>
        <v>12</v>
      </c>
      <c r="C348" s="425" t="str">
        <f>IF('15'!$B$20="","",'15'!$B$20)</f>
        <v/>
      </c>
      <c r="D348" s="1222" t="str">
        <f t="shared" si="26"/>
        <v/>
      </c>
      <c r="E348" s="1223"/>
      <c r="F348" s="1223"/>
      <c r="G348" s="1224"/>
      <c r="H348" s="386"/>
      <c r="I348" s="387"/>
      <c r="J348" s="387"/>
      <c r="K348" s="387"/>
      <c r="L348" s="387"/>
      <c r="M348" s="388"/>
      <c r="N348" s="386"/>
      <c r="O348" s="387"/>
      <c r="P348" s="387"/>
      <c r="Q348" s="388"/>
      <c r="R348" s="390">
        <f t="shared" si="28"/>
        <v>0</v>
      </c>
    </row>
    <row r="349" spans="1:18" ht="17.25" customHeight="1">
      <c r="A349" s="33"/>
      <c r="B349" s="217">
        <f t="shared" si="27"/>
        <v>13</v>
      </c>
      <c r="C349" s="425" t="str">
        <f>IF('15'!$B$21="","",'15'!$B$21)</f>
        <v/>
      </c>
      <c r="D349" s="1222" t="str">
        <f t="shared" si="26"/>
        <v/>
      </c>
      <c r="E349" s="1223"/>
      <c r="F349" s="1223"/>
      <c r="G349" s="1224"/>
      <c r="H349" s="386"/>
      <c r="I349" s="387"/>
      <c r="J349" s="387"/>
      <c r="K349" s="387"/>
      <c r="L349" s="387"/>
      <c r="M349" s="388"/>
      <c r="N349" s="386"/>
      <c r="O349" s="387"/>
      <c r="P349" s="387"/>
      <c r="Q349" s="388"/>
      <c r="R349" s="390">
        <f t="shared" si="28"/>
        <v>0</v>
      </c>
    </row>
    <row r="350" spans="1:18" ht="17.25" customHeight="1">
      <c r="A350" s="33"/>
      <c r="B350" s="217">
        <f t="shared" si="27"/>
        <v>14</v>
      </c>
      <c r="C350" s="425" t="str">
        <f>IF('15'!$B$22="","",'15'!$B$22)</f>
        <v/>
      </c>
      <c r="D350" s="1222" t="str">
        <f t="shared" si="26"/>
        <v/>
      </c>
      <c r="E350" s="1223"/>
      <c r="F350" s="1223"/>
      <c r="G350" s="1224"/>
      <c r="H350" s="386"/>
      <c r="I350" s="387"/>
      <c r="J350" s="387"/>
      <c r="K350" s="387"/>
      <c r="L350" s="387"/>
      <c r="M350" s="388"/>
      <c r="N350" s="386"/>
      <c r="O350" s="387"/>
      <c r="P350" s="387"/>
      <c r="Q350" s="388"/>
      <c r="R350" s="390">
        <f t="shared" si="28"/>
        <v>0</v>
      </c>
    </row>
    <row r="351" spans="1:18" ht="17.25" customHeight="1">
      <c r="A351" s="33"/>
      <c r="B351" s="217">
        <f t="shared" si="27"/>
        <v>15</v>
      </c>
      <c r="C351" s="425" t="str">
        <f>IF('15'!$B$23="","",'15'!$B$23)</f>
        <v/>
      </c>
      <c r="D351" s="1222" t="str">
        <f t="shared" si="26"/>
        <v/>
      </c>
      <c r="E351" s="1223"/>
      <c r="F351" s="1223"/>
      <c r="G351" s="1224"/>
      <c r="H351" s="386"/>
      <c r="I351" s="387"/>
      <c r="J351" s="387"/>
      <c r="K351" s="387"/>
      <c r="L351" s="387"/>
      <c r="M351" s="388"/>
      <c r="N351" s="386"/>
      <c r="O351" s="387"/>
      <c r="P351" s="387"/>
      <c r="Q351" s="388"/>
      <c r="R351" s="390">
        <f t="shared" si="28"/>
        <v>0</v>
      </c>
    </row>
    <row r="352" spans="1:18" ht="17.25" customHeight="1">
      <c r="A352" s="33"/>
      <c r="B352" s="217">
        <f t="shared" si="27"/>
        <v>16</v>
      </c>
      <c r="C352" s="425" t="str">
        <f>IF('15'!$B$24="","",'15'!$B$24)</f>
        <v/>
      </c>
      <c r="D352" s="1222" t="str">
        <f t="shared" si="26"/>
        <v/>
      </c>
      <c r="E352" s="1223"/>
      <c r="F352" s="1223"/>
      <c r="G352" s="1224"/>
      <c r="H352" s="386"/>
      <c r="I352" s="387"/>
      <c r="J352" s="387"/>
      <c r="K352" s="387"/>
      <c r="L352" s="387"/>
      <c r="M352" s="388"/>
      <c r="N352" s="386"/>
      <c r="O352" s="387"/>
      <c r="P352" s="387"/>
      <c r="Q352" s="388"/>
      <c r="R352" s="390">
        <f t="shared" si="28"/>
        <v>0</v>
      </c>
    </row>
    <row r="353" spans="1:18" ht="17.25" customHeight="1">
      <c r="A353" s="33"/>
      <c r="B353" s="217">
        <f t="shared" si="27"/>
        <v>17</v>
      </c>
      <c r="C353" s="425" t="str">
        <f>IF('15'!$B$25="","",'15'!$B$25)</f>
        <v/>
      </c>
      <c r="D353" s="1222" t="str">
        <f t="shared" si="26"/>
        <v/>
      </c>
      <c r="E353" s="1223"/>
      <c r="F353" s="1223"/>
      <c r="G353" s="1224"/>
      <c r="H353" s="386"/>
      <c r="I353" s="387"/>
      <c r="J353" s="387"/>
      <c r="K353" s="387"/>
      <c r="L353" s="387"/>
      <c r="M353" s="388"/>
      <c r="N353" s="386"/>
      <c r="O353" s="387"/>
      <c r="P353" s="387"/>
      <c r="Q353" s="388"/>
      <c r="R353" s="390">
        <f t="shared" si="28"/>
        <v>0</v>
      </c>
    </row>
    <row r="354" spans="1:18" ht="17.25" customHeight="1">
      <c r="A354" s="33"/>
      <c r="B354" s="217">
        <f t="shared" si="27"/>
        <v>18</v>
      </c>
      <c r="C354" s="425" t="str">
        <f>IF('15'!$B$26="","",'15'!$B$26)</f>
        <v/>
      </c>
      <c r="D354" s="1222" t="str">
        <f t="shared" si="26"/>
        <v/>
      </c>
      <c r="E354" s="1223"/>
      <c r="F354" s="1223"/>
      <c r="G354" s="1224"/>
      <c r="H354" s="386"/>
      <c r="I354" s="387"/>
      <c r="J354" s="387"/>
      <c r="K354" s="387"/>
      <c r="L354" s="387"/>
      <c r="M354" s="388"/>
      <c r="N354" s="386"/>
      <c r="O354" s="387"/>
      <c r="P354" s="387"/>
      <c r="Q354" s="388"/>
      <c r="R354" s="390">
        <f t="shared" si="28"/>
        <v>0</v>
      </c>
    </row>
    <row r="355" spans="1:18" ht="17.25" customHeight="1">
      <c r="A355" s="33"/>
      <c r="B355" s="217">
        <f t="shared" si="27"/>
        <v>19</v>
      </c>
      <c r="C355" s="425" t="str">
        <f>IF('15'!$B$27="","",'15'!$B$27)</f>
        <v/>
      </c>
      <c r="D355" s="1222" t="str">
        <f t="shared" si="26"/>
        <v/>
      </c>
      <c r="E355" s="1223"/>
      <c r="F355" s="1223"/>
      <c r="G355" s="1224"/>
      <c r="H355" s="386"/>
      <c r="I355" s="387"/>
      <c r="J355" s="387"/>
      <c r="K355" s="387"/>
      <c r="L355" s="387"/>
      <c r="M355" s="388"/>
      <c r="N355" s="386"/>
      <c r="O355" s="387"/>
      <c r="P355" s="387"/>
      <c r="Q355" s="388"/>
      <c r="R355" s="390">
        <f t="shared" si="28"/>
        <v>0</v>
      </c>
    </row>
    <row r="356" spans="1:18" ht="17.25" customHeight="1">
      <c r="A356" s="33"/>
      <c r="B356" s="217">
        <f t="shared" si="27"/>
        <v>20</v>
      </c>
      <c r="C356" s="425" t="str">
        <f>IF('15'!$B$28="","",'15'!$B$28)</f>
        <v/>
      </c>
      <c r="D356" s="1222" t="str">
        <f t="shared" si="26"/>
        <v/>
      </c>
      <c r="E356" s="1223"/>
      <c r="F356" s="1223"/>
      <c r="G356" s="1224"/>
      <c r="H356" s="386"/>
      <c r="I356" s="387"/>
      <c r="J356" s="387"/>
      <c r="K356" s="387"/>
      <c r="L356" s="387"/>
      <c r="M356" s="388"/>
      <c r="N356" s="386"/>
      <c r="O356" s="387"/>
      <c r="P356" s="387"/>
      <c r="Q356" s="388"/>
      <c r="R356" s="390">
        <f t="shared" si="28"/>
        <v>0</v>
      </c>
    </row>
    <row r="357" spans="1:18" ht="17.25" customHeight="1">
      <c r="A357" s="33"/>
      <c r="B357" s="217">
        <f t="shared" si="27"/>
        <v>21</v>
      </c>
      <c r="C357" s="425" t="str">
        <f>IF('15'!$B$29="","",'15'!$B$29)</f>
        <v/>
      </c>
      <c r="D357" s="1222" t="str">
        <f t="shared" si="26"/>
        <v/>
      </c>
      <c r="E357" s="1223"/>
      <c r="F357" s="1223"/>
      <c r="G357" s="1224"/>
      <c r="H357" s="386"/>
      <c r="I357" s="387"/>
      <c r="J357" s="387"/>
      <c r="K357" s="387"/>
      <c r="L357" s="387"/>
      <c r="M357" s="388"/>
      <c r="N357" s="386"/>
      <c r="O357" s="387"/>
      <c r="P357" s="387"/>
      <c r="Q357" s="388"/>
      <c r="R357" s="390">
        <f t="shared" si="28"/>
        <v>0</v>
      </c>
    </row>
    <row r="358" spans="1:18" ht="17.25" customHeight="1">
      <c r="A358" s="33"/>
      <c r="B358" s="217">
        <f t="shared" si="27"/>
        <v>22</v>
      </c>
      <c r="C358" s="425" t="str">
        <f>IF('15'!$B$30="","",'15'!$B$30)</f>
        <v/>
      </c>
      <c r="D358" s="1222" t="str">
        <f t="shared" si="26"/>
        <v/>
      </c>
      <c r="E358" s="1223"/>
      <c r="F358" s="1223"/>
      <c r="G358" s="1224"/>
      <c r="H358" s="386"/>
      <c r="I358" s="387"/>
      <c r="J358" s="387"/>
      <c r="K358" s="387"/>
      <c r="L358" s="387"/>
      <c r="M358" s="388"/>
      <c r="N358" s="386"/>
      <c r="O358" s="387"/>
      <c r="P358" s="387"/>
      <c r="Q358" s="388"/>
      <c r="R358" s="390">
        <f t="shared" si="28"/>
        <v>0</v>
      </c>
    </row>
    <row r="359" spans="1:18" ht="17.25" customHeight="1">
      <c r="A359" s="33"/>
      <c r="B359" s="217">
        <f t="shared" si="27"/>
        <v>23</v>
      </c>
      <c r="C359" s="425" t="str">
        <f>IF('15'!$B$31="","",'15'!$B$31)</f>
        <v/>
      </c>
      <c r="D359" s="1222" t="str">
        <f t="shared" si="26"/>
        <v/>
      </c>
      <c r="E359" s="1223"/>
      <c r="F359" s="1223"/>
      <c r="G359" s="1224"/>
      <c r="H359" s="386"/>
      <c r="I359" s="387"/>
      <c r="J359" s="387"/>
      <c r="K359" s="387"/>
      <c r="L359" s="387"/>
      <c r="M359" s="388"/>
      <c r="N359" s="386"/>
      <c r="O359" s="387"/>
      <c r="P359" s="387"/>
      <c r="Q359" s="388"/>
      <c r="R359" s="390">
        <f t="shared" si="28"/>
        <v>0</v>
      </c>
    </row>
    <row r="360" spans="1:18" ht="17.25" customHeight="1">
      <c r="A360" s="33"/>
      <c r="B360" s="217">
        <f t="shared" si="27"/>
        <v>24</v>
      </c>
      <c r="C360" s="425" t="str">
        <f>IF('15'!$B$32="","",'15'!$B$32)</f>
        <v/>
      </c>
      <c r="D360" s="1222" t="str">
        <f t="shared" si="26"/>
        <v/>
      </c>
      <c r="E360" s="1223"/>
      <c r="F360" s="1223"/>
      <c r="G360" s="1224"/>
      <c r="H360" s="386"/>
      <c r="I360" s="387"/>
      <c r="J360" s="387"/>
      <c r="K360" s="387"/>
      <c r="L360" s="387"/>
      <c r="M360" s="388"/>
      <c r="N360" s="386"/>
      <c r="O360" s="387"/>
      <c r="P360" s="387"/>
      <c r="Q360" s="388"/>
      <c r="R360" s="390">
        <f t="shared" si="28"/>
        <v>0</v>
      </c>
    </row>
    <row r="361" spans="1:18" ht="17.25" customHeight="1">
      <c r="A361" s="33"/>
      <c r="B361" s="217">
        <f t="shared" si="27"/>
        <v>25</v>
      </c>
      <c r="C361" s="425" t="str">
        <f>IF('15'!$B$33="","",'15'!$B$33)</f>
        <v/>
      </c>
      <c r="D361" s="1222" t="str">
        <f t="shared" si="26"/>
        <v/>
      </c>
      <c r="E361" s="1223"/>
      <c r="F361" s="1223"/>
      <c r="G361" s="1224"/>
      <c r="H361" s="386"/>
      <c r="I361" s="387"/>
      <c r="J361" s="387"/>
      <c r="K361" s="387"/>
      <c r="L361" s="387"/>
      <c r="M361" s="388"/>
      <c r="N361" s="386"/>
      <c r="O361" s="387"/>
      <c r="P361" s="387"/>
      <c r="Q361" s="388"/>
      <c r="R361" s="390">
        <f t="shared" si="28"/>
        <v>0</v>
      </c>
    </row>
    <row r="362" spans="1:18" ht="17.25" customHeight="1">
      <c r="A362" s="33"/>
      <c r="B362" s="33"/>
      <c r="C362" s="33"/>
      <c r="L362" s="1221" t="s">
        <v>460</v>
      </c>
      <c r="M362" s="1221"/>
      <c r="N362" s="1221"/>
      <c r="O362" s="1221"/>
      <c r="P362" s="1221"/>
      <c r="Q362" s="1221"/>
      <c r="R362" s="391">
        <f>SUM(R337:R361)</f>
        <v>0</v>
      </c>
    </row>
    <row r="363" spans="1:18" ht="17.25" customHeight="1">
      <c r="A363" s="33"/>
      <c r="B363" s="33"/>
      <c r="C363" s="33"/>
    </row>
    <row r="364" spans="1:18" ht="17.25" customHeight="1">
      <c r="A364" s="1231" t="s">
        <v>118</v>
      </c>
      <c r="B364" s="1232"/>
      <c r="C364" s="1235" t="s">
        <v>470</v>
      </c>
      <c r="D364" s="1237" t="s">
        <v>456</v>
      </c>
      <c r="E364" s="1238"/>
      <c r="F364" s="1239"/>
      <c r="G364" s="1243" t="str">
        <f>IF('24'!B18="","",'24'!B18)</f>
        <v/>
      </c>
      <c r="H364" s="1244"/>
      <c r="I364" s="1244"/>
      <c r="J364" s="1244"/>
      <c r="K364" s="1244"/>
      <c r="L364" s="1244"/>
    </row>
    <row r="365" spans="1:18" ht="17.25" customHeight="1">
      <c r="A365" s="1233"/>
      <c r="B365" s="1234"/>
      <c r="C365" s="1236"/>
      <c r="D365" s="1240"/>
      <c r="E365" s="1241"/>
      <c r="F365" s="1242"/>
      <c r="G365" s="1244"/>
      <c r="H365" s="1244"/>
      <c r="I365" s="1244"/>
      <c r="J365" s="1244"/>
      <c r="K365" s="1244"/>
      <c r="L365" s="1244"/>
    </row>
    <row r="366" spans="1:18" ht="17.25" customHeight="1">
      <c r="A366" s="33"/>
      <c r="B366" s="33"/>
      <c r="C366" s="33"/>
    </row>
    <row r="367" spans="1:18" ht="17.25" customHeight="1">
      <c r="A367" s="33"/>
      <c r="B367" s="33" t="s">
        <v>457</v>
      </c>
      <c r="C367" s="33"/>
    </row>
    <row r="368" spans="1:18" ht="17.25" customHeight="1">
      <c r="A368" s="33"/>
      <c r="B368" s="909" t="s">
        <v>11</v>
      </c>
      <c r="C368" s="909" t="s">
        <v>266</v>
      </c>
      <c r="D368" s="1245" t="s">
        <v>458</v>
      </c>
      <c r="E368" s="1246"/>
      <c r="F368" s="1246"/>
      <c r="G368" s="1247"/>
      <c r="H368" s="915" t="s">
        <v>267</v>
      </c>
      <c r="I368" s="916"/>
      <c r="J368" s="916"/>
      <c r="K368" s="916"/>
      <c r="L368" s="916"/>
      <c r="M368" s="916"/>
      <c r="N368" s="916"/>
      <c r="O368" s="916"/>
      <c r="P368" s="916"/>
      <c r="Q368" s="1254"/>
      <c r="R368" s="1225" t="s">
        <v>459</v>
      </c>
    </row>
    <row r="369" spans="1:18" ht="17.25" customHeight="1">
      <c r="A369" s="33"/>
      <c r="B369" s="909"/>
      <c r="C369" s="909"/>
      <c r="D369" s="1248"/>
      <c r="E369" s="1249"/>
      <c r="F369" s="1249"/>
      <c r="G369" s="1250"/>
      <c r="H369" s="912" t="s">
        <v>520</v>
      </c>
      <c r="I369" s="913"/>
      <c r="J369" s="913"/>
      <c r="K369" s="913"/>
      <c r="L369" s="913"/>
      <c r="M369" s="914"/>
      <c r="N369" s="912" t="s">
        <v>638</v>
      </c>
      <c r="O369" s="913"/>
      <c r="P369" s="913"/>
      <c r="Q369" s="914"/>
      <c r="R369" s="1226"/>
    </row>
    <row r="370" spans="1:18" ht="17.25" customHeight="1">
      <c r="A370" s="33"/>
      <c r="B370" s="909"/>
      <c r="C370" s="909"/>
      <c r="D370" s="1248"/>
      <c r="E370" s="1249"/>
      <c r="F370" s="1249"/>
      <c r="G370" s="1250"/>
      <c r="H370" s="1228">
        <v>2</v>
      </c>
      <c r="I370" s="221">
        <v>3</v>
      </c>
      <c r="J370" s="221">
        <v>5</v>
      </c>
      <c r="K370" s="221">
        <v>7</v>
      </c>
      <c r="L370" s="221">
        <v>9</v>
      </c>
      <c r="M370" s="222">
        <v>11</v>
      </c>
      <c r="N370" s="223">
        <v>1</v>
      </c>
      <c r="O370" s="206">
        <v>3</v>
      </c>
      <c r="P370" s="206">
        <v>5</v>
      </c>
      <c r="Q370" s="927">
        <v>7</v>
      </c>
      <c r="R370" s="1226"/>
    </row>
    <row r="371" spans="1:18" ht="17.25" customHeight="1">
      <c r="A371" s="33"/>
      <c r="B371" s="909"/>
      <c r="C371" s="909"/>
      <c r="D371" s="1248"/>
      <c r="E371" s="1249"/>
      <c r="F371" s="1249"/>
      <c r="G371" s="1250"/>
      <c r="H371" s="1229"/>
      <c r="I371" s="224" t="s">
        <v>268</v>
      </c>
      <c r="J371" s="224" t="s">
        <v>268</v>
      </c>
      <c r="K371" s="224" t="s">
        <v>268</v>
      </c>
      <c r="L371" s="224" t="s">
        <v>268</v>
      </c>
      <c r="M371" s="225" t="s">
        <v>268</v>
      </c>
      <c r="N371" s="226" t="s">
        <v>268</v>
      </c>
      <c r="O371" s="209" t="s">
        <v>268</v>
      </c>
      <c r="P371" s="209" t="s">
        <v>268</v>
      </c>
      <c r="Q371" s="928"/>
      <c r="R371" s="1226"/>
    </row>
    <row r="372" spans="1:18" ht="17.25" customHeight="1">
      <c r="A372" s="33"/>
      <c r="B372" s="909"/>
      <c r="C372" s="909"/>
      <c r="D372" s="1251"/>
      <c r="E372" s="1252"/>
      <c r="F372" s="1252"/>
      <c r="G372" s="1253"/>
      <c r="H372" s="1230"/>
      <c r="I372" s="227">
        <v>4</v>
      </c>
      <c r="J372" s="227">
        <v>6</v>
      </c>
      <c r="K372" s="227">
        <v>8</v>
      </c>
      <c r="L372" s="227">
        <v>10</v>
      </c>
      <c r="M372" s="228">
        <v>12</v>
      </c>
      <c r="N372" s="229">
        <v>2</v>
      </c>
      <c r="O372" s="210">
        <v>4</v>
      </c>
      <c r="P372" s="210">
        <v>6</v>
      </c>
      <c r="Q372" s="929"/>
      <c r="R372" s="1227"/>
    </row>
    <row r="373" spans="1:18" ht="17.25" customHeight="1">
      <c r="A373" s="33"/>
      <c r="B373" s="217">
        <f>ROW()-ROW($A$372)</f>
        <v>1</v>
      </c>
      <c r="C373" s="425" t="str">
        <f>IF('15'!$B$9="","",'15'!$B$9)</f>
        <v/>
      </c>
      <c r="D373" s="1222" t="str">
        <f t="shared" ref="D373:D397" si="29">IF((($G$364="")+(D13="")),"",D13)</f>
        <v/>
      </c>
      <c r="E373" s="1223"/>
      <c r="F373" s="1223"/>
      <c r="G373" s="1224"/>
      <c r="H373" s="386"/>
      <c r="I373" s="387"/>
      <c r="J373" s="387"/>
      <c r="K373" s="387"/>
      <c r="L373" s="387"/>
      <c r="M373" s="388"/>
      <c r="N373" s="386"/>
      <c r="O373" s="387"/>
      <c r="P373" s="387"/>
      <c r="Q373" s="388"/>
      <c r="R373" s="389">
        <f>SUM(H373:Q373)</f>
        <v>0</v>
      </c>
    </row>
    <row r="374" spans="1:18" ht="17.25" customHeight="1">
      <c r="A374" s="33"/>
      <c r="B374" s="217">
        <f t="shared" ref="B374:B397" si="30">ROW()-ROW($A$372)</f>
        <v>2</v>
      </c>
      <c r="C374" s="425" t="str">
        <f>IF('15'!$B$10="","",'15'!$B$10)</f>
        <v/>
      </c>
      <c r="D374" s="1222" t="str">
        <f t="shared" si="29"/>
        <v/>
      </c>
      <c r="E374" s="1223"/>
      <c r="F374" s="1223"/>
      <c r="G374" s="1224"/>
      <c r="H374" s="386"/>
      <c r="I374" s="387"/>
      <c r="J374" s="387"/>
      <c r="K374" s="387"/>
      <c r="L374" s="387"/>
      <c r="M374" s="388"/>
      <c r="N374" s="386"/>
      <c r="O374" s="387"/>
      <c r="P374" s="387"/>
      <c r="Q374" s="388"/>
      <c r="R374" s="390">
        <f t="shared" ref="R374:R397" si="31">SUM(H374:Q374)</f>
        <v>0</v>
      </c>
    </row>
    <row r="375" spans="1:18" ht="17.25" customHeight="1">
      <c r="A375" s="33"/>
      <c r="B375" s="217">
        <f t="shared" si="30"/>
        <v>3</v>
      </c>
      <c r="C375" s="425" t="str">
        <f>IF('15'!$B$11="","",'15'!$B$11)</f>
        <v/>
      </c>
      <c r="D375" s="1222" t="str">
        <f t="shared" si="29"/>
        <v/>
      </c>
      <c r="E375" s="1223"/>
      <c r="F375" s="1223"/>
      <c r="G375" s="1224"/>
      <c r="H375" s="386"/>
      <c r="I375" s="387"/>
      <c r="J375" s="387"/>
      <c r="K375" s="387"/>
      <c r="L375" s="387"/>
      <c r="M375" s="388"/>
      <c r="N375" s="386"/>
      <c r="O375" s="387"/>
      <c r="P375" s="387"/>
      <c r="Q375" s="388"/>
      <c r="R375" s="390">
        <f t="shared" si="31"/>
        <v>0</v>
      </c>
    </row>
    <row r="376" spans="1:18" ht="17.25" customHeight="1">
      <c r="A376" s="33"/>
      <c r="B376" s="217">
        <f t="shared" si="30"/>
        <v>4</v>
      </c>
      <c r="C376" s="425" t="str">
        <f>IF('15'!$B$12="","",'15'!$B$12)</f>
        <v/>
      </c>
      <c r="D376" s="1222" t="str">
        <f t="shared" si="29"/>
        <v/>
      </c>
      <c r="E376" s="1223"/>
      <c r="F376" s="1223"/>
      <c r="G376" s="1224"/>
      <c r="H376" s="386"/>
      <c r="I376" s="387"/>
      <c r="J376" s="387"/>
      <c r="K376" s="387"/>
      <c r="L376" s="387"/>
      <c r="M376" s="388"/>
      <c r="N376" s="386"/>
      <c r="O376" s="387"/>
      <c r="P376" s="387"/>
      <c r="Q376" s="388"/>
      <c r="R376" s="390">
        <f t="shared" si="31"/>
        <v>0</v>
      </c>
    </row>
    <row r="377" spans="1:18" ht="17.25" customHeight="1">
      <c r="A377" s="33"/>
      <c r="B377" s="217">
        <f t="shared" si="30"/>
        <v>5</v>
      </c>
      <c r="C377" s="425" t="str">
        <f>IF('15'!$B$13="","",'15'!$B$13)</f>
        <v/>
      </c>
      <c r="D377" s="1222" t="str">
        <f t="shared" si="29"/>
        <v/>
      </c>
      <c r="E377" s="1223"/>
      <c r="F377" s="1223"/>
      <c r="G377" s="1224"/>
      <c r="H377" s="386"/>
      <c r="I377" s="387"/>
      <c r="J377" s="387"/>
      <c r="K377" s="387"/>
      <c r="L377" s="387"/>
      <c r="M377" s="388"/>
      <c r="N377" s="386"/>
      <c r="O377" s="387"/>
      <c r="P377" s="387"/>
      <c r="Q377" s="388"/>
      <c r="R377" s="390">
        <f t="shared" si="31"/>
        <v>0</v>
      </c>
    </row>
    <row r="378" spans="1:18" ht="17.25" customHeight="1">
      <c r="A378" s="33"/>
      <c r="B378" s="217">
        <f t="shared" si="30"/>
        <v>6</v>
      </c>
      <c r="C378" s="425" t="str">
        <f>IF('15'!$B$14="","",'15'!$B$14)</f>
        <v/>
      </c>
      <c r="D378" s="1222" t="str">
        <f t="shared" si="29"/>
        <v/>
      </c>
      <c r="E378" s="1223"/>
      <c r="F378" s="1223"/>
      <c r="G378" s="1224"/>
      <c r="H378" s="386"/>
      <c r="I378" s="387"/>
      <c r="J378" s="387"/>
      <c r="K378" s="387"/>
      <c r="L378" s="387"/>
      <c r="M378" s="388"/>
      <c r="N378" s="386"/>
      <c r="O378" s="387"/>
      <c r="P378" s="387"/>
      <c r="Q378" s="388"/>
      <c r="R378" s="390">
        <f t="shared" si="31"/>
        <v>0</v>
      </c>
    </row>
    <row r="379" spans="1:18" ht="17.25" customHeight="1">
      <c r="A379" s="33"/>
      <c r="B379" s="217">
        <f t="shared" si="30"/>
        <v>7</v>
      </c>
      <c r="C379" s="425" t="str">
        <f>IF('15'!$B$15="","",'15'!$B$15)</f>
        <v/>
      </c>
      <c r="D379" s="1222" t="str">
        <f t="shared" si="29"/>
        <v/>
      </c>
      <c r="E379" s="1223"/>
      <c r="F379" s="1223"/>
      <c r="G379" s="1224"/>
      <c r="H379" s="386"/>
      <c r="I379" s="387"/>
      <c r="J379" s="387"/>
      <c r="K379" s="387"/>
      <c r="L379" s="387"/>
      <c r="M379" s="388"/>
      <c r="N379" s="386"/>
      <c r="O379" s="387"/>
      <c r="P379" s="387"/>
      <c r="Q379" s="388"/>
      <c r="R379" s="390">
        <f t="shared" si="31"/>
        <v>0</v>
      </c>
    </row>
    <row r="380" spans="1:18" ht="17.25" customHeight="1">
      <c r="A380" s="33"/>
      <c r="B380" s="217">
        <f t="shared" si="30"/>
        <v>8</v>
      </c>
      <c r="C380" s="425" t="str">
        <f>IF('15'!$B$16="","",'15'!$B$16)</f>
        <v/>
      </c>
      <c r="D380" s="1222" t="str">
        <f t="shared" si="29"/>
        <v/>
      </c>
      <c r="E380" s="1223"/>
      <c r="F380" s="1223"/>
      <c r="G380" s="1224"/>
      <c r="H380" s="386"/>
      <c r="I380" s="387"/>
      <c r="J380" s="387"/>
      <c r="K380" s="387"/>
      <c r="L380" s="387"/>
      <c r="M380" s="388"/>
      <c r="N380" s="386"/>
      <c r="O380" s="387"/>
      <c r="P380" s="387"/>
      <c r="Q380" s="388"/>
      <c r="R380" s="390">
        <f t="shared" si="31"/>
        <v>0</v>
      </c>
    </row>
    <row r="381" spans="1:18" ht="17.25" customHeight="1">
      <c r="A381" s="33"/>
      <c r="B381" s="217">
        <f t="shared" si="30"/>
        <v>9</v>
      </c>
      <c r="C381" s="425" t="str">
        <f>IF('15'!$B$17="","",'15'!$B$17)</f>
        <v/>
      </c>
      <c r="D381" s="1222" t="str">
        <f t="shared" si="29"/>
        <v/>
      </c>
      <c r="E381" s="1223"/>
      <c r="F381" s="1223"/>
      <c r="G381" s="1224"/>
      <c r="H381" s="386"/>
      <c r="I381" s="387"/>
      <c r="J381" s="387"/>
      <c r="K381" s="387"/>
      <c r="L381" s="387"/>
      <c r="M381" s="388"/>
      <c r="N381" s="386"/>
      <c r="O381" s="387"/>
      <c r="P381" s="387"/>
      <c r="Q381" s="388"/>
      <c r="R381" s="390">
        <f t="shared" si="31"/>
        <v>0</v>
      </c>
    </row>
    <row r="382" spans="1:18" ht="17.25" customHeight="1">
      <c r="A382" s="33"/>
      <c r="B382" s="217">
        <f t="shared" si="30"/>
        <v>10</v>
      </c>
      <c r="C382" s="425" t="str">
        <f>IF('15'!$B$18="","",'15'!$B$18)</f>
        <v/>
      </c>
      <c r="D382" s="1222" t="str">
        <f t="shared" si="29"/>
        <v/>
      </c>
      <c r="E382" s="1223"/>
      <c r="F382" s="1223"/>
      <c r="G382" s="1224"/>
      <c r="H382" s="386"/>
      <c r="I382" s="387"/>
      <c r="J382" s="387"/>
      <c r="K382" s="387"/>
      <c r="L382" s="387"/>
      <c r="M382" s="388"/>
      <c r="N382" s="386"/>
      <c r="O382" s="387"/>
      <c r="P382" s="387"/>
      <c r="Q382" s="388"/>
      <c r="R382" s="390">
        <f t="shared" si="31"/>
        <v>0</v>
      </c>
    </row>
    <row r="383" spans="1:18" ht="17.25" customHeight="1">
      <c r="A383" s="33"/>
      <c r="B383" s="217">
        <f t="shared" si="30"/>
        <v>11</v>
      </c>
      <c r="C383" s="425" t="str">
        <f>IF('15'!$B$19="","",'15'!$B$19)</f>
        <v/>
      </c>
      <c r="D383" s="1222" t="str">
        <f t="shared" si="29"/>
        <v/>
      </c>
      <c r="E383" s="1223"/>
      <c r="F383" s="1223"/>
      <c r="G383" s="1224"/>
      <c r="H383" s="386"/>
      <c r="I383" s="387"/>
      <c r="J383" s="387"/>
      <c r="K383" s="387"/>
      <c r="L383" s="387"/>
      <c r="M383" s="388"/>
      <c r="N383" s="386"/>
      <c r="O383" s="387"/>
      <c r="P383" s="387"/>
      <c r="Q383" s="388"/>
      <c r="R383" s="390">
        <f t="shared" si="31"/>
        <v>0</v>
      </c>
    </row>
    <row r="384" spans="1:18" ht="17.25" customHeight="1">
      <c r="A384" s="33"/>
      <c r="B384" s="217">
        <f t="shared" si="30"/>
        <v>12</v>
      </c>
      <c r="C384" s="425" t="str">
        <f>IF('15'!$B$20="","",'15'!$B$20)</f>
        <v/>
      </c>
      <c r="D384" s="1222" t="str">
        <f t="shared" si="29"/>
        <v/>
      </c>
      <c r="E384" s="1223"/>
      <c r="F384" s="1223"/>
      <c r="G384" s="1224"/>
      <c r="H384" s="386"/>
      <c r="I384" s="387"/>
      <c r="J384" s="387"/>
      <c r="K384" s="387"/>
      <c r="L384" s="387"/>
      <c r="M384" s="388"/>
      <c r="N384" s="386"/>
      <c r="O384" s="387"/>
      <c r="P384" s="387"/>
      <c r="Q384" s="388"/>
      <c r="R384" s="390">
        <f t="shared" si="31"/>
        <v>0</v>
      </c>
    </row>
    <row r="385" spans="1:18" ht="17.25" customHeight="1">
      <c r="A385" s="33"/>
      <c r="B385" s="217">
        <f t="shared" si="30"/>
        <v>13</v>
      </c>
      <c r="C385" s="425" t="str">
        <f>IF('15'!$B$21="","",'15'!$B$21)</f>
        <v/>
      </c>
      <c r="D385" s="1222" t="str">
        <f t="shared" si="29"/>
        <v/>
      </c>
      <c r="E385" s="1223"/>
      <c r="F385" s="1223"/>
      <c r="G385" s="1224"/>
      <c r="H385" s="386"/>
      <c r="I385" s="387"/>
      <c r="J385" s="387"/>
      <c r="K385" s="387"/>
      <c r="L385" s="387"/>
      <c r="M385" s="388"/>
      <c r="N385" s="386"/>
      <c r="O385" s="387"/>
      <c r="P385" s="387"/>
      <c r="Q385" s="388"/>
      <c r="R385" s="390">
        <f t="shared" si="31"/>
        <v>0</v>
      </c>
    </row>
    <row r="386" spans="1:18" ht="17.25" customHeight="1">
      <c r="A386" s="33"/>
      <c r="B386" s="217">
        <f t="shared" si="30"/>
        <v>14</v>
      </c>
      <c r="C386" s="425" t="str">
        <f>IF('15'!$B$22="","",'15'!$B$22)</f>
        <v/>
      </c>
      <c r="D386" s="1222" t="str">
        <f t="shared" si="29"/>
        <v/>
      </c>
      <c r="E386" s="1223"/>
      <c r="F386" s="1223"/>
      <c r="G386" s="1224"/>
      <c r="H386" s="386"/>
      <c r="I386" s="387"/>
      <c r="J386" s="387"/>
      <c r="K386" s="387"/>
      <c r="L386" s="387"/>
      <c r="M386" s="388"/>
      <c r="N386" s="386"/>
      <c r="O386" s="387"/>
      <c r="P386" s="387"/>
      <c r="Q386" s="388"/>
      <c r="R386" s="390">
        <f t="shared" si="31"/>
        <v>0</v>
      </c>
    </row>
    <row r="387" spans="1:18" ht="17.25" customHeight="1">
      <c r="A387" s="33"/>
      <c r="B387" s="217">
        <f t="shared" si="30"/>
        <v>15</v>
      </c>
      <c r="C387" s="425" t="str">
        <f>IF('15'!$B$23="","",'15'!$B$23)</f>
        <v/>
      </c>
      <c r="D387" s="1222" t="str">
        <f t="shared" si="29"/>
        <v/>
      </c>
      <c r="E387" s="1223"/>
      <c r="F387" s="1223"/>
      <c r="G387" s="1224"/>
      <c r="H387" s="386"/>
      <c r="I387" s="387"/>
      <c r="J387" s="387"/>
      <c r="K387" s="387"/>
      <c r="L387" s="387"/>
      <c r="M387" s="388"/>
      <c r="N387" s="386"/>
      <c r="O387" s="387"/>
      <c r="P387" s="387"/>
      <c r="Q387" s="388"/>
      <c r="R387" s="390">
        <f t="shared" si="31"/>
        <v>0</v>
      </c>
    </row>
    <row r="388" spans="1:18" ht="17.25" customHeight="1">
      <c r="A388" s="33"/>
      <c r="B388" s="217">
        <f t="shared" si="30"/>
        <v>16</v>
      </c>
      <c r="C388" s="425" t="str">
        <f>IF('15'!$B$24="","",'15'!$B$24)</f>
        <v/>
      </c>
      <c r="D388" s="1222" t="str">
        <f t="shared" si="29"/>
        <v/>
      </c>
      <c r="E388" s="1223"/>
      <c r="F388" s="1223"/>
      <c r="G388" s="1224"/>
      <c r="H388" s="386"/>
      <c r="I388" s="387"/>
      <c r="J388" s="387"/>
      <c r="K388" s="387"/>
      <c r="L388" s="387"/>
      <c r="M388" s="388"/>
      <c r="N388" s="386"/>
      <c r="O388" s="387"/>
      <c r="P388" s="387"/>
      <c r="Q388" s="388"/>
      <c r="R388" s="390">
        <f t="shared" si="31"/>
        <v>0</v>
      </c>
    </row>
    <row r="389" spans="1:18" ht="17.25" customHeight="1">
      <c r="A389" s="33"/>
      <c r="B389" s="217">
        <f t="shared" si="30"/>
        <v>17</v>
      </c>
      <c r="C389" s="425" t="str">
        <f>IF('15'!$B$25="","",'15'!$B$25)</f>
        <v/>
      </c>
      <c r="D389" s="1222" t="str">
        <f t="shared" si="29"/>
        <v/>
      </c>
      <c r="E389" s="1223"/>
      <c r="F389" s="1223"/>
      <c r="G389" s="1224"/>
      <c r="H389" s="386"/>
      <c r="I389" s="387"/>
      <c r="J389" s="387"/>
      <c r="K389" s="387"/>
      <c r="L389" s="387"/>
      <c r="M389" s="388"/>
      <c r="N389" s="386"/>
      <c r="O389" s="387"/>
      <c r="P389" s="387"/>
      <c r="Q389" s="388"/>
      <c r="R389" s="390">
        <f t="shared" si="31"/>
        <v>0</v>
      </c>
    </row>
    <row r="390" spans="1:18" ht="17.25" customHeight="1">
      <c r="A390" s="33"/>
      <c r="B390" s="217">
        <f t="shared" si="30"/>
        <v>18</v>
      </c>
      <c r="C390" s="425" t="str">
        <f>IF('15'!$B$26="","",'15'!$B$26)</f>
        <v/>
      </c>
      <c r="D390" s="1222" t="str">
        <f t="shared" si="29"/>
        <v/>
      </c>
      <c r="E390" s="1223"/>
      <c r="F390" s="1223"/>
      <c r="G390" s="1224"/>
      <c r="H390" s="386"/>
      <c r="I390" s="387"/>
      <c r="J390" s="387"/>
      <c r="K390" s="387"/>
      <c r="L390" s="387"/>
      <c r="M390" s="388"/>
      <c r="N390" s="386"/>
      <c r="O390" s="387"/>
      <c r="P390" s="387"/>
      <c r="Q390" s="388"/>
      <c r="R390" s="390">
        <f t="shared" si="31"/>
        <v>0</v>
      </c>
    </row>
    <row r="391" spans="1:18" ht="17.25" customHeight="1">
      <c r="A391" s="33"/>
      <c r="B391" s="217">
        <f t="shared" si="30"/>
        <v>19</v>
      </c>
      <c r="C391" s="425" t="str">
        <f>IF('15'!$B$27="","",'15'!$B$27)</f>
        <v/>
      </c>
      <c r="D391" s="1222" t="str">
        <f t="shared" si="29"/>
        <v/>
      </c>
      <c r="E391" s="1223"/>
      <c r="F391" s="1223"/>
      <c r="G391" s="1224"/>
      <c r="H391" s="386"/>
      <c r="I391" s="387"/>
      <c r="J391" s="387"/>
      <c r="K391" s="387"/>
      <c r="L391" s="387"/>
      <c r="M391" s="388"/>
      <c r="N391" s="386"/>
      <c r="O391" s="387"/>
      <c r="P391" s="387"/>
      <c r="Q391" s="388"/>
      <c r="R391" s="390">
        <f t="shared" si="31"/>
        <v>0</v>
      </c>
    </row>
    <row r="392" spans="1:18" ht="17.25" customHeight="1">
      <c r="A392" s="33"/>
      <c r="B392" s="217">
        <f t="shared" si="30"/>
        <v>20</v>
      </c>
      <c r="C392" s="425" t="str">
        <f>IF('15'!$B$28="","",'15'!$B$28)</f>
        <v/>
      </c>
      <c r="D392" s="1222" t="str">
        <f t="shared" si="29"/>
        <v/>
      </c>
      <c r="E392" s="1223"/>
      <c r="F392" s="1223"/>
      <c r="G392" s="1224"/>
      <c r="H392" s="386"/>
      <c r="I392" s="387"/>
      <c r="J392" s="387"/>
      <c r="K392" s="387"/>
      <c r="L392" s="387"/>
      <c r="M392" s="388"/>
      <c r="N392" s="386"/>
      <c r="O392" s="387"/>
      <c r="P392" s="387"/>
      <c r="Q392" s="388"/>
      <c r="R392" s="390">
        <f t="shared" si="31"/>
        <v>0</v>
      </c>
    </row>
    <row r="393" spans="1:18" ht="17.25" customHeight="1">
      <c r="A393" s="33"/>
      <c r="B393" s="217">
        <f t="shared" si="30"/>
        <v>21</v>
      </c>
      <c r="C393" s="425" t="str">
        <f>IF('15'!$B$29="","",'15'!$B$29)</f>
        <v/>
      </c>
      <c r="D393" s="1222" t="str">
        <f t="shared" si="29"/>
        <v/>
      </c>
      <c r="E393" s="1223"/>
      <c r="F393" s="1223"/>
      <c r="G393" s="1224"/>
      <c r="H393" s="386"/>
      <c r="I393" s="387"/>
      <c r="J393" s="387"/>
      <c r="K393" s="387"/>
      <c r="L393" s="387"/>
      <c r="M393" s="388"/>
      <c r="N393" s="386"/>
      <c r="O393" s="387"/>
      <c r="P393" s="387"/>
      <c r="Q393" s="388"/>
      <c r="R393" s="390">
        <f t="shared" si="31"/>
        <v>0</v>
      </c>
    </row>
    <row r="394" spans="1:18" ht="17.25" customHeight="1">
      <c r="A394" s="33"/>
      <c r="B394" s="217">
        <f t="shared" si="30"/>
        <v>22</v>
      </c>
      <c r="C394" s="425" t="str">
        <f>IF('15'!$B$30="","",'15'!$B$30)</f>
        <v/>
      </c>
      <c r="D394" s="1222" t="str">
        <f t="shared" si="29"/>
        <v/>
      </c>
      <c r="E394" s="1223"/>
      <c r="F394" s="1223"/>
      <c r="G394" s="1224"/>
      <c r="H394" s="386"/>
      <c r="I394" s="387"/>
      <c r="J394" s="387"/>
      <c r="K394" s="387"/>
      <c r="L394" s="387"/>
      <c r="M394" s="388"/>
      <c r="N394" s="386"/>
      <c r="O394" s="387"/>
      <c r="P394" s="387"/>
      <c r="Q394" s="388"/>
      <c r="R394" s="390">
        <f t="shared" si="31"/>
        <v>0</v>
      </c>
    </row>
    <row r="395" spans="1:18" ht="17.25" customHeight="1">
      <c r="A395" s="33"/>
      <c r="B395" s="217">
        <f t="shared" si="30"/>
        <v>23</v>
      </c>
      <c r="C395" s="425" t="str">
        <f>IF('15'!$B$31="","",'15'!$B$31)</f>
        <v/>
      </c>
      <c r="D395" s="1222" t="str">
        <f t="shared" si="29"/>
        <v/>
      </c>
      <c r="E395" s="1223"/>
      <c r="F395" s="1223"/>
      <c r="G395" s="1224"/>
      <c r="H395" s="386"/>
      <c r="I395" s="387"/>
      <c r="J395" s="387"/>
      <c r="K395" s="387"/>
      <c r="L395" s="387"/>
      <c r="M395" s="388"/>
      <c r="N395" s="386"/>
      <c r="O395" s="387"/>
      <c r="P395" s="387"/>
      <c r="Q395" s="388"/>
      <c r="R395" s="390">
        <f t="shared" si="31"/>
        <v>0</v>
      </c>
    </row>
    <row r="396" spans="1:18" ht="17.25" customHeight="1">
      <c r="A396" s="33"/>
      <c r="B396" s="217">
        <f t="shared" si="30"/>
        <v>24</v>
      </c>
      <c r="C396" s="425" t="str">
        <f>IF('15'!$B$32="","",'15'!$B$32)</f>
        <v/>
      </c>
      <c r="D396" s="1222" t="str">
        <f t="shared" si="29"/>
        <v/>
      </c>
      <c r="E396" s="1223"/>
      <c r="F396" s="1223"/>
      <c r="G396" s="1224"/>
      <c r="H396" s="386"/>
      <c r="I396" s="387"/>
      <c r="J396" s="387"/>
      <c r="K396" s="387"/>
      <c r="L396" s="387"/>
      <c r="M396" s="388"/>
      <c r="N396" s="386"/>
      <c r="O396" s="387"/>
      <c r="P396" s="387"/>
      <c r="Q396" s="388"/>
      <c r="R396" s="390">
        <f t="shared" si="31"/>
        <v>0</v>
      </c>
    </row>
    <row r="397" spans="1:18" ht="17.25" customHeight="1">
      <c r="A397" s="33"/>
      <c r="B397" s="217">
        <f t="shared" si="30"/>
        <v>25</v>
      </c>
      <c r="C397" s="425" t="str">
        <f>IF('15'!$B$33="","",'15'!$B$33)</f>
        <v/>
      </c>
      <c r="D397" s="1222" t="str">
        <f t="shared" si="29"/>
        <v/>
      </c>
      <c r="E397" s="1223"/>
      <c r="F397" s="1223"/>
      <c r="G397" s="1224"/>
      <c r="H397" s="386"/>
      <c r="I397" s="387"/>
      <c r="J397" s="387"/>
      <c r="K397" s="387"/>
      <c r="L397" s="387"/>
      <c r="M397" s="388"/>
      <c r="N397" s="386"/>
      <c r="O397" s="387"/>
      <c r="P397" s="387"/>
      <c r="Q397" s="388"/>
      <c r="R397" s="390">
        <f t="shared" si="31"/>
        <v>0</v>
      </c>
    </row>
    <row r="398" spans="1:18" ht="17.25" customHeight="1">
      <c r="A398" s="33"/>
      <c r="B398" s="33"/>
      <c r="C398" s="33"/>
      <c r="L398" s="1221" t="s">
        <v>460</v>
      </c>
      <c r="M398" s="1221"/>
      <c r="N398" s="1221"/>
      <c r="O398" s="1221"/>
      <c r="P398" s="1221"/>
      <c r="Q398" s="1221"/>
      <c r="R398" s="391">
        <f>SUM(R373:R397)</f>
        <v>0</v>
      </c>
    </row>
    <row r="399" spans="1:18" ht="17.25" customHeight="1">
      <c r="A399" s="33"/>
      <c r="B399" s="33"/>
      <c r="C399" s="33"/>
    </row>
    <row r="400" spans="1:18" ht="17.25" customHeight="1">
      <c r="A400" s="1231" t="s">
        <v>118</v>
      </c>
      <c r="B400" s="1232"/>
      <c r="C400" s="1235" t="s">
        <v>471</v>
      </c>
      <c r="D400" s="1237" t="s">
        <v>456</v>
      </c>
      <c r="E400" s="1238"/>
      <c r="F400" s="1239"/>
      <c r="G400" s="1243" t="str">
        <f>IF('24'!B19="","",'24'!B19)</f>
        <v/>
      </c>
      <c r="H400" s="1244"/>
      <c r="I400" s="1244"/>
      <c r="J400" s="1244"/>
      <c r="K400" s="1244"/>
      <c r="L400" s="1244"/>
    </row>
    <row r="401" spans="1:18" ht="17.25" customHeight="1">
      <c r="A401" s="1233"/>
      <c r="B401" s="1234"/>
      <c r="C401" s="1236"/>
      <c r="D401" s="1240"/>
      <c r="E401" s="1241"/>
      <c r="F401" s="1242"/>
      <c r="G401" s="1244"/>
      <c r="H401" s="1244"/>
      <c r="I401" s="1244"/>
      <c r="J401" s="1244"/>
      <c r="K401" s="1244"/>
      <c r="L401" s="1244"/>
    </row>
    <row r="402" spans="1:18" ht="17.25" customHeight="1">
      <c r="A402" s="33"/>
      <c r="B402" s="33"/>
      <c r="C402" s="33"/>
    </row>
    <row r="403" spans="1:18" ht="17.25" customHeight="1">
      <c r="A403" s="33"/>
      <c r="B403" s="33" t="s">
        <v>457</v>
      </c>
      <c r="C403" s="33"/>
    </row>
    <row r="404" spans="1:18" ht="17.25" customHeight="1">
      <c r="A404" s="33"/>
      <c r="B404" s="909" t="s">
        <v>11</v>
      </c>
      <c r="C404" s="909" t="s">
        <v>266</v>
      </c>
      <c r="D404" s="1245" t="s">
        <v>458</v>
      </c>
      <c r="E404" s="1246"/>
      <c r="F404" s="1246"/>
      <c r="G404" s="1247"/>
      <c r="H404" s="915" t="s">
        <v>267</v>
      </c>
      <c r="I404" s="916"/>
      <c r="J404" s="916"/>
      <c r="K404" s="916"/>
      <c r="L404" s="916"/>
      <c r="M404" s="916"/>
      <c r="N404" s="916"/>
      <c r="O404" s="916"/>
      <c r="P404" s="916"/>
      <c r="Q404" s="1254"/>
      <c r="R404" s="1225" t="s">
        <v>459</v>
      </c>
    </row>
    <row r="405" spans="1:18" ht="17.25" customHeight="1">
      <c r="A405" s="33"/>
      <c r="B405" s="909"/>
      <c r="C405" s="909"/>
      <c r="D405" s="1248"/>
      <c r="E405" s="1249"/>
      <c r="F405" s="1249"/>
      <c r="G405" s="1250"/>
      <c r="H405" s="912" t="s">
        <v>520</v>
      </c>
      <c r="I405" s="913"/>
      <c r="J405" s="913"/>
      <c r="K405" s="913"/>
      <c r="L405" s="913"/>
      <c r="M405" s="914"/>
      <c r="N405" s="912" t="s">
        <v>638</v>
      </c>
      <c r="O405" s="913"/>
      <c r="P405" s="913"/>
      <c r="Q405" s="914"/>
      <c r="R405" s="1226"/>
    </row>
    <row r="406" spans="1:18" ht="17.25" customHeight="1">
      <c r="A406" s="33"/>
      <c r="B406" s="909"/>
      <c r="C406" s="909"/>
      <c r="D406" s="1248"/>
      <c r="E406" s="1249"/>
      <c r="F406" s="1249"/>
      <c r="G406" s="1250"/>
      <c r="H406" s="1228">
        <v>2</v>
      </c>
      <c r="I406" s="221">
        <v>3</v>
      </c>
      <c r="J406" s="221">
        <v>5</v>
      </c>
      <c r="K406" s="221">
        <v>7</v>
      </c>
      <c r="L406" s="221">
        <v>9</v>
      </c>
      <c r="M406" s="222">
        <v>11</v>
      </c>
      <c r="N406" s="223">
        <v>1</v>
      </c>
      <c r="O406" s="206">
        <v>3</v>
      </c>
      <c r="P406" s="206">
        <v>5</v>
      </c>
      <c r="Q406" s="927">
        <v>7</v>
      </c>
      <c r="R406" s="1226"/>
    </row>
    <row r="407" spans="1:18" ht="17.25" customHeight="1">
      <c r="A407" s="33"/>
      <c r="B407" s="909"/>
      <c r="C407" s="909"/>
      <c r="D407" s="1248"/>
      <c r="E407" s="1249"/>
      <c r="F407" s="1249"/>
      <c r="G407" s="1250"/>
      <c r="H407" s="1229"/>
      <c r="I407" s="224" t="s">
        <v>268</v>
      </c>
      <c r="J407" s="224" t="s">
        <v>268</v>
      </c>
      <c r="K407" s="224" t="s">
        <v>268</v>
      </c>
      <c r="L407" s="224" t="s">
        <v>268</v>
      </c>
      <c r="M407" s="225" t="s">
        <v>268</v>
      </c>
      <c r="N407" s="226" t="s">
        <v>268</v>
      </c>
      <c r="O407" s="209" t="s">
        <v>268</v>
      </c>
      <c r="P407" s="209" t="s">
        <v>268</v>
      </c>
      <c r="Q407" s="928"/>
      <c r="R407" s="1226"/>
    </row>
    <row r="408" spans="1:18" ht="17.25" customHeight="1">
      <c r="A408" s="33"/>
      <c r="B408" s="909"/>
      <c r="C408" s="909"/>
      <c r="D408" s="1251"/>
      <c r="E408" s="1252"/>
      <c r="F408" s="1252"/>
      <c r="G408" s="1253"/>
      <c r="H408" s="1230"/>
      <c r="I408" s="227">
        <v>4</v>
      </c>
      <c r="J408" s="227">
        <v>6</v>
      </c>
      <c r="K408" s="227">
        <v>8</v>
      </c>
      <c r="L408" s="227">
        <v>10</v>
      </c>
      <c r="M408" s="228">
        <v>12</v>
      </c>
      <c r="N408" s="229">
        <v>2</v>
      </c>
      <c r="O408" s="210">
        <v>4</v>
      </c>
      <c r="P408" s="210">
        <v>6</v>
      </c>
      <c r="Q408" s="929"/>
      <c r="R408" s="1227"/>
    </row>
    <row r="409" spans="1:18" ht="17.25" customHeight="1">
      <c r="A409" s="33"/>
      <c r="B409" s="217">
        <f>ROW()-ROW($A$408)</f>
        <v>1</v>
      </c>
      <c r="C409" s="425" t="str">
        <f>IF('15'!$B$9="","",'15'!$B$9)</f>
        <v/>
      </c>
      <c r="D409" s="1222" t="str">
        <f t="shared" ref="D409:D433" si="32">IF((($G$400="")+(D13="")),"",D13)</f>
        <v/>
      </c>
      <c r="E409" s="1223"/>
      <c r="F409" s="1223"/>
      <c r="G409" s="1224"/>
      <c r="H409" s="386"/>
      <c r="I409" s="387"/>
      <c r="J409" s="387"/>
      <c r="K409" s="387"/>
      <c r="L409" s="387"/>
      <c r="M409" s="388"/>
      <c r="N409" s="386"/>
      <c r="O409" s="387"/>
      <c r="P409" s="387"/>
      <c r="Q409" s="388"/>
      <c r="R409" s="389">
        <f>SUM(H409:Q409)</f>
        <v>0</v>
      </c>
    </row>
    <row r="410" spans="1:18" ht="17.25" customHeight="1">
      <c r="A410" s="33"/>
      <c r="B410" s="217">
        <f t="shared" ref="B410:B433" si="33">ROW()-ROW($A$408)</f>
        <v>2</v>
      </c>
      <c r="C410" s="425" t="str">
        <f>IF('15'!$B$10="","",'15'!$B$10)</f>
        <v/>
      </c>
      <c r="D410" s="1222" t="str">
        <f t="shared" si="32"/>
        <v/>
      </c>
      <c r="E410" s="1223"/>
      <c r="F410" s="1223"/>
      <c r="G410" s="1224"/>
      <c r="H410" s="386"/>
      <c r="I410" s="387"/>
      <c r="J410" s="387"/>
      <c r="K410" s="387"/>
      <c r="L410" s="387"/>
      <c r="M410" s="388"/>
      <c r="N410" s="386"/>
      <c r="O410" s="387"/>
      <c r="P410" s="387"/>
      <c r="Q410" s="388"/>
      <c r="R410" s="390">
        <f t="shared" ref="R410:R433" si="34">SUM(H410:Q410)</f>
        <v>0</v>
      </c>
    </row>
    <row r="411" spans="1:18" ht="17.25" customHeight="1">
      <c r="A411" s="33"/>
      <c r="B411" s="217">
        <f t="shared" si="33"/>
        <v>3</v>
      </c>
      <c r="C411" s="425" t="str">
        <f>IF('15'!$B$11="","",'15'!$B$11)</f>
        <v/>
      </c>
      <c r="D411" s="1222" t="str">
        <f t="shared" si="32"/>
        <v/>
      </c>
      <c r="E411" s="1223"/>
      <c r="F411" s="1223"/>
      <c r="G411" s="1224"/>
      <c r="H411" s="386"/>
      <c r="I411" s="387"/>
      <c r="J411" s="387"/>
      <c r="K411" s="387"/>
      <c r="L411" s="387"/>
      <c r="M411" s="388"/>
      <c r="N411" s="386"/>
      <c r="O411" s="387"/>
      <c r="P411" s="387"/>
      <c r="Q411" s="388"/>
      <c r="R411" s="390">
        <f t="shared" si="34"/>
        <v>0</v>
      </c>
    </row>
    <row r="412" spans="1:18" ht="17.25" customHeight="1">
      <c r="A412" s="33"/>
      <c r="B412" s="217">
        <f t="shared" si="33"/>
        <v>4</v>
      </c>
      <c r="C412" s="425" t="str">
        <f>IF('15'!$B$12="","",'15'!$B$12)</f>
        <v/>
      </c>
      <c r="D412" s="1222" t="str">
        <f t="shared" si="32"/>
        <v/>
      </c>
      <c r="E412" s="1223"/>
      <c r="F412" s="1223"/>
      <c r="G412" s="1224"/>
      <c r="H412" s="386"/>
      <c r="I412" s="387"/>
      <c r="J412" s="387"/>
      <c r="K412" s="387"/>
      <c r="L412" s="387"/>
      <c r="M412" s="388"/>
      <c r="N412" s="386"/>
      <c r="O412" s="387"/>
      <c r="P412" s="387"/>
      <c r="Q412" s="388"/>
      <c r="R412" s="390">
        <f t="shared" si="34"/>
        <v>0</v>
      </c>
    </row>
    <row r="413" spans="1:18" ht="17.25" customHeight="1">
      <c r="A413" s="33"/>
      <c r="B413" s="217">
        <f t="shared" si="33"/>
        <v>5</v>
      </c>
      <c r="C413" s="425" t="str">
        <f>IF('15'!$B$13="","",'15'!$B$13)</f>
        <v/>
      </c>
      <c r="D413" s="1222" t="str">
        <f t="shared" si="32"/>
        <v/>
      </c>
      <c r="E413" s="1223"/>
      <c r="F413" s="1223"/>
      <c r="G413" s="1224"/>
      <c r="H413" s="386"/>
      <c r="I413" s="387"/>
      <c r="J413" s="387"/>
      <c r="K413" s="387"/>
      <c r="L413" s="387"/>
      <c r="M413" s="388"/>
      <c r="N413" s="386"/>
      <c r="O413" s="387"/>
      <c r="P413" s="387"/>
      <c r="Q413" s="388"/>
      <c r="R413" s="390">
        <f t="shared" si="34"/>
        <v>0</v>
      </c>
    </row>
    <row r="414" spans="1:18" ht="17.25" customHeight="1">
      <c r="A414" s="33"/>
      <c r="B414" s="217">
        <f t="shared" si="33"/>
        <v>6</v>
      </c>
      <c r="C414" s="425" t="str">
        <f>IF('15'!$B$14="","",'15'!$B$14)</f>
        <v/>
      </c>
      <c r="D414" s="1222" t="str">
        <f t="shared" si="32"/>
        <v/>
      </c>
      <c r="E414" s="1223"/>
      <c r="F414" s="1223"/>
      <c r="G414" s="1224"/>
      <c r="H414" s="386"/>
      <c r="I414" s="387"/>
      <c r="J414" s="387"/>
      <c r="K414" s="387"/>
      <c r="L414" s="387"/>
      <c r="M414" s="388"/>
      <c r="N414" s="386"/>
      <c r="O414" s="387"/>
      <c r="P414" s="387"/>
      <c r="Q414" s="388"/>
      <c r="R414" s="390">
        <f t="shared" si="34"/>
        <v>0</v>
      </c>
    </row>
    <row r="415" spans="1:18" ht="17.25" customHeight="1">
      <c r="A415" s="33"/>
      <c r="B415" s="217">
        <f t="shared" si="33"/>
        <v>7</v>
      </c>
      <c r="C415" s="425" t="str">
        <f>IF('15'!$B$15="","",'15'!$B$15)</f>
        <v/>
      </c>
      <c r="D415" s="1222" t="str">
        <f t="shared" si="32"/>
        <v/>
      </c>
      <c r="E415" s="1223"/>
      <c r="F415" s="1223"/>
      <c r="G415" s="1224"/>
      <c r="H415" s="386"/>
      <c r="I415" s="387"/>
      <c r="J415" s="387"/>
      <c r="K415" s="387"/>
      <c r="L415" s="387"/>
      <c r="M415" s="388"/>
      <c r="N415" s="386"/>
      <c r="O415" s="387"/>
      <c r="P415" s="387"/>
      <c r="Q415" s="388"/>
      <c r="R415" s="390">
        <f t="shared" si="34"/>
        <v>0</v>
      </c>
    </row>
    <row r="416" spans="1:18" ht="17.25" customHeight="1">
      <c r="A416" s="33"/>
      <c r="B416" s="217">
        <f t="shared" si="33"/>
        <v>8</v>
      </c>
      <c r="C416" s="425" t="str">
        <f>IF('15'!$B$16="","",'15'!$B$16)</f>
        <v/>
      </c>
      <c r="D416" s="1222" t="str">
        <f t="shared" si="32"/>
        <v/>
      </c>
      <c r="E416" s="1223"/>
      <c r="F416" s="1223"/>
      <c r="G416" s="1224"/>
      <c r="H416" s="386"/>
      <c r="I416" s="387"/>
      <c r="J416" s="387"/>
      <c r="K416" s="387"/>
      <c r="L416" s="387"/>
      <c r="M416" s="388"/>
      <c r="N416" s="386"/>
      <c r="O416" s="387"/>
      <c r="P416" s="387"/>
      <c r="Q416" s="388"/>
      <c r="R416" s="390">
        <f t="shared" si="34"/>
        <v>0</v>
      </c>
    </row>
    <row r="417" spans="1:18" ht="17.25" customHeight="1">
      <c r="A417" s="33"/>
      <c r="B417" s="217">
        <f t="shared" si="33"/>
        <v>9</v>
      </c>
      <c r="C417" s="425" t="str">
        <f>IF('15'!$B$17="","",'15'!$B$17)</f>
        <v/>
      </c>
      <c r="D417" s="1222" t="str">
        <f t="shared" si="32"/>
        <v/>
      </c>
      <c r="E417" s="1223"/>
      <c r="F417" s="1223"/>
      <c r="G417" s="1224"/>
      <c r="H417" s="386"/>
      <c r="I417" s="387"/>
      <c r="J417" s="387"/>
      <c r="K417" s="387"/>
      <c r="L417" s="387"/>
      <c r="M417" s="388"/>
      <c r="N417" s="386"/>
      <c r="O417" s="387"/>
      <c r="P417" s="387"/>
      <c r="Q417" s="388"/>
      <c r="R417" s="390">
        <f t="shared" si="34"/>
        <v>0</v>
      </c>
    </row>
    <row r="418" spans="1:18" ht="17.25" customHeight="1">
      <c r="A418" s="33"/>
      <c r="B418" s="217">
        <f t="shared" si="33"/>
        <v>10</v>
      </c>
      <c r="C418" s="425" t="str">
        <f>IF('15'!$B$18="","",'15'!$B$18)</f>
        <v/>
      </c>
      <c r="D418" s="1222" t="str">
        <f t="shared" si="32"/>
        <v/>
      </c>
      <c r="E418" s="1223"/>
      <c r="F418" s="1223"/>
      <c r="G418" s="1224"/>
      <c r="H418" s="386"/>
      <c r="I418" s="387"/>
      <c r="J418" s="387"/>
      <c r="K418" s="387"/>
      <c r="L418" s="387"/>
      <c r="M418" s="388"/>
      <c r="N418" s="386"/>
      <c r="O418" s="387"/>
      <c r="P418" s="387"/>
      <c r="Q418" s="388"/>
      <c r="R418" s="390">
        <f t="shared" si="34"/>
        <v>0</v>
      </c>
    </row>
    <row r="419" spans="1:18" ht="17.25" customHeight="1">
      <c r="A419" s="33"/>
      <c r="B419" s="217">
        <f t="shared" si="33"/>
        <v>11</v>
      </c>
      <c r="C419" s="425" t="str">
        <f>IF('15'!$B$19="","",'15'!$B$19)</f>
        <v/>
      </c>
      <c r="D419" s="1222" t="str">
        <f t="shared" si="32"/>
        <v/>
      </c>
      <c r="E419" s="1223"/>
      <c r="F419" s="1223"/>
      <c r="G419" s="1224"/>
      <c r="H419" s="386"/>
      <c r="I419" s="387"/>
      <c r="J419" s="387"/>
      <c r="K419" s="387"/>
      <c r="L419" s="387"/>
      <c r="M419" s="388"/>
      <c r="N419" s="386"/>
      <c r="O419" s="387"/>
      <c r="P419" s="387"/>
      <c r="Q419" s="388"/>
      <c r="R419" s="390">
        <f t="shared" si="34"/>
        <v>0</v>
      </c>
    </row>
    <row r="420" spans="1:18" ht="17.25" customHeight="1">
      <c r="A420" s="33"/>
      <c r="B420" s="217">
        <f t="shared" si="33"/>
        <v>12</v>
      </c>
      <c r="C420" s="425" t="str">
        <f>IF('15'!$B$20="","",'15'!$B$20)</f>
        <v/>
      </c>
      <c r="D420" s="1222" t="str">
        <f t="shared" si="32"/>
        <v/>
      </c>
      <c r="E420" s="1223"/>
      <c r="F420" s="1223"/>
      <c r="G420" s="1224"/>
      <c r="H420" s="386"/>
      <c r="I420" s="387"/>
      <c r="J420" s="387"/>
      <c r="K420" s="387"/>
      <c r="L420" s="387"/>
      <c r="M420" s="388"/>
      <c r="N420" s="386"/>
      <c r="O420" s="387"/>
      <c r="P420" s="387"/>
      <c r="Q420" s="388"/>
      <c r="R420" s="390">
        <f t="shared" si="34"/>
        <v>0</v>
      </c>
    </row>
    <row r="421" spans="1:18" ht="17.25" customHeight="1">
      <c r="A421" s="33"/>
      <c r="B421" s="217">
        <f t="shared" si="33"/>
        <v>13</v>
      </c>
      <c r="C421" s="425" t="str">
        <f>IF('15'!$B$21="","",'15'!$B$21)</f>
        <v/>
      </c>
      <c r="D421" s="1222" t="str">
        <f t="shared" si="32"/>
        <v/>
      </c>
      <c r="E421" s="1223"/>
      <c r="F421" s="1223"/>
      <c r="G421" s="1224"/>
      <c r="H421" s="386"/>
      <c r="I421" s="387"/>
      <c r="J421" s="387"/>
      <c r="K421" s="387"/>
      <c r="L421" s="387"/>
      <c r="M421" s="388"/>
      <c r="N421" s="386"/>
      <c r="O421" s="387"/>
      <c r="P421" s="387"/>
      <c r="Q421" s="388"/>
      <c r="R421" s="390">
        <f t="shared" si="34"/>
        <v>0</v>
      </c>
    </row>
    <row r="422" spans="1:18" ht="17.25" customHeight="1">
      <c r="A422" s="33"/>
      <c r="B422" s="217">
        <f t="shared" si="33"/>
        <v>14</v>
      </c>
      <c r="C422" s="425" t="str">
        <f>IF('15'!$B$22="","",'15'!$B$22)</f>
        <v/>
      </c>
      <c r="D422" s="1222" t="str">
        <f t="shared" si="32"/>
        <v/>
      </c>
      <c r="E422" s="1223"/>
      <c r="F422" s="1223"/>
      <c r="G422" s="1224"/>
      <c r="H422" s="386"/>
      <c r="I422" s="387"/>
      <c r="J422" s="387"/>
      <c r="K422" s="387"/>
      <c r="L422" s="387"/>
      <c r="M422" s="388"/>
      <c r="N422" s="386"/>
      <c r="O422" s="387"/>
      <c r="P422" s="387"/>
      <c r="Q422" s="388"/>
      <c r="R422" s="390">
        <f t="shared" si="34"/>
        <v>0</v>
      </c>
    </row>
    <row r="423" spans="1:18" ht="17.25" customHeight="1">
      <c r="A423" s="33"/>
      <c r="B423" s="217">
        <f t="shared" si="33"/>
        <v>15</v>
      </c>
      <c r="C423" s="425" t="str">
        <f>IF('15'!$B$23="","",'15'!$B$23)</f>
        <v/>
      </c>
      <c r="D423" s="1222" t="str">
        <f t="shared" si="32"/>
        <v/>
      </c>
      <c r="E423" s="1223"/>
      <c r="F423" s="1223"/>
      <c r="G423" s="1224"/>
      <c r="H423" s="386"/>
      <c r="I423" s="387"/>
      <c r="J423" s="387"/>
      <c r="K423" s="387"/>
      <c r="L423" s="387"/>
      <c r="M423" s="388"/>
      <c r="N423" s="386"/>
      <c r="O423" s="387"/>
      <c r="P423" s="387"/>
      <c r="Q423" s="388"/>
      <c r="R423" s="390">
        <f t="shared" si="34"/>
        <v>0</v>
      </c>
    </row>
    <row r="424" spans="1:18" ht="17.25" customHeight="1">
      <c r="A424" s="33"/>
      <c r="B424" s="217">
        <f t="shared" si="33"/>
        <v>16</v>
      </c>
      <c r="C424" s="425" t="str">
        <f>IF('15'!$B$24="","",'15'!$B$24)</f>
        <v/>
      </c>
      <c r="D424" s="1222" t="str">
        <f t="shared" si="32"/>
        <v/>
      </c>
      <c r="E424" s="1223"/>
      <c r="F424" s="1223"/>
      <c r="G424" s="1224"/>
      <c r="H424" s="386"/>
      <c r="I424" s="387"/>
      <c r="J424" s="387"/>
      <c r="K424" s="387"/>
      <c r="L424" s="387"/>
      <c r="M424" s="388"/>
      <c r="N424" s="386"/>
      <c r="O424" s="387"/>
      <c r="P424" s="387"/>
      <c r="Q424" s="388"/>
      <c r="R424" s="390">
        <f t="shared" si="34"/>
        <v>0</v>
      </c>
    </row>
    <row r="425" spans="1:18" ht="17.25" customHeight="1">
      <c r="A425" s="33"/>
      <c r="B425" s="217">
        <f t="shared" si="33"/>
        <v>17</v>
      </c>
      <c r="C425" s="425" t="str">
        <f>IF('15'!$B$25="","",'15'!$B$25)</f>
        <v/>
      </c>
      <c r="D425" s="1222" t="str">
        <f t="shared" si="32"/>
        <v/>
      </c>
      <c r="E425" s="1223"/>
      <c r="F425" s="1223"/>
      <c r="G425" s="1224"/>
      <c r="H425" s="386"/>
      <c r="I425" s="387"/>
      <c r="J425" s="387"/>
      <c r="K425" s="387"/>
      <c r="L425" s="387"/>
      <c r="M425" s="388"/>
      <c r="N425" s="386"/>
      <c r="O425" s="387"/>
      <c r="P425" s="387"/>
      <c r="Q425" s="388"/>
      <c r="R425" s="390">
        <f t="shared" si="34"/>
        <v>0</v>
      </c>
    </row>
    <row r="426" spans="1:18" ht="17.25" customHeight="1">
      <c r="A426" s="33"/>
      <c r="B426" s="217">
        <f t="shared" si="33"/>
        <v>18</v>
      </c>
      <c r="C426" s="425" t="str">
        <f>IF('15'!$B$26="","",'15'!$B$26)</f>
        <v/>
      </c>
      <c r="D426" s="1222" t="str">
        <f t="shared" si="32"/>
        <v/>
      </c>
      <c r="E426" s="1223"/>
      <c r="F426" s="1223"/>
      <c r="G426" s="1224"/>
      <c r="H426" s="386"/>
      <c r="I426" s="387"/>
      <c r="J426" s="387"/>
      <c r="K426" s="387"/>
      <c r="L426" s="387"/>
      <c r="M426" s="388"/>
      <c r="N426" s="386"/>
      <c r="O426" s="387"/>
      <c r="P426" s="387"/>
      <c r="Q426" s="388"/>
      <c r="R426" s="390">
        <f t="shared" si="34"/>
        <v>0</v>
      </c>
    </row>
    <row r="427" spans="1:18" ht="17.25" customHeight="1">
      <c r="A427" s="33"/>
      <c r="B427" s="217">
        <f t="shared" si="33"/>
        <v>19</v>
      </c>
      <c r="C427" s="425" t="str">
        <f>IF('15'!$B$27="","",'15'!$B$27)</f>
        <v/>
      </c>
      <c r="D427" s="1222" t="str">
        <f t="shared" si="32"/>
        <v/>
      </c>
      <c r="E427" s="1223"/>
      <c r="F427" s="1223"/>
      <c r="G427" s="1224"/>
      <c r="H427" s="386"/>
      <c r="I427" s="387"/>
      <c r="J427" s="387"/>
      <c r="K427" s="387"/>
      <c r="L427" s="387"/>
      <c r="M427" s="388"/>
      <c r="N427" s="386"/>
      <c r="O427" s="387"/>
      <c r="P427" s="387"/>
      <c r="Q427" s="388"/>
      <c r="R427" s="390">
        <f t="shared" si="34"/>
        <v>0</v>
      </c>
    </row>
    <row r="428" spans="1:18" ht="17.25" customHeight="1">
      <c r="A428" s="33"/>
      <c r="B428" s="217">
        <f t="shared" si="33"/>
        <v>20</v>
      </c>
      <c r="C428" s="425" t="str">
        <f>IF('15'!$B$28="","",'15'!$B$28)</f>
        <v/>
      </c>
      <c r="D428" s="1222" t="str">
        <f t="shared" si="32"/>
        <v/>
      </c>
      <c r="E428" s="1223"/>
      <c r="F428" s="1223"/>
      <c r="G428" s="1224"/>
      <c r="H428" s="386"/>
      <c r="I428" s="387"/>
      <c r="J428" s="387"/>
      <c r="K428" s="387"/>
      <c r="L428" s="387"/>
      <c r="M428" s="388"/>
      <c r="N428" s="386"/>
      <c r="O428" s="387"/>
      <c r="P428" s="387"/>
      <c r="Q428" s="388"/>
      <c r="R428" s="390">
        <f t="shared" si="34"/>
        <v>0</v>
      </c>
    </row>
    <row r="429" spans="1:18" ht="17.25" customHeight="1">
      <c r="A429" s="33"/>
      <c r="B429" s="217">
        <f t="shared" si="33"/>
        <v>21</v>
      </c>
      <c r="C429" s="425" t="str">
        <f>IF('15'!$B$29="","",'15'!$B$29)</f>
        <v/>
      </c>
      <c r="D429" s="1222" t="str">
        <f t="shared" si="32"/>
        <v/>
      </c>
      <c r="E429" s="1223"/>
      <c r="F429" s="1223"/>
      <c r="G429" s="1224"/>
      <c r="H429" s="386"/>
      <c r="I429" s="387"/>
      <c r="J429" s="387"/>
      <c r="K429" s="387"/>
      <c r="L429" s="387"/>
      <c r="M429" s="388"/>
      <c r="N429" s="386"/>
      <c r="O429" s="387"/>
      <c r="P429" s="387"/>
      <c r="Q429" s="388"/>
      <c r="R429" s="390">
        <f t="shared" si="34"/>
        <v>0</v>
      </c>
    </row>
    <row r="430" spans="1:18" ht="17.25" customHeight="1">
      <c r="A430" s="33"/>
      <c r="B430" s="217">
        <f t="shared" si="33"/>
        <v>22</v>
      </c>
      <c r="C430" s="425" t="str">
        <f>IF('15'!$B$30="","",'15'!$B$30)</f>
        <v/>
      </c>
      <c r="D430" s="1222" t="str">
        <f t="shared" si="32"/>
        <v/>
      </c>
      <c r="E430" s="1223"/>
      <c r="F430" s="1223"/>
      <c r="G430" s="1224"/>
      <c r="H430" s="386"/>
      <c r="I430" s="387"/>
      <c r="J430" s="387"/>
      <c r="K430" s="387"/>
      <c r="L430" s="387"/>
      <c r="M430" s="388"/>
      <c r="N430" s="386"/>
      <c r="O430" s="387"/>
      <c r="P430" s="387"/>
      <c r="Q430" s="388"/>
      <c r="R430" s="390">
        <f t="shared" si="34"/>
        <v>0</v>
      </c>
    </row>
    <row r="431" spans="1:18" ht="17.25" customHeight="1">
      <c r="A431" s="33"/>
      <c r="B431" s="217">
        <f t="shared" si="33"/>
        <v>23</v>
      </c>
      <c r="C431" s="425" t="str">
        <f>IF('15'!$B$31="","",'15'!$B$31)</f>
        <v/>
      </c>
      <c r="D431" s="1222" t="str">
        <f t="shared" si="32"/>
        <v/>
      </c>
      <c r="E431" s="1223"/>
      <c r="F431" s="1223"/>
      <c r="G431" s="1224"/>
      <c r="H431" s="386"/>
      <c r="I431" s="387"/>
      <c r="J431" s="387"/>
      <c r="K431" s="387"/>
      <c r="L431" s="387"/>
      <c r="M431" s="388"/>
      <c r="N431" s="386"/>
      <c r="O431" s="387"/>
      <c r="P431" s="387"/>
      <c r="Q431" s="388"/>
      <c r="R431" s="390">
        <f t="shared" si="34"/>
        <v>0</v>
      </c>
    </row>
    <row r="432" spans="1:18" ht="17.25" customHeight="1">
      <c r="A432" s="33"/>
      <c r="B432" s="217">
        <f t="shared" si="33"/>
        <v>24</v>
      </c>
      <c r="C432" s="425" t="str">
        <f>IF('15'!$B$32="","",'15'!$B$32)</f>
        <v/>
      </c>
      <c r="D432" s="1222" t="str">
        <f t="shared" si="32"/>
        <v/>
      </c>
      <c r="E432" s="1223"/>
      <c r="F432" s="1223"/>
      <c r="G432" s="1224"/>
      <c r="H432" s="386"/>
      <c r="I432" s="387"/>
      <c r="J432" s="387"/>
      <c r="K432" s="387"/>
      <c r="L432" s="387"/>
      <c r="M432" s="388"/>
      <c r="N432" s="386"/>
      <c r="O432" s="387"/>
      <c r="P432" s="387"/>
      <c r="Q432" s="388"/>
      <c r="R432" s="390">
        <f t="shared" si="34"/>
        <v>0</v>
      </c>
    </row>
    <row r="433" spans="1:18" ht="17.25" customHeight="1">
      <c r="A433" s="33"/>
      <c r="B433" s="217">
        <f t="shared" si="33"/>
        <v>25</v>
      </c>
      <c r="C433" s="425" t="str">
        <f>IF('15'!$B$33="","",'15'!$B$33)</f>
        <v/>
      </c>
      <c r="D433" s="1222" t="str">
        <f t="shared" si="32"/>
        <v/>
      </c>
      <c r="E433" s="1223"/>
      <c r="F433" s="1223"/>
      <c r="G433" s="1224"/>
      <c r="H433" s="386"/>
      <c r="I433" s="387"/>
      <c r="J433" s="387"/>
      <c r="K433" s="387"/>
      <c r="L433" s="387"/>
      <c r="M433" s="388"/>
      <c r="N433" s="386"/>
      <c r="O433" s="387"/>
      <c r="P433" s="387"/>
      <c r="Q433" s="388"/>
      <c r="R433" s="390">
        <f t="shared" si="34"/>
        <v>0</v>
      </c>
    </row>
    <row r="434" spans="1:18" ht="17.25" customHeight="1">
      <c r="A434" s="33"/>
      <c r="B434" s="33"/>
      <c r="C434" s="33"/>
      <c r="L434" s="1221" t="s">
        <v>460</v>
      </c>
      <c r="M434" s="1221"/>
      <c r="N434" s="1221"/>
      <c r="O434" s="1221"/>
      <c r="P434" s="1221"/>
      <c r="Q434" s="1221"/>
      <c r="R434" s="391">
        <f>SUM(R409:R433)</f>
        <v>0</v>
      </c>
    </row>
    <row r="435" spans="1:18" ht="17.25" customHeight="1">
      <c r="A435" s="33"/>
      <c r="B435" s="33"/>
      <c r="C435" s="33"/>
    </row>
    <row r="436" spans="1:18" ht="17.25" customHeight="1">
      <c r="A436" s="1231" t="s">
        <v>118</v>
      </c>
      <c r="B436" s="1232"/>
      <c r="C436" s="1235" t="s">
        <v>472</v>
      </c>
      <c r="D436" s="1237" t="s">
        <v>456</v>
      </c>
      <c r="E436" s="1238"/>
      <c r="F436" s="1239"/>
      <c r="G436" s="1243" t="str">
        <f>IF('24'!B20="","",'24'!B20)</f>
        <v/>
      </c>
      <c r="H436" s="1244"/>
      <c r="I436" s="1244"/>
      <c r="J436" s="1244"/>
      <c r="K436" s="1244"/>
      <c r="L436" s="1244"/>
    </row>
    <row r="437" spans="1:18" ht="17.25" customHeight="1">
      <c r="A437" s="1233"/>
      <c r="B437" s="1234"/>
      <c r="C437" s="1236"/>
      <c r="D437" s="1240"/>
      <c r="E437" s="1241"/>
      <c r="F437" s="1242"/>
      <c r="G437" s="1244"/>
      <c r="H437" s="1244"/>
      <c r="I437" s="1244"/>
      <c r="J437" s="1244"/>
      <c r="K437" s="1244"/>
      <c r="L437" s="1244"/>
    </row>
    <row r="438" spans="1:18" ht="17.25" customHeight="1">
      <c r="A438" s="33"/>
      <c r="B438" s="33"/>
      <c r="C438" s="33"/>
    </row>
    <row r="439" spans="1:18" ht="17.25" customHeight="1">
      <c r="A439" s="33"/>
      <c r="B439" s="33" t="s">
        <v>457</v>
      </c>
      <c r="C439" s="33"/>
    </row>
    <row r="440" spans="1:18" ht="17.25" customHeight="1">
      <c r="A440" s="33"/>
      <c r="B440" s="909" t="s">
        <v>11</v>
      </c>
      <c r="C440" s="909" t="s">
        <v>266</v>
      </c>
      <c r="D440" s="1245" t="s">
        <v>458</v>
      </c>
      <c r="E440" s="1246"/>
      <c r="F440" s="1246"/>
      <c r="G440" s="1247"/>
      <c r="H440" s="915" t="s">
        <v>267</v>
      </c>
      <c r="I440" s="916"/>
      <c r="J440" s="916"/>
      <c r="K440" s="916"/>
      <c r="L440" s="916"/>
      <c r="M440" s="916"/>
      <c r="N440" s="916"/>
      <c r="O440" s="916"/>
      <c r="P440" s="916"/>
      <c r="Q440" s="1254"/>
      <c r="R440" s="1225" t="s">
        <v>459</v>
      </c>
    </row>
    <row r="441" spans="1:18" ht="17.25" customHeight="1">
      <c r="A441" s="33"/>
      <c r="B441" s="909"/>
      <c r="C441" s="909"/>
      <c r="D441" s="1248"/>
      <c r="E441" s="1249"/>
      <c r="F441" s="1249"/>
      <c r="G441" s="1250"/>
      <c r="H441" s="912" t="s">
        <v>520</v>
      </c>
      <c r="I441" s="913"/>
      <c r="J441" s="913"/>
      <c r="K441" s="913"/>
      <c r="L441" s="913"/>
      <c r="M441" s="914"/>
      <c r="N441" s="912" t="s">
        <v>638</v>
      </c>
      <c r="O441" s="913"/>
      <c r="P441" s="913"/>
      <c r="Q441" s="914"/>
      <c r="R441" s="1226"/>
    </row>
    <row r="442" spans="1:18" ht="17.25" customHeight="1">
      <c r="A442" s="33"/>
      <c r="B442" s="909"/>
      <c r="C442" s="909"/>
      <c r="D442" s="1248"/>
      <c r="E442" s="1249"/>
      <c r="F442" s="1249"/>
      <c r="G442" s="1250"/>
      <c r="H442" s="1228">
        <v>2</v>
      </c>
      <c r="I442" s="221">
        <v>3</v>
      </c>
      <c r="J442" s="221">
        <v>5</v>
      </c>
      <c r="K442" s="221">
        <v>7</v>
      </c>
      <c r="L442" s="221">
        <v>9</v>
      </c>
      <c r="M442" s="222">
        <v>11</v>
      </c>
      <c r="N442" s="223">
        <v>1</v>
      </c>
      <c r="O442" s="206">
        <v>3</v>
      </c>
      <c r="P442" s="206">
        <v>5</v>
      </c>
      <c r="Q442" s="927">
        <v>7</v>
      </c>
      <c r="R442" s="1226"/>
    </row>
    <row r="443" spans="1:18" ht="17.25" customHeight="1">
      <c r="A443" s="33"/>
      <c r="B443" s="909"/>
      <c r="C443" s="909"/>
      <c r="D443" s="1248"/>
      <c r="E443" s="1249"/>
      <c r="F443" s="1249"/>
      <c r="G443" s="1250"/>
      <c r="H443" s="1229"/>
      <c r="I443" s="224" t="s">
        <v>268</v>
      </c>
      <c r="J443" s="224" t="s">
        <v>268</v>
      </c>
      <c r="K443" s="224" t="s">
        <v>268</v>
      </c>
      <c r="L443" s="224" t="s">
        <v>268</v>
      </c>
      <c r="M443" s="225" t="s">
        <v>268</v>
      </c>
      <c r="N443" s="226" t="s">
        <v>268</v>
      </c>
      <c r="O443" s="209" t="s">
        <v>268</v>
      </c>
      <c r="P443" s="209" t="s">
        <v>268</v>
      </c>
      <c r="Q443" s="928"/>
      <c r="R443" s="1226"/>
    </row>
    <row r="444" spans="1:18" ht="17.25" customHeight="1">
      <c r="A444" s="33"/>
      <c r="B444" s="909"/>
      <c r="C444" s="909"/>
      <c r="D444" s="1251"/>
      <c r="E444" s="1252"/>
      <c r="F444" s="1252"/>
      <c r="G444" s="1253"/>
      <c r="H444" s="1230"/>
      <c r="I444" s="227">
        <v>4</v>
      </c>
      <c r="J444" s="227">
        <v>6</v>
      </c>
      <c r="K444" s="227">
        <v>8</v>
      </c>
      <c r="L444" s="227">
        <v>10</v>
      </c>
      <c r="M444" s="228">
        <v>12</v>
      </c>
      <c r="N444" s="229">
        <v>2</v>
      </c>
      <c r="O444" s="210">
        <v>4</v>
      </c>
      <c r="P444" s="210">
        <v>6</v>
      </c>
      <c r="Q444" s="929"/>
      <c r="R444" s="1227"/>
    </row>
    <row r="445" spans="1:18" ht="17.25" customHeight="1">
      <c r="A445" s="33"/>
      <c r="B445" s="217">
        <f>ROW()-ROW($A$444)</f>
        <v>1</v>
      </c>
      <c r="C445" s="425" t="str">
        <f>IF('15'!$B$9="","",'15'!$B$9)</f>
        <v/>
      </c>
      <c r="D445" s="1222" t="str">
        <f t="shared" ref="D445:D469" si="35">IF((($G$436="")+(D13="")),"",D13)</f>
        <v/>
      </c>
      <c r="E445" s="1223"/>
      <c r="F445" s="1223"/>
      <c r="G445" s="1224"/>
      <c r="H445" s="386"/>
      <c r="I445" s="387"/>
      <c r="J445" s="387"/>
      <c r="K445" s="387"/>
      <c r="L445" s="387"/>
      <c r="M445" s="388"/>
      <c r="N445" s="386"/>
      <c r="O445" s="387"/>
      <c r="P445" s="387"/>
      <c r="Q445" s="388"/>
      <c r="R445" s="389">
        <f>SUM(H445:Q445)</f>
        <v>0</v>
      </c>
    </row>
    <row r="446" spans="1:18" ht="17.25" customHeight="1">
      <c r="A446" s="33"/>
      <c r="B446" s="217">
        <f t="shared" ref="B446:B469" si="36">ROW()-ROW($A$444)</f>
        <v>2</v>
      </c>
      <c r="C446" s="425" t="str">
        <f>IF('15'!$B$10="","",'15'!$B$10)</f>
        <v/>
      </c>
      <c r="D446" s="1222" t="str">
        <f t="shared" si="35"/>
        <v/>
      </c>
      <c r="E446" s="1223"/>
      <c r="F446" s="1223"/>
      <c r="G446" s="1224"/>
      <c r="H446" s="386"/>
      <c r="I446" s="387"/>
      <c r="J446" s="387"/>
      <c r="K446" s="387"/>
      <c r="L446" s="387"/>
      <c r="M446" s="388"/>
      <c r="N446" s="386"/>
      <c r="O446" s="387"/>
      <c r="P446" s="387"/>
      <c r="Q446" s="388"/>
      <c r="R446" s="390">
        <f t="shared" ref="R446:R469" si="37">SUM(H446:Q446)</f>
        <v>0</v>
      </c>
    </row>
    <row r="447" spans="1:18" ht="17.25" customHeight="1">
      <c r="A447" s="33"/>
      <c r="B447" s="217">
        <f t="shared" si="36"/>
        <v>3</v>
      </c>
      <c r="C447" s="425" t="str">
        <f>IF('15'!$B$11="","",'15'!$B$11)</f>
        <v/>
      </c>
      <c r="D447" s="1222" t="str">
        <f t="shared" si="35"/>
        <v/>
      </c>
      <c r="E447" s="1223"/>
      <c r="F447" s="1223"/>
      <c r="G447" s="1224"/>
      <c r="H447" s="386"/>
      <c r="I447" s="387"/>
      <c r="J447" s="387"/>
      <c r="K447" s="387"/>
      <c r="L447" s="387"/>
      <c r="M447" s="388"/>
      <c r="N447" s="386"/>
      <c r="O447" s="387"/>
      <c r="P447" s="387"/>
      <c r="Q447" s="388"/>
      <c r="R447" s="390">
        <f t="shared" si="37"/>
        <v>0</v>
      </c>
    </row>
    <row r="448" spans="1:18" ht="17.25" customHeight="1">
      <c r="A448" s="33"/>
      <c r="B448" s="217">
        <f t="shared" si="36"/>
        <v>4</v>
      </c>
      <c r="C448" s="425" t="str">
        <f>IF('15'!$B$12="","",'15'!$B$12)</f>
        <v/>
      </c>
      <c r="D448" s="1222" t="str">
        <f t="shared" si="35"/>
        <v/>
      </c>
      <c r="E448" s="1223"/>
      <c r="F448" s="1223"/>
      <c r="G448" s="1224"/>
      <c r="H448" s="386"/>
      <c r="I448" s="387"/>
      <c r="J448" s="387"/>
      <c r="K448" s="387"/>
      <c r="L448" s="387"/>
      <c r="M448" s="388"/>
      <c r="N448" s="386"/>
      <c r="O448" s="387"/>
      <c r="P448" s="387"/>
      <c r="Q448" s="388"/>
      <c r="R448" s="390">
        <f t="shared" si="37"/>
        <v>0</v>
      </c>
    </row>
    <row r="449" spans="1:18" ht="17.25" customHeight="1">
      <c r="A449" s="33"/>
      <c r="B449" s="217">
        <f t="shared" si="36"/>
        <v>5</v>
      </c>
      <c r="C449" s="425" t="str">
        <f>IF('15'!$B$13="","",'15'!$B$13)</f>
        <v/>
      </c>
      <c r="D449" s="1222" t="str">
        <f t="shared" si="35"/>
        <v/>
      </c>
      <c r="E449" s="1223"/>
      <c r="F449" s="1223"/>
      <c r="G449" s="1224"/>
      <c r="H449" s="386"/>
      <c r="I449" s="387"/>
      <c r="J449" s="387"/>
      <c r="K449" s="387"/>
      <c r="L449" s="387"/>
      <c r="M449" s="388"/>
      <c r="N449" s="386"/>
      <c r="O449" s="387"/>
      <c r="P449" s="387"/>
      <c r="Q449" s="388"/>
      <c r="R449" s="390">
        <f t="shared" si="37"/>
        <v>0</v>
      </c>
    </row>
    <row r="450" spans="1:18" ht="17.25" customHeight="1">
      <c r="A450" s="33"/>
      <c r="B450" s="217">
        <f t="shared" si="36"/>
        <v>6</v>
      </c>
      <c r="C450" s="425" t="str">
        <f>IF('15'!$B$14="","",'15'!$B$14)</f>
        <v/>
      </c>
      <c r="D450" s="1222" t="str">
        <f t="shared" si="35"/>
        <v/>
      </c>
      <c r="E450" s="1223"/>
      <c r="F450" s="1223"/>
      <c r="G450" s="1224"/>
      <c r="H450" s="386"/>
      <c r="I450" s="387"/>
      <c r="J450" s="387"/>
      <c r="K450" s="387"/>
      <c r="L450" s="387"/>
      <c r="M450" s="388"/>
      <c r="N450" s="386"/>
      <c r="O450" s="387"/>
      <c r="P450" s="387"/>
      <c r="Q450" s="388"/>
      <c r="R450" s="390">
        <f t="shared" si="37"/>
        <v>0</v>
      </c>
    </row>
    <row r="451" spans="1:18" ht="17.25" customHeight="1">
      <c r="A451" s="33"/>
      <c r="B451" s="217">
        <f t="shared" si="36"/>
        <v>7</v>
      </c>
      <c r="C451" s="425" t="str">
        <f>IF('15'!$B$15="","",'15'!$B$15)</f>
        <v/>
      </c>
      <c r="D451" s="1222" t="str">
        <f t="shared" si="35"/>
        <v/>
      </c>
      <c r="E451" s="1223"/>
      <c r="F451" s="1223"/>
      <c r="G451" s="1224"/>
      <c r="H451" s="386"/>
      <c r="I451" s="387"/>
      <c r="J451" s="387"/>
      <c r="K451" s="387"/>
      <c r="L451" s="387"/>
      <c r="M451" s="388"/>
      <c r="N451" s="386"/>
      <c r="O451" s="387"/>
      <c r="P451" s="387"/>
      <c r="Q451" s="388"/>
      <c r="R451" s="390">
        <f t="shared" si="37"/>
        <v>0</v>
      </c>
    </row>
    <row r="452" spans="1:18" ht="17.25" customHeight="1">
      <c r="A452" s="33"/>
      <c r="B452" s="217">
        <f t="shared" si="36"/>
        <v>8</v>
      </c>
      <c r="C452" s="425" t="str">
        <f>IF('15'!$B$16="","",'15'!$B$16)</f>
        <v/>
      </c>
      <c r="D452" s="1222" t="str">
        <f t="shared" si="35"/>
        <v/>
      </c>
      <c r="E452" s="1223"/>
      <c r="F452" s="1223"/>
      <c r="G452" s="1224"/>
      <c r="H452" s="386"/>
      <c r="I452" s="387"/>
      <c r="J452" s="387"/>
      <c r="K452" s="387"/>
      <c r="L452" s="387"/>
      <c r="M452" s="388"/>
      <c r="N452" s="386"/>
      <c r="O452" s="387"/>
      <c r="P452" s="387"/>
      <c r="Q452" s="388"/>
      <c r="R452" s="390">
        <f t="shared" si="37"/>
        <v>0</v>
      </c>
    </row>
    <row r="453" spans="1:18" ht="17.25" customHeight="1">
      <c r="A453" s="33"/>
      <c r="B453" s="217">
        <f t="shared" si="36"/>
        <v>9</v>
      </c>
      <c r="C453" s="425" t="str">
        <f>IF('15'!$B$17="","",'15'!$B$17)</f>
        <v/>
      </c>
      <c r="D453" s="1222" t="str">
        <f t="shared" si="35"/>
        <v/>
      </c>
      <c r="E453" s="1223"/>
      <c r="F453" s="1223"/>
      <c r="G453" s="1224"/>
      <c r="H453" s="386"/>
      <c r="I453" s="387"/>
      <c r="J453" s="387"/>
      <c r="K453" s="387"/>
      <c r="L453" s="387"/>
      <c r="M453" s="388"/>
      <c r="N453" s="386"/>
      <c r="O453" s="387"/>
      <c r="P453" s="387"/>
      <c r="Q453" s="388"/>
      <c r="R453" s="390">
        <f t="shared" si="37"/>
        <v>0</v>
      </c>
    </row>
    <row r="454" spans="1:18" ht="17.25" customHeight="1">
      <c r="A454" s="33"/>
      <c r="B454" s="217">
        <f t="shared" si="36"/>
        <v>10</v>
      </c>
      <c r="C454" s="425" t="str">
        <f>IF('15'!$B$18="","",'15'!$B$18)</f>
        <v/>
      </c>
      <c r="D454" s="1222" t="str">
        <f t="shared" si="35"/>
        <v/>
      </c>
      <c r="E454" s="1223"/>
      <c r="F454" s="1223"/>
      <c r="G454" s="1224"/>
      <c r="H454" s="386"/>
      <c r="I454" s="387"/>
      <c r="J454" s="387"/>
      <c r="K454" s="387"/>
      <c r="L454" s="387"/>
      <c r="M454" s="388"/>
      <c r="N454" s="386"/>
      <c r="O454" s="387"/>
      <c r="P454" s="387"/>
      <c r="Q454" s="388"/>
      <c r="R454" s="390">
        <f t="shared" si="37"/>
        <v>0</v>
      </c>
    </row>
    <row r="455" spans="1:18" ht="17.25" customHeight="1">
      <c r="A455" s="33"/>
      <c r="B455" s="217">
        <f t="shared" si="36"/>
        <v>11</v>
      </c>
      <c r="C455" s="425" t="str">
        <f>IF('15'!$B$19="","",'15'!$B$19)</f>
        <v/>
      </c>
      <c r="D455" s="1222" t="str">
        <f t="shared" si="35"/>
        <v/>
      </c>
      <c r="E455" s="1223"/>
      <c r="F455" s="1223"/>
      <c r="G455" s="1224"/>
      <c r="H455" s="386"/>
      <c r="I455" s="387"/>
      <c r="J455" s="387"/>
      <c r="K455" s="387"/>
      <c r="L455" s="387"/>
      <c r="M455" s="388"/>
      <c r="N455" s="386"/>
      <c r="O455" s="387"/>
      <c r="P455" s="387"/>
      <c r="Q455" s="388"/>
      <c r="R455" s="390">
        <f t="shared" si="37"/>
        <v>0</v>
      </c>
    </row>
    <row r="456" spans="1:18" ht="17.25" customHeight="1">
      <c r="A456" s="33"/>
      <c r="B456" s="217">
        <f t="shared" si="36"/>
        <v>12</v>
      </c>
      <c r="C456" s="425" t="str">
        <f>IF('15'!$B$20="","",'15'!$B$20)</f>
        <v/>
      </c>
      <c r="D456" s="1222" t="str">
        <f t="shared" si="35"/>
        <v/>
      </c>
      <c r="E456" s="1223"/>
      <c r="F456" s="1223"/>
      <c r="G456" s="1224"/>
      <c r="H456" s="386"/>
      <c r="I456" s="387"/>
      <c r="J456" s="387"/>
      <c r="K456" s="387"/>
      <c r="L456" s="387"/>
      <c r="M456" s="388"/>
      <c r="N456" s="386"/>
      <c r="O456" s="387"/>
      <c r="P456" s="387"/>
      <c r="Q456" s="388"/>
      <c r="R456" s="390">
        <f t="shared" si="37"/>
        <v>0</v>
      </c>
    </row>
    <row r="457" spans="1:18" ht="17.25" customHeight="1">
      <c r="A457" s="33"/>
      <c r="B457" s="217">
        <f t="shared" si="36"/>
        <v>13</v>
      </c>
      <c r="C457" s="425" t="str">
        <f>IF('15'!$B$21="","",'15'!$B$21)</f>
        <v/>
      </c>
      <c r="D457" s="1222" t="str">
        <f t="shared" si="35"/>
        <v/>
      </c>
      <c r="E457" s="1223"/>
      <c r="F457" s="1223"/>
      <c r="G457" s="1224"/>
      <c r="H457" s="386"/>
      <c r="I457" s="387"/>
      <c r="J457" s="387"/>
      <c r="K457" s="387"/>
      <c r="L457" s="387"/>
      <c r="M457" s="388"/>
      <c r="N457" s="386"/>
      <c r="O457" s="387"/>
      <c r="P457" s="387"/>
      <c r="Q457" s="388"/>
      <c r="R457" s="390">
        <f t="shared" si="37"/>
        <v>0</v>
      </c>
    </row>
    <row r="458" spans="1:18" ht="17.25" customHeight="1">
      <c r="A458" s="33"/>
      <c r="B458" s="217">
        <f t="shared" si="36"/>
        <v>14</v>
      </c>
      <c r="C458" s="425" t="str">
        <f>IF('15'!$B$22="","",'15'!$B$22)</f>
        <v/>
      </c>
      <c r="D458" s="1222" t="str">
        <f t="shared" si="35"/>
        <v/>
      </c>
      <c r="E458" s="1223"/>
      <c r="F458" s="1223"/>
      <c r="G458" s="1224"/>
      <c r="H458" s="386"/>
      <c r="I458" s="387"/>
      <c r="J458" s="387"/>
      <c r="K458" s="387"/>
      <c r="L458" s="387"/>
      <c r="M458" s="388"/>
      <c r="N458" s="386"/>
      <c r="O458" s="387"/>
      <c r="P458" s="387"/>
      <c r="Q458" s="388"/>
      <c r="R458" s="390">
        <f t="shared" si="37"/>
        <v>0</v>
      </c>
    </row>
    <row r="459" spans="1:18" ht="17.25" customHeight="1">
      <c r="A459" s="33"/>
      <c r="B459" s="217">
        <f t="shared" si="36"/>
        <v>15</v>
      </c>
      <c r="C459" s="425" t="str">
        <f>IF('15'!$B$23="","",'15'!$B$23)</f>
        <v/>
      </c>
      <c r="D459" s="1222" t="str">
        <f t="shared" si="35"/>
        <v/>
      </c>
      <c r="E459" s="1223"/>
      <c r="F459" s="1223"/>
      <c r="G459" s="1224"/>
      <c r="H459" s="386"/>
      <c r="I459" s="387"/>
      <c r="J459" s="387"/>
      <c r="K459" s="387"/>
      <c r="L459" s="387"/>
      <c r="M459" s="388"/>
      <c r="N459" s="386"/>
      <c r="O459" s="387"/>
      <c r="P459" s="387"/>
      <c r="Q459" s="388"/>
      <c r="R459" s="390">
        <f t="shared" si="37"/>
        <v>0</v>
      </c>
    </row>
    <row r="460" spans="1:18" ht="17.25" customHeight="1">
      <c r="A460" s="33"/>
      <c r="B460" s="217">
        <f t="shared" si="36"/>
        <v>16</v>
      </c>
      <c r="C460" s="425" t="str">
        <f>IF('15'!$B$24="","",'15'!$B$24)</f>
        <v/>
      </c>
      <c r="D460" s="1222" t="str">
        <f t="shared" si="35"/>
        <v/>
      </c>
      <c r="E460" s="1223"/>
      <c r="F460" s="1223"/>
      <c r="G460" s="1224"/>
      <c r="H460" s="386"/>
      <c r="I460" s="387"/>
      <c r="J460" s="387"/>
      <c r="K460" s="387"/>
      <c r="L460" s="387"/>
      <c r="M460" s="388"/>
      <c r="N460" s="386"/>
      <c r="O460" s="387"/>
      <c r="P460" s="387"/>
      <c r="Q460" s="388"/>
      <c r="R460" s="390">
        <f t="shared" si="37"/>
        <v>0</v>
      </c>
    </row>
    <row r="461" spans="1:18" ht="17.25" customHeight="1">
      <c r="A461" s="33"/>
      <c r="B461" s="217">
        <f t="shared" si="36"/>
        <v>17</v>
      </c>
      <c r="C461" s="425" t="str">
        <f>IF('15'!$B$25="","",'15'!$B$25)</f>
        <v/>
      </c>
      <c r="D461" s="1222" t="str">
        <f t="shared" si="35"/>
        <v/>
      </c>
      <c r="E461" s="1223"/>
      <c r="F461" s="1223"/>
      <c r="G461" s="1224"/>
      <c r="H461" s="386"/>
      <c r="I461" s="387"/>
      <c r="J461" s="387"/>
      <c r="K461" s="387"/>
      <c r="L461" s="387"/>
      <c r="M461" s="388"/>
      <c r="N461" s="386"/>
      <c r="O461" s="387"/>
      <c r="P461" s="387"/>
      <c r="Q461" s="388"/>
      <c r="R461" s="390">
        <f t="shared" si="37"/>
        <v>0</v>
      </c>
    </row>
    <row r="462" spans="1:18" ht="17.25" customHeight="1">
      <c r="A462" s="33"/>
      <c r="B462" s="217">
        <f t="shared" si="36"/>
        <v>18</v>
      </c>
      <c r="C462" s="425" t="str">
        <f>IF('15'!$B$26="","",'15'!$B$26)</f>
        <v/>
      </c>
      <c r="D462" s="1222" t="str">
        <f t="shared" si="35"/>
        <v/>
      </c>
      <c r="E462" s="1223"/>
      <c r="F462" s="1223"/>
      <c r="G462" s="1224"/>
      <c r="H462" s="386"/>
      <c r="I462" s="387"/>
      <c r="J462" s="387"/>
      <c r="K462" s="387"/>
      <c r="L462" s="387"/>
      <c r="M462" s="388"/>
      <c r="N462" s="386"/>
      <c r="O462" s="387"/>
      <c r="P462" s="387"/>
      <c r="Q462" s="388"/>
      <c r="R462" s="390">
        <f t="shared" si="37"/>
        <v>0</v>
      </c>
    </row>
    <row r="463" spans="1:18" ht="17.25" customHeight="1">
      <c r="A463" s="33"/>
      <c r="B463" s="217">
        <f t="shared" si="36"/>
        <v>19</v>
      </c>
      <c r="C463" s="425" t="str">
        <f>IF('15'!$B$27="","",'15'!$B$27)</f>
        <v/>
      </c>
      <c r="D463" s="1222" t="str">
        <f t="shared" si="35"/>
        <v/>
      </c>
      <c r="E463" s="1223"/>
      <c r="F463" s="1223"/>
      <c r="G463" s="1224"/>
      <c r="H463" s="386"/>
      <c r="I463" s="387"/>
      <c r="J463" s="387"/>
      <c r="K463" s="387"/>
      <c r="L463" s="387"/>
      <c r="M463" s="388"/>
      <c r="N463" s="386"/>
      <c r="O463" s="387"/>
      <c r="P463" s="387"/>
      <c r="Q463" s="388"/>
      <c r="R463" s="390">
        <f t="shared" si="37"/>
        <v>0</v>
      </c>
    </row>
    <row r="464" spans="1:18" ht="17.25" customHeight="1">
      <c r="A464" s="33"/>
      <c r="B464" s="217">
        <f t="shared" si="36"/>
        <v>20</v>
      </c>
      <c r="C464" s="425" t="str">
        <f>IF('15'!$B$28="","",'15'!$B$28)</f>
        <v/>
      </c>
      <c r="D464" s="1222" t="str">
        <f t="shared" si="35"/>
        <v/>
      </c>
      <c r="E464" s="1223"/>
      <c r="F464" s="1223"/>
      <c r="G464" s="1224"/>
      <c r="H464" s="386"/>
      <c r="I464" s="387"/>
      <c r="J464" s="387"/>
      <c r="K464" s="387"/>
      <c r="L464" s="387"/>
      <c r="M464" s="388"/>
      <c r="N464" s="386"/>
      <c r="O464" s="387"/>
      <c r="P464" s="387"/>
      <c r="Q464" s="388"/>
      <c r="R464" s="390">
        <f t="shared" si="37"/>
        <v>0</v>
      </c>
    </row>
    <row r="465" spans="1:18" ht="17.25" customHeight="1">
      <c r="A465" s="33"/>
      <c r="B465" s="217">
        <f t="shared" si="36"/>
        <v>21</v>
      </c>
      <c r="C465" s="425" t="str">
        <f>IF('15'!$B$29="","",'15'!$B$29)</f>
        <v/>
      </c>
      <c r="D465" s="1222" t="str">
        <f t="shared" si="35"/>
        <v/>
      </c>
      <c r="E465" s="1223"/>
      <c r="F465" s="1223"/>
      <c r="G465" s="1224"/>
      <c r="H465" s="386"/>
      <c r="I465" s="387"/>
      <c r="J465" s="387"/>
      <c r="K465" s="387"/>
      <c r="L465" s="387"/>
      <c r="M465" s="388"/>
      <c r="N465" s="386"/>
      <c r="O465" s="387"/>
      <c r="P465" s="387"/>
      <c r="Q465" s="388"/>
      <c r="R465" s="390">
        <f t="shared" si="37"/>
        <v>0</v>
      </c>
    </row>
    <row r="466" spans="1:18" ht="17.25" customHeight="1">
      <c r="A466" s="33"/>
      <c r="B466" s="217">
        <f t="shared" si="36"/>
        <v>22</v>
      </c>
      <c r="C466" s="425" t="str">
        <f>IF('15'!$B$30="","",'15'!$B$30)</f>
        <v/>
      </c>
      <c r="D466" s="1222" t="str">
        <f t="shared" si="35"/>
        <v/>
      </c>
      <c r="E466" s="1223"/>
      <c r="F466" s="1223"/>
      <c r="G466" s="1224"/>
      <c r="H466" s="386"/>
      <c r="I466" s="387"/>
      <c r="J466" s="387"/>
      <c r="K466" s="387"/>
      <c r="L466" s="387"/>
      <c r="M466" s="388"/>
      <c r="N466" s="386"/>
      <c r="O466" s="387"/>
      <c r="P466" s="387"/>
      <c r="Q466" s="388"/>
      <c r="R466" s="390">
        <f t="shared" si="37"/>
        <v>0</v>
      </c>
    </row>
    <row r="467" spans="1:18" ht="17.25" customHeight="1">
      <c r="A467" s="33"/>
      <c r="B467" s="217">
        <f t="shared" si="36"/>
        <v>23</v>
      </c>
      <c r="C467" s="425" t="str">
        <f>IF('15'!$B$31="","",'15'!$B$31)</f>
        <v/>
      </c>
      <c r="D467" s="1222" t="str">
        <f t="shared" si="35"/>
        <v/>
      </c>
      <c r="E467" s="1223"/>
      <c r="F467" s="1223"/>
      <c r="G467" s="1224"/>
      <c r="H467" s="386"/>
      <c r="I467" s="387"/>
      <c r="J467" s="387"/>
      <c r="K467" s="387"/>
      <c r="L467" s="387"/>
      <c r="M467" s="388"/>
      <c r="N467" s="386"/>
      <c r="O467" s="387"/>
      <c r="P467" s="387"/>
      <c r="Q467" s="388"/>
      <c r="R467" s="390">
        <f t="shared" si="37"/>
        <v>0</v>
      </c>
    </row>
    <row r="468" spans="1:18" ht="17.25" customHeight="1">
      <c r="A468" s="33"/>
      <c r="B468" s="217">
        <f t="shared" si="36"/>
        <v>24</v>
      </c>
      <c r="C468" s="425" t="str">
        <f>IF('15'!$B$32="","",'15'!$B$32)</f>
        <v/>
      </c>
      <c r="D468" s="1222" t="str">
        <f t="shared" si="35"/>
        <v/>
      </c>
      <c r="E468" s="1223"/>
      <c r="F468" s="1223"/>
      <c r="G468" s="1224"/>
      <c r="H468" s="386"/>
      <c r="I468" s="387"/>
      <c r="J468" s="387"/>
      <c r="K468" s="387"/>
      <c r="L468" s="387"/>
      <c r="M468" s="388"/>
      <c r="N468" s="386"/>
      <c r="O468" s="387"/>
      <c r="P468" s="387"/>
      <c r="Q468" s="388"/>
      <c r="R468" s="390">
        <f t="shared" si="37"/>
        <v>0</v>
      </c>
    </row>
    <row r="469" spans="1:18" ht="17.25" customHeight="1">
      <c r="A469" s="33"/>
      <c r="B469" s="217">
        <f t="shared" si="36"/>
        <v>25</v>
      </c>
      <c r="C469" s="425" t="str">
        <f>IF('15'!$B$33="","",'15'!$B$33)</f>
        <v/>
      </c>
      <c r="D469" s="1222" t="str">
        <f t="shared" si="35"/>
        <v/>
      </c>
      <c r="E469" s="1223"/>
      <c r="F469" s="1223"/>
      <c r="G469" s="1224"/>
      <c r="H469" s="386"/>
      <c r="I469" s="387"/>
      <c r="J469" s="387"/>
      <c r="K469" s="387"/>
      <c r="L469" s="387"/>
      <c r="M469" s="388"/>
      <c r="N469" s="386"/>
      <c r="O469" s="387"/>
      <c r="P469" s="387"/>
      <c r="Q469" s="388"/>
      <c r="R469" s="390">
        <f t="shared" si="37"/>
        <v>0</v>
      </c>
    </row>
    <row r="470" spans="1:18" ht="17.25" customHeight="1">
      <c r="A470" s="33"/>
      <c r="B470" s="33"/>
      <c r="C470" s="33"/>
      <c r="L470" s="1221" t="s">
        <v>460</v>
      </c>
      <c r="M470" s="1221"/>
      <c r="N470" s="1221"/>
      <c r="O470" s="1221"/>
      <c r="P470" s="1221"/>
      <c r="Q470" s="1221"/>
      <c r="R470" s="391">
        <f>SUM(R445:R469)</f>
        <v>0</v>
      </c>
    </row>
    <row r="471" spans="1:18" ht="17.25" customHeight="1">
      <c r="A471" s="33"/>
      <c r="B471" s="33"/>
      <c r="C471" s="33"/>
    </row>
    <row r="472" spans="1:18" ht="17.25" customHeight="1">
      <c r="A472" s="1231" t="s">
        <v>118</v>
      </c>
      <c r="B472" s="1232"/>
      <c r="C472" s="1235" t="s">
        <v>473</v>
      </c>
      <c r="D472" s="1237" t="s">
        <v>456</v>
      </c>
      <c r="E472" s="1238"/>
      <c r="F472" s="1239"/>
      <c r="G472" s="1243" t="str">
        <f>IF('24'!B21="","",'24'!B21)</f>
        <v/>
      </c>
      <c r="H472" s="1244"/>
      <c r="I472" s="1244"/>
      <c r="J472" s="1244"/>
      <c r="K472" s="1244"/>
      <c r="L472" s="1244"/>
    </row>
    <row r="473" spans="1:18" ht="17.25" customHeight="1">
      <c r="A473" s="1233"/>
      <c r="B473" s="1234"/>
      <c r="C473" s="1236"/>
      <c r="D473" s="1240"/>
      <c r="E473" s="1241"/>
      <c r="F473" s="1242"/>
      <c r="G473" s="1244"/>
      <c r="H473" s="1244"/>
      <c r="I473" s="1244"/>
      <c r="J473" s="1244"/>
      <c r="K473" s="1244"/>
      <c r="L473" s="1244"/>
    </row>
    <row r="474" spans="1:18" ht="17.25" customHeight="1">
      <c r="A474" s="33"/>
      <c r="B474" s="33"/>
      <c r="C474" s="33"/>
    </row>
    <row r="475" spans="1:18" ht="17.25" customHeight="1">
      <c r="A475" s="33"/>
      <c r="B475" s="33" t="s">
        <v>457</v>
      </c>
      <c r="C475" s="33"/>
    </row>
    <row r="476" spans="1:18" ht="17.25" customHeight="1">
      <c r="A476" s="33"/>
      <c r="B476" s="909" t="s">
        <v>11</v>
      </c>
      <c r="C476" s="909" t="s">
        <v>266</v>
      </c>
      <c r="D476" s="1245" t="s">
        <v>458</v>
      </c>
      <c r="E476" s="1246"/>
      <c r="F476" s="1246"/>
      <c r="G476" s="1247"/>
      <c r="H476" s="915" t="s">
        <v>267</v>
      </c>
      <c r="I476" s="916"/>
      <c r="J476" s="916"/>
      <c r="K476" s="916"/>
      <c r="L476" s="916"/>
      <c r="M476" s="916"/>
      <c r="N476" s="916"/>
      <c r="O476" s="916"/>
      <c r="P476" s="916"/>
      <c r="Q476" s="1254"/>
      <c r="R476" s="1225" t="s">
        <v>459</v>
      </c>
    </row>
    <row r="477" spans="1:18" ht="17.25" customHeight="1">
      <c r="A477" s="33"/>
      <c r="B477" s="909"/>
      <c r="C477" s="909"/>
      <c r="D477" s="1248"/>
      <c r="E477" s="1249"/>
      <c r="F477" s="1249"/>
      <c r="G477" s="1250"/>
      <c r="H477" s="912" t="s">
        <v>520</v>
      </c>
      <c r="I477" s="913"/>
      <c r="J477" s="913"/>
      <c r="K477" s="913"/>
      <c r="L477" s="913"/>
      <c r="M477" s="914"/>
      <c r="N477" s="912" t="s">
        <v>638</v>
      </c>
      <c r="O477" s="913"/>
      <c r="P477" s="913"/>
      <c r="Q477" s="914"/>
      <c r="R477" s="1226"/>
    </row>
    <row r="478" spans="1:18" ht="17.25" customHeight="1">
      <c r="A478" s="33"/>
      <c r="B478" s="909"/>
      <c r="C478" s="909"/>
      <c r="D478" s="1248"/>
      <c r="E478" s="1249"/>
      <c r="F478" s="1249"/>
      <c r="G478" s="1250"/>
      <c r="H478" s="1228">
        <v>2</v>
      </c>
      <c r="I478" s="221">
        <v>3</v>
      </c>
      <c r="J478" s="221">
        <v>5</v>
      </c>
      <c r="K478" s="221">
        <v>7</v>
      </c>
      <c r="L478" s="221">
        <v>9</v>
      </c>
      <c r="M478" s="222">
        <v>11</v>
      </c>
      <c r="N478" s="223">
        <v>1</v>
      </c>
      <c r="O478" s="206">
        <v>3</v>
      </c>
      <c r="P478" s="206">
        <v>5</v>
      </c>
      <c r="Q478" s="927">
        <v>7</v>
      </c>
      <c r="R478" s="1226"/>
    </row>
    <row r="479" spans="1:18" ht="17.25" customHeight="1">
      <c r="A479" s="33"/>
      <c r="B479" s="909"/>
      <c r="C479" s="909"/>
      <c r="D479" s="1248"/>
      <c r="E479" s="1249"/>
      <c r="F479" s="1249"/>
      <c r="G479" s="1250"/>
      <c r="H479" s="1229"/>
      <c r="I479" s="224" t="s">
        <v>268</v>
      </c>
      <c r="J479" s="224" t="s">
        <v>268</v>
      </c>
      <c r="K479" s="224" t="s">
        <v>268</v>
      </c>
      <c r="L479" s="224" t="s">
        <v>268</v>
      </c>
      <c r="M479" s="225" t="s">
        <v>268</v>
      </c>
      <c r="N479" s="226" t="s">
        <v>268</v>
      </c>
      <c r="O479" s="209" t="s">
        <v>268</v>
      </c>
      <c r="P479" s="209" t="s">
        <v>268</v>
      </c>
      <c r="Q479" s="928"/>
      <c r="R479" s="1226"/>
    </row>
    <row r="480" spans="1:18" ht="17.25" customHeight="1">
      <c r="A480" s="33"/>
      <c r="B480" s="909"/>
      <c r="C480" s="909"/>
      <c r="D480" s="1251"/>
      <c r="E480" s="1252"/>
      <c r="F480" s="1252"/>
      <c r="G480" s="1253"/>
      <c r="H480" s="1230"/>
      <c r="I480" s="227">
        <v>4</v>
      </c>
      <c r="J480" s="227">
        <v>6</v>
      </c>
      <c r="K480" s="227">
        <v>8</v>
      </c>
      <c r="L480" s="227">
        <v>10</v>
      </c>
      <c r="M480" s="228">
        <v>12</v>
      </c>
      <c r="N480" s="229">
        <v>2</v>
      </c>
      <c r="O480" s="210">
        <v>4</v>
      </c>
      <c r="P480" s="210">
        <v>6</v>
      </c>
      <c r="Q480" s="929"/>
      <c r="R480" s="1227"/>
    </row>
    <row r="481" spans="1:18" ht="17.25" customHeight="1">
      <c r="A481" s="33"/>
      <c r="B481" s="217">
        <f>ROW()-ROW($A$480)</f>
        <v>1</v>
      </c>
      <c r="C481" s="425" t="str">
        <f>IF('15'!$B$9="","",'15'!$B$9)</f>
        <v/>
      </c>
      <c r="D481" s="1222" t="str">
        <f t="shared" ref="D481:D505" si="38">IF((($G$472="")+(D13="")),"",D13)</f>
        <v/>
      </c>
      <c r="E481" s="1223"/>
      <c r="F481" s="1223"/>
      <c r="G481" s="1224"/>
      <c r="H481" s="386"/>
      <c r="I481" s="387"/>
      <c r="J481" s="387"/>
      <c r="K481" s="387"/>
      <c r="L481" s="387"/>
      <c r="M481" s="388"/>
      <c r="N481" s="386"/>
      <c r="O481" s="387"/>
      <c r="P481" s="387"/>
      <c r="Q481" s="388"/>
      <c r="R481" s="389">
        <f>SUM(H481:Q481)</f>
        <v>0</v>
      </c>
    </row>
    <row r="482" spans="1:18" ht="17.25" customHeight="1">
      <c r="A482" s="33"/>
      <c r="B482" s="217">
        <f t="shared" ref="B482:B505" si="39">ROW()-ROW($A$480)</f>
        <v>2</v>
      </c>
      <c r="C482" s="425" t="str">
        <f>IF('15'!$B$10="","",'15'!$B$10)</f>
        <v/>
      </c>
      <c r="D482" s="1222" t="str">
        <f t="shared" si="38"/>
        <v/>
      </c>
      <c r="E482" s="1223"/>
      <c r="F482" s="1223"/>
      <c r="G482" s="1224"/>
      <c r="H482" s="386"/>
      <c r="I482" s="387"/>
      <c r="J482" s="387"/>
      <c r="K482" s="387"/>
      <c r="L482" s="387"/>
      <c r="M482" s="388"/>
      <c r="N482" s="386"/>
      <c r="O482" s="387"/>
      <c r="P482" s="387"/>
      <c r="Q482" s="388"/>
      <c r="R482" s="390">
        <f t="shared" ref="R482:R505" si="40">SUM(H482:Q482)</f>
        <v>0</v>
      </c>
    </row>
    <row r="483" spans="1:18" ht="17.25" customHeight="1">
      <c r="A483" s="33"/>
      <c r="B483" s="217">
        <f t="shared" si="39"/>
        <v>3</v>
      </c>
      <c r="C483" s="425" t="str">
        <f>IF('15'!$B$11="","",'15'!$B$11)</f>
        <v/>
      </c>
      <c r="D483" s="1222" t="str">
        <f t="shared" si="38"/>
        <v/>
      </c>
      <c r="E483" s="1223"/>
      <c r="F483" s="1223"/>
      <c r="G483" s="1224"/>
      <c r="H483" s="386"/>
      <c r="I483" s="387"/>
      <c r="J483" s="387"/>
      <c r="K483" s="387"/>
      <c r="L483" s="387"/>
      <c r="M483" s="388"/>
      <c r="N483" s="386"/>
      <c r="O483" s="387"/>
      <c r="P483" s="387"/>
      <c r="Q483" s="388"/>
      <c r="R483" s="390">
        <f t="shared" si="40"/>
        <v>0</v>
      </c>
    </row>
    <row r="484" spans="1:18" ht="17.25" customHeight="1">
      <c r="A484" s="33"/>
      <c r="B484" s="217">
        <f t="shared" si="39"/>
        <v>4</v>
      </c>
      <c r="C484" s="425" t="str">
        <f>IF('15'!$B$12="","",'15'!$B$12)</f>
        <v/>
      </c>
      <c r="D484" s="1222" t="str">
        <f t="shared" si="38"/>
        <v/>
      </c>
      <c r="E484" s="1223"/>
      <c r="F484" s="1223"/>
      <c r="G484" s="1224"/>
      <c r="H484" s="386"/>
      <c r="I484" s="387"/>
      <c r="J484" s="387"/>
      <c r="K484" s="387"/>
      <c r="L484" s="387"/>
      <c r="M484" s="388"/>
      <c r="N484" s="386"/>
      <c r="O484" s="387"/>
      <c r="P484" s="387"/>
      <c r="Q484" s="388"/>
      <c r="R484" s="390">
        <f t="shared" si="40"/>
        <v>0</v>
      </c>
    </row>
    <row r="485" spans="1:18" ht="17.25" customHeight="1">
      <c r="A485" s="33"/>
      <c r="B485" s="217">
        <f t="shared" si="39"/>
        <v>5</v>
      </c>
      <c r="C485" s="425" t="str">
        <f>IF('15'!$B$13="","",'15'!$B$13)</f>
        <v/>
      </c>
      <c r="D485" s="1222" t="str">
        <f t="shared" si="38"/>
        <v/>
      </c>
      <c r="E485" s="1223"/>
      <c r="F485" s="1223"/>
      <c r="G485" s="1224"/>
      <c r="H485" s="386"/>
      <c r="I485" s="387"/>
      <c r="J485" s="387"/>
      <c r="K485" s="387"/>
      <c r="L485" s="387"/>
      <c r="M485" s="388"/>
      <c r="N485" s="386"/>
      <c r="O485" s="387"/>
      <c r="P485" s="387"/>
      <c r="Q485" s="388"/>
      <c r="R485" s="390">
        <f t="shared" si="40"/>
        <v>0</v>
      </c>
    </row>
    <row r="486" spans="1:18" ht="17.25" customHeight="1">
      <c r="A486" s="33"/>
      <c r="B486" s="217">
        <f t="shared" si="39"/>
        <v>6</v>
      </c>
      <c r="C486" s="425" t="str">
        <f>IF('15'!$B$14="","",'15'!$B$14)</f>
        <v/>
      </c>
      <c r="D486" s="1222" t="str">
        <f t="shared" si="38"/>
        <v/>
      </c>
      <c r="E486" s="1223"/>
      <c r="F486" s="1223"/>
      <c r="G486" s="1224"/>
      <c r="H486" s="386"/>
      <c r="I486" s="387"/>
      <c r="J486" s="387"/>
      <c r="K486" s="387"/>
      <c r="L486" s="387"/>
      <c r="M486" s="388"/>
      <c r="N486" s="386"/>
      <c r="O486" s="387"/>
      <c r="P486" s="387"/>
      <c r="Q486" s="388"/>
      <c r="R486" s="390">
        <f t="shared" si="40"/>
        <v>0</v>
      </c>
    </row>
    <row r="487" spans="1:18" ht="17.25" customHeight="1">
      <c r="A487" s="33"/>
      <c r="B487" s="217">
        <f t="shared" si="39"/>
        <v>7</v>
      </c>
      <c r="C487" s="425" t="str">
        <f>IF('15'!$B$15="","",'15'!$B$15)</f>
        <v/>
      </c>
      <c r="D487" s="1222" t="str">
        <f t="shared" si="38"/>
        <v/>
      </c>
      <c r="E487" s="1223"/>
      <c r="F487" s="1223"/>
      <c r="G487" s="1224"/>
      <c r="H487" s="386"/>
      <c r="I487" s="387"/>
      <c r="J487" s="387"/>
      <c r="K487" s="387"/>
      <c r="L487" s="387"/>
      <c r="M487" s="388"/>
      <c r="N487" s="386"/>
      <c r="O487" s="387"/>
      <c r="P487" s="387"/>
      <c r="Q487" s="388"/>
      <c r="R487" s="390">
        <f t="shared" si="40"/>
        <v>0</v>
      </c>
    </row>
    <row r="488" spans="1:18" ht="17.25" customHeight="1">
      <c r="A488" s="33"/>
      <c r="B488" s="217">
        <f t="shared" si="39"/>
        <v>8</v>
      </c>
      <c r="C488" s="425" t="str">
        <f>IF('15'!$B$16="","",'15'!$B$16)</f>
        <v/>
      </c>
      <c r="D488" s="1222" t="str">
        <f t="shared" si="38"/>
        <v/>
      </c>
      <c r="E488" s="1223"/>
      <c r="F488" s="1223"/>
      <c r="G488" s="1224"/>
      <c r="H488" s="386"/>
      <c r="I488" s="387"/>
      <c r="J488" s="387"/>
      <c r="K488" s="387"/>
      <c r="L488" s="387"/>
      <c r="M488" s="388"/>
      <c r="N488" s="386"/>
      <c r="O488" s="387"/>
      <c r="P488" s="387"/>
      <c r="Q488" s="388"/>
      <c r="R488" s="390">
        <f t="shared" si="40"/>
        <v>0</v>
      </c>
    </row>
    <row r="489" spans="1:18" ht="17.25" customHeight="1">
      <c r="A489" s="33"/>
      <c r="B489" s="217">
        <f t="shared" si="39"/>
        <v>9</v>
      </c>
      <c r="C489" s="425" t="str">
        <f>IF('15'!$B$17="","",'15'!$B$17)</f>
        <v/>
      </c>
      <c r="D489" s="1222" t="str">
        <f t="shared" si="38"/>
        <v/>
      </c>
      <c r="E489" s="1223"/>
      <c r="F489" s="1223"/>
      <c r="G489" s="1224"/>
      <c r="H489" s="386"/>
      <c r="I489" s="387"/>
      <c r="J489" s="387"/>
      <c r="K489" s="387"/>
      <c r="L489" s="387"/>
      <c r="M489" s="388"/>
      <c r="N489" s="386"/>
      <c r="O489" s="387"/>
      <c r="P489" s="387"/>
      <c r="Q489" s="388"/>
      <c r="R489" s="390">
        <f t="shared" si="40"/>
        <v>0</v>
      </c>
    </row>
    <row r="490" spans="1:18" ht="17.25" customHeight="1">
      <c r="A490" s="33"/>
      <c r="B490" s="217">
        <f t="shared" si="39"/>
        <v>10</v>
      </c>
      <c r="C490" s="425" t="str">
        <f>IF('15'!$B$18="","",'15'!$B$18)</f>
        <v/>
      </c>
      <c r="D490" s="1222" t="str">
        <f t="shared" si="38"/>
        <v/>
      </c>
      <c r="E490" s="1223"/>
      <c r="F490" s="1223"/>
      <c r="G490" s="1224"/>
      <c r="H490" s="386"/>
      <c r="I490" s="387"/>
      <c r="J490" s="387"/>
      <c r="K490" s="387"/>
      <c r="L490" s="387"/>
      <c r="M490" s="388"/>
      <c r="N490" s="386"/>
      <c r="O490" s="387"/>
      <c r="P490" s="387"/>
      <c r="Q490" s="388"/>
      <c r="R490" s="390">
        <f t="shared" si="40"/>
        <v>0</v>
      </c>
    </row>
    <row r="491" spans="1:18" ht="17.25" customHeight="1">
      <c r="A491" s="33"/>
      <c r="B491" s="217">
        <f t="shared" si="39"/>
        <v>11</v>
      </c>
      <c r="C491" s="425" t="str">
        <f>IF('15'!$B$19="","",'15'!$B$19)</f>
        <v/>
      </c>
      <c r="D491" s="1222" t="str">
        <f t="shared" si="38"/>
        <v/>
      </c>
      <c r="E491" s="1223"/>
      <c r="F491" s="1223"/>
      <c r="G491" s="1224"/>
      <c r="H491" s="386"/>
      <c r="I491" s="387"/>
      <c r="J491" s="387"/>
      <c r="K491" s="387"/>
      <c r="L491" s="387"/>
      <c r="M491" s="388"/>
      <c r="N491" s="386"/>
      <c r="O491" s="387"/>
      <c r="P491" s="387"/>
      <c r="Q491" s="388"/>
      <c r="R491" s="390">
        <f t="shared" si="40"/>
        <v>0</v>
      </c>
    </row>
    <row r="492" spans="1:18" ht="17.25" customHeight="1">
      <c r="A492" s="33"/>
      <c r="B492" s="217">
        <f t="shared" si="39"/>
        <v>12</v>
      </c>
      <c r="C492" s="425" t="str">
        <f>IF('15'!$B$20="","",'15'!$B$20)</f>
        <v/>
      </c>
      <c r="D492" s="1222" t="str">
        <f t="shared" si="38"/>
        <v/>
      </c>
      <c r="E492" s="1223"/>
      <c r="F492" s="1223"/>
      <c r="G492" s="1224"/>
      <c r="H492" s="386"/>
      <c r="I492" s="387"/>
      <c r="J492" s="387"/>
      <c r="K492" s="387"/>
      <c r="L492" s="387"/>
      <c r="M492" s="388"/>
      <c r="N492" s="386"/>
      <c r="O492" s="387"/>
      <c r="P492" s="387"/>
      <c r="Q492" s="388"/>
      <c r="R492" s="390">
        <f t="shared" si="40"/>
        <v>0</v>
      </c>
    </row>
    <row r="493" spans="1:18" ht="17.25" customHeight="1">
      <c r="A493" s="33"/>
      <c r="B493" s="217">
        <f t="shared" si="39"/>
        <v>13</v>
      </c>
      <c r="C493" s="425" t="str">
        <f>IF('15'!$B$21="","",'15'!$B$21)</f>
        <v/>
      </c>
      <c r="D493" s="1222" t="str">
        <f t="shared" si="38"/>
        <v/>
      </c>
      <c r="E493" s="1223"/>
      <c r="F493" s="1223"/>
      <c r="G493" s="1224"/>
      <c r="H493" s="386"/>
      <c r="I493" s="387"/>
      <c r="J493" s="387"/>
      <c r="K493" s="387"/>
      <c r="L493" s="387"/>
      <c r="M493" s="388"/>
      <c r="N493" s="386"/>
      <c r="O493" s="387"/>
      <c r="P493" s="387"/>
      <c r="Q493" s="388"/>
      <c r="R493" s="390">
        <f t="shared" si="40"/>
        <v>0</v>
      </c>
    </row>
    <row r="494" spans="1:18" ht="17.25" customHeight="1">
      <c r="A494" s="33"/>
      <c r="B494" s="217">
        <f t="shared" si="39"/>
        <v>14</v>
      </c>
      <c r="C494" s="425" t="str">
        <f>IF('15'!$B$22="","",'15'!$B$22)</f>
        <v/>
      </c>
      <c r="D494" s="1222" t="str">
        <f t="shared" si="38"/>
        <v/>
      </c>
      <c r="E494" s="1223"/>
      <c r="F494" s="1223"/>
      <c r="G494" s="1224"/>
      <c r="H494" s="386"/>
      <c r="I494" s="387"/>
      <c r="J494" s="387"/>
      <c r="K494" s="387"/>
      <c r="L494" s="387"/>
      <c r="M494" s="388"/>
      <c r="N494" s="386"/>
      <c r="O494" s="387"/>
      <c r="P494" s="387"/>
      <c r="Q494" s="388"/>
      <c r="R494" s="390">
        <f t="shared" si="40"/>
        <v>0</v>
      </c>
    </row>
    <row r="495" spans="1:18" ht="17.25" customHeight="1">
      <c r="A495" s="33"/>
      <c r="B495" s="217">
        <f t="shared" si="39"/>
        <v>15</v>
      </c>
      <c r="C495" s="425" t="str">
        <f>IF('15'!$B$23="","",'15'!$B$23)</f>
        <v/>
      </c>
      <c r="D495" s="1222" t="str">
        <f t="shared" si="38"/>
        <v/>
      </c>
      <c r="E495" s="1223"/>
      <c r="F495" s="1223"/>
      <c r="G495" s="1224"/>
      <c r="H495" s="386"/>
      <c r="I495" s="387"/>
      <c r="J495" s="387"/>
      <c r="K495" s="387"/>
      <c r="L495" s="387"/>
      <c r="M495" s="388"/>
      <c r="N495" s="386"/>
      <c r="O495" s="387"/>
      <c r="P495" s="387"/>
      <c r="Q495" s="388"/>
      <c r="R495" s="390">
        <f t="shared" si="40"/>
        <v>0</v>
      </c>
    </row>
    <row r="496" spans="1:18" ht="17.25" customHeight="1">
      <c r="A496" s="33"/>
      <c r="B496" s="217">
        <f t="shared" si="39"/>
        <v>16</v>
      </c>
      <c r="C496" s="425" t="str">
        <f>IF('15'!$B$24="","",'15'!$B$24)</f>
        <v/>
      </c>
      <c r="D496" s="1222" t="str">
        <f t="shared" si="38"/>
        <v/>
      </c>
      <c r="E496" s="1223"/>
      <c r="F496" s="1223"/>
      <c r="G496" s="1224"/>
      <c r="H496" s="386"/>
      <c r="I496" s="387"/>
      <c r="J496" s="387"/>
      <c r="K496" s="387"/>
      <c r="L496" s="387"/>
      <c r="M496" s="388"/>
      <c r="N496" s="386"/>
      <c r="O496" s="387"/>
      <c r="P496" s="387"/>
      <c r="Q496" s="388"/>
      <c r="R496" s="390">
        <f t="shared" si="40"/>
        <v>0</v>
      </c>
    </row>
    <row r="497" spans="1:18" ht="17.25" customHeight="1">
      <c r="A497" s="33"/>
      <c r="B497" s="217">
        <f t="shared" si="39"/>
        <v>17</v>
      </c>
      <c r="C497" s="425" t="str">
        <f>IF('15'!$B$25="","",'15'!$B$25)</f>
        <v/>
      </c>
      <c r="D497" s="1222" t="str">
        <f t="shared" si="38"/>
        <v/>
      </c>
      <c r="E497" s="1223"/>
      <c r="F497" s="1223"/>
      <c r="G497" s="1224"/>
      <c r="H497" s="386"/>
      <c r="I497" s="387"/>
      <c r="J497" s="387"/>
      <c r="K497" s="387"/>
      <c r="L497" s="387"/>
      <c r="M497" s="388"/>
      <c r="N497" s="386"/>
      <c r="O497" s="387"/>
      <c r="P497" s="387"/>
      <c r="Q497" s="388"/>
      <c r="R497" s="390">
        <f t="shared" si="40"/>
        <v>0</v>
      </c>
    </row>
    <row r="498" spans="1:18" ht="17.25" customHeight="1">
      <c r="A498" s="33"/>
      <c r="B498" s="217">
        <f t="shared" si="39"/>
        <v>18</v>
      </c>
      <c r="C498" s="425" t="str">
        <f>IF('15'!$B$26="","",'15'!$B$26)</f>
        <v/>
      </c>
      <c r="D498" s="1222" t="str">
        <f t="shared" si="38"/>
        <v/>
      </c>
      <c r="E498" s="1223"/>
      <c r="F498" s="1223"/>
      <c r="G498" s="1224"/>
      <c r="H498" s="386"/>
      <c r="I498" s="387"/>
      <c r="J498" s="387"/>
      <c r="K498" s="387"/>
      <c r="L498" s="387"/>
      <c r="M498" s="388"/>
      <c r="N498" s="386"/>
      <c r="O498" s="387"/>
      <c r="P498" s="387"/>
      <c r="Q498" s="388"/>
      <c r="R498" s="390">
        <f t="shared" si="40"/>
        <v>0</v>
      </c>
    </row>
    <row r="499" spans="1:18" ht="17.25" customHeight="1">
      <c r="A499" s="33"/>
      <c r="B499" s="217">
        <f t="shared" si="39"/>
        <v>19</v>
      </c>
      <c r="C499" s="425" t="str">
        <f>IF('15'!$B$27="","",'15'!$B$27)</f>
        <v/>
      </c>
      <c r="D499" s="1222" t="str">
        <f t="shared" si="38"/>
        <v/>
      </c>
      <c r="E499" s="1223"/>
      <c r="F499" s="1223"/>
      <c r="G499" s="1224"/>
      <c r="H499" s="386"/>
      <c r="I499" s="387"/>
      <c r="J499" s="387"/>
      <c r="K499" s="387"/>
      <c r="L499" s="387"/>
      <c r="M499" s="388"/>
      <c r="N499" s="386"/>
      <c r="O499" s="387"/>
      <c r="P499" s="387"/>
      <c r="Q499" s="388"/>
      <c r="R499" s="390">
        <f t="shared" si="40"/>
        <v>0</v>
      </c>
    </row>
    <row r="500" spans="1:18" ht="17.25" customHeight="1">
      <c r="A500" s="33"/>
      <c r="B500" s="217">
        <f t="shared" si="39"/>
        <v>20</v>
      </c>
      <c r="C500" s="425" t="str">
        <f>IF('15'!$B$28="","",'15'!$B$28)</f>
        <v/>
      </c>
      <c r="D500" s="1222" t="str">
        <f t="shared" si="38"/>
        <v/>
      </c>
      <c r="E500" s="1223"/>
      <c r="F500" s="1223"/>
      <c r="G500" s="1224"/>
      <c r="H500" s="386"/>
      <c r="I500" s="387"/>
      <c r="J500" s="387"/>
      <c r="K500" s="387"/>
      <c r="L500" s="387"/>
      <c r="M500" s="388"/>
      <c r="N500" s="386"/>
      <c r="O500" s="387"/>
      <c r="P500" s="387"/>
      <c r="Q500" s="388"/>
      <c r="R500" s="390">
        <f t="shared" si="40"/>
        <v>0</v>
      </c>
    </row>
    <row r="501" spans="1:18" ht="17.25" customHeight="1">
      <c r="A501" s="33"/>
      <c r="B501" s="217">
        <f t="shared" si="39"/>
        <v>21</v>
      </c>
      <c r="C501" s="425" t="str">
        <f>IF('15'!$B$29="","",'15'!$B$29)</f>
        <v/>
      </c>
      <c r="D501" s="1222" t="str">
        <f t="shared" si="38"/>
        <v/>
      </c>
      <c r="E501" s="1223"/>
      <c r="F501" s="1223"/>
      <c r="G501" s="1224"/>
      <c r="H501" s="386"/>
      <c r="I501" s="387"/>
      <c r="J501" s="387"/>
      <c r="K501" s="387"/>
      <c r="L501" s="387"/>
      <c r="M501" s="388"/>
      <c r="N501" s="386"/>
      <c r="O501" s="387"/>
      <c r="P501" s="387"/>
      <c r="Q501" s="388"/>
      <c r="R501" s="390">
        <f t="shared" si="40"/>
        <v>0</v>
      </c>
    </row>
    <row r="502" spans="1:18" ht="17.25" customHeight="1">
      <c r="A502" s="33"/>
      <c r="B502" s="217">
        <f t="shared" si="39"/>
        <v>22</v>
      </c>
      <c r="C502" s="425" t="str">
        <f>IF('15'!$B$30="","",'15'!$B$30)</f>
        <v/>
      </c>
      <c r="D502" s="1222" t="str">
        <f t="shared" si="38"/>
        <v/>
      </c>
      <c r="E502" s="1223"/>
      <c r="F502" s="1223"/>
      <c r="G502" s="1224"/>
      <c r="H502" s="386"/>
      <c r="I502" s="387"/>
      <c r="J502" s="387"/>
      <c r="K502" s="387"/>
      <c r="L502" s="387"/>
      <c r="M502" s="388"/>
      <c r="N502" s="386"/>
      <c r="O502" s="387"/>
      <c r="P502" s="387"/>
      <c r="Q502" s="388"/>
      <c r="R502" s="390">
        <f t="shared" si="40"/>
        <v>0</v>
      </c>
    </row>
    <row r="503" spans="1:18" ht="17.25" customHeight="1">
      <c r="A503" s="33"/>
      <c r="B503" s="217">
        <f t="shared" si="39"/>
        <v>23</v>
      </c>
      <c r="C503" s="425" t="str">
        <f>IF('15'!$B$31="","",'15'!$B$31)</f>
        <v/>
      </c>
      <c r="D503" s="1222" t="str">
        <f t="shared" si="38"/>
        <v/>
      </c>
      <c r="E503" s="1223"/>
      <c r="F503" s="1223"/>
      <c r="G503" s="1224"/>
      <c r="H503" s="386"/>
      <c r="I503" s="387"/>
      <c r="J503" s="387"/>
      <c r="K503" s="387"/>
      <c r="L503" s="387"/>
      <c r="M503" s="388"/>
      <c r="N503" s="386"/>
      <c r="O503" s="387"/>
      <c r="P503" s="387"/>
      <c r="Q503" s="388"/>
      <c r="R503" s="390">
        <f t="shared" si="40"/>
        <v>0</v>
      </c>
    </row>
    <row r="504" spans="1:18" ht="17.25" customHeight="1">
      <c r="A504" s="33"/>
      <c r="B504" s="217">
        <f t="shared" si="39"/>
        <v>24</v>
      </c>
      <c r="C504" s="425" t="str">
        <f>IF('15'!$B$32="","",'15'!$B$32)</f>
        <v/>
      </c>
      <c r="D504" s="1222" t="str">
        <f t="shared" si="38"/>
        <v/>
      </c>
      <c r="E504" s="1223"/>
      <c r="F504" s="1223"/>
      <c r="G504" s="1224"/>
      <c r="H504" s="386"/>
      <c r="I504" s="387"/>
      <c r="J504" s="387"/>
      <c r="K504" s="387"/>
      <c r="L504" s="387"/>
      <c r="M504" s="388"/>
      <c r="N504" s="386"/>
      <c r="O504" s="387"/>
      <c r="P504" s="387"/>
      <c r="Q504" s="388"/>
      <c r="R504" s="390">
        <f t="shared" si="40"/>
        <v>0</v>
      </c>
    </row>
    <row r="505" spans="1:18" ht="17.25" customHeight="1">
      <c r="A505" s="33"/>
      <c r="B505" s="217">
        <f t="shared" si="39"/>
        <v>25</v>
      </c>
      <c r="C505" s="425" t="str">
        <f>IF('15'!$B$33="","",'15'!$B$33)</f>
        <v/>
      </c>
      <c r="D505" s="1222" t="str">
        <f t="shared" si="38"/>
        <v/>
      </c>
      <c r="E505" s="1223"/>
      <c r="F505" s="1223"/>
      <c r="G505" s="1224"/>
      <c r="H505" s="386"/>
      <c r="I505" s="387"/>
      <c r="J505" s="387"/>
      <c r="K505" s="387"/>
      <c r="L505" s="387"/>
      <c r="M505" s="388"/>
      <c r="N505" s="386"/>
      <c r="O505" s="387"/>
      <c r="P505" s="387"/>
      <c r="Q505" s="388"/>
      <c r="R505" s="390">
        <f t="shared" si="40"/>
        <v>0</v>
      </c>
    </row>
    <row r="506" spans="1:18" ht="17.25" customHeight="1">
      <c r="A506" s="33"/>
      <c r="B506" s="33"/>
      <c r="C506" s="33"/>
      <c r="L506" s="1221" t="s">
        <v>460</v>
      </c>
      <c r="M506" s="1221"/>
      <c r="N506" s="1221"/>
      <c r="O506" s="1221"/>
      <c r="P506" s="1221"/>
      <c r="Q506" s="1221"/>
      <c r="R506" s="391">
        <f>SUM(R481:R505)</f>
        <v>0</v>
      </c>
    </row>
    <row r="507" spans="1:18" ht="17.25" customHeight="1">
      <c r="A507" s="33"/>
      <c r="B507" s="33"/>
      <c r="C507" s="33"/>
    </row>
    <row r="508" spans="1:18" ht="17.25" customHeight="1">
      <c r="A508" s="1231" t="s">
        <v>118</v>
      </c>
      <c r="B508" s="1232"/>
      <c r="C508" s="1235" t="s">
        <v>474</v>
      </c>
      <c r="D508" s="1237" t="s">
        <v>456</v>
      </c>
      <c r="E508" s="1238"/>
      <c r="F508" s="1239"/>
      <c r="G508" s="1243" t="str">
        <f>IF('24'!B22="","",'24'!B22)</f>
        <v/>
      </c>
      <c r="H508" s="1244"/>
      <c r="I508" s="1244"/>
      <c r="J508" s="1244"/>
      <c r="K508" s="1244"/>
      <c r="L508" s="1244"/>
    </row>
    <row r="509" spans="1:18" ht="17.25" customHeight="1">
      <c r="A509" s="1233"/>
      <c r="B509" s="1234"/>
      <c r="C509" s="1236"/>
      <c r="D509" s="1240"/>
      <c r="E509" s="1241"/>
      <c r="F509" s="1242"/>
      <c r="G509" s="1244"/>
      <c r="H509" s="1244"/>
      <c r="I509" s="1244"/>
      <c r="J509" s="1244"/>
      <c r="K509" s="1244"/>
      <c r="L509" s="1244"/>
    </row>
    <row r="510" spans="1:18" ht="17.25" customHeight="1">
      <c r="A510" s="33"/>
      <c r="B510" s="33"/>
      <c r="C510" s="33"/>
    </row>
    <row r="511" spans="1:18" ht="17.25" customHeight="1">
      <c r="A511" s="33"/>
      <c r="B511" s="33" t="s">
        <v>457</v>
      </c>
      <c r="C511" s="33"/>
    </row>
    <row r="512" spans="1:18" ht="17.25" customHeight="1">
      <c r="A512" s="33"/>
      <c r="B512" s="909" t="s">
        <v>11</v>
      </c>
      <c r="C512" s="909" t="s">
        <v>266</v>
      </c>
      <c r="D512" s="1245" t="s">
        <v>458</v>
      </c>
      <c r="E512" s="1246"/>
      <c r="F512" s="1246"/>
      <c r="G512" s="1247"/>
      <c r="H512" s="915" t="s">
        <v>267</v>
      </c>
      <c r="I512" s="916"/>
      <c r="J512" s="916"/>
      <c r="K512" s="916"/>
      <c r="L512" s="916"/>
      <c r="M512" s="916"/>
      <c r="N512" s="916"/>
      <c r="O512" s="916"/>
      <c r="P512" s="916"/>
      <c r="Q512" s="1254"/>
      <c r="R512" s="1225" t="s">
        <v>459</v>
      </c>
    </row>
    <row r="513" spans="1:18" ht="17.25" customHeight="1">
      <c r="A513" s="33"/>
      <c r="B513" s="909"/>
      <c r="C513" s="909"/>
      <c r="D513" s="1248"/>
      <c r="E513" s="1249"/>
      <c r="F513" s="1249"/>
      <c r="G513" s="1250"/>
      <c r="H513" s="912" t="s">
        <v>520</v>
      </c>
      <c r="I513" s="913"/>
      <c r="J513" s="913"/>
      <c r="K513" s="913"/>
      <c r="L513" s="913"/>
      <c r="M513" s="914"/>
      <c r="N513" s="912" t="s">
        <v>638</v>
      </c>
      <c r="O513" s="913"/>
      <c r="P513" s="913"/>
      <c r="Q513" s="914"/>
      <c r="R513" s="1226"/>
    </row>
    <row r="514" spans="1:18" ht="17.25" customHeight="1">
      <c r="A514" s="33"/>
      <c r="B514" s="909"/>
      <c r="C514" s="909"/>
      <c r="D514" s="1248"/>
      <c r="E514" s="1249"/>
      <c r="F514" s="1249"/>
      <c r="G514" s="1250"/>
      <c r="H514" s="1228">
        <v>2</v>
      </c>
      <c r="I514" s="221">
        <v>3</v>
      </c>
      <c r="J514" s="221">
        <v>5</v>
      </c>
      <c r="K514" s="221">
        <v>7</v>
      </c>
      <c r="L514" s="221">
        <v>9</v>
      </c>
      <c r="M514" s="222">
        <v>11</v>
      </c>
      <c r="N514" s="223">
        <v>1</v>
      </c>
      <c r="O514" s="206">
        <v>3</v>
      </c>
      <c r="P514" s="206">
        <v>5</v>
      </c>
      <c r="Q514" s="927">
        <v>7</v>
      </c>
      <c r="R514" s="1226"/>
    </row>
    <row r="515" spans="1:18" ht="17.25" customHeight="1">
      <c r="A515" s="33"/>
      <c r="B515" s="909"/>
      <c r="C515" s="909"/>
      <c r="D515" s="1248"/>
      <c r="E515" s="1249"/>
      <c r="F515" s="1249"/>
      <c r="G515" s="1250"/>
      <c r="H515" s="1229"/>
      <c r="I515" s="224" t="s">
        <v>268</v>
      </c>
      <c r="J515" s="224" t="s">
        <v>268</v>
      </c>
      <c r="K515" s="224" t="s">
        <v>268</v>
      </c>
      <c r="L515" s="224" t="s">
        <v>268</v>
      </c>
      <c r="M515" s="225" t="s">
        <v>268</v>
      </c>
      <c r="N515" s="226" t="s">
        <v>268</v>
      </c>
      <c r="O515" s="209" t="s">
        <v>268</v>
      </c>
      <c r="P515" s="209" t="s">
        <v>268</v>
      </c>
      <c r="Q515" s="928"/>
      <c r="R515" s="1226"/>
    </row>
    <row r="516" spans="1:18" ht="17.25" customHeight="1">
      <c r="A516" s="33"/>
      <c r="B516" s="909"/>
      <c r="C516" s="909"/>
      <c r="D516" s="1251"/>
      <c r="E516" s="1252"/>
      <c r="F516" s="1252"/>
      <c r="G516" s="1253"/>
      <c r="H516" s="1230"/>
      <c r="I516" s="227">
        <v>4</v>
      </c>
      <c r="J516" s="227">
        <v>6</v>
      </c>
      <c r="K516" s="227">
        <v>8</v>
      </c>
      <c r="L516" s="227">
        <v>10</v>
      </c>
      <c r="M516" s="228">
        <v>12</v>
      </c>
      <c r="N516" s="229">
        <v>2</v>
      </c>
      <c r="O516" s="210">
        <v>4</v>
      </c>
      <c r="P516" s="210">
        <v>6</v>
      </c>
      <c r="Q516" s="929"/>
      <c r="R516" s="1227"/>
    </row>
    <row r="517" spans="1:18" ht="17.25" customHeight="1">
      <c r="A517" s="33"/>
      <c r="B517" s="217">
        <f>ROW()-ROW($A$516)</f>
        <v>1</v>
      </c>
      <c r="C517" s="425" t="str">
        <f>IF('15'!$B$9="","",'15'!$B$9)</f>
        <v/>
      </c>
      <c r="D517" s="1222" t="str">
        <f t="shared" ref="D517:D541" si="41">IF((($G$508="")+(D13="")),"",D13)</f>
        <v/>
      </c>
      <c r="E517" s="1223"/>
      <c r="F517" s="1223"/>
      <c r="G517" s="1224"/>
      <c r="H517" s="386"/>
      <c r="I517" s="387"/>
      <c r="J517" s="387"/>
      <c r="K517" s="387"/>
      <c r="L517" s="387"/>
      <c r="M517" s="388"/>
      <c r="N517" s="386"/>
      <c r="O517" s="387"/>
      <c r="P517" s="387"/>
      <c r="Q517" s="388"/>
      <c r="R517" s="389">
        <f>SUM(H517:Q517)</f>
        <v>0</v>
      </c>
    </row>
    <row r="518" spans="1:18" ht="17.25" customHeight="1">
      <c r="A518" s="33"/>
      <c r="B518" s="217">
        <f t="shared" ref="B518:B541" si="42">ROW()-ROW($A$516)</f>
        <v>2</v>
      </c>
      <c r="C518" s="425" t="str">
        <f>IF('15'!$B$10="","",'15'!$B$10)</f>
        <v/>
      </c>
      <c r="D518" s="1222" t="str">
        <f t="shared" si="41"/>
        <v/>
      </c>
      <c r="E518" s="1223"/>
      <c r="F518" s="1223"/>
      <c r="G518" s="1224"/>
      <c r="H518" s="386"/>
      <c r="I518" s="387"/>
      <c r="J518" s="387"/>
      <c r="K518" s="387"/>
      <c r="L518" s="387"/>
      <c r="M518" s="388"/>
      <c r="N518" s="386"/>
      <c r="O518" s="387"/>
      <c r="P518" s="387"/>
      <c r="Q518" s="388"/>
      <c r="R518" s="390">
        <f t="shared" ref="R518:R541" si="43">SUM(H518:Q518)</f>
        <v>0</v>
      </c>
    </row>
    <row r="519" spans="1:18" ht="17.25" customHeight="1">
      <c r="A519" s="33"/>
      <c r="B519" s="217">
        <f t="shared" si="42"/>
        <v>3</v>
      </c>
      <c r="C519" s="425" t="str">
        <f>IF('15'!$B$11="","",'15'!$B$11)</f>
        <v/>
      </c>
      <c r="D519" s="1222" t="str">
        <f t="shared" si="41"/>
        <v/>
      </c>
      <c r="E519" s="1223"/>
      <c r="F519" s="1223"/>
      <c r="G519" s="1224"/>
      <c r="H519" s="386"/>
      <c r="I519" s="387"/>
      <c r="J519" s="387"/>
      <c r="K519" s="387"/>
      <c r="L519" s="387"/>
      <c r="M519" s="388"/>
      <c r="N519" s="386"/>
      <c r="O519" s="387"/>
      <c r="P519" s="387"/>
      <c r="Q519" s="388"/>
      <c r="R519" s="390">
        <f t="shared" si="43"/>
        <v>0</v>
      </c>
    </row>
    <row r="520" spans="1:18" ht="17.25" customHeight="1">
      <c r="A520" s="33"/>
      <c r="B520" s="217">
        <f t="shared" si="42"/>
        <v>4</v>
      </c>
      <c r="C520" s="425" t="str">
        <f>IF('15'!$B$12="","",'15'!$B$12)</f>
        <v/>
      </c>
      <c r="D520" s="1222" t="str">
        <f t="shared" si="41"/>
        <v/>
      </c>
      <c r="E520" s="1223"/>
      <c r="F520" s="1223"/>
      <c r="G520" s="1224"/>
      <c r="H520" s="386"/>
      <c r="I520" s="387"/>
      <c r="J520" s="387"/>
      <c r="K520" s="387"/>
      <c r="L520" s="387"/>
      <c r="M520" s="388"/>
      <c r="N520" s="386"/>
      <c r="O520" s="387"/>
      <c r="P520" s="387"/>
      <c r="Q520" s="388"/>
      <c r="R520" s="390">
        <f t="shared" si="43"/>
        <v>0</v>
      </c>
    </row>
    <row r="521" spans="1:18" ht="17.25" customHeight="1">
      <c r="A521" s="33"/>
      <c r="B521" s="217">
        <f t="shared" si="42"/>
        <v>5</v>
      </c>
      <c r="C521" s="425" t="str">
        <f>IF('15'!$B$13="","",'15'!$B$13)</f>
        <v/>
      </c>
      <c r="D521" s="1222" t="str">
        <f t="shared" si="41"/>
        <v/>
      </c>
      <c r="E521" s="1223"/>
      <c r="F521" s="1223"/>
      <c r="G521" s="1224"/>
      <c r="H521" s="386"/>
      <c r="I521" s="387"/>
      <c r="J521" s="387"/>
      <c r="K521" s="387"/>
      <c r="L521" s="387"/>
      <c r="M521" s="388"/>
      <c r="N521" s="386"/>
      <c r="O521" s="387"/>
      <c r="P521" s="387"/>
      <c r="Q521" s="388"/>
      <c r="R521" s="390">
        <f t="shared" si="43"/>
        <v>0</v>
      </c>
    </row>
    <row r="522" spans="1:18" ht="17.25" customHeight="1">
      <c r="A522" s="33"/>
      <c r="B522" s="217">
        <f t="shared" si="42"/>
        <v>6</v>
      </c>
      <c r="C522" s="425" t="str">
        <f>IF('15'!$B$14="","",'15'!$B$14)</f>
        <v/>
      </c>
      <c r="D522" s="1222" t="str">
        <f t="shared" si="41"/>
        <v/>
      </c>
      <c r="E522" s="1223"/>
      <c r="F522" s="1223"/>
      <c r="G522" s="1224"/>
      <c r="H522" s="386"/>
      <c r="I522" s="387"/>
      <c r="J522" s="387"/>
      <c r="K522" s="387"/>
      <c r="L522" s="387"/>
      <c r="M522" s="388"/>
      <c r="N522" s="386"/>
      <c r="O522" s="387"/>
      <c r="P522" s="387"/>
      <c r="Q522" s="388"/>
      <c r="R522" s="390">
        <f t="shared" si="43"/>
        <v>0</v>
      </c>
    </row>
    <row r="523" spans="1:18" ht="17.25" customHeight="1">
      <c r="A523" s="33"/>
      <c r="B523" s="217">
        <f t="shared" si="42"/>
        <v>7</v>
      </c>
      <c r="C523" s="425" t="str">
        <f>IF('15'!$B$15="","",'15'!$B$15)</f>
        <v/>
      </c>
      <c r="D523" s="1222" t="str">
        <f t="shared" si="41"/>
        <v/>
      </c>
      <c r="E523" s="1223"/>
      <c r="F523" s="1223"/>
      <c r="G523" s="1224"/>
      <c r="H523" s="386"/>
      <c r="I523" s="387"/>
      <c r="J523" s="387"/>
      <c r="K523" s="387"/>
      <c r="L523" s="387"/>
      <c r="M523" s="388"/>
      <c r="N523" s="386"/>
      <c r="O523" s="387"/>
      <c r="P523" s="387"/>
      <c r="Q523" s="388"/>
      <c r="R523" s="390">
        <f t="shared" si="43"/>
        <v>0</v>
      </c>
    </row>
    <row r="524" spans="1:18" ht="17.25" customHeight="1">
      <c r="A524" s="33"/>
      <c r="B524" s="217">
        <f t="shared" si="42"/>
        <v>8</v>
      </c>
      <c r="C524" s="425" t="str">
        <f>IF('15'!$B$16="","",'15'!$B$16)</f>
        <v/>
      </c>
      <c r="D524" s="1222" t="str">
        <f t="shared" si="41"/>
        <v/>
      </c>
      <c r="E524" s="1223"/>
      <c r="F524" s="1223"/>
      <c r="G524" s="1224"/>
      <c r="H524" s="386"/>
      <c r="I524" s="387"/>
      <c r="J524" s="387"/>
      <c r="K524" s="387"/>
      <c r="L524" s="387"/>
      <c r="M524" s="388"/>
      <c r="N524" s="386"/>
      <c r="O524" s="387"/>
      <c r="P524" s="387"/>
      <c r="Q524" s="388"/>
      <c r="R524" s="390">
        <f t="shared" si="43"/>
        <v>0</v>
      </c>
    </row>
    <row r="525" spans="1:18" ht="17.25" customHeight="1">
      <c r="A525" s="33"/>
      <c r="B525" s="217">
        <f t="shared" si="42"/>
        <v>9</v>
      </c>
      <c r="C525" s="425" t="str">
        <f>IF('15'!$B$17="","",'15'!$B$17)</f>
        <v/>
      </c>
      <c r="D525" s="1222" t="str">
        <f t="shared" si="41"/>
        <v/>
      </c>
      <c r="E525" s="1223"/>
      <c r="F525" s="1223"/>
      <c r="G525" s="1224"/>
      <c r="H525" s="386"/>
      <c r="I525" s="387"/>
      <c r="J525" s="387"/>
      <c r="K525" s="387"/>
      <c r="L525" s="387"/>
      <c r="M525" s="388"/>
      <c r="N525" s="386"/>
      <c r="O525" s="387"/>
      <c r="P525" s="387"/>
      <c r="Q525" s="388"/>
      <c r="R525" s="390">
        <f t="shared" si="43"/>
        <v>0</v>
      </c>
    </row>
    <row r="526" spans="1:18" ht="17.25" customHeight="1">
      <c r="A526" s="33"/>
      <c r="B526" s="217">
        <f t="shared" si="42"/>
        <v>10</v>
      </c>
      <c r="C526" s="425" t="str">
        <f>IF('15'!$B$18="","",'15'!$B$18)</f>
        <v/>
      </c>
      <c r="D526" s="1222" t="str">
        <f t="shared" si="41"/>
        <v/>
      </c>
      <c r="E526" s="1223"/>
      <c r="F526" s="1223"/>
      <c r="G526" s="1224"/>
      <c r="H526" s="386"/>
      <c r="I526" s="387"/>
      <c r="J526" s="387"/>
      <c r="K526" s="387"/>
      <c r="L526" s="387"/>
      <c r="M526" s="388"/>
      <c r="N526" s="386"/>
      <c r="O526" s="387"/>
      <c r="P526" s="387"/>
      <c r="Q526" s="388"/>
      <c r="R526" s="390">
        <f t="shared" si="43"/>
        <v>0</v>
      </c>
    </row>
    <row r="527" spans="1:18" ht="17.25" customHeight="1">
      <c r="A527" s="33"/>
      <c r="B527" s="217">
        <f t="shared" si="42"/>
        <v>11</v>
      </c>
      <c r="C527" s="425" t="str">
        <f>IF('15'!$B$19="","",'15'!$B$19)</f>
        <v/>
      </c>
      <c r="D527" s="1222" t="str">
        <f t="shared" si="41"/>
        <v/>
      </c>
      <c r="E527" s="1223"/>
      <c r="F527" s="1223"/>
      <c r="G527" s="1224"/>
      <c r="H527" s="386"/>
      <c r="I527" s="387"/>
      <c r="J527" s="387"/>
      <c r="K527" s="387"/>
      <c r="L527" s="387"/>
      <c r="M527" s="388"/>
      <c r="N527" s="386"/>
      <c r="O527" s="387"/>
      <c r="P527" s="387"/>
      <c r="Q527" s="388"/>
      <c r="R527" s="390">
        <f t="shared" si="43"/>
        <v>0</v>
      </c>
    </row>
    <row r="528" spans="1:18" ht="17.25" customHeight="1">
      <c r="A528" s="33"/>
      <c r="B528" s="217">
        <f t="shared" si="42"/>
        <v>12</v>
      </c>
      <c r="C528" s="425" t="str">
        <f>IF('15'!$B$20="","",'15'!$B$20)</f>
        <v/>
      </c>
      <c r="D528" s="1222" t="str">
        <f t="shared" si="41"/>
        <v/>
      </c>
      <c r="E528" s="1223"/>
      <c r="F528" s="1223"/>
      <c r="G528" s="1224"/>
      <c r="H528" s="386"/>
      <c r="I528" s="387"/>
      <c r="J528" s="387"/>
      <c r="K528" s="387"/>
      <c r="L528" s="387"/>
      <c r="M528" s="388"/>
      <c r="N528" s="386"/>
      <c r="O528" s="387"/>
      <c r="P528" s="387"/>
      <c r="Q528" s="388"/>
      <c r="R528" s="390">
        <f t="shared" si="43"/>
        <v>0</v>
      </c>
    </row>
    <row r="529" spans="1:18" ht="17.25" customHeight="1">
      <c r="A529" s="33"/>
      <c r="B529" s="217">
        <f t="shared" si="42"/>
        <v>13</v>
      </c>
      <c r="C529" s="425" t="str">
        <f>IF('15'!$B$21="","",'15'!$B$21)</f>
        <v/>
      </c>
      <c r="D529" s="1222" t="str">
        <f t="shared" si="41"/>
        <v/>
      </c>
      <c r="E529" s="1223"/>
      <c r="F529" s="1223"/>
      <c r="G529" s="1224"/>
      <c r="H529" s="386"/>
      <c r="I529" s="387"/>
      <c r="J529" s="387"/>
      <c r="K529" s="387"/>
      <c r="L529" s="387"/>
      <c r="M529" s="388"/>
      <c r="N529" s="386"/>
      <c r="O529" s="387"/>
      <c r="P529" s="387"/>
      <c r="Q529" s="388"/>
      <c r="R529" s="390">
        <f t="shared" si="43"/>
        <v>0</v>
      </c>
    </row>
    <row r="530" spans="1:18" ht="17.25" customHeight="1">
      <c r="A530" s="33"/>
      <c r="B530" s="217">
        <f t="shared" si="42"/>
        <v>14</v>
      </c>
      <c r="C530" s="425" t="str">
        <f>IF('15'!$B$22="","",'15'!$B$22)</f>
        <v/>
      </c>
      <c r="D530" s="1222" t="str">
        <f t="shared" si="41"/>
        <v/>
      </c>
      <c r="E530" s="1223"/>
      <c r="F530" s="1223"/>
      <c r="G530" s="1224"/>
      <c r="H530" s="386"/>
      <c r="I530" s="387"/>
      <c r="J530" s="387"/>
      <c r="K530" s="387"/>
      <c r="L530" s="387"/>
      <c r="M530" s="388"/>
      <c r="N530" s="386"/>
      <c r="O530" s="387"/>
      <c r="P530" s="387"/>
      <c r="Q530" s="388"/>
      <c r="R530" s="390">
        <f t="shared" si="43"/>
        <v>0</v>
      </c>
    </row>
    <row r="531" spans="1:18" ht="17.25" customHeight="1">
      <c r="A531" s="33"/>
      <c r="B531" s="217">
        <f t="shared" si="42"/>
        <v>15</v>
      </c>
      <c r="C531" s="425" t="str">
        <f>IF('15'!$B$23="","",'15'!$B$23)</f>
        <v/>
      </c>
      <c r="D531" s="1222" t="str">
        <f t="shared" si="41"/>
        <v/>
      </c>
      <c r="E531" s="1223"/>
      <c r="F531" s="1223"/>
      <c r="G531" s="1224"/>
      <c r="H531" s="386"/>
      <c r="I531" s="387"/>
      <c r="J531" s="387"/>
      <c r="K531" s="387"/>
      <c r="L531" s="387"/>
      <c r="M531" s="388"/>
      <c r="N531" s="386"/>
      <c r="O531" s="387"/>
      <c r="P531" s="387"/>
      <c r="Q531" s="388"/>
      <c r="R531" s="390">
        <f t="shared" si="43"/>
        <v>0</v>
      </c>
    </row>
    <row r="532" spans="1:18" ht="17.25" customHeight="1">
      <c r="A532" s="33"/>
      <c r="B532" s="217">
        <f t="shared" si="42"/>
        <v>16</v>
      </c>
      <c r="C532" s="425" t="str">
        <f>IF('15'!$B$24="","",'15'!$B$24)</f>
        <v/>
      </c>
      <c r="D532" s="1222" t="str">
        <f t="shared" si="41"/>
        <v/>
      </c>
      <c r="E532" s="1223"/>
      <c r="F532" s="1223"/>
      <c r="G532" s="1224"/>
      <c r="H532" s="386"/>
      <c r="I532" s="387"/>
      <c r="J532" s="387"/>
      <c r="K532" s="387"/>
      <c r="L532" s="387"/>
      <c r="M532" s="388"/>
      <c r="N532" s="386"/>
      <c r="O532" s="387"/>
      <c r="P532" s="387"/>
      <c r="Q532" s="388"/>
      <c r="R532" s="390">
        <f t="shared" si="43"/>
        <v>0</v>
      </c>
    </row>
    <row r="533" spans="1:18" ht="17.25" customHeight="1">
      <c r="A533" s="33"/>
      <c r="B533" s="217">
        <f t="shared" si="42"/>
        <v>17</v>
      </c>
      <c r="C533" s="425" t="str">
        <f>IF('15'!$B$25="","",'15'!$B$25)</f>
        <v/>
      </c>
      <c r="D533" s="1222" t="str">
        <f t="shared" si="41"/>
        <v/>
      </c>
      <c r="E533" s="1223"/>
      <c r="F533" s="1223"/>
      <c r="G533" s="1224"/>
      <c r="H533" s="386"/>
      <c r="I533" s="387"/>
      <c r="J533" s="387"/>
      <c r="K533" s="387"/>
      <c r="L533" s="387"/>
      <c r="M533" s="388"/>
      <c r="N533" s="386"/>
      <c r="O533" s="387"/>
      <c r="P533" s="387"/>
      <c r="Q533" s="388"/>
      <c r="R533" s="390">
        <f t="shared" si="43"/>
        <v>0</v>
      </c>
    </row>
    <row r="534" spans="1:18" ht="17.25" customHeight="1">
      <c r="A534" s="33"/>
      <c r="B534" s="217">
        <f t="shared" si="42"/>
        <v>18</v>
      </c>
      <c r="C534" s="425" t="str">
        <f>IF('15'!$B$26="","",'15'!$B$26)</f>
        <v/>
      </c>
      <c r="D534" s="1222" t="str">
        <f t="shared" si="41"/>
        <v/>
      </c>
      <c r="E534" s="1223"/>
      <c r="F534" s="1223"/>
      <c r="G534" s="1224"/>
      <c r="H534" s="386"/>
      <c r="I534" s="387"/>
      <c r="J534" s="387"/>
      <c r="K534" s="387"/>
      <c r="L534" s="387"/>
      <c r="M534" s="388"/>
      <c r="N534" s="386"/>
      <c r="O534" s="387"/>
      <c r="P534" s="387"/>
      <c r="Q534" s="388"/>
      <c r="R534" s="390">
        <f t="shared" si="43"/>
        <v>0</v>
      </c>
    </row>
    <row r="535" spans="1:18" ht="17.25" customHeight="1">
      <c r="A535" s="33"/>
      <c r="B535" s="217">
        <f t="shared" si="42"/>
        <v>19</v>
      </c>
      <c r="C535" s="425" t="str">
        <f>IF('15'!$B$27="","",'15'!$B$27)</f>
        <v/>
      </c>
      <c r="D535" s="1222" t="str">
        <f t="shared" si="41"/>
        <v/>
      </c>
      <c r="E535" s="1223"/>
      <c r="F535" s="1223"/>
      <c r="G535" s="1224"/>
      <c r="H535" s="386"/>
      <c r="I535" s="387"/>
      <c r="J535" s="387"/>
      <c r="K535" s="387"/>
      <c r="L535" s="387"/>
      <c r="M535" s="388"/>
      <c r="N535" s="386"/>
      <c r="O535" s="387"/>
      <c r="P535" s="387"/>
      <c r="Q535" s="388"/>
      <c r="R535" s="390">
        <f t="shared" si="43"/>
        <v>0</v>
      </c>
    </row>
    <row r="536" spans="1:18" ht="17.25" customHeight="1">
      <c r="A536" s="33"/>
      <c r="B536" s="217">
        <f t="shared" si="42"/>
        <v>20</v>
      </c>
      <c r="C536" s="425" t="str">
        <f>IF('15'!$B$28="","",'15'!$B$28)</f>
        <v/>
      </c>
      <c r="D536" s="1222" t="str">
        <f t="shared" si="41"/>
        <v/>
      </c>
      <c r="E536" s="1223"/>
      <c r="F536" s="1223"/>
      <c r="G536" s="1224"/>
      <c r="H536" s="386"/>
      <c r="I536" s="387"/>
      <c r="J536" s="387"/>
      <c r="K536" s="387"/>
      <c r="L536" s="387"/>
      <c r="M536" s="388"/>
      <c r="N536" s="386"/>
      <c r="O536" s="387"/>
      <c r="P536" s="387"/>
      <c r="Q536" s="388"/>
      <c r="R536" s="390">
        <f t="shared" si="43"/>
        <v>0</v>
      </c>
    </row>
    <row r="537" spans="1:18" ht="17.25" customHeight="1">
      <c r="A537" s="33"/>
      <c r="B537" s="217">
        <f t="shared" si="42"/>
        <v>21</v>
      </c>
      <c r="C537" s="425" t="str">
        <f>IF('15'!$B$29="","",'15'!$B$29)</f>
        <v/>
      </c>
      <c r="D537" s="1222" t="str">
        <f t="shared" si="41"/>
        <v/>
      </c>
      <c r="E537" s="1223"/>
      <c r="F537" s="1223"/>
      <c r="G537" s="1224"/>
      <c r="H537" s="386"/>
      <c r="I537" s="387"/>
      <c r="J537" s="387"/>
      <c r="K537" s="387"/>
      <c r="L537" s="387"/>
      <c r="M537" s="388"/>
      <c r="N537" s="386"/>
      <c r="O537" s="387"/>
      <c r="P537" s="387"/>
      <c r="Q537" s="388"/>
      <c r="R537" s="390">
        <f t="shared" si="43"/>
        <v>0</v>
      </c>
    </row>
    <row r="538" spans="1:18" ht="17.25" customHeight="1">
      <c r="A538" s="33"/>
      <c r="B538" s="217">
        <f t="shared" si="42"/>
        <v>22</v>
      </c>
      <c r="C538" s="425" t="str">
        <f>IF('15'!$B$30="","",'15'!$B$30)</f>
        <v/>
      </c>
      <c r="D538" s="1222" t="str">
        <f t="shared" si="41"/>
        <v/>
      </c>
      <c r="E538" s="1223"/>
      <c r="F538" s="1223"/>
      <c r="G538" s="1224"/>
      <c r="H538" s="386"/>
      <c r="I538" s="387"/>
      <c r="J538" s="387"/>
      <c r="K538" s="387"/>
      <c r="L538" s="387"/>
      <c r="M538" s="388"/>
      <c r="N538" s="386"/>
      <c r="O538" s="387"/>
      <c r="P538" s="387"/>
      <c r="Q538" s="388"/>
      <c r="R538" s="390">
        <f t="shared" si="43"/>
        <v>0</v>
      </c>
    </row>
    <row r="539" spans="1:18" ht="17.25" customHeight="1">
      <c r="A539" s="33"/>
      <c r="B539" s="217">
        <f t="shared" si="42"/>
        <v>23</v>
      </c>
      <c r="C539" s="425" t="str">
        <f>IF('15'!$B$31="","",'15'!$B$31)</f>
        <v/>
      </c>
      <c r="D539" s="1222" t="str">
        <f t="shared" si="41"/>
        <v/>
      </c>
      <c r="E539" s="1223"/>
      <c r="F539" s="1223"/>
      <c r="G539" s="1224"/>
      <c r="H539" s="386"/>
      <c r="I539" s="387"/>
      <c r="J539" s="387"/>
      <c r="K539" s="387"/>
      <c r="L539" s="387"/>
      <c r="M539" s="388"/>
      <c r="N539" s="386"/>
      <c r="O539" s="387"/>
      <c r="P539" s="387"/>
      <c r="Q539" s="388"/>
      <c r="R539" s="390">
        <f t="shared" si="43"/>
        <v>0</v>
      </c>
    </row>
    <row r="540" spans="1:18" ht="17.25" customHeight="1">
      <c r="A540" s="33"/>
      <c r="B540" s="217">
        <f t="shared" si="42"/>
        <v>24</v>
      </c>
      <c r="C540" s="425" t="str">
        <f>IF('15'!$B$32="","",'15'!$B$32)</f>
        <v/>
      </c>
      <c r="D540" s="1222" t="str">
        <f t="shared" si="41"/>
        <v/>
      </c>
      <c r="E540" s="1223"/>
      <c r="F540" s="1223"/>
      <c r="G540" s="1224"/>
      <c r="H540" s="386"/>
      <c r="I540" s="387"/>
      <c r="J540" s="387"/>
      <c r="K540" s="387"/>
      <c r="L540" s="387"/>
      <c r="M540" s="388"/>
      <c r="N540" s="386"/>
      <c r="O540" s="387"/>
      <c r="P540" s="387"/>
      <c r="Q540" s="388"/>
      <c r="R540" s="390">
        <f t="shared" si="43"/>
        <v>0</v>
      </c>
    </row>
    <row r="541" spans="1:18" ht="17.25" customHeight="1">
      <c r="A541" s="33"/>
      <c r="B541" s="217">
        <f t="shared" si="42"/>
        <v>25</v>
      </c>
      <c r="C541" s="425" t="str">
        <f>IF('15'!$B$33="","",'15'!$B$33)</f>
        <v/>
      </c>
      <c r="D541" s="1222" t="str">
        <f t="shared" si="41"/>
        <v/>
      </c>
      <c r="E541" s="1223"/>
      <c r="F541" s="1223"/>
      <c r="G541" s="1224"/>
      <c r="H541" s="386"/>
      <c r="I541" s="387"/>
      <c r="J541" s="387"/>
      <c r="K541" s="387"/>
      <c r="L541" s="387"/>
      <c r="M541" s="388"/>
      <c r="N541" s="386"/>
      <c r="O541" s="387"/>
      <c r="P541" s="387"/>
      <c r="Q541" s="388"/>
      <c r="R541" s="390">
        <f t="shared" si="43"/>
        <v>0</v>
      </c>
    </row>
    <row r="542" spans="1:18" ht="17.25" customHeight="1">
      <c r="A542" s="33"/>
      <c r="B542" s="33"/>
      <c r="C542" s="33"/>
      <c r="L542" s="1221" t="s">
        <v>460</v>
      </c>
      <c r="M542" s="1221"/>
      <c r="N542" s="1221"/>
      <c r="O542" s="1221"/>
      <c r="P542" s="1221"/>
      <c r="Q542" s="1221"/>
      <c r="R542" s="391">
        <f>SUM(R517:R541)</f>
        <v>0</v>
      </c>
    </row>
    <row r="543" spans="1:18" ht="17.25" customHeight="1">
      <c r="A543" s="33"/>
      <c r="B543" s="33"/>
      <c r="C543" s="33"/>
    </row>
    <row r="544" spans="1:18" ht="17.25" customHeight="1">
      <c r="A544" s="1231" t="s">
        <v>118</v>
      </c>
      <c r="B544" s="1232"/>
      <c r="C544" s="1235" t="s">
        <v>475</v>
      </c>
      <c r="D544" s="1237" t="s">
        <v>456</v>
      </c>
      <c r="E544" s="1238"/>
      <c r="F544" s="1239"/>
      <c r="G544" s="1243" t="str">
        <f>IF('24'!B23="","",'24'!B23)</f>
        <v/>
      </c>
      <c r="H544" s="1244"/>
      <c r="I544" s="1244"/>
      <c r="J544" s="1244"/>
      <c r="K544" s="1244"/>
      <c r="L544" s="1244"/>
    </row>
    <row r="545" spans="1:18" ht="17.25" customHeight="1">
      <c r="A545" s="1233"/>
      <c r="B545" s="1234"/>
      <c r="C545" s="1236"/>
      <c r="D545" s="1240"/>
      <c r="E545" s="1241"/>
      <c r="F545" s="1242"/>
      <c r="G545" s="1244"/>
      <c r="H545" s="1244"/>
      <c r="I545" s="1244"/>
      <c r="J545" s="1244"/>
      <c r="K545" s="1244"/>
      <c r="L545" s="1244"/>
    </row>
    <row r="546" spans="1:18" ht="17.25" customHeight="1">
      <c r="A546" s="33"/>
      <c r="B546" s="33"/>
      <c r="C546" s="33"/>
    </row>
    <row r="547" spans="1:18" ht="17.25" customHeight="1">
      <c r="A547" s="33"/>
      <c r="B547" s="33" t="s">
        <v>457</v>
      </c>
      <c r="C547" s="33"/>
    </row>
    <row r="548" spans="1:18" ht="17.25" customHeight="1">
      <c r="A548" s="33"/>
      <c r="B548" s="909" t="s">
        <v>11</v>
      </c>
      <c r="C548" s="909" t="s">
        <v>266</v>
      </c>
      <c r="D548" s="1245" t="s">
        <v>458</v>
      </c>
      <c r="E548" s="1246"/>
      <c r="F548" s="1246"/>
      <c r="G548" s="1247"/>
      <c r="H548" s="915" t="s">
        <v>267</v>
      </c>
      <c r="I548" s="916"/>
      <c r="J548" s="916"/>
      <c r="K548" s="916"/>
      <c r="L548" s="916"/>
      <c r="M548" s="916"/>
      <c r="N548" s="916"/>
      <c r="O548" s="916"/>
      <c r="P548" s="916"/>
      <c r="Q548" s="1254"/>
      <c r="R548" s="1225" t="s">
        <v>459</v>
      </c>
    </row>
    <row r="549" spans="1:18" ht="17.25" customHeight="1">
      <c r="A549" s="33"/>
      <c r="B549" s="909"/>
      <c r="C549" s="909"/>
      <c r="D549" s="1248"/>
      <c r="E549" s="1249"/>
      <c r="F549" s="1249"/>
      <c r="G549" s="1250"/>
      <c r="H549" s="912" t="s">
        <v>520</v>
      </c>
      <c r="I549" s="913"/>
      <c r="J549" s="913"/>
      <c r="K549" s="913"/>
      <c r="L549" s="913"/>
      <c r="M549" s="914"/>
      <c r="N549" s="912" t="s">
        <v>638</v>
      </c>
      <c r="O549" s="913"/>
      <c r="P549" s="913"/>
      <c r="Q549" s="914"/>
      <c r="R549" s="1226"/>
    </row>
    <row r="550" spans="1:18" ht="17.25" customHeight="1">
      <c r="A550" s="33"/>
      <c r="B550" s="909"/>
      <c r="C550" s="909"/>
      <c r="D550" s="1248"/>
      <c r="E550" s="1249"/>
      <c r="F550" s="1249"/>
      <c r="G550" s="1250"/>
      <c r="H550" s="1228">
        <v>2</v>
      </c>
      <c r="I550" s="221">
        <v>3</v>
      </c>
      <c r="J550" s="221">
        <v>5</v>
      </c>
      <c r="K550" s="221">
        <v>7</v>
      </c>
      <c r="L550" s="221">
        <v>9</v>
      </c>
      <c r="M550" s="222">
        <v>11</v>
      </c>
      <c r="N550" s="223">
        <v>1</v>
      </c>
      <c r="O550" s="206">
        <v>3</v>
      </c>
      <c r="P550" s="206">
        <v>5</v>
      </c>
      <c r="Q550" s="927">
        <v>7</v>
      </c>
      <c r="R550" s="1226"/>
    </row>
    <row r="551" spans="1:18" ht="17.25" customHeight="1">
      <c r="A551" s="33"/>
      <c r="B551" s="909"/>
      <c r="C551" s="909"/>
      <c r="D551" s="1248"/>
      <c r="E551" s="1249"/>
      <c r="F551" s="1249"/>
      <c r="G551" s="1250"/>
      <c r="H551" s="1229"/>
      <c r="I551" s="224" t="s">
        <v>268</v>
      </c>
      <c r="J551" s="224" t="s">
        <v>268</v>
      </c>
      <c r="K551" s="224" t="s">
        <v>268</v>
      </c>
      <c r="L551" s="224" t="s">
        <v>268</v>
      </c>
      <c r="M551" s="225" t="s">
        <v>268</v>
      </c>
      <c r="N551" s="226" t="s">
        <v>268</v>
      </c>
      <c r="O551" s="209" t="s">
        <v>268</v>
      </c>
      <c r="P551" s="209" t="s">
        <v>268</v>
      </c>
      <c r="Q551" s="928"/>
      <c r="R551" s="1226"/>
    </row>
    <row r="552" spans="1:18" ht="17.25" customHeight="1">
      <c r="A552" s="33"/>
      <c r="B552" s="909"/>
      <c r="C552" s="909"/>
      <c r="D552" s="1251"/>
      <c r="E552" s="1252"/>
      <c r="F552" s="1252"/>
      <c r="G552" s="1253"/>
      <c r="H552" s="1230"/>
      <c r="I552" s="227">
        <v>4</v>
      </c>
      <c r="J552" s="227">
        <v>6</v>
      </c>
      <c r="K552" s="227">
        <v>8</v>
      </c>
      <c r="L552" s="227">
        <v>10</v>
      </c>
      <c r="M552" s="228">
        <v>12</v>
      </c>
      <c r="N552" s="229">
        <v>2</v>
      </c>
      <c r="O552" s="210">
        <v>4</v>
      </c>
      <c r="P552" s="210">
        <v>6</v>
      </c>
      <c r="Q552" s="929"/>
      <c r="R552" s="1227"/>
    </row>
    <row r="553" spans="1:18" ht="17.25" customHeight="1">
      <c r="A553" s="33"/>
      <c r="B553" s="217">
        <f>ROW()-ROW($A$552)</f>
        <v>1</v>
      </c>
      <c r="C553" s="425" t="str">
        <f>IF('15'!$B$9="","",'15'!$B$9)</f>
        <v/>
      </c>
      <c r="D553" s="1222" t="str">
        <f t="shared" ref="D553:D577" si="44">IF((($G$544="")+(D13="")),"",D13)</f>
        <v/>
      </c>
      <c r="E553" s="1223"/>
      <c r="F553" s="1223"/>
      <c r="G553" s="1224"/>
      <c r="H553" s="386"/>
      <c r="I553" s="387"/>
      <c r="J553" s="387"/>
      <c r="K553" s="387"/>
      <c r="L553" s="387"/>
      <c r="M553" s="388"/>
      <c r="N553" s="386"/>
      <c r="O553" s="387"/>
      <c r="P553" s="387"/>
      <c r="Q553" s="388"/>
      <c r="R553" s="389">
        <f>SUM(H553:Q553)</f>
        <v>0</v>
      </c>
    </row>
    <row r="554" spans="1:18" ht="17.25" customHeight="1">
      <c r="A554" s="33"/>
      <c r="B554" s="217">
        <f t="shared" ref="B554:B577" si="45">ROW()-ROW($A$552)</f>
        <v>2</v>
      </c>
      <c r="C554" s="425" t="str">
        <f>IF('15'!$B$10="","",'15'!$B$10)</f>
        <v/>
      </c>
      <c r="D554" s="1222" t="str">
        <f t="shared" si="44"/>
        <v/>
      </c>
      <c r="E554" s="1223"/>
      <c r="F554" s="1223"/>
      <c r="G554" s="1224"/>
      <c r="H554" s="386"/>
      <c r="I554" s="387"/>
      <c r="J554" s="387"/>
      <c r="K554" s="387"/>
      <c r="L554" s="387"/>
      <c r="M554" s="388"/>
      <c r="N554" s="386"/>
      <c r="O554" s="387"/>
      <c r="P554" s="387"/>
      <c r="Q554" s="388"/>
      <c r="R554" s="390">
        <f t="shared" ref="R554:R577" si="46">SUM(H554:Q554)</f>
        <v>0</v>
      </c>
    </row>
    <row r="555" spans="1:18" ht="17.25" customHeight="1">
      <c r="A555" s="33"/>
      <c r="B555" s="217">
        <f t="shared" si="45"/>
        <v>3</v>
      </c>
      <c r="C555" s="425" t="str">
        <f>IF('15'!$B$11="","",'15'!$B$11)</f>
        <v/>
      </c>
      <c r="D555" s="1222" t="str">
        <f t="shared" si="44"/>
        <v/>
      </c>
      <c r="E555" s="1223"/>
      <c r="F555" s="1223"/>
      <c r="G555" s="1224"/>
      <c r="H555" s="386"/>
      <c r="I555" s="387"/>
      <c r="J555" s="387"/>
      <c r="K555" s="387"/>
      <c r="L555" s="387"/>
      <c r="M555" s="388"/>
      <c r="N555" s="386"/>
      <c r="O555" s="387"/>
      <c r="P555" s="387"/>
      <c r="Q555" s="388"/>
      <c r="R555" s="390">
        <f t="shared" si="46"/>
        <v>0</v>
      </c>
    </row>
    <row r="556" spans="1:18" ht="17.25" customHeight="1">
      <c r="A556" s="33"/>
      <c r="B556" s="217">
        <f t="shared" si="45"/>
        <v>4</v>
      </c>
      <c r="C556" s="425" t="str">
        <f>IF('15'!$B$12="","",'15'!$B$12)</f>
        <v/>
      </c>
      <c r="D556" s="1222" t="str">
        <f t="shared" si="44"/>
        <v/>
      </c>
      <c r="E556" s="1223"/>
      <c r="F556" s="1223"/>
      <c r="G556" s="1224"/>
      <c r="H556" s="386"/>
      <c r="I556" s="387"/>
      <c r="J556" s="387"/>
      <c r="K556" s="387"/>
      <c r="L556" s="387"/>
      <c r="M556" s="388"/>
      <c r="N556" s="386"/>
      <c r="O556" s="387"/>
      <c r="P556" s="387"/>
      <c r="Q556" s="388"/>
      <c r="R556" s="390">
        <f t="shared" si="46"/>
        <v>0</v>
      </c>
    </row>
    <row r="557" spans="1:18" ht="17.25" customHeight="1">
      <c r="A557" s="33"/>
      <c r="B557" s="217">
        <f t="shared" si="45"/>
        <v>5</v>
      </c>
      <c r="C557" s="425" t="str">
        <f>IF('15'!$B$13="","",'15'!$B$13)</f>
        <v/>
      </c>
      <c r="D557" s="1222" t="str">
        <f t="shared" si="44"/>
        <v/>
      </c>
      <c r="E557" s="1223"/>
      <c r="F557" s="1223"/>
      <c r="G557" s="1224"/>
      <c r="H557" s="386"/>
      <c r="I557" s="387"/>
      <c r="J557" s="387"/>
      <c r="K557" s="387"/>
      <c r="L557" s="387"/>
      <c r="M557" s="388"/>
      <c r="N557" s="386"/>
      <c r="O557" s="387"/>
      <c r="P557" s="387"/>
      <c r="Q557" s="388"/>
      <c r="R557" s="390">
        <f t="shared" si="46"/>
        <v>0</v>
      </c>
    </row>
    <row r="558" spans="1:18" ht="17.25" customHeight="1">
      <c r="A558" s="33"/>
      <c r="B558" s="217">
        <f t="shared" si="45"/>
        <v>6</v>
      </c>
      <c r="C558" s="425" t="str">
        <f>IF('15'!$B$14="","",'15'!$B$14)</f>
        <v/>
      </c>
      <c r="D558" s="1222" t="str">
        <f t="shared" si="44"/>
        <v/>
      </c>
      <c r="E558" s="1223"/>
      <c r="F558" s="1223"/>
      <c r="G558" s="1224"/>
      <c r="H558" s="386"/>
      <c r="I558" s="387"/>
      <c r="J558" s="387"/>
      <c r="K558" s="387"/>
      <c r="L558" s="387"/>
      <c r="M558" s="388"/>
      <c r="N558" s="386"/>
      <c r="O558" s="387"/>
      <c r="P558" s="387"/>
      <c r="Q558" s="388"/>
      <c r="R558" s="390">
        <f t="shared" si="46"/>
        <v>0</v>
      </c>
    </row>
    <row r="559" spans="1:18" ht="17.25" customHeight="1">
      <c r="A559" s="33"/>
      <c r="B559" s="217">
        <f t="shared" si="45"/>
        <v>7</v>
      </c>
      <c r="C559" s="425" t="str">
        <f>IF('15'!$B$15="","",'15'!$B$15)</f>
        <v/>
      </c>
      <c r="D559" s="1222" t="str">
        <f t="shared" si="44"/>
        <v/>
      </c>
      <c r="E559" s="1223"/>
      <c r="F559" s="1223"/>
      <c r="G559" s="1224"/>
      <c r="H559" s="386"/>
      <c r="I559" s="387"/>
      <c r="J559" s="387"/>
      <c r="K559" s="387"/>
      <c r="L559" s="387"/>
      <c r="M559" s="388"/>
      <c r="N559" s="386"/>
      <c r="O559" s="387"/>
      <c r="P559" s="387"/>
      <c r="Q559" s="388"/>
      <c r="R559" s="390">
        <f t="shared" si="46"/>
        <v>0</v>
      </c>
    </row>
    <row r="560" spans="1:18" ht="17.25" customHeight="1">
      <c r="A560" s="33"/>
      <c r="B560" s="217">
        <f t="shared" si="45"/>
        <v>8</v>
      </c>
      <c r="C560" s="425" t="str">
        <f>IF('15'!$B$16="","",'15'!$B$16)</f>
        <v/>
      </c>
      <c r="D560" s="1222" t="str">
        <f t="shared" si="44"/>
        <v/>
      </c>
      <c r="E560" s="1223"/>
      <c r="F560" s="1223"/>
      <c r="G560" s="1224"/>
      <c r="H560" s="386"/>
      <c r="I560" s="387"/>
      <c r="J560" s="387"/>
      <c r="K560" s="387"/>
      <c r="L560" s="387"/>
      <c r="M560" s="388"/>
      <c r="N560" s="386"/>
      <c r="O560" s="387"/>
      <c r="P560" s="387"/>
      <c r="Q560" s="388"/>
      <c r="R560" s="390">
        <f t="shared" si="46"/>
        <v>0</v>
      </c>
    </row>
    <row r="561" spans="1:18" ht="17.25" customHeight="1">
      <c r="A561" s="33"/>
      <c r="B561" s="217">
        <f t="shared" si="45"/>
        <v>9</v>
      </c>
      <c r="C561" s="425" t="str">
        <f>IF('15'!$B$17="","",'15'!$B$17)</f>
        <v/>
      </c>
      <c r="D561" s="1222" t="str">
        <f t="shared" si="44"/>
        <v/>
      </c>
      <c r="E561" s="1223"/>
      <c r="F561" s="1223"/>
      <c r="G561" s="1224"/>
      <c r="H561" s="386"/>
      <c r="I561" s="387"/>
      <c r="J561" s="387"/>
      <c r="K561" s="387"/>
      <c r="L561" s="387"/>
      <c r="M561" s="388"/>
      <c r="N561" s="386"/>
      <c r="O561" s="387"/>
      <c r="P561" s="387"/>
      <c r="Q561" s="388"/>
      <c r="R561" s="390">
        <f t="shared" si="46"/>
        <v>0</v>
      </c>
    </row>
    <row r="562" spans="1:18" ht="17.25" customHeight="1">
      <c r="A562" s="33"/>
      <c r="B562" s="217">
        <f t="shared" si="45"/>
        <v>10</v>
      </c>
      <c r="C562" s="425" t="str">
        <f>IF('15'!$B$18="","",'15'!$B$18)</f>
        <v/>
      </c>
      <c r="D562" s="1222" t="str">
        <f t="shared" si="44"/>
        <v/>
      </c>
      <c r="E562" s="1223"/>
      <c r="F562" s="1223"/>
      <c r="G562" s="1224"/>
      <c r="H562" s="386"/>
      <c r="I562" s="387"/>
      <c r="J562" s="387"/>
      <c r="K562" s="387"/>
      <c r="L562" s="387"/>
      <c r="M562" s="388"/>
      <c r="N562" s="386"/>
      <c r="O562" s="387"/>
      <c r="P562" s="387"/>
      <c r="Q562" s="388"/>
      <c r="R562" s="390">
        <f t="shared" si="46"/>
        <v>0</v>
      </c>
    </row>
    <row r="563" spans="1:18" ht="17.25" customHeight="1">
      <c r="A563" s="33"/>
      <c r="B563" s="217">
        <f t="shared" si="45"/>
        <v>11</v>
      </c>
      <c r="C563" s="425" t="str">
        <f>IF('15'!$B$19="","",'15'!$B$19)</f>
        <v/>
      </c>
      <c r="D563" s="1222" t="str">
        <f t="shared" si="44"/>
        <v/>
      </c>
      <c r="E563" s="1223"/>
      <c r="F563" s="1223"/>
      <c r="G563" s="1224"/>
      <c r="H563" s="386"/>
      <c r="I563" s="387"/>
      <c r="J563" s="387"/>
      <c r="K563" s="387"/>
      <c r="L563" s="387"/>
      <c r="M563" s="388"/>
      <c r="N563" s="386"/>
      <c r="O563" s="387"/>
      <c r="P563" s="387"/>
      <c r="Q563" s="388"/>
      <c r="R563" s="390">
        <f t="shared" si="46"/>
        <v>0</v>
      </c>
    </row>
    <row r="564" spans="1:18" ht="17.25" customHeight="1">
      <c r="A564" s="33"/>
      <c r="B564" s="217">
        <f t="shared" si="45"/>
        <v>12</v>
      </c>
      <c r="C564" s="425" t="str">
        <f>IF('15'!$B$20="","",'15'!$B$20)</f>
        <v/>
      </c>
      <c r="D564" s="1222" t="str">
        <f t="shared" si="44"/>
        <v/>
      </c>
      <c r="E564" s="1223"/>
      <c r="F564" s="1223"/>
      <c r="G564" s="1224"/>
      <c r="H564" s="386"/>
      <c r="I564" s="387"/>
      <c r="J564" s="387"/>
      <c r="K564" s="387"/>
      <c r="L564" s="387"/>
      <c r="M564" s="388"/>
      <c r="N564" s="386"/>
      <c r="O564" s="387"/>
      <c r="P564" s="387"/>
      <c r="Q564" s="388"/>
      <c r="R564" s="390">
        <f t="shared" si="46"/>
        <v>0</v>
      </c>
    </row>
    <row r="565" spans="1:18" ht="17.25" customHeight="1">
      <c r="A565" s="33"/>
      <c r="B565" s="217">
        <f t="shared" si="45"/>
        <v>13</v>
      </c>
      <c r="C565" s="425" t="str">
        <f>IF('15'!$B$21="","",'15'!$B$21)</f>
        <v/>
      </c>
      <c r="D565" s="1222" t="str">
        <f t="shared" si="44"/>
        <v/>
      </c>
      <c r="E565" s="1223"/>
      <c r="F565" s="1223"/>
      <c r="G565" s="1224"/>
      <c r="H565" s="386"/>
      <c r="I565" s="387"/>
      <c r="J565" s="387"/>
      <c r="K565" s="387"/>
      <c r="L565" s="387"/>
      <c r="M565" s="388"/>
      <c r="N565" s="386"/>
      <c r="O565" s="387"/>
      <c r="P565" s="387"/>
      <c r="Q565" s="388"/>
      <c r="R565" s="390">
        <f t="shared" si="46"/>
        <v>0</v>
      </c>
    </row>
    <row r="566" spans="1:18" ht="17.25" customHeight="1">
      <c r="A566" s="33"/>
      <c r="B566" s="217">
        <f t="shared" si="45"/>
        <v>14</v>
      </c>
      <c r="C566" s="425" t="str">
        <f>IF('15'!$B$22="","",'15'!$B$22)</f>
        <v/>
      </c>
      <c r="D566" s="1222" t="str">
        <f t="shared" si="44"/>
        <v/>
      </c>
      <c r="E566" s="1223"/>
      <c r="F566" s="1223"/>
      <c r="G566" s="1224"/>
      <c r="H566" s="386"/>
      <c r="I566" s="387"/>
      <c r="J566" s="387"/>
      <c r="K566" s="387"/>
      <c r="L566" s="387"/>
      <c r="M566" s="388"/>
      <c r="N566" s="386"/>
      <c r="O566" s="387"/>
      <c r="P566" s="387"/>
      <c r="Q566" s="388"/>
      <c r="R566" s="390">
        <f t="shared" si="46"/>
        <v>0</v>
      </c>
    </row>
    <row r="567" spans="1:18" ht="17.25" customHeight="1">
      <c r="A567" s="33"/>
      <c r="B567" s="217">
        <f t="shared" si="45"/>
        <v>15</v>
      </c>
      <c r="C567" s="425" t="str">
        <f>IF('15'!$B$23="","",'15'!$B$23)</f>
        <v/>
      </c>
      <c r="D567" s="1222" t="str">
        <f t="shared" si="44"/>
        <v/>
      </c>
      <c r="E567" s="1223"/>
      <c r="F567" s="1223"/>
      <c r="G567" s="1224"/>
      <c r="H567" s="386"/>
      <c r="I567" s="387"/>
      <c r="J567" s="387"/>
      <c r="K567" s="387"/>
      <c r="L567" s="387"/>
      <c r="M567" s="388"/>
      <c r="N567" s="386"/>
      <c r="O567" s="387"/>
      <c r="P567" s="387"/>
      <c r="Q567" s="388"/>
      <c r="R567" s="390">
        <f t="shared" si="46"/>
        <v>0</v>
      </c>
    </row>
    <row r="568" spans="1:18" ht="17.25" customHeight="1">
      <c r="A568" s="33"/>
      <c r="B568" s="217">
        <f t="shared" si="45"/>
        <v>16</v>
      </c>
      <c r="C568" s="425" t="str">
        <f>IF('15'!$B$24="","",'15'!$B$24)</f>
        <v/>
      </c>
      <c r="D568" s="1222" t="str">
        <f t="shared" si="44"/>
        <v/>
      </c>
      <c r="E568" s="1223"/>
      <c r="F568" s="1223"/>
      <c r="G568" s="1224"/>
      <c r="H568" s="386"/>
      <c r="I568" s="387"/>
      <c r="J568" s="387"/>
      <c r="K568" s="387"/>
      <c r="L568" s="387"/>
      <c r="M568" s="388"/>
      <c r="N568" s="386"/>
      <c r="O568" s="387"/>
      <c r="P568" s="387"/>
      <c r="Q568" s="388"/>
      <c r="R568" s="390">
        <f t="shared" si="46"/>
        <v>0</v>
      </c>
    </row>
    <row r="569" spans="1:18" ht="17.25" customHeight="1">
      <c r="A569" s="33"/>
      <c r="B569" s="217">
        <f t="shared" si="45"/>
        <v>17</v>
      </c>
      <c r="C569" s="425" t="str">
        <f>IF('15'!$B$25="","",'15'!$B$25)</f>
        <v/>
      </c>
      <c r="D569" s="1222" t="str">
        <f t="shared" si="44"/>
        <v/>
      </c>
      <c r="E569" s="1223"/>
      <c r="F569" s="1223"/>
      <c r="G569" s="1224"/>
      <c r="H569" s="386"/>
      <c r="I569" s="387"/>
      <c r="J569" s="387"/>
      <c r="K569" s="387"/>
      <c r="L569" s="387"/>
      <c r="M569" s="388"/>
      <c r="N569" s="386"/>
      <c r="O569" s="387"/>
      <c r="P569" s="387"/>
      <c r="Q569" s="388"/>
      <c r="R569" s="390">
        <f t="shared" si="46"/>
        <v>0</v>
      </c>
    </row>
    <row r="570" spans="1:18" ht="17.25" customHeight="1">
      <c r="A570" s="33"/>
      <c r="B570" s="217">
        <f t="shared" si="45"/>
        <v>18</v>
      </c>
      <c r="C570" s="425" t="str">
        <f>IF('15'!$B$26="","",'15'!$B$26)</f>
        <v/>
      </c>
      <c r="D570" s="1222" t="str">
        <f t="shared" si="44"/>
        <v/>
      </c>
      <c r="E570" s="1223"/>
      <c r="F570" s="1223"/>
      <c r="G570" s="1224"/>
      <c r="H570" s="386"/>
      <c r="I570" s="387"/>
      <c r="J570" s="387"/>
      <c r="K570" s="387"/>
      <c r="L570" s="387"/>
      <c r="M570" s="388"/>
      <c r="N570" s="386"/>
      <c r="O570" s="387"/>
      <c r="P570" s="387"/>
      <c r="Q570" s="388"/>
      <c r="R570" s="390">
        <f t="shared" si="46"/>
        <v>0</v>
      </c>
    </row>
    <row r="571" spans="1:18" ht="17.25" customHeight="1">
      <c r="A571" s="33"/>
      <c r="B571" s="217">
        <f t="shared" si="45"/>
        <v>19</v>
      </c>
      <c r="C571" s="425" t="str">
        <f>IF('15'!$B$27="","",'15'!$B$27)</f>
        <v/>
      </c>
      <c r="D571" s="1222" t="str">
        <f t="shared" si="44"/>
        <v/>
      </c>
      <c r="E571" s="1223"/>
      <c r="F571" s="1223"/>
      <c r="G571" s="1224"/>
      <c r="H571" s="386"/>
      <c r="I571" s="387"/>
      <c r="J571" s="387"/>
      <c r="K571" s="387"/>
      <c r="L571" s="387"/>
      <c r="M571" s="388"/>
      <c r="N571" s="386"/>
      <c r="O571" s="387"/>
      <c r="P571" s="387"/>
      <c r="Q571" s="388"/>
      <c r="R571" s="390">
        <f t="shared" si="46"/>
        <v>0</v>
      </c>
    </row>
    <row r="572" spans="1:18" ht="17.25" customHeight="1">
      <c r="A572" s="33"/>
      <c r="B572" s="217">
        <f t="shared" si="45"/>
        <v>20</v>
      </c>
      <c r="C572" s="425" t="str">
        <f>IF('15'!$B$28="","",'15'!$B$28)</f>
        <v/>
      </c>
      <c r="D572" s="1222" t="str">
        <f t="shared" si="44"/>
        <v/>
      </c>
      <c r="E572" s="1223"/>
      <c r="F572" s="1223"/>
      <c r="G572" s="1224"/>
      <c r="H572" s="386"/>
      <c r="I572" s="387"/>
      <c r="J572" s="387"/>
      <c r="K572" s="387"/>
      <c r="L572" s="387"/>
      <c r="M572" s="388"/>
      <c r="N572" s="386"/>
      <c r="O572" s="387"/>
      <c r="P572" s="387"/>
      <c r="Q572" s="388"/>
      <c r="R572" s="390">
        <f t="shared" si="46"/>
        <v>0</v>
      </c>
    </row>
    <row r="573" spans="1:18" ht="17.25" customHeight="1">
      <c r="A573" s="33"/>
      <c r="B573" s="217">
        <f t="shared" si="45"/>
        <v>21</v>
      </c>
      <c r="C573" s="425" t="str">
        <f>IF('15'!$B$29="","",'15'!$B$29)</f>
        <v/>
      </c>
      <c r="D573" s="1222" t="str">
        <f t="shared" si="44"/>
        <v/>
      </c>
      <c r="E573" s="1223"/>
      <c r="F573" s="1223"/>
      <c r="G573" s="1224"/>
      <c r="H573" s="386"/>
      <c r="I573" s="387"/>
      <c r="J573" s="387"/>
      <c r="K573" s="387"/>
      <c r="L573" s="387"/>
      <c r="M573" s="388"/>
      <c r="N573" s="386"/>
      <c r="O573" s="387"/>
      <c r="P573" s="387"/>
      <c r="Q573" s="388"/>
      <c r="R573" s="390">
        <f t="shared" si="46"/>
        <v>0</v>
      </c>
    </row>
    <row r="574" spans="1:18" ht="17.25" customHeight="1">
      <c r="A574" s="33"/>
      <c r="B574" s="217">
        <f t="shared" si="45"/>
        <v>22</v>
      </c>
      <c r="C574" s="425" t="str">
        <f>IF('15'!$B$30="","",'15'!$B$30)</f>
        <v/>
      </c>
      <c r="D574" s="1222" t="str">
        <f t="shared" si="44"/>
        <v/>
      </c>
      <c r="E574" s="1223"/>
      <c r="F574" s="1223"/>
      <c r="G574" s="1224"/>
      <c r="H574" s="386"/>
      <c r="I574" s="387"/>
      <c r="J574" s="387"/>
      <c r="K574" s="387"/>
      <c r="L574" s="387"/>
      <c r="M574" s="388"/>
      <c r="N574" s="386"/>
      <c r="O574" s="387"/>
      <c r="P574" s="387"/>
      <c r="Q574" s="388"/>
      <c r="R574" s="390">
        <f t="shared" si="46"/>
        <v>0</v>
      </c>
    </row>
    <row r="575" spans="1:18" ht="17.25" customHeight="1">
      <c r="A575" s="33"/>
      <c r="B575" s="217">
        <f t="shared" si="45"/>
        <v>23</v>
      </c>
      <c r="C575" s="425" t="str">
        <f>IF('15'!$B$31="","",'15'!$B$31)</f>
        <v/>
      </c>
      <c r="D575" s="1222" t="str">
        <f t="shared" si="44"/>
        <v/>
      </c>
      <c r="E575" s="1223"/>
      <c r="F575" s="1223"/>
      <c r="G575" s="1224"/>
      <c r="H575" s="386"/>
      <c r="I575" s="387"/>
      <c r="J575" s="387"/>
      <c r="K575" s="387"/>
      <c r="L575" s="387"/>
      <c r="M575" s="388"/>
      <c r="N575" s="386"/>
      <c r="O575" s="387"/>
      <c r="P575" s="387"/>
      <c r="Q575" s="388"/>
      <c r="R575" s="390">
        <f t="shared" si="46"/>
        <v>0</v>
      </c>
    </row>
    <row r="576" spans="1:18" ht="17.25" customHeight="1">
      <c r="A576" s="33"/>
      <c r="B576" s="217">
        <f t="shared" si="45"/>
        <v>24</v>
      </c>
      <c r="C576" s="425" t="str">
        <f>IF('15'!$B$32="","",'15'!$B$32)</f>
        <v/>
      </c>
      <c r="D576" s="1222" t="str">
        <f t="shared" si="44"/>
        <v/>
      </c>
      <c r="E576" s="1223"/>
      <c r="F576" s="1223"/>
      <c r="G576" s="1224"/>
      <c r="H576" s="386"/>
      <c r="I576" s="387"/>
      <c r="J576" s="387"/>
      <c r="K576" s="387"/>
      <c r="L576" s="387"/>
      <c r="M576" s="388"/>
      <c r="N576" s="386"/>
      <c r="O576" s="387"/>
      <c r="P576" s="387"/>
      <c r="Q576" s="388"/>
      <c r="R576" s="390">
        <f t="shared" si="46"/>
        <v>0</v>
      </c>
    </row>
    <row r="577" spans="1:18" ht="17.25" customHeight="1">
      <c r="A577" s="33"/>
      <c r="B577" s="217">
        <f t="shared" si="45"/>
        <v>25</v>
      </c>
      <c r="C577" s="425" t="str">
        <f>IF('15'!$B$33="","",'15'!$B$33)</f>
        <v/>
      </c>
      <c r="D577" s="1222" t="str">
        <f t="shared" si="44"/>
        <v/>
      </c>
      <c r="E577" s="1223"/>
      <c r="F577" s="1223"/>
      <c r="G577" s="1224"/>
      <c r="H577" s="386"/>
      <c r="I577" s="387"/>
      <c r="J577" s="387"/>
      <c r="K577" s="387"/>
      <c r="L577" s="387"/>
      <c r="M577" s="388"/>
      <c r="N577" s="386"/>
      <c r="O577" s="387"/>
      <c r="P577" s="387"/>
      <c r="Q577" s="388"/>
      <c r="R577" s="390">
        <f t="shared" si="46"/>
        <v>0</v>
      </c>
    </row>
    <row r="578" spans="1:18" ht="17.25" customHeight="1">
      <c r="A578" s="33"/>
      <c r="B578" s="33"/>
      <c r="C578" s="33"/>
      <c r="L578" s="1221" t="s">
        <v>460</v>
      </c>
      <c r="M578" s="1221"/>
      <c r="N578" s="1221"/>
      <c r="O578" s="1221"/>
      <c r="P578" s="1221"/>
      <c r="Q578" s="1221"/>
      <c r="R578" s="391">
        <f>SUM(R553:R577)</f>
        <v>0</v>
      </c>
    </row>
    <row r="579" spans="1:18" ht="17.25" customHeight="1">
      <c r="A579" s="33"/>
      <c r="B579" s="33"/>
      <c r="C579" s="33"/>
    </row>
    <row r="580" spans="1:18" ht="17.25" customHeight="1">
      <c r="A580" s="1231" t="s">
        <v>118</v>
      </c>
      <c r="B580" s="1232"/>
      <c r="C580" s="1235" t="s">
        <v>476</v>
      </c>
      <c r="D580" s="1237" t="s">
        <v>456</v>
      </c>
      <c r="E580" s="1238"/>
      <c r="F580" s="1239"/>
      <c r="G580" s="1243" t="str">
        <f>IF('24'!B24="","",'24'!B24)</f>
        <v/>
      </c>
      <c r="H580" s="1244"/>
      <c r="I580" s="1244"/>
      <c r="J580" s="1244"/>
      <c r="K580" s="1244"/>
      <c r="L580" s="1244"/>
    </row>
    <row r="581" spans="1:18" ht="17.25" customHeight="1">
      <c r="A581" s="1233"/>
      <c r="B581" s="1234"/>
      <c r="C581" s="1236"/>
      <c r="D581" s="1240"/>
      <c r="E581" s="1241"/>
      <c r="F581" s="1242"/>
      <c r="G581" s="1244"/>
      <c r="H581" s="1244"/>
      <c r="I581" s="1244"/>
      <c r="J581" s="1244"/>
      <c r="K581" s="1244"/>
      <c r="L581" s="1244"/>
    </row>
    <row r="582" spans="1:18" ht="17.25" customHeight="1">
      <c r="A582" s="33"/>
      <c r="B582" s="33"/>
      <c r="C582" s="33"/>
    </row>
    <row r="583" spans="1:18" ht="17.25" customHeight="1">
      <c r="A583" s="33"/>
      <c r="B583" s="33" t="s">
        <v>457</v>
      </c>
      <c r="C583" s="33"/>
    </row>
    <row r="584" spans="1:18" ht="17.25" customHeight="1">
      <c r="A584" s="33"/>
      <c r="B584" s="909" t="s">
        <v>11</v>
      </c>
      <c r="C584" s="909" t="s">
        <v>266</v>
      </c>
      <c r="D584" s="1245" t="s">
        <v>458</v>
      </c>
      <c r="E584" s="1246"/>
      <c r="F584" s="1246"/>
      <c r="G584" s="1247"/>
      <c r="H584" s="915" t="s">
        <v>267</v>
      </c>
      <c r="I584" s="916"/>
      <c r="J584" s="916"/>
      <c r="K584" s="916"/>
      <c r="L584" s="916"/>
      <c r="M584" s="916"/>
      <c r="N584" s="916"/>
      <c r="O584" s="916"/>
      <c r="P584" s="916"/>
      <c r="Q584" s="1254"/>
      <c r="R584" s="1225" t="s">
        <v>459</v>
      </c>
    </row>
    <row r="585" spans="1:18" ht="17.25" customHeight="1">
      <c r="A585" s="33"/>
      <c r="B585" s="909"/>
      <c r="C585" s="909"/>
      <c r="D585" s="1248"/>
      <c r="E585" s="1249"/>
      <c r="F585" s="1249"/>
      <c r="G585" s="1250"/>
      <c r="H585" s="912" t="s">
        <v>520</v>
      </c>
      <c r="I585" s="913"/>
      <c r="J585" s="913"/>
      <c r="K585" s="913"/>
      <c r="L585" s="913"/>
      <c r="M585" s="914"/>
      <c r="N585" s="912" t="s">
        <v>638</v>
      </c>
      <c r="O585" s="913"/>
      <c r="P585" s="913"/>
      <c r="Q585" s="914"/>
      <c r="R585" s="1226"/>
    </row>
    <row r="586" spans="1:18" ht="17.25" customHeight="1">
      <c r="A586" s="33"/>
      <c r="B586" s="909"/>
      <c r="C586" s="909"/>
      <c r="D586" s="1248"/>
      <c r="E586" s="1249"/>
      <c r="F586" s="1249"/>
      <c r="G586" s="1250"/>
      <c r="H586" s="1228">
        <v>2</v>
      </c>
      <c r="I586" s="221">
        <v>3</v>
      </c>
      <c r="J586" s="221">
        <v>5</v>
      </c>
      <c r="K586" s="221">
        <v>7</v>
      </c>
      <c r="L586" s="221">
        <v>9</v>
      </c>
      <c r="M586" s="222">
        <v>11</v>
      </c>
      <c r="N586" s="223">
        <v>1</v>
      </c>
      <c r="O586" s="206">
        <v>3</v>
      </c>
      <c r="P586" s="206">
        <v>5</v>
      </c>
      <c r="Q586" s="927">
        <v>7</v>
      </c>
      <c r="R586" s="1226"/>
    </row>
    <row r="587" spans="1:18" ht="17.25" customHeight="1">
      <c r="A587" s="33"/>
      <c r="B587" s="909"/>
      <c r="C587" s="909"/>
      <c r="D587" s="1248"/>
      <c r="E587" s="1249"/>
      <c r="F587" s="1249"/>
      <c r="G587" s="1250"/>
      <c r="H587" s="1229"/>
      <c r="I587" s="224" t="s">
        <v>268</v>
      </c>
      <c r="J587" s="224" t="s">
        <v>268</v>
      </c>
      <c r="K587" s="224" t="s">
        <v>268</v>
      </c>
      <c r="L587" s="224" t="s">
        <v>268</v>
      </c>
      <c r="M587" s="225" t="s">
        <v>268</v>
      </c>
      <c r="N587" s="226" t="s">
        <v>268</v>
      </c>
      <c r="O587" s="209" t="s">
        <v>268</v>
      </c>
      <c r="P587" s="209" t="s">
        <v>268</v>
      </c>
      <c r="Q587" s="928"/>
      <c r="R587" s="1226"/>
    </row>
    <row r="588" spans="1:18" ht="17.25" customHeight="1">
      <c r="A588" s="33"/>
      <c r="B588" s="909"/>
      <c r="C588" s="909"/>
      <c r="D588" s="1251"/>
      <c r="E588" s="1252"/>
      <c r="F588" s="1252"/>
      <c r="G588" s="1253"/>
      <c r="H588" s="1230"/>
      <c r="I588" s="227">
        <v>4</v>
      </c>
      <c r="J588" s="227">
        <v>6</v>
      </c>
      <c r="K588" s="227">
        <v>8</v>
      </c>
      <c r="L588" s="227">
        <v>10</v>
      </c>
      <c r="M588" s="228">
        <v>12</v>
      </c>
      <c r="N588" s="229">
        <v>2</v>
      </c>
      <c r="O588" s="210">
        <v>4</v>
      </c>
      <c r="P588" s="210">
        <v>6</v>
      </c>
      <c r="Q588" s="929"/>
      <c r="R588" s="1227"/>
    </row>
    <row r="589" spans="1:18" ht="17.25" customHeight="1">
      <c r="A589" s="33"/>
      <c r="B589" s="217">
        <f>ROW()-ROW($A$588)</f>
        <v>1</v>
      </c>
      <c r="C589" s="425" t="str">
        <f>IF('15'!$B$9="","",'15'!$B$9)</f>
        <v/>
      </c>
      <c r="D589" s="1222" t="str">
        <f t="shared" ref="D589:D613" si="47">IF((($G$580="")+(D13="")),"",D13)</f>
        <v/>
      </c>
      <c r="E589" s="1223"/>
      <c r="F589" s="1223"/>
      <c r="G589" s="1224"/>
      <c r="H589" s="386"/>
      <c r="I589" s="387"/>
      <c r="J589" s="387"/>
      <c r="K589" s="387"/>
      <c r="L589" s="387"/>
      <c r="M589" s="388"/>
      <c r="N589" s="386"/>
      <c r="O589" s="387"/>
      <c r="P589" s="387"/>
      <c r="Q589" s="388"/>
      <c r="R589" s="389">
        <f>SUM(H589:Q589)</f>
        <v>0</v>
      </c>
    </row>
    <row r="590" spans="1:18" ht="17.25" customHeight="1">
      <c r="A590" s="33"/>
      <c r="B590" s="217">
        <f t="shared" ref="B590:B613" si="48">ROW()-ROW($A$588)</f>
        <v>2</v>
      </c>
      <c r="C590" s="425" t="str">
        <f>IF('15'!$B$10="","",'15'!$B$10)</f>
        <v/>
      </c>
      <c r="D590" s="1222" t="str">
        <f t="shared" si="47"/>
        <v/>
      </c>
      <c r="E590" s="1223"/>
      <c r="F590" s="1223"/>
      <c r="G590" s="1224"/>
      <c r="H590" s="386"/>
      <c r="I590" s="387"/>
      <c r="J590" s="387"/>
      <c r="K590" s="387"/>
      <c r="L590" s="387"/>
      <c r="M590" s="388"/>
      <c r="N590" s="386"/>
      <c r="O590" s="387"/>
      <c r="P590" s="387"/>
      <c r="Q590" s="388"/>
      <c r="R590" s="390">
        <f t="shared" ref="R590:R613" si="49">SUM(H590:Q590)</f>
        <v>0</v>
      </c>
    </row>
    <row r="591" spans="1:18" ht="17.25" customHeight="1">
      <c r="A591" s="33"/>
      <c r="B591" s="217">
        <f t="shared" si="48"/>
        <v>3</v>
      </c>
      <c r="C591" s="425" t="str">
        <f>IF('15'!$B$11="","",'15'!$B$11)</f>
        <v/>
      </c>
      <c r="D591" s="1222" t="str">
        <f t="shared" si="47"/>
        <v/>
      </c>
      <c r="E591" s="1223"/>
      <c r="F591" s="1223"/>
      <c r="G591" s="1224"/>
      <c r="H591" s="386"/>
      <c r="I591" s="387"/>
      <c r="J591" s="387"/>
      <c r="K591" s="387"/>
      <c r="L591" s="387"/>
      <c r="M591" s="388"/>
      <c r="N591" s="386"/>
      <c r="O591" s="387"/>
      <c r="P591" s="387"/>
      <c r="Q591" s="388"/>
      <c r="R591" s="390">
        <f t="shared" si="49"/>
        <v>0</v>
      </c>
    </row>
    <row r="592" spans="1:18" ht="17.25" customHeight="1">
      <c r="A592" s="33"/>
      <c r="B592" s="217">
        <f t="shared" si="48"/>
        <v>4</v>
      </c>
      <c r="C592" s="425" t="str">
        <f>IF('15'!$B$12="","",'15'!$B$12)</f>
        <v/>
      </c>
      <c r="D592" s="1222" t="str">
        <f t="shared" si="47"/>
        <v/>
      </c>
      <c r="E592" s="1223"/>
      <c r="F592" s="1223"/>
      <c r="G592" s="1224"/>
      <c r="H592" s="386"/>
      <c r="I592" s="387"/>
      <c r="J592" s="387"/>
      <c r="K592" s="387"/>
      <c r="L592" s="387"/>
      <c r="M592" s="388"/>
      <c r="N592" s="386"/>
      <c r="O592" s="387"/>
      <c r="P592" s="387"/>
      <c r="Q592" s="388"/>
      <c r="R592" s="390">
        <f t="shared" si="49"/>
        <v>0</v>
      </c>
    </row>
    <row r="593" spans="1:18" ht="17.25" customHeight="1">
      <c r="A593" s="33"/>
      <c r="B593" s="217">
        <f t="shared" si="48"/>
        <v>5</v>
      </c>
      <c r="C593" s="425" t="str">
        <f>IF('15'!$B$13="","",'15'!$B$13)</f>
        <v/>
      </c>
      <c r="D593" s="1222" t="str">
        <f t="shared" si="47"/>
        <v/>
      </c>
      <c r="E593" s="1223"/>
      <c r="F593" s="1223"/>
      <c r="G593" s="1224"/>
      <c r="H593" s="386"/>
      <c r="I593" s="387"/>
      <c r="J593" s="387"/>
      <c r="K593" s="387"/>
      <c r="L593" s="387"/>
      <c r="M593" s="388"/>
      <c r="N593" s="386"/>
      <c r="O593" s="387"/>
      <c r="P593" s="387"/>
      <c r="Q593" s="388"/>
      <c r="R593" s="390">
        <f t="shared" si="49"/>
        <v>0</v>
      </c>
    </row>
    <row r="594" spans="1:18" ht="17.25" customHeight="1">
      <c r="A594" s="33"/>
      <c r="B594" s="217">
        <f t="shared" si="48"/>
        <v>6</v>
      </c>
      <c r="C594" s="425" t="str">
        <f>IF('15'!$B$14="","",'15'!$B$14)</f>
        <v/>
      </c>
      <c r="D594" s="1222" t="str">
        <f t="shared" si="47"/>
        <v/>
      </c>
      <c r="E594" s="1223"/>
      <c r="F594" s="1223"/>
      <c r="G594" s="1224"/>
      <c r="H594" s="386"/>
      <c r="I594" s="387"/>
      <c r="J594" s="387"/>
      <c r="K594" s="387"/>
      <c r="L594" s="387"/>
      <c r="M594" s="388"/>
      <c r="N594" s="386"/>
      <c r="O594" s="387"/>
      <c r="P594" s="387"/>
      <c r="Q594" s="388"/>
      <c r="R594" s="390">
        <f t="shared" si="49"/>
        <v>0</v>
      </c>
    </row>
    <row r="595" spans="1:18" ht="17.25" customHeight="1">
      <c r="A595" s="33"/>
      <c r="B595" s="217">
        <f t="shared" si="48"/>
        <v>7</v>
      </c>
      <c r="C595" s="425" t="str">
        <f>IF('15'!$B$15="","",'15'!$B$15)</f>
        <v/>
      </c>
      <c r="D595" s="1222" t="str">
        <f t="shared" si="47"/>
        <v/>
      </c>
      <c r="E595" s="1223"/>
      <c r="F595" s="1223"/>
      <c r="G595" s="1224"/>
      <c r="H595" s="386"/>
      <c r="I595" s="387"/>
      <c r="J595" s="387"/>
      <c r="K595" s="387"/>
      <c r="L595" s="387"/>
      <c r="M595" s="388"/>
      <c r="N595" s="386"/>
      <c r="O595" s="387"/>
      <c r="P595" s="387"/>
      <c r="Q595" s="388"/>
      <c r="R595" s="390">
        <f t="shared" si="49"/>
        <v>0</v>
      </c>
    </row>
    <row r="596" spans="1:18" ht="17.25" customHeight="1">
      <c r="A596" s="33"/>
      <c r="B596" s="217">
        <f t="shared" si="48"/>
        <v>8</v>
      </c>
      <c r="C596" s="425" t="str">
        <f>IF('15'!$B$16="","",'15'!$B$16)</f>
        <v/>
      </c>
      <c r="D596" s="1222" t="str">
        <f t="shared" si="47"/>
        <v/>
      </c>
      <c r="E596" s="1223"/>
      <c r="F596" s="1223"/>
      <c r="G596" s="1224"/>
      <c r="H596" s="386"/>
      <c r="I596" s="387"/>
      <c r="J596" s="387"/>
      <c r="K596" s="387"/>
      <c r="L596" s="387"/>
      <c r="M596" s="388"/>
      <c r="N596" s="386"/>
      <c r="O596" s="387"/>
      <c r="P596" s="387"/>
      <c r="Q596" s="388"/>
      <c r="R596" s="390">
        <f t="shared" si="49"/>
        <v>0</v>
      </c>
    </row>
    <row r="597" spans="1:18" ht="17.25" customHeight="1">
      <c r="A597" s="33"/>
      <c r="B597" s="217">
        <f t="shared" si="48"/>
        <v>9</v>
      </c>
      <c r="C597" s="425" t="str">
        <f>IF('15'!$B$17="","",'15'!$B$17)</f>
        <v/>
      </c>
      <c r="D597" s="1222" t="str">
        <f t="shared" si="47"/>
        <v/>
      </c>
      <c r="E597" s="1223"/>
      <c r="F597" s="1223"/>
      <c r="G597" s="1224"/>
      <c r="H597" s="386"/>
      <c r="I597" s="387"/>
      <c r="J597" s="387"/>
      <c r="K597" s="387"/>
      <c r="L597" s="387"/>
      <c r="M597" s="388"/>
      <c r="N597" s="386"/>
      <c r="O597" s="387"/>
      <c r="P597" s="387"/>
      <c r="Q597" s="388"/>
      <c r="R597" s="390">
        <f t="shared" si="49"/>
        <v>0</v>
      </c>
    </row>
    <row r="598" spans="1:18" ht="17.25" customHeight="1">
      <c r="A598" s="33"/>
      <c r="B598" s="217">
        <f t="shared" si="48"/>
        <v>10</v>
      </c>
      <c r="C598" s="425" t="str">
        <f>IF('15'!$B$18="","",'15'!$B$18)</f>
        <v/>
      </c>
      <c r="D598" s="1222" t="str">
        <f t="shared" si="47"/>
        <v/>
      </c>
      <c r="E598" s="1223"/>
      <c r="F598" s="1223"/>
      <c r="G598" s="1224"/>
      <c r="H598" s="386"/>
      <c r="I598" s="387"/>
      <c r="J598" s="387"/>
      <c r="K598" s="387"/>
      <c r="L598" s="387"/>
      <c r="M598" s="388"/>
      <c r="N598" s="386"/>
      <c r="O598" s="387"/>
      <c r="P598" s="387"/>
      <c r="Q598" s="388"/>
      <c r="R598" s="390">
        <f t="shared" si="49"/>
        <v>0</v>
      </c>
    </row>
    <row r="599" spans="1:18" ht="17.25" customHeight="1">
      <c r="A599" s="33"/>
      <c r="B599" s="217">
        <f t="shared" si="48"/>
        <v>11</v>
      </c>
      <c r="C599" s="425" t="str">
        <f>IF('15'!$B$19="","",'15'!$B$19)</f>
        <v/>
      </c>
      <c r="D599" s="1222" t="str">
        <f t="shared" si="47"/>
        <v/>
      </c>
      <c r="E599" s="1223"/>
      <c r="F599" s="1223"/>
      <c r="G599" s="1224"/>
      <c r="H599" s="386"/>
      <c r="I599" s="387"/>
      <c r="J599" s="387"/>
      <c r="K599" s="387"/>
      <c r="L599" s="387"/>
      <c r="M599" s="388"/>
      <c r="N599" s="386"/>
      <c r="O599" s="387"/>
      <c r="P599" s="387"/>
      <c r="Q599" s="388"/>
      <c r="R599" s="390">
        <f t="shared" si="49"/>
        <v>0</v>
      </c>
    </row>
    <row r="600" spans="1:18" ht="17.25" customHeight="1">
      <c r="A600" s="33"/>
      <c r="B600" s="217">
        <f t="shared" si="48"/>
        <v>12</v>
      </c>
      <c r="C600" s="425" t="str">
        <f>IF('15'!$B$20="","",'15'!$B$20)</f>
        <v/>
      </c>
      <c r="D600" s="1222" t="str">
        <f t="shared" si="47"/>
        <v/>
      </c>
      <c r="E600" s="1223"/>
      <c r="F600" s="1223"/>
      <c r="G600" s="1224"/>
      <c r="H600" s="386"/>
      <c r="I600" s="387"/>
      <c r="J600" s="387"/>
      <c r="K600" s="387"/>
      <c r="L600" s="387"/>
      <c r="M600" s="388"/>
      <c r="N600" s="386"/>
      <c r="O600" s="387"/>
      <c r="P600" s="387"/>
      <c r="Q600" s="388"/>
      <c r="R600" s="390">
        <f t="shared" si="49"/>
        <v>0</v>
      </c>
    </row>
    <row r="601" spans="1:18" ht="17.25" customHeight="1">
      <c r="A601" s="33"/>
      <c r="B601" s="217">
        <f t="shared" si="48"/>
        <v>13</v>
      </c>
      <c r="C601" s="425" t="str">
        <f>IF('15'!$B$21="","",'15'!$B$21)</f>
        <v/>
      </c>
      <c r="D601" s="1222" t="str">
        <f t="shared" si="47"/>
        <v/>
      </c>
      <c r="E601" s="1223"/>
      <c r="F601" s="1223"/>
      <c r="G601" s="1224"/>
      <c r="H601" s="386"/>
      <c r="I601" s="387"/>
      <c r="J601" s="387"/>
      <c r="K601" s="387"/>
      <c r="L601" s="387"/>
      <c r="M601" s="388"/>
      <c r="N601" s="386"/>
      <c r="O601" s="387"/>
      <c r="P601" s="387"/>
      <c r="Q601" s="388"/>
      <c r="R601" s="390">
        <f t="shared" si="49"/>
        <v>0</v>
      </c>
    </row>
    <row r="602" spans="1:18" ht="17.25" customHeight="1">
      <c r="A602" s="33"/>
      <c r="B602" s="217">
        <f t="shared" si="48"/>
        <v>14</v>
      </c>
      <c r="C602" s="425" t="str">
        <f>IF('15'!$B$22="","",'15'!$B$22)</f>
        <v/>
      </c>
      <c r="D602" s="1222" t="str">
        <f t="shared" si="47"/>
        <v/>
      </c>
      <c r="E602" s="1223"/>
      <c r="F602" s="1223"/>
      <c r="G602" s="1224"/>
      <c r="H602" s="386"/>
      <c r="I602" s="387"/>
      <c r="J602" s="387"/>
      <c r="K602" s="387"/>
      <c r="L602" s="387"/>
      <c r="M602" s="388"/>
      <c r="N602" s="386"/>
      <c r="O602" s="387"/>
      <c r="P602" s="387"/>
      <c r="Q602" s="388"/>
      <c r="R602" s="390">
        <f t="shared" si="49"/>
        <v>0</v>
      </c>
    </row>
    <row r="603" spans="1:18" ht="17.25" customHeight="1">
      <c r="A603" s="33"/>
      <c r="B603" s="217">
        <f t="shared" si="48"/>
        <v>15</v>
      </c>
      <c r="C603" s="425" t="str">
        <f>IF('15'!$B$23="","",'15'!$B$23)</f>
        <v/>
      </c>
      <c r="D603" s="1222" t="str">
        <f t="shared" si="47"/>
        <v/>
      </c>
      <c r="E603" s="1223"/>
      <c r="F603" s="1223"/>
      <c r="G603" s="1224"/>
      <c r="H603" s="386"/>
      <c r="I603" s="387"/>
      <c r="J603" s="387"/>
      <c r="K603" s="387"/>
      <c r="L603" s="387"/>
      <c r="M603" s="388"/>
      <c r="N603" s="386"/>
      <c r="O603" s="387"/>
      <c r="P603" s="387"/>
      <c r="Q603" s="388"/>
      <c r="R603" s="390">
        <f t="shared" si="49"/>
        <v>0</v>
      </c>
    </row>
    <row r="604" spans="1:18" ht="17.25" customHeight="1">
      <c r="A604" s="33"/>
      <c r="B604" s="217">
        <f t="shared" si="48"/>
        <v>16</v>
      </c>
      <c r="C604" s="425" t="str">
        <f>IF('15'!$B$24="","",'15'!$B$24)</f>
        <v/>
      </c>
      <c r="D604" s="1222" t="str">
        <f t="shared" si="47"/>
        <v/>
      </c>
      <c r="E604" s="1223"/>
      <c r="F604" s="1223"/>
      <c r="G604" s="1224"/>
      <c r="H604" s="386"/>
      <c r="I604" s="387"/>
      <c r="J604" s="387"/>
      <c r="K604" s="387"/>
      <c r="L604" s="387"/>
      <c r="M604" s="388"/>
      <c r="N604" s="386"/>
      <c r="O604" s="387"/>
      <c r="P604" s="387"/>
      <c r="Q604" s="388"/>
      <c r="R604" s="390">
        <f t="shared" si="49"/>
        <v>0</v>
      </c>
    </row>
    <row r="605" spans="1:18" ht="17.25" customHeight="1">
      <c r="A605" s="33"/>
      <c r="B605" s="217">
        <f t="shared" si="48"/>
        <v>17</v>
      </c>
      <c r="C605" s="425" t="str">
        <f>IF('15'!$B$25="","",'15'!$B$25)</f>
        <v/>
      </c>
      <c r="D605" s="1222" t="str">
        <f t="shared" si="47"/>
        <v/>
      </c>
      <c r="E605" s="1223"/>
      <c r="F605" s="1223"/>
      <c r="G605" s="1224"/>
      <c r="H605" s="386"/>
      <c r="I605" s="387"/>
      <c r="J605" s="387"/>
      <c r="K605" s="387"/>
      <c r="L605" s="387"/>
      <c r="M605" s="388"/>
      <c r="N605" s="386"/>
      <c r="O605" s="387"/>
      <c r="P605" s="387"/>
      <c r="Q605" s="388"/>
      <c r="R605" s="390">
        <f t="shared" si="49"/>
        <v>0</v>
      </c>
    </row>
    <row r="606" spans="1:18" ht="17.25" customHeight="1">
      <c r="A606" s="33"/>
      <c r="B606" s="217">
        <f t="shared" si="48"/>
        <v>18</v>
      </c>
      <c r="C606" s="425" t="str">
        <f>IF('15'!$B$26="","",'15'!$B$26)</f>
        <v/>
      </c>
      <c r="D606" s="1222" t="str">
        <f t="shared" si="47"/>
        <v/>
      </c>
      <c r="E606" s="1223"/>
      <c r="F606" s="1223"/>
      <c r="G606" s="1224"/>
      <c r="H606" s="386"/>
      <c r="I606" s="387"/>
      <c r="J606" s="387"/>
      <c r="K606" s="387"/>
      <c r="L606" s="387"/>
      <c r="M606" s="388"/>
      <c r="N606" s="386"/>
      <c r="O606" s="387"/>
      <c r="P606" s="387"/>
      <c r="Q606" s="388"/>
      <c r="R606" s="390">
        <f t="shared" si="49"/>
        <v>0</v>
      </c>
    </row>
    <row r="607" spans="1:18" ht="17.25" customHeight="1">
      <c r="A607" s="33"/>
      <c r="B607" s="217">
        <f t="shared" si="48"/>
        <v>19</v>
      </c>
      <c r="C607" s="425" t="str">
        <f>IF('15'!$B$27="","",'15'!$B$27)</f>
        <v/>
      </c>
      <c r="D607" s="1222" t="str">
        <f t="shared" si="47"/>
        <v/>
      </c>
      <c r="E607" s="1223"/>
      <c r="F607" s="1223"/>
      <c r="G607" s="1224"/>
      <c r="H607" s="386"/>
      <c r="I607" s="387"/>
      <c r="J607" s="387"/>
      <c r="K607" s="387"/>
      <c r="L607" s="387"/>
      <c r="M607" s="388"/>
      <c r="N607" s="386"/>
      <c r="O607" s="387"/>
      <c r="P607" s="387"/>
      <c r="Q607" s="388"/>
      <c r="R607" s="390">
        <f t="shared" si="49"/>
        <v>0</v>
      </c>
    </row>
    <row r="608" spans="1:18" ht="17.25" customHeight="1">
      <c r="A608" s="33"/>
      <c r="B608" s="217">
        <f t="shared" si="48"/>
        <v>20</v>
      </c>
      <c r="C608" s="425" t="str">
        <f>IF('15'!$B$28="","",'15'!$B$28)</f>
        <v/>
      </c>
      <c r="D608" s="1222" t="str">
        <f t="shared" si="47"/>
        <v/>
      </c>
      <c r="E608" s="1223"/>
      <c r="F608" s="1223"/>
      <c r="G608" s="1224"/>
      <c r="H608" s="386"/>
      <c r="I608" s="387"/>
      <c r="J608" s="387"/>
      <c r="K608" s="387"/>
      <c r="L608" s="387"/>
      <c r="M608" s="388"/>
      <c r="N608" s="386"/>
      <c r="O608" s="387"/>
      <c r="P608" s="387"/>
      <c r="Q608" s="388"/>
      <c r="R608" s="390">
        <f t="shared" si="49"/>
        <v>0</v>
      </c>
    </row>
    <row r="609" spans="1:18" ht="17.25" customHeight="1">
      <c r="A609" s="33"/>
      <c r="B609" s="217">
        <f t="shared" si="48"/>
        <v>21</v>
      </c>
      <c r="C609" s="425" t="str">
        <f>IF('15'!$B$29="","",'15'!$B$29)</f>
        <v/>
      </c>
      <c r="D609" s="1222" t="str">
        <f t="shared" si="47"/>
        <v/>
      </c>
      <c r="E609" s="1223"/>
      <c r="F609" s="1223"/>
      <c r="G609" s="1224"/>
      <c r="H609" s="386"/>
      <c r="I609" s="387"/>
      <c r="J609" s="387"/>
      <c r="K609" s="387"/>
      <c r="L609" s="387"/>
      <c r="M609" s="388"/>
      <c r="N609" s="386"/>
      <c r="O609" s="387"/>
      <c r="P609" s="387"/>
      <c r="Q609" s="388"/>
      <c r="R609" s="390">
        <f t="shared" si="49"/>
        <v>0</v>
      </c>
    </row>
    <row r="610" spans="1:18" ht="17.25" customHeight="1">
      <c r="A610" s="33"/>
      <c r="B610" s="217">
        <f t="shared" si="48"/>
        <v>22</v>
      </c>
      <c r="C610" s="425" t="str">
        <f>IF('15'!$B$30="","",'15'!$B$30)</f>
        <v/>
      </c>
      <c r="D610" s="1222" t="str">
        <f t="shared" si="47"/>
        <v/>
      </c>
      <c r="E610" s="1223"/>
      <c r="F610" s="1223"/>
      <c r="G610" s="1224"/>
      <c r="H610" s="386"/>
      <c r="I610" s="387"/>
      <c r="J610" s="387"/>
      <c r="K610" s="387"/>
      <c r="L610" s="387"/>
      <c r="M610" s="388"/>
      <c r="N610" s="386"/>
      <c r="O610" s="387"/>
      <c r="P610" s="387"/>
      <c r="Q610" s="388"/>
      <c r="R610" s="390">
        <f t="shared" si="49"/>
        <v>0</v>
      </c>
    </row>
    <row r="611" spans="1:18" ht="17.25" customHeight="1">
      <c r="A611" s="33"/>
      <c r="B611" s="217">
        <f t="shared" si="48"/>
        <v>23</v>
      </c>
      <c r="C611" s="425" t="str">
        <f>IF('15'!$B$31="","",'15'!$B$31)</f>
        <v/>
      </c>
      <c r="D611" s="1222" t="str">
        <f t="shared" si="47"/>
        <v/>
      </c>
      <c r="E611" s="1223"/>
      <c r="F611" s="1223"/>
      <c r="G611" s="1224"/>
      <c r="H611" s="386"/>
      <c r="I611" s="387"/>
      <c r="J611" s="387"/>
      <c r="K611" s="387"/>
      <c r="L611" s="387"/>
      <c r="M611" s="388"/>
      <c r="N611" s="386"/>
      <c r="O611" s="387"/>
      <c r="P611" s="387"/>
      <c r="Q611" s="388"/>
      <c r="R611" s="390">
        <f t="shared" si="49"/>
        <v>0</v>
      </c>
    </row>
    <row r="612" spans="1:18" ht="17.25" customHeight="1">
      <c r="A612" s="33"/>
      <c r="B612" s="217">
        <f t="shared" si="48"/>
        <v>24</v>
      </c>
      <c r="C612" s="425" t="str">
        <f>IF('15'!$B$32="","",'15'!$B$32)</f>
        <v/>
      </c>
      <c r="D612" s="1222" t="str">
        <f t="shared" si="47"/>
        <v/>
      </c>
      <c r="E612" s="1223"/>
      <c r="F612" s="1223"/>
      <c r="G612" s="1224"/>
      <c r="H612" s="386"/>
      <c r="I612" s="387"/>
      <c r="J612" s="387"/>
      <c r="K612" s="387"/>
      <c r="L612" s="387"/>
      <c r="M612" s="388"/>
      <c r="N612" s="386"/>
      <c r="O612" s="387"/>
      <c r="P612" s="387"/>
      <c r="Q612" s="388"/>
      <c r="R612" s="390">
        <f t="shared" si="49"/>
        <v>0</v>
      </c>
    </row>
    <row r="613" spans="1:18" ht="17.25" customHeight="1">
      <c r="A613" s="33"/>
      <c r="B613" s="217">
        <f t="shared" si="48"/>
        <v>25</v>
      </c>
      <c r="C613" s="425" t="str">
        <f>IF('15'!$B$33="","",'15'!$B$33)</f>
        <v/>
      </c>
      <c r="D613" s="1222" t="str">
        <f t="shared" si="47"/>
        <v/>
      </c>
      <c r="E613" s="1223"/>
      <c r="F613" s="1223"/>
      <c r="G613" s="1224"/>
      <c r="H613" s="386"/>
      <c r="I613" s="387"/>
      <c r="J613" s="387"/>
      <c r="K613" s="387"/>
      <c r="L613" s="387"/>
      <c r="M613" s="388"/>
      <c r="N613" s="386"/>
      <c r="O613" s="387"/>
      <c r="P613" s="387"/>
      <c r="Q613" s="388"/>
      <c r="R613" s="390">
        <f t="shared" si="49"/>
        <v>0</v>
      </c>
    </row>
    <row r="614" spans="1:18" ht="17.25" customHeight="1">
      <c r="A614" s="33"/>
      <c r="B614" s="33"/>
      <c r="C614" s="33"/>
      <c r="L614" s="1221" t="s">
        <v>460</v>
      </c>
      <c r="M614" s="1221"/>
      <c r="N614" s="1221"/>
      <c r="O614" s="1221"/>
      <c r="P614" s="1221"/>
      <c r="Q614" s="1221"/>
      <c r="R614" s="391">
        <f>SUM(R589:R613)</f>
        <v>0</v>
      </c>
    </row>
    <row r="615" spans="1:18" ht="17.25" customHeight="1">
      <c r="A615" s="33"/>
      <c r="B615" s="33"/>
      <c r="C615" s="33"/>
    </row>
    <row r="616" spans="1:18" ht="17.25" customHeight="1">
      <c r="A616" s="1231" t="s">
        <v>118</v>
      </c>
      <c r="B616" s="1232"/>
      <c r="C616" s="1235" t="s">
        <v>477</v>
      </c>
      <c r="D616" s="1237" t="s">
        <v>456</v>
      </c>
      <c r="E616" s="1238"/>
      <c r="F616" s="1239"/>
      <c r="G616" s="1243" t="str">
        <f>IF('24'!B25="","",'24'!B25)</f>
        <v/>
      </c>
      <c r="H616" s="1244"/>
      <c r="I616" s="1244"/>
      <c r="J616" s="1244"/>
      <c r="K616" s="1244"/>
      <c r="L616" s="1244"/>
    </row>
    <row r="617" spans="1:18" ht="17.25" customHeight="1">
      <c r="A617" s="1233"/>
      <c r="B617" s="1234"/>
      <c r="C617" s="1236"/>
      <c r="D617" s="1240"/>
      <c r="E617" s="1241"/>
      <c r="F617" s="1242"/>
      <c r="G617" s="1244"/>
      <c r="H617" s="1244"/>
      <c r="I617" s="1244"/>
      <c r="J617" s="1244"/>
      <c r="K617" s="1244"/>
      <c r="L617" s="1244"/>
    </row>
    <row r="618" spans="1:18" ht="17.25" customHeight="1">
      <c r="A618" s="33"/>
      <c r="B618" s="33"/>
      <c r="C618" s="33"/>
    </row>
    <row r="619" spans="1:18" ht="17.25" customHeight="1">
      <c r="A619" s="33"/>
      <c r="B619" s="33" t="s">
        <v>457</v>
      </c>
      <c r="C619" s="33"/>
    </row>
    <row r="620" spans="1:18" ht="17.25" customHeight="1">
      <c r="A620" s="33"/>
      <c r="B620" s="909" t="s">
        <v>11</v>
      </c>
      <c r="C620" s="909" t="s">
        <v>266</v>
      </c>
      <c r="D620" s="1245" t="s">
        <v>458</v>
      </c>
      <c r="E620" s="1246"/>
      <c r="F620" s="1246"/>
      <c r="G620" s="1247"/>
      <c r="H620" s="915" t="s">
        <v>267</v>
      </c>
      <c r="I620" s="916"/>
      <c r="J620" s="916"/>
      <c r="K620" s="916"/>
      <c r="L620" s="916"/>
      <c r="M620" s="916"/>
      <c r="N620" s="916"/>
      <c r="O620" s="916"/>
      <c r="P620" s="916"/>
      <c r="Q620" s="1254"/>
      <c r="R620" s="1225" t="s">
        <v>459</v>
      </c>
    </row>
    <row r="621" spans="1:18" ht="17.25" customHeight="1">
      <c r="A621" s="33"/>
      <c r="B621" s="909"/>
      <c r="C621" s="909"/>
      <c r="D621" s="1248"/>
      <c r="E621" s="1249"/>
      <c r="F621" s="1249"/>
      <c r="G621" s="1250"/>
      <c r="H621" s="912" t="s">
        <v>520</v>
      </c>
      <c r="I621" s="913"/>
      <c r="J621" s="913"/>
      <c r="K621" s="913"/>
      <c r="L621" s="913"/>
      <c r="M621" s="914"/>
      <c r="N621" s="912" t="s">
        <v>638</v>
      </c>
      <c r="O621" s="913"/>
      <c r="P621" s="913"/>
      <c r="Q621" s="914"/>
      <c r="R621" s="1226"/>
    </row>
    <row r="622" spans="1:18" ht="17.25" customHeight="1">
      <c r="A622" s="33"/>
      <c r="B622" s="909"/>
      <c r="C622" s="909"/>
      <c r="D622" s="1248"/>
      <c r="E622" s="1249"/>
      <c r="F622" s="1249"/>
      <c r="G622" s="1250"/>
      <c r="H622" s="1228">
        <v>2</v>
      </c>
      <c r="I622" s="221">
        <v>3</v>
      </c>
      <c r="J622" s="221">
        <v>5</v>
      </c>
      <c r="K622" s="221">
        <v>7</v>
      </c>
      <c r="L622" s="221">
        <v>9</v>
      </c>
      <c r="M622" s="222">
        <v>11</v>
      </c>
      <c r="N622" s="223">
        <v>1</v>
      </c>
      <c r="O622" s="206">
        <v>3</v>
      </c>
      <c r="P622" s="206">
        <v>5</v>
      </c>
      <c r="Q622" s="927">
        <v>7</v>
      </c>
      <c r="R622" s="1226"/>
    </row>
    <row r="623" spans="1:18" ht="17.25" customHeight="1">
      <c r="A623" s="33"/>
      <c r="B623" s="909"/>
      <c r="C623" s="909"/>
      <c r="D623" s="1248"/>
      <c r="E623" s="1249"/>
      <c r="F623" s="1249"/>
      <c r="G623" s="1250"/>
      <c r="H623" s="1229"/>
      <c r="I623" s="224" t="s">
        <v>268</v>
      </c>
      <c r="J623" s="224" t="s">
        <v>268</v>
      </c>
      <c r="K623" s="224" t="s">
        <v>268</v>
      </c>
      <c r="L623" s="224" t="s">
        <v>268</v>
      </c>
      <c r="M623" s="225" t="s">
        <v>268</v>
      </c>
      <c r="N623" s="226" t="s">
        <v>268</v>
      </c>
      <c r="O623" s="209" t="s">
        <v>268</v>
      </c>
      <c r="P623" s="209" t="s">
        <v>268</v>
      </c>
      <c r="Q623" s="928"/>
      <c r="R623" s="1226"/>
    </row>
    <row r="624" spans="1:18" ht="17.25" customHeight="1">
      <c r="A624" s="33"/>
      <c r="B624" s="909"/>
      <c r="C624" s="909"/>
      <c r="D624" s="1251"/>
      <c r="E624" s="1252"/>
      <c r="F624" s="1252"/>
      <c r="G624" s="1253"/>
      <c r="H624" s="1230"/>
      <c r="I624" s="227">
        <v>4</v>
      </c>
      <c r="J624" s="227">
        <v>6</v>
      </c>
      <c r="K624" s="227">
        <v>8</v>
      </c>
      <c r="L624" s="227">
        <v>10</v>
      </c>
      <c r="M624" s="228">
        <v>12</v>
      </c>
      <c r="N624" s="229">
        <v>2</v>
      </c>
      <c r="O624" s="210">
        <v>4</v>
      </c>
      <c r="P624" s="210">
        <v>6</v>
      </c>
      <c r="Q624" s="929"/>
      <c r="R624" s="1227"/>
    </row>
    <row r="625" spans="1:18" ht="17.25" customHeight="1">
      <c r="A625" s="33"/>
      <c r="B625" s="217">
        <f>ROW()-ROW($A$624)</f>
        <v>1</v>
      </c>
      <c r="C625" s="425" t="str">
        <f>IF('15'!$B$9="","",'15'!$B$9)</f>
        <v/>
      </c>
      <c r="D625" s="1222" t="str">
        <f t="shared" ref="D625:D649" si="50">IF((($G$616="")+(D13="")),"",D13)</f>
        <v/>
      </c>
      <c r="E625" s="1223"/>
      <c r="F625" s="1223"/>
      <c r="G625" s="1224"/>
      <c r="H625" s="386"/>
      <c r="I625" s="387"/>
      <c r="J625" s="387"/>
      <c r="K625" s="387"/>
      <c r="L625" s="387"/>
      <c r="M625" s="388"/>
      <c r="N625" s="386"/>
      <c r="O625" s="387"/>
      <c r="P625" s="387"/>
      <c r="Q625" s="388"/>
      <c r="R625" s="389">
        <f>SUM(H625:Q625)</f>
        <v>0</v>
      </c>
    </row>
    <row r="626" spans="1:18" ht="17.25" customHeight="1">
      <c r="A626" s="33"/>
      <c r="B626" s="217">
        <f t="shared" ref="B626:B649" si="51">ROW()-ROW($A$624)</f>
        <v>2</v>
      </c>
      <c r="C626" s="425" t="str">
        <f>IF('15'!$B$10="","",'15'!$B$10)</f>
        <v/>
      </c>
      <c r="D626" s="1222" t="str">
        <f t="shared" si="50"/>
        <v/>
      </c>
      <c r="E626" s="1223"/>
      <c r="F626" s="1223"/>
      <c r="G626" s="1224"/>
      <c r="H626" s="386"/>
      <c r="I626" s="387"/>
      <c r="J626" s="387"/>
      <c r="K626" s="387"/>
      <c r="L626" s="387"/>
      <c r="M626" s="388"/>
      <c r="N626" s="386"/>
      <c r="O626" s="387"/>
      <c r="P626" s="387"/>
      <c r="Q626" s="388"/>
      <c r="R626" s="390">
        <f t="shared" ref="R626:R649" si="52">SUM(H626:Q626)</f>
        <v>0</v>
      </c>
    </row>
    <row r="627" spans="1:18" ht="17.25" customHeight="1">
      <c r="A627" s="33"/>
      <c r="B627" s="217">
        <f t="shared" si="51"/>
        <v>3</v>
      </c>
      <c r="C627" s="425" t="str">
        <f>IF('15'!$B$11="","",'15'!$B$11)</f>
        <v/>
      </c>
      <c r="D627" s="1222" t="str">
        <f t="shared" si="50"/>
        <v/>
      </c>
      <c r="E627" s="1223"/>
      <c r="F627" s="1223"/>
      <c r="G627" s="1224"/>
      <c r="H627" s="386"/>
      <c r="I627" s="387"/>
      <c r="J627" s="387"/>
      <c r="K627" s="387"/>
      <c r="L627" s="387"/>
      <c r="M627" s="388"/>
      <c r="N627" s="386"/>
      <c r="O627" s="387"/>
      <c r="P627" s="387"/>
      <c r="Q627" s="388"/>
      <c r="R627" s="390">
        <f t="shared" si="52"/>
        <v>0</v>
      </c>
    </row>
    <row r="628" spans="1:18" ht="17.25" customHeight="1">
      <c r="A628" s="33"/>
      <c r="B628" s="217">
        <f t="shared" si="51"/>
        <v>4</v>
      </c>
      <c r="C628" s="425" t="str">
        <f>IF('15'!$B$12="","",'15'!$B$12)</f>
        <v/>
      </c>
      <c r="D628" s="1222" t="str">
        <f t="shared" si="50"/>
        <v/>
      </c>
      <c r="E628" s="1223"/>
      <c r="F628" s="1223"/>
      <c r="G628" s="1224"/>
      <c r="H628" s="386"/>
      <c r="I628" s="387"/>
      <c r="J628" s="387"/>
      <c r="K628" s="387"/>
      <c r="L628" s="387"/>
      <c r="M628" s="388"/>
      <c r="N628" s="386"/>
      <c r="O628" s="387"/>
      <c r="P628" s="387"/>
      <c r="Q628" s="388"/>
      <c r="R628" s="390">
        <f t="shared" si="52"/>
        <v>0</v>
      </c>
    </row>
    <row r="629" spans="1:18" ht="17.25" customHeight="1">
      <c r="A629" s="33"/>
      <c r="B629" s="217">
        <f t="shared" si="51"/>
        <v>5</v>
      </c>
      <c r="C629" s="425" t="str">
        <f>IF('15'!$B$13="","",'15'!$B$13)</f>
        <v/>
      </c>
      <c r="D629" s="1222" t="str">
        <f t="shared" si="50"/>
        <v/>
      </c>
      <c r="E629" s="1223"/>
      <c r="F629" s="1223"/>
      <c r="G629" s="1224"/>
      <c r="H629" s="386"/>
      <c r="I629" s="387"/>
      <c r="J629" s="387"/>
      <c r="K629" s="387"/>
      <c r="L629" s="387"/>
      <c r="M629" s="388"/>
      <c r="N629" s="386"/>
      <c r="O629" s="387"/>
      <c r="P629" s="387"/>
      <c r="Q629" s="388"/>
      <c r="R629" s="390">
        <f t="shared" si="52"/>
        <v>0</v>
      </c>
    </row>
    <row r="630" spans="1:18" ht="17.25" customHeight="1">
      <c r="A630" s="33"/>
      <c r="B630" s="217">
        <f t="shared" si="51"/>
        <v>6</v>
      </c>
      <c r="C630" s="425" t="str">
        <f>IF('15'!$B$14="","",'15'!$B$14)</f>
        <v/>
      </c>
      <c r="D630" s="1222" t="str">
        <f t="shared" si="50"/>
        <v/>
      </c>
      <c r="E630" s="1223"/>
      <c r="F630" s="1223"/>
      <c r="G630" s="1224"/>
      <c r="H630" s="386"/>
      <c r="I630" s="387"/>
      <c r="J630" s="387"/>
      <c r="K630" s="387"/>
      <c r="L630" s="387"/>
      <c r="M630" s="388"/>
      <c r="N630" s="386"/>
      <c r="O630" s="387"/>
      <c r="P630" s="387"/>
      <c r="Q630" s="388"/>
      <c r="R630" s="390">
        <f t="shared" si="52"/>
        <v>0</v>
      </c>
    </row>
    <row r="631" spans="1:18" ht="17.25" customHeight="1">
      <c r="A631" s="33"/>
      <c r="B631" s="217">
        <f t="shared" si="51"/>
        <v>7</v>
      </c>
      <c r="C631" s="425" t="str">
        <f>IF('15'!$B$15="","",'15'!$B$15)</f>
        <v/>
      </c>
      <c r="D631" s="1222" t="str">
        <f t="shared" si="50"/>
        <v/>
      </c>
      <c r="E631" s="1223"/>
      <c r="F631" s="1223"/>
      <c r="G631" s="1224"/>
      <c r="H631" s="386"/>
      <c r="I631" s="387"/>
      <c r="J631" s="387"/>
      <c r="K631" s="387"/>
      <c r="L631" s="387"/>
      <c r="M631" s="388"/>
      <c r="N631" s="386"/>
      <c r="O631" s="387"/>
      <c r="P631" s="387"/>
      <c r="Q631" s="388"/>
      <c r="R631" s="390">
        <f t="shared" si="52"/>
        <v>0</v>
      </c>
    </row>
    <row r="632" spans="1:18" ht="17.25" customHeight="1">
      <c r="A632" s="33"/>
      <c r="B632" s="217">
        <f t="shared" si="51"/>
        <v>8</v>
      </c>
      <c r="C632" s="425" t="str">
        <f>IF('15'!$B$16="","",'15'!$B$16)</f>
        <v/>
      </c>
      <c r="D632" s="1222" t="str">
        <f t="shared" si="50"/>
        <v/>
      </c>
      <c r="E632" s="1223"/>
      <c r="F632" s="1223"/>
      <c r="G632" s="1224"/>
      <c r="H632" s="386"/>
      <c r="I632" s="387"/>
      <c r="J632" s="387"/>
      <c r="K632" s="387"/>
      <c r="L632" s="387"/>
      <c r="M632" s="388"/>
      <c r="N632" s="386"/>
      <c r="O632" s="387"/>
      <c r="P632" s="387"/>
      <c r="Q632" s="388"/>
      <c r="R632" s="390">
        <f t="shared" si="52"/>
        <v>0</v>
      </c>
    </row>
    <row r="633" spans="1:18" ht="17.25" customHeight="1">
      <c r="A633" s="33"/>
      <c r="B633" s="217">
        <f t="shared" si="51"/>
        <v>9</v>
      </c>
      <c r="C633" s="425" t="str">
        <f>IF('15'!$B$17="","",'15'!$B$17)</f>
        <v/>
      </c>
      <c r="D633" s="1222" t="str">
        <f t="shared" si="50"/>
        <v/>
      </c>
      <c r="E633" s="1223"/>
      <c r="F633" s="1223"/>
      <c r="G633" s="1224"/>
      <c r="H633" s="386"/>
      <c r="I633" s="387"/>
      <c r="J633" s="387"/>
      <c r="K633" s="387"/>
      <c r="L633" s="387"/>
      <c r="M633" s="388"/>
      <c r="N633" s="386"/>
      <c r="O633" s="387"/>
      <c r="P633" s="387"/>
      <c r="Q633" s="388"/>
      <c r="R633" s="390">
        <f t="shared" si="52"/>
        <v>0</v>
      </c>
    </row>
    <row r="634" spans="1:18" ht="17.25" customHeight="1">
      <c r="A634" s="33"/>
      <c r="B634" s="217">
        <f t="shared" si="51"/>
        <v>10</v>
      </c>
      <c r="C634" s="425" t="str">
        <f>IF('15'!$B$18="","",'15'!$B$18)</f>
        <v/>
      </c>
      <c r="D634" s="1222" t="str">
        <f t="shared" si="50"/>
        <v/>
      </c>
      <c r="E634" s="1223"/>
      <c r="F634" s="1223"/>
      <c r="G634" s="1224"/>
      <c r="H634" s="386"/>
      <c r="I634" s="387"/>
      <c r="J634" s="387"/>
      <c r="K634" s="387"/>
      <c r="L634" s="387"/>
      <c r="M634" s="388"/>
      <c r="N634" s="386"/>
      <c r="O634" s="387"/>
      <c r="P634" s="387"/>
      <c r="Q634" s="388"/>
      <c r="R634" s="390">
        <f t="shared" si="52"/>
        <v>0</v>
      </c>
    </row>
    <row r="635" spans="1:18" ht="17.25" customHeight="1">
      <c r="A635" s="33"/>
      <c r="B635" s="217">
        <f t="shared" si="51"/>
        <v>11</v>
      </c>
      <c r="C635" s="425" t="str">
        <f>IF('15'!$B$19="","",'15'!$B$19)</f>
        <v/>
      </c>
      <c r="D635" s="1222" t="str">
        <f t="shared" si="50"/>
        <v/>
      </c>
      <c r="E635" s="1223"/>
      <c r="F635" s="1223"/>
      <c r="G635" s="1224"/>
      <c r="H635" s="386"/>
      <c r="I635" s="387"/>
      <c r="J635" s="387"/>
      <c r="K635" s="387"/>
      <c r="L635" s="387"/>
      <c r="M635" s="388"/>
      <c r="N635" s="386"/>
      <c r="O635" s="387"/>
      <c r="P635" s="387"/>
      <c r="Q635" s="388"/>
      <c r="R635" s="390">
        <f t="shared" si="52"/>
        <v>0</v>
      </c>
    </row>
    <row r="636" spans="1:18" ht="17.25" customHeight="1">
      <c r="A636" s="33"/>
      <c r="B636" s="217">
        <f t="shared" si="51"/>
        <v>12</v>
      </c>
      <c r="C636" s="425" t="str">
        <f>IF('15'!$B$20="","",'15'!$B$20)</f>
        <v/>
      </c>
      <c r="D636" s="1222" t="str">
        <f t="shared" si="50"/>
        <v/>
      </c>
      <c r="E636" s="1223"/>
      <c r="F636" s="1223"/>
      <c r="G636" s="1224"/>
      <c r="H636" s="386"/>
      <c r="I636" s="387"/>
      <c r="J636" s="387"/>
      <c r="K636" s="387"/>
      <c r="L636" s="387"/>
      <c r="M636" s="388"/>
      <c r="N636" s="386"/>
      <c r="O636" s="387"/>
      <c r="P636" s="387"/>
      <c r="Q636" s="388"/>
      <c r="R636" s="390">
        <f t="shared" si="52"/>
        <v>0</v>
      </c>
    </row>
    <row r="637" spans="1:18" ht="17.25" customHeight="1">
      <c r="A637" s="33"/>
      <c r="B637" s="217">
        <f t="shared" si="51"/>
        <v>13</v>
      </c>
      <c r="C637" s="425" t="str">
        <f>IF('15'!$B$21="","",'15'!$B$21)</f>
        <v/>
      </c>
      <c r="D637" s="1222" t="str">
        <f t="shared" si="50"/>
        <v/>
      </c>
      <c r="E637" s="1223"/>
      <c r="F637" s="1223"/>
      <c r="G637" s="1224"/>
      <c r="H637" s="386"/>
      <c r="I637" s="387"/>
      <c r="J637" s="387"/>
      <c r="K637" s="387"/>
      <c r="L637" s="387"/>
      <c r="M637" s="388"/>
      <c r="N637" s="386"/>
      <c r="O637" s="387"/>
      <c r="P637" s="387"/>
      <c r="Q637" s="388"/>
      <c r="R637" s="390">
        <f t="shared" si="52"/>
        <v>0</v>
      </c>
    </row>
    <row r="638" spans="1:18" ht="17.25" customHeight="1">
      <c r="A638" s="33"/>
      <c r="B638" s="217">
        <f t="shared" si="51"/>
        <v>14</v>
      </c>
      <c r="C638" s="425" t="str">
        <f>IF('15'!$B$22="","",'15'!$B$22)</f>
        <v/>
      </c>
      <c r="D638" s="1222" t="str">
        <f t="shared" si="50"/>
        <v/>
      </c>
      <c r="E638" s="1223"/>
      <c r="F638" s="1223"/>
      <c r="G638" s="1224"/>
      <c r="H638" s="386"/>
      <c r="I638" s="387"/>
      <c r="J638" s="387"/>
      <c r="K638" s="387"/>
      <c r="L638" s="387"/>
      <c r="M638" s="388"/>
      <c r="N638" s="386"/>
      <c r="O638" s="387"/>
      <c r="P638" s="387"/>
      <c r="Q638" s="388"/>
      <c r="R638" s="390">
        <f t="shared" si="52"/>
        <v>0</v>
      </c>
    </row>
    <row r="639" spans="1:18" ht="17.25" customHeight="1">
      <c r="A639" s="33"/>
      <c r="B639" s="217">
        <f t="shared" si="51"/>
        <v>15</v>
      </c>
      <c r="C639" s="425" t="str">
        <f>IF('15'!$B$23="","",'15'!$B$23)</f>
        <v/>
      </c>
      <c r="D639" s="1222" t="str">
        <f t="shared" si="50"/>
        <v/>
      </c>
      <c r="E639" s="1223"/>
      <c r="F639" s="1223"/>
      <c r="G639" s="1224"/>
      <c r="H639" s="386"/>
      <c r="I639" s="387"/>
      <c r="J639" s="387"/>
      <c r="K639" s="387"/>
      <c r="L639" s="387"/>
      <c r="M639" s="388"/>
      <c r="N639" s="386"/>
      <c r="O639" s="387"/>
      <c r="P639" s="387"/>
      <c r="Q639" s="388"/>
      <c r="R639" s="390">
        <f t="shared" si="52"/>
        <v>0</v>
      </c>
    </row>
    <row r="640" spans="1:18" ht="17.25" customHeight="1">
      <c r="A640" s="33"/>
      <c r="B640" s="217">
        <f t="shared" si="51"/>
        <v>16</v>
      </c>
      <c r="C640" s="425" t="str">
        <f>IF('15'!$B$24="","",'15'!$B$24)</f>
        <v/>
      </c>
      <c r="D640" s="1222" t="str">
        <f t="shared" si="50"/>
        <v/>
      </c>
      <c r="E640" s="1223"/>
      <c r="F640" s="1223"/>
      <c r="G640" s="1224"/>
      <c r="H640" s="386"/>
      <c r="I640" s="387"/>
      <c r="J640" s="387"/>
      <c r="K640" s="387"/>
      <c r="L640" s="387"/>
      <c r="M640" s="388"/>
      <c r="N640" s="386"/>
      <c r="O640" s="387"/>
      <c r="P640" s="387"/>
      <c r="Q640" s="388"/>
      <c r="R640" s="390">
        <f t="shared" si="52"/>
        <v>0</v>
      </c>
    </row>
    <row r="641" spans="1:18" ht="17.25" customHeight="1">
      <c r="A641" s="33"/>
      <c r="B641" s="217">
        <f t="shared" si="51"/>
        <v>17</v>
      </c>
      <c r="C641" s="425" t="str">
        <f>IF('15'!$B$25="","",'15'!$B$25)</f>
        <v/>
      </c>
      <c r="D641" s="1222" t="str">
        <f t="shared" si="50"/>
        <v/>
      </c>
      <c r="E641" s="1223"/>
      <c r="F641" s="1223"/>
      <c r="G641" s="1224"/>
      <c r="H641" s="386"/>
      <c r="I641" s="387"/>
      <c r="J641" s="387"/>
      <c r="K641" s="387"/>
      <c r="L641" s="387"/>
      <c r="M641" s="388"/>
      <c r="N641" s="386"/>
      <c r="O641" s="387"/>
      <c r="P641" s="387"/>
      <c r="Q641" s="388"/>
      <c r="R641" s="390">
        <f t="shared" si="52"/>
        <v>0</v>
      </c>
    </row>
    <row r="642" spans="1:18" ht="17.25" customHeight="1">
      <c r="A642" s="33"/>
      <c r="B642" s="217">
        <f t="shared" si="51"/>
        <v>18</v>
      </c>
      <c r="C642" s="425" t="str">
        <f>IF('15'!$B$26="","",'15'!$B$26)</f>
        <v/>
      </c>
      <c r="D642" s="1222" t="str">
        <f t="shared" si="50"/>
        <v/>
      </c>
      <c r="E642" s="1223"/>
      <c r="F642" s="1223"/>
      <c r="G642" s="1224"/>
      <c r="H642" s="386"/>
      <c r="I642" s="387"/>
      <c r="J642" s="387"/>
      <c r="K642" s="387"/>
      <c r="L642" s="387"/>
      <c r="M642" s="388"/>
      <c r="N642" s="386"/>
      <c r="O642" s="387"/>
      <c r="P642" s="387"/>
      <c r="Q642" s="388"/>
      <c r="R642" s="390">
        <f t="shared" si="52"/>
        <v>0</v>
      </c>
    </row>
    <row r="643" spans="1:18" ht="17.25" customHeight="1">
      <c r="A643" s="33"/>
      <c r="B643" s="217">
        <f t="shared" si="51"/>
        <v>19</v>
      </c>
      <c r="C643" s="425" t="str">
        <f>IF('15'!$B$27="","",'15'!$B$27)</f>
        <v/>
      </c>
      <c r="D643" s="1222" t="str">
        <f t="shared" si="50"/>
        <v/>
      </c>
      <c r="E643" s="1223"/>
      <c r="F643" s="1223"/>
      <c r="G643" s="1224"/>
      <c r="H643" s="386"/>
      <c r="I643" s="387"/>
      <c r="J643" s="387"/>
      <c r="K643" s="387"/>
      <c r="L643" s="387"/>
      <c r="M643" s="388"/>
      <c r="N643" s="386"/>
      <c r="O643" s="387"/>
      <c r="P643" s="387"/>
      <c r="Q643" s="388"/>
      <c r="R643" s="390">
        <f t="shared" si="52"/>
        <v>0</v>
      </c>
    </row>
    <row r="644" spans="1:18" ht="17.25" customHeight="1">
      <c r="A644" s="33"/>
      <c r="B644" s="217">
        <f t="shared" si="51"/>
        <v>20</v>
      </c>
      <c r="C644" s="425" t="str">
        <f>IF('15'!$B$28="","",'15'!$B$28)</f>
        <v/>
      </c>
      <c r="D644" s="1222" t="str">
        <f t="shared" si="50"/>
        <v/>
      </c>
      <c r="E644" s="1223"/>
      <c r="F644" s="1223"/>
      <c r="G644" s="1224"/>
      <c r="H644" s="386"/>
      <c r="I644" s="387"/>
      <c r="J644" s="387"/>
      <c r="K644" s="387"/>
      <c r="L644" s="387"/>
      <c r="M644" s="388"/>
      <c r="N644" s="386"/>
      <c r="O644" s="387"/>
      <c r="P644" s="387"/>
      <c r="Q644" s="388"/>
      <c r="R644" s="390">
        <f t="shared" si="52"/>
        <v>0</v>
      </c>
    </row>
    <row r="645" spans="1:18" ht="17.25" customHeight="1">
      <c r="A645" s="33"/>
      <c r="B645" s="217">
        <f t="shared" si="51"/>
        <v>21</v>
      </c>
      <c r="C645" s="425" t="str">
        <f>IF('15'!$B$29="","",'15'!$B$29)</f>
        <v/>
      </c>
      <c r="D645" s="1222" t="str">
        <f t="shared" si="50"/>
        <v/>
      </c>
      <c r="E645" s="1223"/>
      <c r="F645" s="1223"/>
      <c r="G645" s="1224"/>
      <c r="H645" s="386"/>
      <c r="I645" s="387"/>
      <c r="J645" s="387"/>
      <c r="K645" s="387"/>
      <c r="L645" s="387"/>
      <c r="M645" s="388"/>
      <c r="N645" s="386"/>
      <c r="O645" s="387"/>
      <c r="P645" s="387"/>
      <c r="Q645" s="388"/>
      <c r="R645" s="390">
        <f t="shared" si="52"/>
        <v>0</v>
      </c>
    </row>
    <row r="646" spans="1:18" ht="17.25" customHeight="1">
      <c r="A646" s="33"/>
      <c r="B646" s="217">
        <f t="shared" si="51"/>
        <v>22</v>
      </c>
      <c r="C646" s="425" t="str">
        <f>IF('15'!$B$30="","",'15'!$B$30)</f>
        <v/>
      </c>
      <c r="D646" s="1222" t="str">
        <f t="shared" si="50"/>
        <v/>
      </c>
      <c r="E646" s="1223"/>
      <c r="F646" s="1223"/>
      <c r="G646" s="1224"/>
      <c r="H646" s="386"/>
      <c r="I646" s="387"/>
      <c r="J646" s="387"/>
      <c r="K646" s="387"/>
      <c r="L646" s="387"/>
      <c r="M646" s="388"/>
      <c r="N646" s="386"/>
      <c r="O646" s="387"/>
      <c r="P646" s="387"/>
      <c r="Q646" s="388"/>
      <c r="R646" s="390">
        <f t="shared" si="52"/>
        <v>0</v>
      </c>
    </row>
    <row r="647" spans="1:18" ht="17.25" customHeight="1">
      <c r="A647" s="33"/>
      <c r="B647" s="217">
        <f t="shared" si="51"/>
        <v>23</v>
      </c>
      <c r="C647" s="425" t="str">
        <f>IF('15'!$B$31="","",'15'!$B$31)</f>
        <v/>
      </c>
      <c r="D647" s="1222" t="str">
        <f t="shared" si="50"/>
        <v/>
      </c>
      <c r="E647" s="1223"/>
      <c r="F647" s="1223"/>
      <c r="G647" s="1224"/>
      <c r="H647" s="386"/>
      <c r="I647" s="387"/>
      <c r="J647" s="387"/>
      <c r="K647" s="387"/>
      <c r="L647" s="387"/>
      <c r="M647" s="388"/>
      <c r="N647" s="386"/>
      <c r="O647" s="387"/>
      <c r="P647" s="387"/>
      <c r="Q647" s="388"/>
      <c r="R647" s="390">
        <f t="shared" si="52"/>
        <v>0</v>
      </c>
    </row>
    <row r="648" spans="1:18" ht="17.25" customHeight="1">
      <c r="A648" s="33"/>
      <c r="B648" s="217">
        <f t="shared" si="51"/>
        <v>24</v>
      </c>
      <c r="C648" s="425" t="str">
        <f>IF('15'!$B$32="","",'15'!$B$32)</f>
        <v/>
      </c>
      <c r="D648" s="1222" t="str">
        <f t="shared" si="50"/>
        <v/>
      </c>
      <c r="E648" s="1223"/>
      <c r="F648" s="1223"/>
      <c r="G648" s="1224"/>
      <c r="H648" s="386"/>
      <c r="I648" s="387"/>
      <c r="J648" s="387"/>
      <c r="K648" s="387"/>
      <c r="L648" s="387"/>
      <c r="M648" s="388"/>
      <c r="N648" s="386"/>
      <c r="O648" s="387"/>
      <c r="P648" s="387"/>
      <c r="Q648" s="388"/>
      <c r="R648" s="390">
        <f t="shared" si="52"/>
        <v>0</v>
      </c>
    </row>
    <row r="649" spans="1:18" ht="17.25" customHeight="1">
      <c r="A649" s="33"/>
      <c r="B649" s="217">
        <f t="shared" si="51"/>
        <v>25</v>
      </c>
      <c r="C649" s="425" t="str">
        <f>IF('15'!$B$33="","",'15'!$B$33)</f>
        <v/>
      </c>
      <c r="D649" s="1222" t="str">
        <f t="shared" si="50"/>
        <v/>
      </c>
      <c r="E649" s="1223"/>
      <c r="F649" s="1223"/>
      <c r="G649" s="1224"/>
      <c r="H649" s="386"/>
      <c r="I649" s="387"/>
      <c r="J649" s="387"/>
      <c r="K649" s="387"/>
      <c r="L649" s="387"/>
      <c r="M649" s="388"/>
      <c r="N649" s="386"/>
      <c r="O649" s="387"/>
      <c r="P649" s="387"/>
      <c r="Q649" s="388"/>
      <c r="R649" s="390">
        <f t="shared" si="52"/>
        <v>0</v>
      </c>
    </row>
    <row r="650" spans="1:18" ht="17.25" customHeight="1">
      <c r="A650" s="33"/>
      <c r="B650" s="33"/>
      <c r="C650" s="33"/>
      <c r="L650" s="1221" t="s">
        <v>460</v>
      </c>
      <c r="M650" s="1221"/>
      <c r="N650" s="1221"/>
      <c r="O650" s="1221"/>
      <c r="P650" s="1221"/>
      <c r="Q650" s="1221"/>
      <c r="R650" s="391">
        <f>SUM(R625:R649)</f>
        <v>0</v>
      </c>
    </row>
    <row r="651" spans="1:18" ht="17.25" customHeight="1">
      <c r="A651" s="33"/>
      <c r="B651" s="33"/>
      <c r="C651" s="33"/>
    </row>
    <row r="652" spans="1:18" ht="17.25" customHeight="1">
      <c r="A652" s="1231" t="s">
        <v>118</v>
      </c>
      <c r="B652" s="1232"/>
      <c r="C652" s="1235" t="s">
        <v>478</v>
      </c>
      <c r="D652" s="1237" t="s">
        <v>456</v>
      </c>
      <c r="E652" s="1238"/>
      <c r="F652" s="1239"/>
      <c r="G652" s="1243" t="str">
        <f>IF('24'!B26="","",'24'!B26)</f>
        <v/>
      </c>
      <c r="H652" s="1244"/>
      <c r="I652" s="1244"/>
      <c r="J652" s="1244"/>
      <c r="K652" s="1244"/>
      <c r="L652" s="1244"/>
    </row>
    <row r="653" spans="1:18" ht="17.25" customHeight="1">
      <c r="A653" s="1233"/>
      <c r="B653" s="1234"/>
      <c r="C653" s="1236"/>
      <c r="D653" s="1240"/>
      <c r="E653" s="1241"/>
      <c r="F653" s="1242"/>
      <c r="G653" s="1244"/>
      <c r="H653" s="1244"/>
      <c r="I653" s="1244"/>
      <c r="J653" s="1244"/>
      <c r="K653" s="1244"/>
      <c r="L653" s="1244"/>
    </row>
    <row r="654" spans="1:18" ht="17.25" customHeight="1">
      <c r="A654" s="33"/>
      <c r="B654" s="33"/>
      <c r="C654" s="33"/>
    </row>
    <row r="655" spans="1:18" ht="17.25" customHeight="1">
      <c r="A655" s="33"/>
      <c r="B655" s="33" t="s">
        <v>457</v>
      </c>
      <c r="C655" s="33"/>
    </row>
    <row r="656" spans="1:18" ht="17.25" customHeight="1">
      <c r="A656" s="33"/>
      <c r="B656" s="909" t="s">
        <v>11</v>
      </c>
      <c r="C656" s="909" t="s">
        <v>266</v>
      </c>
      <c r="D656" s="1245" t="s">
        <v>458</v>
      </c>
      <c r="E656" s="1246"/>
      <c r="F656" s="1246"/>
      <c r="G656" s="1247"/>
      <c r="H656" s="915" t="s">
        <v>267</v>
      </c>
      <c r="I656" s="916"/>
      <c r="J656" s="916"/>
      <c r="K656" s="916"/>
      <c r="L656" s="916"/>
      <c r="M656" s="916"/>
      <c r="N656" s="916"/>
      <c r="O656" s="916"/>
      <c r="P656" s="916"/>
      <c r="Q656" s="1254"/>
      <c r="R656" s="1225" t="s">
        <v>459</v>
      </c>
    </row>
    <row r="657" spans="1:18" ht="17.25" customHeight="1">
      <c r="A657" s="33"/>
      <c r="B657" s="909"/>
      <c r="C657" s="909"/>
      <c r="D657" s="1248"/>
      <c r="E657" s="1249"/>
      <c r="F657" s="1249"/>
      <c r="G657" s="1250"/>
      <c r="H657" s="912" t="s">
        <v>520</v>
      </c>
      <c r="I657" s="913"/>
      <c r="J657" s="913"/>
      <c r="K657" s="913"/>
      <c r="L657" s="913"/>
      <c r="M657" s="914"/>
      <c r="N657" s="912" t="s">
        <v>638</v>
      </c>
      <c r="O657" s="913"/>
      <c r="P657" s="913"/>
      <c r="Q657" s="914"/>
      <c r="R657" s="1226"/>
    </row>
    <row r="658" spans="1:18" ht="17.25" customHeight="1">
      <c r="A658" s="33"/>
      <c r="B658" s="909"/>
      <c r="C658" s="909"/>
      <c r="D658" s="1248"/>
      <c r="E658" s="1249"/>
      <c r="F658" s="1249"/>
      <c r="G658" s="1250"/>
      <c r="H658" s="1228">
        <v>2</v>
      </c>
      <c r="I658" s="221">
        <v>3</v>
      </c>
      <c r="J658" s="221">
        <v>5</v>
      </c>
      <c r="K658" s="221">
        <v>7</v>
      </c>
      <c r="L658" s="221">
        <v>9</v>
      </c>
      <c r="M658" s="222">
        <v>11</v>
      </c>
      <c r="N658" s="223">
        <v>1</v>
      </c>
      <c r="O658" s="206">
        <v>3</v>
      </c>
      <c r="P658" s="206">
        <v>5</v>
      </c>
      <c r="Q658" s="927">
        <v>7</v>
      </c>
      <c r="R658" s="1226"/>
    </row>
    <row r="659" spans="1:18" ht="17.25" customHeight="1">
      <c r="A659" s="33"/>
      <c r="B659" s="909"/>
      <c r="C659" s="909"/>
      <c r="D659" s="1248"/>
      <c r="E659" s="1249"/>
      <c r="F659" s="1249"/>
      <c r="G659" s="1250"/>
      <c r="H659" s="1229"/>
      <c r="I659" s="224" t="s">
        <v>268</v>
      </c>
      <c r="J659" s="224" t="s">
        <v>268</v>
      </c>
      <c r="K659" s="224" t="s">
        <v>268</v>
      </c>
      <c r="L659" s="224" t="s">
        <v>268</v>
      </c>
      <c r="M659" s="225" t="s">
        <v>268</v>
      </c>
      <c r="N659" s="226" t="s">
        <v>268</v>
      </c>
      <c r="O659" s="209" t="s">
        <v>268</v>
      </c>
      <c r="P659" s="209" t="s">
        <v>268</v>
      </c>
      <c r="Q659" s="928"/>
      <c r="R659" s="1226"/>
    </row>
    <row r="660" spans="1:18" ht="17.25" customHeight="1">
      <c r="A660" s="33"/>
      <c r="B660" s="909"/>
      <c r="C660" s="909"/>
      <c r="D660" s="1251"/>
      <c r="E660" s="1252"/>
      <c r="F660" s="1252"/>
      <c r="G660" s="1253"/>
      <c r="H660" s="1230"/>
      <c r="I660" s="227">
        <v>4</v>
      </c>
      <c r="J660" s="227">
        <v>6</v>
      </c>
      <c r="K660" s="227">
        <v>8</v>
      </c>
      <c r="L660" s="227">
        <v>10</v>
      </c>
      <c r="M660" s="228">
        <v>12</v>
      </c>
      <c r="N660" s="229">
        <v>2</v>
      </c>
      <c r="O660" s="210">
        <v>4</v>
      </c>
      <c r="P660" s="210">
        <v>6</v>
      </c>
      <c r="Q660" s="929"/>
      <c r="R660" s="1227"/>
    </row>
    <row r="661" spans="1:18" ht="17.25" customHeight="1">
      <c r="A661" s="33"/>
      <c r="B661" s="217">
        <f>ROW()-ROW($A$660)</f>
        <v>1</v>
      </c>
      <c r="C661" s="425" t="str">
        <f>IF('15'!$B$9="","",'15'!$B$9)</f>
        <v/>
      </c>
      <c r="D661" s="1222" t="str">
        <f t="shared" ref="D661:D685" si="53">IF((($G$652="")+(D13="")),"",D13)</f>
        <v/>
      </c>
      <c r="E661" s="1223"/>
      <c r="F661" s="1223"/>
      <c r="G661" s="1224"/>
      <c r="H661" s="386"/>
      <c r="I661" s="387"/>
      <c r="J661" s="387"/>
      <c r="K661" s="387"/>
      <c r="L661" s="387"/>
      <c r="M661" s="388"/>
      <c r="N661" s="386"/>
      <c r="O661" s="387"/>
      <c r="P661" s="387"/>
      <c r="Q661" s="388"/>
      <c r="R661" s="389">
        <f>SUM(H661:Q661)</f>
        <v>0</v>
      </c>
    </row>
    <row r="662" spans="1:18" ht="17.25" customHeight="1">
      <c r="A662" s="33"/>
      <c r="B662" s="217">
        <f t="shared" ref="B662:B685" si="54">ROW()-ROW($A$660)</f>
        <v>2</v>
      </c>
      <c r="C662" s="425" t="str">
        <f>IF('15'!$B$10="","",'15'!$B$10)</f>
        <v/>
      </c>
      <c r="D662" s="1222" t="str">
        <f t="shared" si="53"/>
        <v/>
      </c>
      <c r="E662" s="1223"/>
      <c r="F662" s="1223"/>
      <c r="G662" s="1224"/>
      <c r="H662" s="386"/>
      <c r="I662" s="387"/>
      <c r="J662" s="387"/>
      <c r="K662" s="387"/>
      <c r="L662" s="387"/>
      <c r="M662" s="388"/>
      <c r="N662" s="386"/>
      <c r="O662" s="387"/>
      <c r="P662" s="387"/>
      <c r="Q662" s="388"/>
      <c r="R662" s="390">
        <f t="shared" ref="R662:R685" si="55">SUM(H662:Q662)</f>
        <v>0</v>
      </c>
    </row>
    <row r="663" spans="1:18" ht="17.25" customHeight="1">
      <c r="A663" s="33"/>
      <c r="B663" s="217">
        <f t="shared" si="54"/>
        <v>3</v>
      </c>
      <c r="C663" s="425" t="str">
        <f>IF('15'!$B$11="","",'15'!$B$11)</f>
        <v/>
      </c>
      <c r="D663" s="1222" t="str">
        <f t="shared" si="53"/>
        <v/>
      </c>
      <c r="E663" s="1223"/>
      <c r="F663" s="1223"/>
      <c r="G663" s="1224"/>
      <c r="H663" s="386"/>
      <c r="I663" s="387"/>
      <c r="J663" s="387"/>
      <c r="K663" s="387"/>
      <c r="L663" s="387"/>
      <c r="M663" s="388"/>
      <c r="N663" s="386"/>
      <c r="O663" s="387"/>
      <c r="P663" s="387"/>
      <c r="Q663" s="388"/>
      <c r="R663" s="390">
        <f t="shared" si="55"/>
        <v>0</v>
      </c>
    </row>
    <row r="664" spans="1:18" ht="17.25" customHeight="1">
      <c r="A664" s="33"/>
      <c r="B664" s="217">
        <f t="shared" si="54"/>
        <v>4</v>
      </c>
      <c r="C664" s="425" t="str">
        <f>IF('15'!$B$12="","",'15'!$B$12)</f>
        <v/>
      </c>
      <c r="D664" s="1222" t="str">
        <f t="shared" si="53"/>
        <v/>
      </c>
      <c r="E664" s="1223"/>
      <c r="F664" s="1223"/>
      <c r="G664" s="1224"/>
      <c r="H664" s="386"/>
      <c r="I664" s="387"/>
      <c r="J664" s="387"/>
      <c r="K664" s="387"/>
      <c r="L664" s="387"/>
      <c r="M664" s="388"/>
      <c r="N664" s="386"/>
      <c r="O664" s="387"/>
      <c r="P664" s="387"/>
      <c r="Q664" s="388"/>
      <c r="R664" s="390">
        <f t="shared" si="55"/>
        <v>0</v>
      </c>
    </row>
    <row r="665" spans="1:18" ht="17.25" customHeight="1">
      <c r="A665" s="33"/>
      <c r="B665" s="217">
        <f t="shared" si="54"/>
        <v>5</v>
      </c>
      <c r="C665" s="425" t="str">
        <f>IF('15'!$B$13="","",'15'!$B$13)</f>
        <v/>
      </c>
      <c r="D665" s="1222" t="str">
        <f t="shared" si="53"/>
        <v/>
      </c>
      <c r="E665" s="1223"/>
      <c r="F665" s="1223"/>
      <c r="G665" s="1224"/>
      <c r="H665" s="386"/>
      <c r="I665" s="387"/>
      <c r="J665" s="387"/>
      <c r="K665" s="387"/>
      <c r="L665" s="387"/>
      <c r="M665" s="388"/>
      <c r="N665" s="386"/>
      <c r="O665" s="387"/>
      <c r="P665" s="387"/>
      <c r="Q665" s="388"/>
      <c r="R665" s="390">
        <f t="shared" si="55"/>
        <v>0</v>
      </c>
    </row>
    <row r="666" spans="1:18" ht="17.25" customHeight="1">
      <c r="A666" s="33"/>
      <c r="B666" s="217">
        <f t="shared" si="54"/>
        <v>6</v>
      </c>
      <c r="C666" s="425" t="str">
        <f>IF('15'!$B$14="","",'15'!$B$14)</f>
        <v/>
      </c>
      <c r="D666" s="1222" t="str">
        <f t="shared" si="53"/>
        <v/>
      </c>
      <c r="E666" s="1223"/>
      <c r="F666" s="1223"/>
      <c r="G666" s="1224"/>
      <c r="H666" s="386"/>
      <c r="I666" s="387"/>
      <c r="J666" s="387"/>
      <c r="K666" s="387"/>
      <c r="L666" s="387"/>
      <c r="M666" s="388"/>
      <c r="N666" s="386"/>
      <c r="O666" s="387"/>
      <c r="P666" s="387"/>
      <c r="Q666" s="388"/>
      <c r="R666" s="390">
        <f t="shared" si="55"/>
        <v>0</v>
      </c>
    </row>
    <row r="667" spans="1:18" ht="17.25" customHeight="1">
      <c r="A667" s="33"/>
      <c r="B667" s="217">
        <f t="shared" si="54"/>
        <v>7</v>
      </c>
      <c r="C667" s="425" t="str">
        <f>IF('15'!$B$15="","",'15'!$B$15)</f>
        <v/>
      </c>
      <c r="D667" s="1222" t="str">
        <f t="shared" si="53"/>
        <v/>
      </c>
      <c r="E667" s="1223"/>
      <c r="F667" s="1223"/>
      <c r="G667" s="1224"/>
      <c r="H667" s="386"/>
      <c r="I667" s="387"/>
      <c r="J667" s="387"/>
      <c r="K667" s="387"/>
      <c r="L667" s="387"/>
      <c r="M667" s="388"/>
      <c r="N667" s="386"/>
      <c r="O667" s="387"/>
      <c r="P667" s="387"/>
      <c r="Q667" s="388"/>
      <c r="R667" s="390">
        <f t="shared" si="55"/>
        <v>0</v>
      </c>
    </row>
    <row r="668" spans="1:18" ht="17.25" customHeight="1">
      <c r="A668" s="33"/>
      <c r="B668" s="217">
        <f t="shared" si="54"/>
        <v>8</v>
      </c>
      <c r="C668" s="425" t="str">
        <f>IF('15'!$B$16="","",'15'!$B$16)</f>
        <v/>
      </c>
      <c r="D668" s="1222" t="str">
        <f t="shared" si="53"/>
        <v/>
      </c>
      <c r="E668" s="1223"/>
      <c r="F668" s="1223"/>
      <c r="G668" s="1224"/>
      <c r="H668" s="386"/>
      <c r="I668" s="387"/>
      <c r="J668" s="387"/>
      <c r="K668" s="387"/>
      <c r="L668" s="387"/>
      <c r="M668" s="388"/>
      <c r="N668" s="386"/>
      <c r="O668" s="387"/>
      <c r="P668" s="387"/>
      <c r="Q668" s="388"/>
      <c r="R668" s="390">
        <f t="shared" si="55"/>
        <v>0</v>
      </c>
    </row>
    <row r="669" spans="1:18" ht="17.25" customHeight="1">
      <c r="A669" s="33"/>
      <c r="B669" s="217">
        <f t="shared" si="54"/>
        <v>9</v>
      </c>
      <c r="C669" s="425" t="str">
        <f>IF('15'!$B$17="","",'15'!$B$17)</f>
        <v/>
      </c>
      <c r="D669" s="1222" t="str">
        <f t="shared" si="53"/>
        <v/>
      </c>
      <c r="E669" s="1223"/>
      <c r="F669" s="1223"/>
      <c r="G669" s="1224"/>
      <c r="H669" s="386"/>
      <c r="I669" s="387"/>
      <c r="J669" s="387"/>
      <c r="K669" s="387"/>
      <c r="L669" s="387"/>
      <c r="M669" s="388"/>
      <c r="N669" s="386"/>
      <c r="O669" s="387"/>
      <c r="P669" s="387"/>
      <c r="Q669" s="388"/>
      <c r="R669" s="390">
        <f t="shared" si="55"/>
        <v>0</v>
      </c>
    </row>
    <row r="670" spans="1:18" ht="17.25" customHeight="1">
      <c r="A670" s="33"/>
      <c r="B670" s="217">
        <f t="shared" si="54"/>
        <v>10</v>
      </c>
      <c r="C670" s="425" t="str">
        <f>IF('15'!$B$18="","",'15'!$B$18)</f>
        <v/>
      </c>
      <c r="D670" s="1222" t="str">
        <f t="shared" si="53"/>
        <v/>
      </c>
      <c r="E670" s="1223"/>
      <c r="F670" s="1223"/>
      <c r="G670" s="1224"/>
      <c r="H670" s="386"/>
      <c r="I670" s="387"/>
      <c r="J670" s="387"/>
      <c r="K670" s="387"/>
      <c r="L670" s="387"/>
      <c r="M670" s="388"/>
      <c r="N670" s="386"/>
      <c r="O670" s="387"/>
      <c r="P670" s="387"/>
      <c r="Q670" s="388"/>
      <c r="R670" s="390">
        <f t="shared" si="55"/>
        <v>0</v>
      </c>
    </row>
    <row r="671" spans="1:18" ht="17.25" customHeight="1">
      <c r="A671" s="33"/>
      <c r="B671" s="217">
        <f t="shared" si="54"/>
        <v>11</v>
      </c>
      <c r="C671" s="425" t="str">
        <f>IF('15'!$B$19="","",'15'!$B$19)</f>
        <v/>
      </c>
      <c r="D671" s="1222" t="str">
        <f t="shared" si="53"/>
        <v/>
      </c>
      <c r="E671" s="1223"/>
      <c r="F671" s="1223"/>
      <c r="G671" s="1224"/>
      <c r="H671" s="386"/>
      <c r="I671" s="387"/>
      <c r="J671" s="387"/>
      <c r="K671" s="387"/>
      <c r="L671" s="387"/>
      <c r="M671" s="388"/>
      <c r="N671" s="386"/>
      <c r="O671" s="387"/>
      <c r="P671" s="387"/>
      <c r="Q671" s="388"/>
      <c r="R671" s="390">
        <f t="shared" si="55"/>
        <v>0</v>
      </c>
    </row>
    <row r="672" spans="1:18" ht="17.25" customHeight="1">
      <c r="A672" s="33"/>
      <c r="B672" s="217">
        <f t="shared" si="54"/>
        <v>12</v>
      </c>
      <c r="C672" s="425" t="str">
        <f>IF('15'!$B$20="","",'15'!$B$20)</f>
        <v/>
      </c>
      <c r="D672" s="1222" t="str">
        <f t="shared" si="53"/>
        <v/>
      </c>
      <c r="E672" s="1223"/>
      <c r="F672" s="1223"/>
      <c r="G672" s="1224"/>
      <c r="H672" s="386"/>
      <c r="I672" s="387"/>
      <c r="J672" s="387"/>
      <c r="K672" s="387"/>
      <c r="L672" s="387"/>
      <c r="M672" s="388"/>
      <c r="N672" s="386"/>
      <c r="O672" s="387"/>
      <c r="P672" s="387"/>
      <c r="Q672" s="388"/>
      <c r="R672" s="390">
        <f t="shared" si="55"/>
        <v>0</v>
      </c>
    </row>
    <row r="673" spans="1:18" ht="17.25" customHeight="1">
      <c r="A673" s="33"/>
      <c r="B673" s="217">
        <f t="shared" si="54"/>
        <v>13</v>
      </c>
      <c r="C673" s="425" t="str">
        <f>IF('15'!$B$21="","",'15'!$B$21)</f>
        <v/>
      </c>
      <c r="D673" s="1222" t="str">
        <f t="shared" si="53"/>
        <v/>
      </c>
      <c r="E673" s="1223"/>
      <c r="F673" s="1223"/>
      <c r="G673" s="1224"/>
      <c r="H673" s="386"/>
      <c r="I673" s="387"/>
      <c r="J673" s="387"/>
      <c r="K673" s="387"/>
      <c r="L673" s="387"/>
      <c r="M673" s="388"/>
      <c r="N673" s="386"/>
      <c r="O673" s="387"/>
      <c r="P673" s="387"/>
      <c r="Q673" s="388"/>
      <c r="R673" s="390">
        <f t="shared" si="55"/>
        <v>0</v>
      </c>
    </row>
    <row r="674" spans="1:18" ht="17.25" customHeight="1">
      <c r="A674" s="33"/>
      <c r="B674" s="217">
        <f t="shared" si="54"/>
        <v>14</v>
      </c>
      <c r="C674" s="425" t="str">
        <f>IF('15'!$B$22="","",'15'!$B$22)</f>
        <v/>
      </c>
      <c r="D674" s="1222" t="str">
        <f t="shared" si="53"/>
        <v/>
      </c>
      <c r="E674" s="1223"/>
      <c r="F674" s="1223"/>
      <c r="G674" s="1224"/>
      <c r="H674" s="386"/>
      <c r="I674" s="387"/>
      <c r="J674" s="387"/>
      <c r="K674" s="387"/>
      <c r="L674" s="387"/>
      <c r="M674" s="388"/>
      <c r="N674" s="386"/>
      <c r="O674" s="387"/>
      <c r="P674" s="387"/>
      <c r="Q674" s="388"/>
      <c r="R674" s="390">
        <f t="shared" si="55"/>
        <v>0</v>
      </c>
    </row>
    <row r="675" spans="1:18" ht="17.25" customHeight="1">
      <c r="A675" s="33"/>
      <c r="B675" s="217">
        <f t="shared" si="54"/>
        <v>15</v>
      </c>
      <c r="C675" s="425" t="str">
        <f>IF('15'!$B$23="","",'15'!$B$23)</f>
        <v/>
      </c>
      <c r="D675" s="1222" t="str">
        <f t="shared" si="53"/>
        <v/>
      </c>
      <c r="E675" s="1223"/>
      <c r="F675" s="1223"/>
      <c r="G675" s="1224"/>
      <c r="H675" s="386"/>
      <c r="I675" s="387"/>
      <c r="J675" s="387"/>
      <c r="K675" s="387"/>
      <c r="L675" s="387"/>
      <c r="M675" s="388"/>
      <c r="N675" s="386"/>
      <c r="O675" s="387"/>
      <c r="P675" s="387"/>
      <c r="Q675" s="388"/>
      <c r="R675" s="390">
        <f t="shared" si="55"/>
        <v>0</v>
      </c>
    </row>
    <row r="676" spans="1:18" ht="17.25" customHeight="1">
      <c r="A676" s="33"/>
      <c r="B676" s="217">
        <f t="shared" si="54"/>
        <v>16</v>
      </c>
      <c r="C676" s="425" t="str">
        <f>IF('15'!$B$24="","",'15'!$B$24)</f>
        <v/>
      </c>
      <c r="D676" s="1222" t="str">
        <f t="shared" si="53"/>
        <v/>
      </c>
      <c r="E676" s="1223"/>
      <c r="F676" s="1223"/>
      <c r="G676" s="1224"/>
      <c r="H676" s="386"/>
      <c r="I676" s="387"/>
      <c r="J676" s="387"/>
      <c r="K676" s="387"/>
      <c r="L676" s="387"/>
      <c r="M676" s="388"/>
      <c r="N676" s="386"/>
      <c r="O676" s="387"/>
      <c r="P676" s="387"/>
      <c r="Q676" s="388"/>
      <c r="R676" s="390">
        <f t="shared" si="55"/>
        <v>0</v>
      </c>
    </row>
    <row r="677" spans="1:18" ht="17.25" customHeight="1">
      <c r="A677" s="33"/>
      <c r="B677" s="217">
        <f t="shared" si="54"/>
        <v>17</v>
      </c>
      <c r="C677" s="425" t="str">
        <f>IF('15'!$B$25="","",'15'!$B$25)</f>
        <v/>
      </c>
      <c r="D677" s="1222" t="str">
        <f t="shared" si="53"/>
        <v/>
      </c>
      <c r="E677" s="1223"/>
      <c r="F677" s="1223"/>
      <c r="G677" s="1224"/>
      <c r="H677" s="386"/>
      <c r="I677" s="387"/>
      <c r="J677" s="387"/>
      <c r="K677" s="387"/>
      <c r="L677" s="387"/>
      <c r="M677" s="388"/>
      <c r="N677" s="386"/>
      <c r="O677" s="387"/>
      <c r="P677" s="387"/>
      <c r="Q677" s="388"/>
      <c r="R677" s="390">
        <f t="shared" si="55"/>
        <v>0</v>
      </c>
    </row>
    <row r="678" spans="1:18" ht="17.25" customHeight="1">
      <c r="A678" s="33"/>
      <c r="B678" s="217">
        <f t="shared" si="54"/>
        <v>18</v>
      </c>
      <c r="C678" s="425" t="str">
        <f>IF('15'!$B$26="","",'15'!$B$26)</f>
        <v/>
      </c>
      <c r="D678" s="1222" t="str">
        <f t="shared" si="53"/>
        <v/>
      </c>
      <c r="E678" s="1223"/>
      <c r="F678" s="1223"/>
      <c r="G678" s="1224"/>
      <c r="H678" s="386"/>
      <c r="I678" s="387"/>
      <c r="J678" s="387"/>
      <c r="K678" s="387"/>
      <c r="L678" s="387"/>
      <c r="M678" s="388"/>
      <c r="N678" s="386"/>
      <c r="O678" s="387"/>
      <c r="P678" s="387"/>
      <c r="Q678" s="388"/>
      <c r="R678" s="390">
        <f t="shared" si="55"/>
        <v>0</v>
      </c>
    </row>
    <row r="679" spans="1:18" ht="17.25" customHeight="1">
      <c r="A679" s="33"/>
      <c r="B679" s="217">
        <f t="shared" si="54"/>
        <v>19</v>
      </c>
      <c r="C679" s="425" t="str">
        <f>IF('15'!$B$27="","",'15'!$B$27)</f>
        <v/>
      </c>
      <c r="D679" s="1222" t="str">
        <f t="shared" si="53"/>
        <v/>
      </c>
      <c r="E679" s="1223"/>
      <c r="F679" s="1223"/>
      <c r="G679" s="1224"/>
      <c r="H679" s="386"/>
      <c r="I679" s="387"/>
      <c r="J679" s="387"/>
      <c r="K679" s="387"/>
      <c r="L679" s="387"/>
      <c r="M679" s="388"/>
      <c r="N679" s="386"/>
      <c r="O679" s="387"/>
      <c r="P679" s="387"/>
      <c r="Q679" s="388"/>
      <c r="R679" s="390">
        <f t="shared" si="55"/>
        <v>0</v>
      </c>
    </row>
    <row r="680" spans="1:18" ht="17.25" customHeight="1">
      <c r="A680" s="33"/>
      <c r="B680" s="217">
        <f t="shared" si="54"/>
        <v>20</v>
      </c>
      <c r="C680" s="425" t="str">
        <f>IF('15'!$B$28="","",'15'!$B$28)</f>
        <v/>
      </c>
      <c r="D680" s="1222" t="str">
        <f t="shared" si="53"/>
        <v/>
      </c>
      <c r="E680" s="1223"/>
      <c r="F680" s="1223"/>
      <c r="G680" s="1224"/>
      <c r="H680" s="386"/>
      <c r="I680" s="387"/>
      <c r="J680" s="387"/>
      <c r="K680" s="387"/>
      <c r="L680" s="387"/>
      <c r="M680" s="388"/>
      <c r="N680" s="386"/>
      <c r="O680" s="387"/>
      <c r="P680" s="387"/>
      <c r="Q680" s="388"/>
      <c r="R680" s="390">
        <f t="shared" si="55"/>
        <v>0</v>
      </c>
    </row>
    <row r="681" spans="1:18" ht="17.25" customHeight="1">
      <c r="A681" s="33"/>
      <c r="B681" s="217">
        <f t="shared" si="54"/>
        <v>21</v>
      </c>
      <c r="C681" s="425" t="str">
        <f>IF('15'!$B$29="","",'15'!$B$29)</f>
        <v/>
      </c>
      <c r="D681" s="1222" t="str">
        <f t="shared" si="53"/>
        <v/>
      </c>
      <c r="E681" s="1223"/>
      <c r="F681" s="1223"/>
      <c r="G681" s="1224"/>
      <c r="H681" s="386"/>
      <c r="I681" s="387"/>
      <c r="J681" s="387"/>
      <c r="K681" s="387"/>
      <c r="L681" s="387"/>
      <c r="M681" s="388"/>
      <c r="N681" s="386"/>
      <c r="O681" s="387"/>
      <c r="P681" s="387"/>
      <c r="Q681" s="388"/>
      <c r="R681" s="390">
        <f t="shared" si="55"/>
        <v>0</v>
      </c>
    </row>
    <row r="682" spans="1:18" ht="17.25" customHeight="1">
      <c r="A682" s="33"/>
      <c r="B682" s="217">
        <f t="shared" si="54"/>
        <v>22</v>
      </c>
      <c r="C682" s="425" t="str">
        <f>IF('15'!$B$30="","",'15'!$B$30)</f>
        <v/>
      </c>
      <c r="D682" s="1222" t="str">
        <f t="shared" si="53"/>
        <v/>
      </c>
      <c r="E682" s="1223"/>
      <c r="F682" s="1223"/>
      <c r="G682" s="1224"/>
      <c r="H682" s="386"/>
      <c r="I682" s="387"/>
      <c r="J682" s="387"/>
      <c r="K682" s="387"/>
      <c r="L682" s="387"/>
      <c r="M682" s="388"/>
      <c r="N682" s="386"/>
      <c r="O682" s="387"/>
      <c r="P682" s="387"/>
      <c r="Q682" s="388"/>
      <c r="R682" s="390">
        <f t="shared" si="55"/>
        <v>0</v>
      </c>
    </row>
    <row r="683" spans="1:18" ht="17.25" customHeight="1">
      <c r="A683" s="33"/>
      <c r="B683" s="217">
        <f t="shared" si="54"/>
        <v>23</v>
      </c>
      <c r="C683" s="425" t="str">
        <f>IF('15'!$B$31="","",'15'!$B$31)</f>
        <v/>
      </c>
      <c r="D683" s="1222" t="str">
        <f t="shared" si="53"/>
        <v/>
      </c>
      <c r="E683" s="1223"/>
      <c r="F683" s="1223"/>
      <c r="G683" s="1224"/>
      <c r="H683" s="386"/>
      <c r="I683" s="387"/>
      <c r="J683" s="387"/>
      <c r="K683" s="387"/>
      <c r="L683" s="387"/>
      <c r="M683" s="388"/>
      <c r="N683" s="386"/>
      <c r="O683" s="387"/>
      <c r="P683" s="387"/>
      <c r="Q683" s="388"/>
      <c r="R683" s="390">
        <f t="shared" si="55"/>
        <v>0</v>
      </c>
    </row>
    <row r="684" spans="1:18" ht="17.25" customHeight="1">
      <c r="A684" s="33"/>
      <c r="B684" s="217">
        <f t="shared" si="54"/>
        <v>24</v>
      </c>
      <c r="C684" s="425" t="str">
        <f>IF('15'!$B$32="","",'15'!$B$32)</f>
        <v/>
      </c>
      <c r="D684" s="1222" t="str">
        <f t="shared" si="53"/>
        <v/>
      </c>
      <c r="E684" s="1223"/>
      <c r="F684" s="1223"/>
      <c r="G684" s="1224"/>
      <c r="H684" s="386"/>
      <c r="I684" s="387"/>
      <c r="J684" s="387"/>
      <c r="K684" s="387"/>
      <c r="L684" s="387"/>
      <c r="M684" s="388"/>
      <c r="N684" s="386"/>
      <c r="O684" s="387"/>
      <c r="P684" s="387"/>
      <c r="Q684" s="388"/>
      <c r="R684" s="390">
        <f t="shared" si="55"/>
        <v>0</v>
      </c>
    </row>
    <row r="685" spans="1:18" ht="17.25" customHeight="1">
      <c r="A685" s="33"/>
      <c r="B685" s="217">
        <f t="shared" si="54"/>
        <v>25</v>
      </c>
      <c r="C685" s="425" t="str">
        <f>IF('15'!$B$33="","",'15'!$B$33)</f>
        <v/>
      </c>
      <c r="D685" s="1222" t="str">
        <f t="shared" si="53"/>
        <v/>
      </c>
      <c r="E685" s="1223"/>
      <c r="F685" s="1223"/>
      <c r="G685" s="1224"/>
      <c r="H685" s="386"/>
      <c r="I685" s="387"/>
      <c r="J685" s="387"/>
      <c r="K685" s="387"/>
      <c r="L685" s="387"/>
      <c r="M685" s="388"/>
      <c r="N685" s="386"/>
      <c r="O685" s="387"/>
      <c r="P685" s="387"/>
      <c r="Q685" s="388"/>
      <c r="R685" s="390">
        <f t="shared" si="55"/>
        <v>0</v>
      </c>
    </row>
    <row r="686" spans="1:18" ht="17.25" customHeight="1">
      <c r="A686" s="33"/>
      <c r="B686" s="33"/>
      <c r="C686" s="33"/>
      <c r="L686" s="1221" t="s">
        <v>460</v>
      </c>
      <c r="M686" s="1221"/>
      <c r="N686" s="1221"/>
      <c r="O686" s="1221"/>
      <c r="P686" s="1221"/>
      <c r="Q686" s="1221"/>
      <c r="R686" s="391">
        <f>SUM(R661:R685)</f>
        <v>0</v>
      </c>
    </row>
    <row r="687" spans="1:18" ht="17.25" customHeight="1">
      <c r="A687" s="33"/>
      <c r="B687" s="33"/>
      <c r="C687" s="33"/>
    </row>
    <row r="688" spans="1:18" ht="17.25" customHeight="1">
      <c r="A688" s="1231" t="s">
        <v>118</v>
      </c>
      <c r="B688" s="1232"/>
      <c r="C688" s="1235" t="s">
        <v>479</v>
      </c>
      <c r="D688" s="1237" t="s">
        <v>456</v>
      </c>
      <c r="E688" s="1238"/>
      <c r="F688" s="1239"/>
      <c r="G688" s="1243" t="str">
        <f>IF('24'!B27="","",'24'!B27)</f>
        <v/>
      </c>
      <c r="H688" s="1244"/>
      <c r="I688" s="1244"/>
      <c r="J688" s="1244"/>
      <c r="K688" s="1244"/>
      <c r="L688" s="1244"/>
    </row>
    <row r="689" spans="1:18" ht="17.25" customHeight="1">
      <c r="A689" s="1233"/>
      <c r="B689" s="1234"/>
      <c r="C689" s="1236"/>
      <c r="D689" s="1240"/>
      <c r="E689" s="1241"/>
      <c r="F689" s="1242"/>
      <c r="G689" s="1244"/>
      <c r="H689" s="1244"/>
      <c r="I689" s="1244"/>
      <c r="J689" s="1244"/>
      <c r="K689" s="1244"/>
      <c r="L689" s="1244"/>
    </row>
    <row r="690" spans="1:18" ht="17.25" customHeight="1">
      <c r="A690" s="33"/>
      <c r="B690" s="33"/>
      <c r="C690" s="33"/>
    </row>
    <row r="691" spans="1:18" ht="17.25" customHeight="1">
      <c r="A691" s="33"/>
      <c r="B691" s="33" t="s">
        <v>457</v>
      </c>
      <c r="C691" s="33"/>
    </row>
    <row r="692" spans="1:18" ht="17.25" customHeight="1">
      <c r="A692" s="33"/>
      <c r="B692" s="909" t="s">
        <v>11</v>
      </c>
      <c r="C692" s="909" t="s">
        <v>266</v>
      </c>
      <c r="D692" s="1245" t="s">
        <v>458</v>
      </c>
      <c r="E692" s="1246"/>
      <c r="F692" s="1246"/>
      <c r="G692" s="1247"/>
      <c r="H692" s="915" t="s">
        <v>267</v>
      </c>
      <c r="I692" s="916"/>
      <c r="J692" s="916"/>
      <c r="K692" s="916"/>
      <c r="L692" s="916"/>
      <c r="M692" s="916"/>
      <c r="N692" s="916"/>
      <c r="O692" s="916"/>
      <c r="P692" s="916"/>
      <c r="Q692" s="1254"/>
      <c r="R692" s="1225" t="s">
        <v>459</v>
      </c>
    </row>
    <row r="693" spans="1:18" ht="17.25" customHeight="1">
      <c r="A693" s="33"/>
      <c r="B693" s="909"/>
      <c r="C693" s="909"/>
      <c r="D693" s="1248"/>
      <c r="E693" s="1249"/>
      <c r="F693" s="1249"/>
      <c r="G693" s="1250"/>
      <c r="H693" s="912" t="s">
        <v>520</v>
      </c>
      <c r="I693" s="913"/>
      <c r="J693" s="913"/>
      <c r="K693" s="913"/>
      <c r="L693" s="913"/>
      <c r="M693" s="914"/>
      <c r="N693" s="912" t="s">
        <v>638</v>
      </c>
      <c r="O693" s="913"/>
      <c r="P693" s="913"/>
      <c r="Q693" s="914"/>
      <c r="R693" s="1226"/>
    </row>
    <row r="694" spans="1:18" ht="17.25" customHeight="1">
      <c r="A694" s="33"/>
      <c r="B694" s="909"/>
      <c r="C694" s="909"/>
      <c r="D694" s="1248"/>
      <c r="E694" s="1249"/>
      <c r="F694" s="1249"/>
      <c r="G694" s="1250"/>
      <c r="H694" s="1228">
        <v>2</v>
      </c>
      <c r="I694" s="221">
        <v>3</v>
      </c>
      <c r="J694" s="221">
        <v>5</v>
      </c>
      <c r="K694" s="221">
        <v>7</v>
      </c>
      <c r="L694" s="221">
        <v>9</v>
      </c>
      <c r="M694" s="222">
        <v>11</v>
      </c>
      <c r="N694" s="223">
        <v>1</v>
      </c>
      <c r="O694" s="206">
        <v>3</v>
      </c>
      <c r="P694" s="206">
        <v>5</v>
      </c>
      <c r="Q694" s="927">
        <v>7</v>
      </c>
      <c r="R694" s="1226"/>
    </row>
    <row r="695" spans="1:18" ht="17.25" customHeight="1">
      <c r="A695" s="33"/>
      <c r="B695" s="909"/>
      <c r="C695" s="909"/>
      <c r="D695" s="1248"/>
      <c r="E695" s="1249"/>
      <c r="F695" s="1249"/>
      <c r="G695" s="1250"/>
      <c r="H695" s="1229"/>
      <c r="I695" s="224" t="s">
        <v>268</v>
      </c>
      <c r="J695" s="224" t="s">
        <v>268</v>
      </c>
      <c r="K695" s="224" t="s">
        <v>268</v>
      </c>
      <c r="L695" s="224" t="s">
        <v>268</v>
      </c>
      <c r="M695" s="225" t="s">
        <v>268</v>
      </c>
      <c r="N695" s="226" t="s">
        <v>268</v>
      </c>
      <c r="O695" s="209" t="s">
        <v>268</v>
      </c>
      <c r="P695" s="209" t="s">
        <v>268</v>
      </c>
      <c r="Q695" s="928"/>
      <c r="R695" s="1226"/>
    </row>
    <row r="696" spans="1:18" ht="17.25" customHeight="1">
      <c r="A696" s="33"/>
      <c r="B696" s="909"/>
      <c r="C696" s="909"/>
      <c r="D696" s="1251"/>
      <c r="E696" s="1252"/>
      <c r="F696" s="1252"/>
      <c r="G696" s="1253"/>
      <c r="H696" s="1230"/>
      <c r="I696" s="227">
        <v>4</v>
      </c>
      <c r="J696" s="227">
        <v>6</v>
      </c>
      <c r="K696" s="227">
        <v>8</v>
      </c>
      <c r="L696" s="227">
        <v>10</v>
      </c>
      <c r="M696" s="228">
        <v>12</v>
      </c>
      <c r="N696" s="229">
        <v>2</v>
      </c>
      <c r="O696" s="210">
        <v>4</v>
      </c>
      <c r="P696" s="210">
        <v>6</v>
      </c>
      <c r="Q696" s="929"/>
      <c r="R696" s="1227"/>
    </row>
    <row r="697" spans="1:18" ht="17.25" customHeight="1">
      <c r="A697" s="33"/>
      <c r="B697" s="217">
        <f>ROW()-ROW($A$696)</f>
        <v>1</v>
      </c>
      <c r="C697" s="425" t="str">
        <f>IF('15'!$B$9="","",'15'!$B$9)</f>
        <v/>
      </c>
      <c r="D697" s="1222" t="str">
        <f t="shared" ref="D697:D721" si="56">IF((($G$688="")+(D13="")),"",D13)</f>
        <v/>
      </c>
      <c r="E697" s="1223"/>
      <c r="F697" s="1223"/>
      <c r="G697" s="1224"/>
      <c r="H697" s="386"/>
      <c r="I697" s="387"/>
      <c r="J697" s="387"/>
      <c r="K697" s="387"/>
      <c r="L697" s="387"/>
      <c r="M697" s="388"/>
      <c r="N697" s="386"/>
      <c r="O697" s="387"/>
      <c r="P697" s="387"/>
      <c r="Q697" s="388"/>
      <c r="R697" s="389">
        <f>SUM(H697:Q697)</f>
        <v>0</v>
      </c>
    </row>
    <row r="698" spans="1:18" ht="17.25" customHeight="1">
      <c r="A698" s="33"/>
      <c r="B698" s="217">
        <f t="shared" ref="B698:B721" si="57">ROW()-ROW($A$696)</f>
        <v>2</v>
      </c>
      <c r="C698" s="425" t="str">
        <f>IF('15'!$B$10="","",'15'!$B$10)</f>
        <v/>
      </c>
      <c r="D698" s="1222" t="str">
        <f t="shared" si="56"/>
        <v/>
      </c>
      <c r="E698" s="1223"/>
      <c r="F698" s="1223"/>
      <c r="G698" s="1224"/>
      <c r="H698" s="386"/>
      <c r="I698" s="387"/>
      <c r="J698" s="387"/>
      <c r="K698" s="387"/>
      <c r="L698" s="387"/>
      <c r="M698" s="388"/>
      <c r="N698" s="386"/>
      <c r="O698" s="387"/>
      <c r="P698" s="387"/>
      <c r="Q698" s="388"/>
      <c r="R698" s="390">
        <f t="shared" ref="R698:R721" si="58">SUM(H698:Q698)</f>
        <v>0</v>
      </c>
    </row>
    <row r="699" spans="1:18" ht="17.25" customHeight="1">
      <c r="A699" s="33"/>
      <c r="B699" s="217">
        <f t="shared" si="57"/>
        <v>3</v>
      </c>
      <c r="C699" s="425" t="str">
        <f>IF('15'!$B$11="","",'15'!$B$11)</f>
        <v/>
      </c>
      <c r="D699" s="1222" t="str">
        <f t="shared" si="56"/>
        <v/>
      </c>
      <c r="E699" s="1223"/>
      <c r="F699" s="1223"/>
      <c r="G699" s="1224"/>
      <c r="H699" s="386"/>
      <c r="I699" s="387"/>
      <c r="J699" s="387"/>
      <c r="K699" s="387"/>
      <c r="L699" s="387"/>
      <c r="M699" s="388"/>
      <c r="N699" s="386"/>
      <c r="O699" s="387"/>
      <c r="P699" s="387"/>
      <c r="Q699" s="388"/>
      <c r="R699" s="390">
        <f t="shared" si="58"/>
        <v>0</v>
      </c>
    </row>
    <row r="700" spans="1:18" ht="17.25" customHeight="1">
      <c r="A700" s="33"/>
      <c r="B700" s="217">
        <f t="shared" si="57"/>
        <v>4</v>
      </c>
      <c r="C700" s="425" t="str">
        <f>IF('15'!$B$12="","",'15'!$B$12)</f>
        <v/>
      </c>
      <c r="D700" s="1222" t="str">
        <f t="shared" si="56"/>
        <v/>
      </c>
      <c r="E700" s="1223"/>
      <c r="F700" s="1223"/>
      <c r="G700" s="1224"/>
      <c r="H700" s="386"/>
      <c r="I700" s="387"/>
      <c r="J700" s="387"/>
      <c r="K700" s="387"/>
      <c r="L700" s="387"/>
      <c r="M700" s="388"/>
      <c r="N700" s="386"/>
      <c r="O700" s="387"/>
      <c r="P700" s="387"/>
      <c r="Q700" s="388"/>
      <c r="R700" s="390">
        <f t="shared" si="58"/>
        <v>0</v>
      </c>
    </row>
    <row r="701" spans="1:18" ht="17.25" customHeight="1">
      <c r="A701" s="33"/>
      <c r="B701" s="217">
        <f t="shared" si="57"/>
        <v>5</v>
      </c>
      <c r="C701" s="425" t="str">
        <f>IF('15'!$B$13="","",'15'!$B$13)</f>
        <v/>
      </c>
      <c r="D701" s="1222" t="str">
        <f t="shared" si="56"/>
        <v/>
      </c>
      <c r="E701" s="1223"/>
      <c r="F701" s="1223"/>
      <c r="G701" s="1224"/>
      <c r="H701" s="386"/>
      <c r="I701" s="387"/>
      <c r="J701" s="387"/>
      <c r="K701" s="387"/>
      <c r="L701" s="387"/>
      <c r="M701" s="388"/>
      <c r="N701" s="386"/>
      <c r="O701" s="387"/>
      <c r="P701" s="387"/>
      <c r="Q701" s="388"/>
      <c r="R701" s="390">
        <f t="shared" si="58"/>
        <v>0</v>
      </c>
    </row>
    <row r="702" spans="1:18" ht="17.25" customHeight="1">
      <c r="A702" s="33"/>
      <c r="B702" s="217">
        <f t="shared" si="57"/>
        <v>6</v>
      </c>
      <c r="C702" s="425" t="str">
        <f>IF('15'!$B$14="","",'15'!$B$14)</f>
        <v/>
      </c>
      <c r="D702" s="1222" t="str">
        <f t="shared" si="56"/>
        <v/>
      </c>
      <c r="E702" s="1223"/>
      <c r="F702" s="1223"/>
      <c r="G702" s="1224"/>
      <c r="H702" s="386"/>
      <c r="I702" s="387"/>
      <c r="J702" s="387"/>
      <c r="K702" s="387"/>
      <c r="L702" s="387"/>
      <c r="M702" s="388"/>
      <c r="N702" s="386"/>
      <c r="O702" s="387"/>
      <c r="P702" s="387"/>
      <c r="Q702" s="388"/>
      <c r="R702" s="390">
        <f t="shared" si="58"/>
        <v>0</v>
      </c>
    </row>
    <row r="703" spans="1:18" ht="17.25" customHeight="1">
      <c r="A703" s="33"/>
      <c r="B703" s="217">
        <f t="shared" si="57"/>
        <v>7</v>
      </c>
      <c r="C703" s="425" t="str">
        <f>IF('15'!$B$15="","",'15'!$B$15)</f>
        <v/>
      </c>
      <c r="D703" s="1222" t="str">
        <f t="shared" si="56"/>
        <v/>
      </c>
      <c r="E703" s="1223"/>
      <c r="F703" s="1223"/>
      <c r="G703" s="1224"/>
      <c r="H703" s="386"/>
      <c r="I703" s="387"/>
      <c r="J703" s="387"/>
      <c r="K703" s="387"/>
      <c r="L703" s="387"/>
      <c r="M703" s="388"/>
      <c r="N703" s="386"/>
      <c r="O703" s="387"/>
      <c r="P703" s="387"/>
      <c r="Q703" s="388"/>
      <c r="R703" s="390">
        <f t="shared" si="58"/>
        <v>0</v>
      </c>
    </row>
    <row r="704" spans="1:18" ht="17.25" customHeight="1">
      <c r="A704" s="33"/>
      <c r="B704" s="217">
        <f t="shared" si="57"/>
        <v>8</v>
      </c>
      <c r="C704" s="425" t="str">
        <f>IF('15'!$B$16="","",'15'!$B$16)</f>
        <v/>
      </c>
      <c r="D704" s="1222" t="str">
        <f t="shared" si="56"/>
        <v/>
      </c>
      <c r="E704" s="1223"/>
      <c r="F704" s="1223"/>
      <c r="G704" s="1224"/>
      <c r="H704" s="386"/>
      <c r="I704" s="387"/>
      <c r="J704" s="387"/>
      <c r="K704" s="387"/>
      <c r="L704" s="387"/>
      <c r="M704" s="388"/>
      <c r="N704" s="386"/>
      <c r="O704" s="387"/>
      <c r="P704" s="387"/>
      <c r="Q704" s="388"/>
      <c r="R704" s="390">
        <f t="shared" si="58"/>
        <v>0</v>
      </c>
    </row>
    <row r="705" spans="1:18" ht="17.25" customHeight="1">
      <c r="A705" s="33"/>
      <c r="B705" s="217">
        <f t="shared" si="57"/>
        <v>9</v>
      </c>
      <c r="C705" s="425" t="str">
        <f>IF('15'!$B$17="","",'15'!$B$17)</f>
        <v/>
      </c>
      <c r="D705" s="1222" t="str">
        <f t="shared" si="56"/>
        <v/>
      </c>
      <c r="E705" s="1223"/>
      <c r="F705" s="1223"/>
      <c r="G705" s="1224"/>
      <c r="H705" s="386"/>
      <c r="I705" s="387"/>
      <c r="J705" s="387"/>
      <c r="K705" s="387"/>
      <c r="L705" s="387"/>
      <c r="M705" s="388"/>
      <c r="N705" s="386"/>
      <c r="O705" s="387"/>
      <c r="P705" s="387"/>
      <c r="Q705" s="388"/>
      <c r="R705" s="390">
        <f t="shared" si="58"/>
        <v>0</v>
      </c>
    </row>
    <row r="706" spans="1:18" ht="17.25" customHeight="1">
      <c r="A706" s="33"/>
      <c r="B706" s="217">
        <f t="shared" si="57"/>
        <v>10</v>
      </c>
      <c r="C706" s="425" t="str">
        <f>IF('15'!$B$18="","",'15'!$B$18)</f>
        <v/>
      </c>
      <c r="D706" s="1222" t="str">
        <f t="shared" si="56"/>
        <v/>
      </c>
      <c r="E706" s="1223"/>
      <c r="F706" s="1223"/>
      <c r="G706" s="1224"/>
      <c r="H706" s="386"/>
      <c r="I706" s="387"/>
      <c r="J706" s="387"/>
      <c r="K706" s="387"/>
      <c r="L706" s="387"/>
      <c r="M706" s="388"/>
      <c r="N706" s="386"/>
      <c r="O706" s="387"/>
      <c r="P706" s="387"/>
      <c r="Q706" s="388"/>
      <c r="R706" s="390">
        <f t="shared" si="58"/>
        <v>0</v>
      </c>
    </row>
    <row r="707" spans="1:18" ht="17.25" customHeight="1">
      <c r="A707" s="33"/>
      <c r="B707" s="217">
        <f t="shared" si="57"/>
        <v>11</v>
      </c>
      <c r="C707" s="425" t="str">
        <f>IF('15'!$B$19="","",'15'!$B$19)</f>
        <v/>
      </c>
      <c r="D707" s="1222" t="str">
        <f t="shared" si="56"/>
        <v/>
      </c>
      <c r="E707" s="1223"/>
      <c r="F707" s="1223"/>
      <c r="G707" s="1224"/>
      <c r="H707" s="386"/>
      <c r="I707" s="387"/>
      <c r="J707" s="387"/>
      <c r="K707" s="387"/>
      <c r="L707" s="387"/>
      <c r="M707" s="388"/>
      <c r="N707" s="386"/>
      <c r="O707" s="387"/>
      <c r="P707" s="387"/>
      <c r="Q707" s="388"/>
      <c r="R707" s="390">
        <f t="shared" si="58"/>
        <v>0</v>
      </c>
    </row>
    <row r="708" spans="1:18" ht="17.25" customHeight="1">
      <c r="A708" s="33"/>
      <c r="B708" s="217">
        <f t="shared" si="57"/>
        <v>12</v>
      </c>
      <c r="C708" s="425" t="str">
        <f>IF('15'!$B$20="","",'15'!$B$20)</f>
        <v/>
      </c>
      <c r="D708" s="1222" t="str">
        <f t="shared" si="56"/>
        <v/>
      </c>
      <c r="E708" s="1223"/>
      <c r="F708" s="1223"/>
      <c r="G708" s="1224"/>
      <c r="H708" s="386"/>
      <c r="I708" s="387"/>
      <c r="J708" s="387"/>
      <c r="K708" s="387"/>
      <c r="L708" s="387"/>
      <c r="M708" s="388"/>
      <c r="N708" s="386"/>
      <c r="O708" s="387"/>
      <c r="P708" s="387"/>
      <c r="Q708" s="388"/>
      <c r="R708" s="390">
        <f t="shared" si="58"/>
        <v>0</v>
      </c>
    </row>
    <row r="709" spans="1:18" ht="17.25" customHeight="1">
      <c r="A709" s="33"/>
      <c r="B709" s="217">
        <f t="shared" si="57"/>
        <v>13</v>
      </c>
      <c r="C709" s="425" t="str">
        <f>IF('15'!$B$21="","",'15'!$B$21)</f>
        <v/>
      </c>
      <c r="D709" s="1222" t="str">
        <f t="shared" si="56"/>
        <v/>
      </c>
      <c r="E709" s="1223"/>
      <c r="F709" s="1223"/>
      <c r="G709" s="1224"/>
      <c r="H709" s="386"/>
      <c r="I709" s="387"/>
      <c r="J709" s="387"/>
      <c r="K709" s="387"/>
      <c r="L709" s="387"/>
      <c r="M709" s="388"/>
      <c r="N709" s="386"/>
      <c r="O709" s="387"/>
      <c r="P709" s="387"/>
      <c r="Q709" s="388"/>
      <c r="R709" s="390">
        <f t="shared" si="58"/>
        <v>0</v>
      </c>
    </row>
    <row r="710" spans="1:18" ht="17.25" customHeight="1">
      <c r="A710" s="33"/>
      <c r="B710" s="217">
        <f t="shared" si="57"/>
        <v>14</v>
      </c>
      <c r="C710" s="425" t="str">
        <f>IF('15'!$B$22="","",'15'!$B$22)</f>
        <v/>
      </c>
      <c r="D710" s="1222" t="str">
        <f t="shared" si="56"/>
        <v/>
      </c>
      <c r="E710" s="1223"/>
      <c r="F710" s="1223"/>
      <c r="G710" s="1224"/>
      <c r="H710" s="386"/>
      <c r="I710" s="387"/>
      <c r="J710" s="387"/>
      <c r="K710" s="387"/>
      <c r="L710" s="387"/>
      <c r="M710" s="388"/>
      <c r="N710" s="386"/>
      <c r="O710" s="387"/>
      <c r="P710" s="387"/>
      <c r="Q710" s="388"/>
      <c r="R710" s="390">
        <f t="shared" si="58"/>
        <v>0</v>
      </c>
    </row>
    <row r="711" spans="1:18" ht="17.25" customHeight="1">
      <c r="A711" s="33"/>
      <c r="B711" s="217">
        <f t="shared" si="57"/>
        <v>15</v>
      </c>
      <c r="C711" s="425" t="str">
        <f>IF('15'!$B$23="","",'15'!$B$23)</f>
        <v/>
      </c>
      <c r="D711" s="1222" t="str">
        <f t="shared" si="56"/>
        <v/>
      </c>
      <c r="E711" s="1223"/>
      <c r="F711" s="1223"/>
      <c r="G711" s="1224"/>
      <c r="H711" s="386"/>
      <c r="I711" s="387"/>
      <c r="J711" s="387"/>
      <c r="K711" s="387"/>
      <c r="L711" s="387"/>
      <c r="M711" s="388"/>
      <c r="N711" s="386"/>
      <c r="O711" s="387"/>
      <c r="P711" s="387"/>
      <c r="Q711" s="388"/>
      <c r="R711" s="390">
        <f t="shared" si="58"/>
        <v>0</v>
      </c>
    </row>
    <row r="712" spans="1:18" ht="17.25" customHeight="1">
      <c r="A712" s="33"/>
      <c r="B712" s="217">
        <f t="shared" si="57"/>
        <v>16</v>
      </c>
      <c r="C712" s="425" t="str">
        <f>IF('15'!$B$24="","",'15'!$B$24)</f>
        <v/>
      </c>
      <c r="D712" s="1222" t="str">
        <f t="shared" si="56"/>
        <v/>
      </c>
      <c r="E712" s="1223"/>
      <c r="F712" s="1223"/>
      <c r="G712" s="1224"/>
      <c r="H712" s="386"/>
      <c r="I712" s="387"/>
      <c r="J712" s="387"/>
      <c r="K712" s="387"/>
      <c r="L712" s="387"/>
      <c r="M712" s="388"/>
      <c r="N712" s="386"/>
      <c r="O712" s="387"/>
      <c r="P712" s="387"/>
      <c r="Q712" s="388"/>
      <c r="R712" s="390">
        <f t="shared" si="58"/>
        <v>0</v>
      </c>
    </row>
    <row r="713" spans="1:18" ht="17.25" customHeight="1">
      <c r="A713" s="33"/>
      <c r="B713" s="217">
        <f t="shared" si="57"/>
        <v>17</v>
      </c>
      <c r="C713" s="425" t="str">
        <f>IF('15'!$B$25="","",'15'!$B$25)</f>
        <v/>
      </c>
      <c r="D713" s="1222" t="str">
        <f t="shared" si="56"/>
        <v/>
      </c>
      <c r="E713" s="1223"/>
      <c r="F713" s="1223"/>
      <c r="G713" s="1224"/>
      <c r="H713" s="386"/>
      <c r="I713" s="387"/>
      <c r="J713" s="387"/>
      <c r="K713" s="387"/>
      <c r="L713" s="387"/>
      <c r="M713" s="388"/>
      <c r="N713" s="386"/>
      <c r="O713" s="387"/>
      <c r="P713" s="387"/>
      <c r="Q713" s="388"/>
      <c r="R713" s="390">
        <f t="shared" si="58"/>
        <v>0</v>
      </c>
    </row>
    <row r="714" spans="1:18" ht="17.25" customHeight="1">
      <c r="A714" s="33"/>
      <c r="B714" s="217">
        <f t="shared" si="57"/>
        <v>18</v>
      </c>
      <c r="C714" s="425" t="str">
        <f>IF('15'!$B$26="","",'15'!$B$26)</f>
        <v/>
      </c>
      <c r="D714" s="1222" t="str">
        <f t="shared" si="56"/>
        <v/>
      </c>
      <c r="E714" s="1223"/>
      <c r="F714" s="1223"/>
      <c r="G714" s="1224"/>
      <c r="H714" s="386"/>
      <c r="I714" s="387"/>
      <c r="J714" s="387"/>
      <c r="K714" s="387"/>
      <c r="L714" s="387"/>
      <c r="M714" s="388"/>
      <c r="N714" s="386"/>
      <c r="O714" s="387"/>
      <c r="P714" s="387"/>
      <c r="Q714" s="388"/>
      <c r="R714" s="390">
        <f t="shared" si="58"/>
        <v>0</v>
      </c>
    </row>
    <row r="715" spans="1:18" ht="17.25" customHeight="1">
      <c r="A715" s="33"/>
      <c r="B715" s="217">
        <f t="shared" si="57"/>
        <v>19</v>
      </c>
      <c r="C715" s="425" t="str">
        <f>IF('15'!$B$27="","",'15'!$B$27)</f>
        <v/>
      </c>
      <c r="D715" s="1222" t="str">
        <f t="shared" si="56"/>
        <v/>
      </c>
      <c r="E715" s="1223"/>
      <c r="F715" s="1223"/>
      <c r="G715" s="1224"/>
      <c r="H715" s="386"/>
      <c r="I715" s="387"/>
      <c r="J715" s="387"/>
      <c r="K715" s="387"/>
      <c r="L715" s="387"/>
      <c r="M715" s="388"/>
      <c r="N715" s="386"/>
      <c r="O715" s="387"/>
      <c r="P715" s="387"/>
      <c r="Q715" s="388"/>
      <c r="R715" s="390">
        <f t="shared" si="58"/>
        <v>0</v>
      </c>
    </row>
    <row r="716" spans="1:18" ht="17.25" customHeight="1">
      <c r="A716" s="33"/>
      <c r="B716" s="217">
        <f t="shared" si="57"/>
        <v>20</v>
      </c>
      <c r="C716" s="425" t="str">
        <f>IF('15'!$B$28="","",'15'!$B$28)</f>
        <v/>
      </c>
      <c r="D716" s="1222" t="str">
        <f t="shared" si="56"/>
        <v/>
      </c>
      <c r="E716" s="1223"/>
      <c r="F716" s="1223"/>
      <c r="G716" s="1224"/>
      <c r="H716" s="386"/>
      <c r="I716" s="387"/>
      <c r="J716" s="387"/>
      <c r="K716" s="387"/>
      <c r="L716" s="387"/>
      <c r="M716" s="388"/>
      <c r="N716" s="386"/>
      <c r="O716" s="387"/>
      <c r="P716" s="387"/>
      <c r="Q716" s="388"/>
      <c r="R716" s="390">
        <f t="shared" si="58"/>
        <v>0</v>
      </c>
    </row>
    <row r="717" spans="1:18" ht="17.25" customHeight="1">
      <c r="A717" s="33"/>
      <c r="B717" s="217">
        <f t="shared" si="57"/>
        <v>21</v>
      </c>
      <c r="C717" s="425" t="str">
        <f>IF('15'!$B$29="","",'15'!$B$29)</f>
        <v/>
      </c>
      <c r="D717" s="1222" t="str">
        <f t="shared" si="56"/>
        <v/>
      </c>
      <c r="E717" s="1223"/>
      <c r="F717" s="1223"/>
      <c r="G717" s="1224"/>
      <c r="H717" s="386"/>
      <c r="I717" s="387"/>
      <c r="J717" s="387"/>
      <c r="K717" s="387"/>
      <c r="L717" s="387"/>
      <c r="M717" s="388"/>
      <c r="N717" s="386"/>
      <c r="O717" s="387"/>
      <c r="P717" s="387"/>
      <c r="Q717" s="388"/>
      <c r="R717" s="390">
        <f t="shared" si="58"/>
        <v>0</v>
      </c>
    </row>
    <row r="718" spans="1:18" ht="17.25" customHeight="1">
      <c r="A718" s="33"/>
      <c r="B718" s="217">
        <f t="shared" si="57"/>
        <v>22</v>
      </c>
      <c r="C718" s="425" t="str">
        <f>IF('15'!$B$30="","",'15'!$B$30)</f>
        <v/>
      </c>
      <c r="D718" s="1222" t="str">
        <f t="shared" si="56"/>
        <v/>
      </c>
      <c r="E718" s="1223"/>
      <c r="F718" s="1223"/>
      <c r="G718" s="1224"/>
      <c r="H718" s="386"/>
      <c r="I718" s="387"/>
      <c r="J718" s="387"/>
      <c r="K718" s="387"/>
      <c r="L718" s="387"/>
      <c r="M718" s="388"/>
      <c r="N718" s="386"/>
      <c r="O718" s="387"/>
      <c r="P718" s="387"/>
      <c r="Q718" s="388"/>
      <c r="R718" s="390">
        <f t="shared" si="58"/>
        <v>0</v>
      </c>
    </row>
    <row r="719" spans="1:18" ht="17.25" customHeight="1">
      <c r="A719" s="33"/>
      <c r="B719" s="217">
        <f t="shared" si="57"/>
        <v>23</v>
      </c>
      <c r="C719" s="425" t="str">
        <f>IF('15'!$B$31="","",'15'!$B$31)</f>
        <v/>
      </c>
      <c r="D719" s="1222" t="str">
        <f t="shared" si="56"/>
        <v/>
      </c>
      <c r="E719" s="1223"/>
      <c r="F719" s="1223"/>
      <c r="G719" s="1224"/>
      <c r="H719" s="386"/>
      <c r="I719" s="387"/>
      <c r="J719" s="387"/>
      <c r="K719" s="387"/>
      <c r="L719" s="387"/>
      <c r="M719" s="388"/>
      <c r="N719" s="386"/>
      <c r="O719" s="387"/>
      <c r="P719" s="387"/>
      <c r="Q719" s="388"/>
      <c r="R719" s="390">
        <f t="shared" si="58"/>
        <v>0</v>
      </c>
    </row>
    <row r="720" spans="1:18" ht="17.25" customHeight="1">
      <c r="A720" s="33"/>
      <c r="B720" s="217">
        <f t="shared" si="57"/>
        <v>24</v>
      </c>
      <c r="C720" s="425" t="str">
        <f>IF('15'!$B$32="","",'15'!$B$32)</f>
        <v/>
      </c>
      <c r="D720" s="1222" t="str">
        <f t="shared" si="56"/>
        <v/>
      </c>
      <c r="E720" s="1223"/>
      <c r="F720" s="1223"/>
      <c r="G720" s="1224"/>
      <c r="H720" s="386"/>
      <c r="I720" s="387"/>
      <c r="J720" s="387"/>
      <c r="K720" s="387"/>
      <c r="L720" s="387"/>
      <c r="M720" s="388"/>
      <c r="N720" s="386"/>
      <c r="O720" s="387"/>
      <c r="P720" s="387"/>
      <c r="Q720" s="388"/>
      <c r="R720" s="390">
        <f t="shared" si="58"/>
        <v>0</v>
      </c>
    </row>
    <row r="721" spans="1:18" ht="17.25" customHeight="1">
      <c r="A721" s="33"/>
      <c r="B721" s="217">
        <f t="shared" si="57"/>
        <v>25</v>
      </c>
      <c r="C721" s="425" t="str">
        <f>IF('15'!$B$33="","",'15'!$B$33)</f>
        <v/>
      </c>
      <c r="D721" s="1222" t="str">
        <f t="shared" si="56"/>
        <v/>
      </c>
      <c r="E721" s="1223"/>
      <c r="F721" s="1223"/>
      <c r="G721" s="1224"/>
      <c r="H721" s="386"/>
      <c r="I721" s="387"/>
      <c r="J721" s="387"/>
      <c r="K721" s="387"/>
      <c r="L721" s="387"/>
      <c r="M721" s="388"/>
      <c r="N721" s="386"/>
      <c r="O721" s="387"/>
      <c r="P721" s="387"/>
      <c r="Q721" s="388"/>
      <c r="R721" s="390">
        <f t="shared" si="58"/>
        <v>0</v>
      </c>
    </row>
    <row r="722" spans="1:18" ht="17.25" customHeight="1">
      <c r="A722" s="33"/>
      <c r="B722" s="33"/>
      <c r="C722" s="33"/>
      <c r="L722" s="1221" t="s">
        <v>460</v>
      </c>
      <c r="M722" s="1221"/>
      <c r="N722" s="1221"/>
      <c r="O722" s="1221"/>
      <c r="P722" s="1221"/>
      <c r="Q722" s="1221"/>
      <c r="R722" s="391">
        <f>SUM(R697:R721)</f>
        <v>0</v>
      </c>
    </row>
    <row r="723" spans="1:18" ht="17.25" customHeight="1">
      <c r="A723" s="33"/>
      <c r="B723" s="33"/>
      <c r="C723" s="33"/>
    </row>
    <row r="724" spans="1:18" ht="17.25" customHeight="1">
      <c r="A724" s="1231" t="s">
        <v>118</v>
      </c>
      <c r="B724" s="1232"/>
      <c r="C724" s="1235" t="s">
        <v>480</v>
      </c>
      <c r="D724" s="1237" t="s">
        <v>456</v>
      </c>
      <c r="E724" s="1238"/>
      <c r="F724" s="1239"/>
      <c r="G724" s="1243" t="str">
        <f>IF('24'!B28="","",'24'!B28)</f>
        <v/>
      </c>
      <c r="H724" s="1244"/>
      <c r="I724" s="1244"/>
      <c r="J724" s="1244"/>
      <c r="K724" s="1244"/>
      <c r="L724" s="1244"/>
    </row>
    <row r="725" spans="1:18" ht="17.25" customHeight="1">
      <c r="A725" s="1233"/>
      <c r="B725" s="1234"/>
      <c r="C725" s="1236"/>
      <c r="D725" s="1240"/>
      <c r="E725" s="1241"/>
      <c r="F725" s="1242"/>
      <c r="G725" s="1244"/>
      <c r="H725" s="1244"/>
      <c r="I725" s="1244"/>
      <c r="J725" s="1244"/>
      <c r="K725" s="1244"/>
      <c r="L725" s="1244"/>
    </row>
    <row r="726" spans="1:18" ht="17.25" customHeight="1">
      <c r="A726" s="33"/>
      <c r="B726" s="33"/>
      <c r="C726" s="33"/>
    </row>
    <row r="727" spans="1:18" ht="17.25" customHeight="1">
      <c r="A727" s="33"/>
      <c r="B727" s="33" t="s">
        <v>457</v>
      </c>
      <c r="C727" s="33"/>
    </row>
    <row r="728" spans="1:18" ht="17.25" customHeight="1">
      <c r="A728" s="33"/>
      <c r="B728" s="909" t="s">
        <v>11</v>
      </c>
      <c r="C728" s="909" t="s">
        <v>266</v>
      </c>
      <c r="D728" s="1245" t="s">
        <v>458</v>
      </c>
      <c r="E728" s="1246"/>
      <c r="F728" s="1246"/>
      <c r="G728" s="1247"/>
      <c r="H728" s="915" t="s">
        <v>267</v>
      </c>
      <c r="I728" s="916"/>
      <c r="J728" s="916"/>
      <c r="K728" s="916"/>
      <c r="L728" s="916"/>
      <c r="M728" s="916"/>
      <c r="N728" s="916"/>
      <c r="O728" s="916"/>
      <c r="P728" s="916"/>
      <c r="Q728" s="1254"/>
      <c r="R728" s="1225" t="s">
        <v>459</v>
      </c>
    </row>
    <row r="729" spans="1:18" ht="17.25" customHeight="1">
      <c r="A729" s="33"/>
      <c r="B729" s="909"/>
      <c r="C729" s="909"/>
      <c r="D729" s="1248"/>
      <c r="E729" s="1249"/>
      <c r="F729" s="1249"/>
      <c r="G729" s="1250"/>
      <c r="H729" s="912" t="s">
        <v>520</v>
      </c>
      <c r="I729" s="913"/>
      <c r="J729" s="913"/>
      <c r="K729" s="913"/>
      <c r="L729" s="913"/>
      <c r="M729" s="914"/>
      <c r="N729" s="912" t="s">
        <v>638</v>
      </c>
      <c r="O729" s="913"/>
      <c r="P729" s="913"/>
      <c r="Q729" s="914"/>
      <c r="R729" s="1226"/>
    </row>
    <row r="730" spans="1:18" ht="17.25" customHeight="1">
      <c r="A730" s="33"/>
      <c r="B730" s="909"/>
      <c r="C730" s="909"/>
      <c r="D730" s="1248"/>
      <c r="E730" s="1249"/>
      <c r="F730" s="1249"/>
      <c r="G730" s="1250"/>
      <c r="H730" s="1228">
        <v>2</v>
      </c>
      <c r="I730" s="221">
        <v>3</v>
      </c>
      <c r="J730" s="221">
        <v>5</v>
      </c>
      <c r="K730" s="221">
        <v>7</v>
      </c>
      <c r="L730" s="221">
        <v>9</v>
      </c>
      <c r="M730" s="222">
        <v>11</v>
      </c>
      <c r="N730" s="223">
        <v>1</v>
      </c>
      <c r="O730" s="206">
        <v>3</v>
      </c>
      <c r="P730" s="206">
        <v>5</v>
      </c>
      <c r="Q730" s="927">
        <v>7</v>
      </c>
      <c r="R730" s="1226"/>
    </row>
    <row r="731" spans="1:18" ht="17.25" customHeight="1">
      <c r="A731" s="33"/>
      <c r="B731" s="909"/>
      <c r="C731" s="909"/>
      <c r="D731" s="1248"/>
      <c r="E731" s="1249"/>
      <c r="F731" s="1249"/>
      <c r="G731" s="1250"/>
      <c r="H731" s="1229"/>
      <c r="I731" s="224" t="s">
        <v>268</v>
      </c>
      <c r="J731" s="224" t="s">
        <v>268</v>
      </c>
      <c r="K731" s="224" t="s">
        <v>268</v>
      </c>
      <c r="L731" s="224" t="s">
        <v>268</v>
      </c>
      <c r="M731" s="225" t="s">
        <v>268</v>
      </c>
      <c r="N731" s="226" t="s">
        <v>268</v>
      </c>
      <c r="O731" s="209" t="s">
        <v>268</v>
      </c>
      <c r="P731" s="209" t="s">
        <v>268</v>
      </c>
      <c r="Q731" s="928"/>
      <c r="R731" s="1226"/>
    </row>
    <row r="732" spans="1:18" ht="17.25" customHeight="1">
      <c r="A732" s="33"/>
      <c r="B732" s="909"/>
      <c r="C732" s="909"/>
      <c r="D732" s="1251"/>
      <c r="E732" s="1252"/>
      <c r="F732" s="1252"/>
      <c r="G732" s="1253"/>
      <c r="H732" s="1230"/>
      <c r="I732" s="227">
        <v>4</v>
      </c>
      <c r="J732" s="227">
        <v>6</v>
      </c>
      <c r="K732" s="227">
        <v>8</v>
      </c>
      <c r="L732" s="227">
        <v>10</v>
      </c>
      <c r="M732" s="228">
        <v>12</v>
      </c>
      <c r="N732" s="229">
        <v>2</v>
      </c>
      <c r="O732" s="210">
        <v>4</v>
      </c>
      <c r="P732" s="210">
        <v>6</v>
      </c>
      <c r="Q732" s="929"/>
      <c r="R732" s="1227"/>
    </row>
    <row r="733" spans="1:18" ht="17.25" customHeight="1">
      <c r="A733" s="33"/>
      <c r="B733" s="217">
        <f>ROW()-ROW($A$732)</f>
        <v>1</v>
      </c>
      <c r="C733" s="425" t="str">
        <f>IF('15'!$B$9="","",'15'!$B$9)</f>
        <v/>
      </c>
      <c r="D733" s="1222" t="str">
        <f t="shared" ref="D733:D757" si="59">IF((($G$724="")+(D13="")),"",D13)</f>
        <v/>
      </c>
      <c r="E733" s="1223"/>
      <c r="F733" s="1223"/>
      <c r="G733" s="1224"/>
      <c r="H733" s="386"/>
      <c r="I733" s="387"/>
      <c r="J733" s="387"/>
      <c r="K733" s="387"/>
      <c r="L733" s="387"/>
      <c r="M733" s="388"/>
      <c r="N733" s="386"/>
      <c r="O733" s="387"/>
      <c r="P733" s="387"/>
      <c r="Q733" s="388"/>
      <c r="R733" s="389">
        <f>SUM(H733:Q733)</f>
        <v>0</v>
      </c>
    </row>
    <row r="734" spans="1:18" ht="17.25" customHeight="1">
      <c r="A734" s="33"/>
      <c r="B734" s="217">
        <f t="shared" ref="B734:B757" si="60">ROW()-ROW($A$732)</f>
        <v>2</v>
      </c>
      <c r="C734" s="425" t="str">
        <f>IF('15'!$B$10="","",'15'!$B$10)</f>
        <v/>
      </c>
      <c r="D734" s="1222" t="str">
        <f t="shared" si="59"/>
        <v/>
      </c>
      <c r="E734" s="1223"/>
      <c r="F734" s="1223"/>
      <c r="G734" s="1224"/>
      <c r="H734" s="386"/>
      <c r="I734" s="387"/>
      <c r="J734" s="387"/>
      <c r="K734" s="387"/>
      <c r="L734" s="387"/>
      <c r="M734" s="388"/>
      <c r="N734" s="386"/>
      <c r="O734" s="387"/>
      <c r="P734" s="387"/>
      <c r="Q734" s="388"/>
      <c r="R734" s="390">
        <f t="shared" ref="R734:R757" si="61">SUM(H734:Q734)</f>
        <v>0</v>
      </c>
    </row>
    <row r="735" spans="1:18" ht="17.25" customHeight="1">
      <c r="A735" s="33"/>
      <c r="B735" s="217">
        <f t="shared" si="60"/>
        <v>3</v>
      </c>
      <c r="C735" s="425" t="str">
        <f>IF('15'!$B$11="","",'15'!$B$11)</f>
        <v/>
      </c>
      <c r="D735" s="1222" t="str">
        <f t="shared" si="59"/>
        <v/>
      </c>
      <c r="E735" s="1223"/>
      <c r="F735" s="1223"/>
      <c r="G735" s="1224"/>
      <c r="H735" s="386"/>
      <c r="I735" s="387"/>
      <c r="J735" s="387"/>
      <c r="K735" s="387"/>
      <c r="L735" s="387"/>
      <c r="M735" s="388"/>
      <c r="N735" s="386"/>
      <c r="O735" s="387"/>
      <c r="P735" s="387"/>
      <c r="Q735" s="388"/>
      <c r="R735" s="390">
        <f t="shared" si="61"/>
        <v>0</v>
      </c>
    </row>
    <row r="736" spans="1:18" ht="17.25" customHeight="1">
      <c r="A736" s="33"/>
      <c r="B736" s="217">
        <f t="shared" si="60"/>
        <v>4</v>
      </c>
      <c r="C736" s="425" t="str">
        <f>IF('15'!$B$12="","",'15'!$B$12)</f>
        <v/>
      </c>
      <c r="D736" s="1222" t="str">
        <f t="shared" si="59"/>
        <v/>
      </c>
      <c r="E736" s="1223"/>
      <c r="F736" s="1223"/>
      <c r="G736" s="1224"/>
      <c r="H736" s="386"/>
      <c r="I736" s="387"/>
      <c r="J736" s="387"/>
      <c r="K736" s="387"/>
      <c r="L736" s="387"/>
      <c r="M736" s="388"/>
      <c r="N736" s="386"/>
      <c r="O736" s="387"/>
      <c r="P736" s="387"/>
      <c r="Q736" s="388"/>
      <c r="R736" s="390">
        <f t="shared" si="61"/>
        <v>0</v>
      </c>
    </row>
    <row r="737" spans="1:18" ht="17.25" customHeight="1">
      <c r="A737" s="33"/>
      <c r="B737" s="217">
        <f t="shared" si="60"/>
        <v>5</v>
      </c>
      <c r="C737" s="425" t="str">
        <f>IF('15'!$B$13="","",'15'!$B$13)</f>
        <v/>
      </c>
      <c r="D737" s="1222" t="str">
        <f t="shared" si="59"/>
        <v/>
      </c>
      <c r="E737" s="1223"/>
      <c r="F737" s="1223"/>
      <c r="G737" s="1224"/>
      <c r="H737" s="386"/>
      <c r="I737" s="387"/>
      <c r="J737" s="387"/>
      <c r="K737" s="387"/>
      <c r="L737" s="387"/>
      <c r="M737" s="388"/>
      <c r="N737" s="386"/>
      <c r="O737" s="387"/>
      <c r="P737" s="387"/>
      <c r="Q737" s="388"/>
      <c r="R737" s="390">
        <f t="shared" si="61"/>
        <v>0</v>
      </c>
    </row>
    <row r="738" spans="1:18" ht="17.25" customHeight="1">
      <c r="A738" s="33"/>
      <c r="B738" s="217">
        <f t="shared" si="60"/>
        <v>6</v>
      </c>
      <c r="C738" s="425" t="str">
        <f>IF('15'!$B$14="","",'15'!$B$14)</f>
        <v/>
      </c>
      <c r="D738" s="1222" t="str">
        <f t="shared" si="59"/>
        <v/>
      </c>
      <c r="E738" s="1223"/>
      <c r="F738" s="1223"/>
      <c r="G738" s="1224"/>
      <c r="H738" s="386"/>
      <c r="I738" s="387"/>
      <c r="J738" s="387"/>
      <c r="K738" s="387"/>
      <c r="L738" s="387"/>
      <c r="M738" s="388"/>
      <c r="N738" s="386"/>
      <c r="O738" s="387"/>
      <c r="P738" s="387"/>
      <c r="Q738" s="388"/>
      <c r="R738" s="390">
        <f t="shared" si="61"/>
        <v>0</v>
      </c>
    </row>
    <row r="739" spans="1:18" ht="17.25" customHeight="1">
      <c r="A739" s="33"/>
      <c r="B739" s="217">
        <f t="shared" si="60"/>
        <v>7</v>
      </c>
      <c r="C739" s="425" t="str">
        <f>IF('15'!$B$15="","",'15'!$B$15)</f>
        <v/>
      </c>
      <c r="D739" s="1222" t="str">
        <f t="shared" si="59"/>
        <v/>
      </c>
      <c r="E739" s="1223"/>
      <c r="F739" s="1223"/>
      <c r="G739" s="1224"/>
      <c r="H739" s="386"/>
      <c r="I739" s="387"/>
      <c r="J739" s="387"/>
      <c r="K739" s="387"/>
      <c r="L739" s="387"/>
      <c r="M739" s="388"/>
      <c r="N739" s="386"/>
      <c r="O739" s="387"/>
      <c r="P739" s="387"/>
      <c r="Q739" s="388"/>
      <c r="R739" s="390">
        <f t="shared" si="61"/>
        <v>0</v>
      </c>
    </row>
    <row r="740" spans="1:18" ht="17.25" customHeight="1">
      <c r="A740" s="33"/>
      <c r="B740" s="217">
        <f t="shared" si="60"/>
        <v>8</v>
      </c>
      <c r="C740" s="425" t="str">
        <f>IF('15'!$B$16="","",'15'!$B$16)</f>
        <v/>
      </c>
      <c r="D740" s="1222" t="str">
        <f t="shared" si="59"/>
        <v/>
      </c>
      <c r="E740" s="1223"/>
      <c r="F740" s="1223"/>
      <c r="G740" s="1224"/>
      <c r="H740" s="386"/>
      <c r="I740" s="387"/>
      <c r="J740" s="387"/>
      <c r="K740" s="387"/>
      <c r="L740" s="387"/>
      <c r="M740" s="388"/>
      <c r="N740" s="386"/>
      <c r="O740" s="387"/>
      <c r="P740" s="387"/>
      <c r="Q740" s="388"/>
      <c r="R740" s="390">
        <f t="shared" si="61"/>
        <v>0</v>
      </c>
    </row>
    <row r="741" spans="1:18" ht="17.25" customHeight="1">
      <c r="A741" s="33"/>
      <c r="B741" s="217">
        <f t="shared" si="60"/>
        <v>9</v>
      </c>
      <c r="C741" s="425" t="str">
        <f>IF('15'!$B$17="","",'15'!$B$17)</f>
        <v/>
      </c>
      <c r="D741" s="1222" t="str">
        <f t="shared" si="59"/>
        <v/>
      </c>
      <c r="E741" s="1223"/>
      <c r="F741" s="1223"/>
      <c r="G741" s="1224"/>
      <c r="H741" s="386"/>
      <c r="I741" s="387"/>
      <c r="J741" s="387"/>
      <c r="K741" s="387"/>
      <c r="L741" s="387"/>
      <c r="M741" s="388"/>
      <c r="N741" s="386"/>
      <c r="O741" s="387"/>
      <c r="P741" s="387"/>
      <c r="Q741" s="388"/>
      <c r="R741" s="390">
        <f t="shared" si="61"/>
        <v>0</v>
      </c>
    </row>
    <row r="742" spans="1:18" ht="17.25" customHeight="1">
      <c r="A742" s="33"/>
      <c r="B742" s="217">
        <f t="shared" si="60"/>
        <v>10</v>
      </c>
      <c r="C742" s="425" t="str">
        <f>IF('15'!$B$18="","",'15'!$B$18)</f>
        <v/>
      </c>
      <c r="D742" s="1222" t="str">
        <f t="shared" si="59"/>
        <v/>
      </c>
      <c r="E742" s="1223"/>
      <c r="F742" s="1223"/>
      <c r="G742" s="1224"/>
      <c r="H742" s="386"/>
      <c r="I742" s="387"/>
      <c r="J742" s="387"/>
      <c r="K742" s="387"/>
      <c r="L742" s="387"/>
      <c r="M742" s="388"/>
      <c r="N742" s="386"/>
      <c r="O742" s="387"/>
      <c r="P742" s="387"/>
      <c r="Q742" s="388"/>
      <c r="R742" s="390">
        <f t="shared" si="61"/>
        <v>0</v>
      </c>
    </row>
    <row r="743" spans="1:18" ht="17.25" customHeight="1">
      <c r="A743" s="33"/>
      <c r="B743" s="217">
        <f t="shared" si="60"/>
        <v>11</v>
      </c>
      <c r="C743" s="425" t="str">
        <f>IF('15'!$B$19="","",'15'!$B$19)</f>
        <v/>
      </c>
      <c r="D743" s="1222" t="str">
        <f t="shared" si="59"/>
        <v/>
      </c>
      <c r="E743" s="1223"/>
      <c r="F743" s="1223"/>
      <c r="G743" s="1224"/>
      <c r="H743" s="386"/>
      <c r="I743" s="387"/>
      <c r="J743" s="387"/>
      <c r="K743" s="387"/>
      <c r="L743" s="387"/>
      <c r="M743" s="388"/>
      <c r="N743" s="386"/>
      <c r="O743" s="387"/>
      <c r="P743" s="387"/>
      <c r="Q743" s="388"/>
      <c r="R743" s="390">
        <f t="shared" si="61"/>
        <v>0</v>
      </c>
    </row>
    <row r="744" spans="1:18" ht="17.25" customHeight="1">
      <c r="A744" s="33"/>
      <c r="B744" s="217">
        <f t="shared" si="60"/>
        <v>12</v>
      </c>
      <c r="C744" s="425" t="str">
        <f>IF('15'!$B$20="","",'15'!$B$20)</f>
        <v/>
      </c>
      <c r="D744" s="1222" t="str">
        <f t="shared" si="59"/>
        <v/>
      </c>
      <c r="E744" s="1223"/>
      <c r="F744" s="1223"/>
      <c r="G744" s="1224"/>
      <c r="H744" s="386"/>
      <c r="I744" s="387"/>
      <c r="J744" s="387"/>
      <c r="K744" s="387"/>
      <c r="L744" s="387"/>
      <c r="M744" s="388"/>
      <c r="N744" s="386"/>
      <c r="O744" s="387"/>
      <c r="P744" s="387"/>
      <c r="Q744" s="388"/>
      <c r="R744" s="390">
        <f t="shared" si="61"/>
        <v>0</v>
      </c>
    </row>
    <row r="745" spans="1:18" ht="17.25" customHeight="1">
      <c r="A745" s="33"/>
      <c r="B745" s="217">
        <f t="shared" si="60"/>
        <v>13</v>
      </c>
      <c r="C745" s="425" t="str">
        <f>IF('15'!$B$21="","",'15'!$B$21)</f>
        <v/>
      </c>
      <c r="D745" s="1222" t="str">
        <f t="shared" si="59"/>
        <v/>
      </c>
      <c r="E745" s="1223"/>
      <c r="F745" s="1223"/>
      <c r="G745" s="1224"/>
      <c r="H745" s="386"/>
      <c r="I745" s="387"/>
      <c r="J745" s="387"/>
      <c r="K745" s="387"/>
      <c r="L745" s="387"/>
      <c r="M745" s="388"/>
      <c r="N745" s="386"/>
      <c r="O745" s="387"/>
      <c r="P745" s="387"/>
      <c r="Q745" s="388"/>
      <c r="R745" s="390">
        <f t="shared" si="61"/>
        <v>0</v>
      </c>
    </row>
    <row r="746" spans="1:18" ht="17.25" customHeight="1">
      <c r="A746" s="33"/>
      <c r="B746" s="217">
        <f t="shared" si="60"/>
        <v>14</v>
      </c>
      <c r="C746" s="425" t="str">
        <f>IF('15'!$B$22="","",'15'!$B$22)</f>
        <v/>
      </c>
      <c r="D746" s="1222" t="str">
        <f t="shared" si="59"/>
        <v/>
      </c>
      <c r="E746" s="1223"/>
      <c r="F746" s="1223"/>
      <c r="G746" s="1224"/>
      <c r="H746" s="386"/>
      <c r="I746" s="387"/>
      <c r="J746" s="387"/>
      <c r="K746" s="387"/>
      <c r="L746" s="387"/>
      <c r="M746" s="388"/>
      <c r="N746" s="386"/>
      <c r="O746" s="387"/>
      <c r="P746" s="387"/>
      <c r="Q746" s="388"/>
      <c r="R746" s="390">
        <f t="shared" si="61"/>
        <v>0</v>
      </c>
    </row>
    <row r="747" spans="1:18" ht="17.25" customHeight="1">
      <c r="A747" s="33"/>
      <c r="B747" s="217">
        <f t="shared" si="60"/>
        <v>15</v>
      </c>
      <c r="C747" s="425" t="str">
        <f>IF('15'!$B$23="","",'15'!$B$23)</f>
        <v/>
      </c>
      <c r="D747" s="1222" t="str">
        <f t="shared" si="59"/>
        <v/>
      </c>
      <c r="E747" s="1223"/>
      <c r="F747" s="1223"/>
      <c r="G747" s="1224"/>
      <c r="H747" s="386"/>
      <c r="I747" s="387"/>
      <c r="J747" s="387"/>
      <c r="K747" s="387"/>
      <c r="L747" s="387"/>
      <c r="M747" s="388"/>
      <c r="N747" s="386"/>
      <c r="O747" s="387"/>
      <c r="P747" s="387"/>
      <c r="Q747" s="388"/>
      <c r="R747" s="390">
        <f t="shared" si="61"/>
        <v>0</v>
      </c>
    </row>
    <row r="748" spans="1:18" ht="17.25" customHeight="1">
      <c r="A748" s="33"/>
      <c r="B748" s="217">
        <f t="shared" si="60"/>
        <v>16</v>
      </c>
      <c r="C748" s="425" t="str">
        <f>IF('15'!$B$24="","",'15'!$B$24)</f>
        <v/>
      </c>
      <c r="D748" s="1222" t="str">
        <f t="shared" si="59"/>
        <v/>
      </c>
      <c r="E748" s="1223"/>
      <c r="F748" s="1223"/>
      <c r="G748" s="1224"/>
      <c r="H748" s="386"/>
      <c r="I748" s="387"/>
      <c r="J748" s="387"/>
      <c r="K748" s="387"/>
      <c r="L748" s="387"/>
      <c r="M748" s="388"/>
      <c r="N748" s="386"/>
      <c r="O748" s="387"/>
      <c r="P748" s="387"/>
      <c r="Q748" s="388"/>
      <c r="R748" s="390">
        <f t="shared" si="61"/>
        <v>0</v>
      </c>
    </row>
    <row r="749" spans="1:18" ht="17.25" customHeight="1">
      <c r="A749" s="33"/>
      <c r="B749" s="217">
        <f t="shared" si="60"/>
        <v>17</v>
      </c>
      <c r="C749" s="425" t="str">
        <f>IF('15'!$B$25="","",'15'!$B$25)</f>
        <v/>
      </c>
      <c r="D749" s="1222" t="str">
        <f t="shared" si="59"/>
        <v/>
      </c>
      <c r="E749" s="1223"/>
      <c r="F749" s="1223"/>
      <c r="G749" s="1224"/>
      <c r="H749" s="386"/>
      <c r="I749" s="387"/>
      <c r="J749" s="387"/>
      <c r="K749" s="387"/>
      <c r="L749" s="387"/>
      <c r="M749" s="388"/>
      <c r="N749" s="386"/>
      <c r="O749" s="387"/>
      <c r="P749" s="387"/>
      <c r="Q749" s="388"/>
      <c r="R749" s="390">
        <f t="shared" si="61"/>
        <v>0</v>
      </c>
    </row>
    <row r="750" spans="1:18" ht="17.25" customHeight="1">
      <c r="A750" s="33"/>
      <c r="B750" s="217">
        <f t="shared" si="60"/>
        <v>18</v>
      </c>
      <c r="C750" s="425" t="str">
        <f>IF('15'!$B$26="","",'15'!$B$26)</f>
        <v/>
      </c>
      <c r="D750" s="1222" t="str">
        <f t="shared" si="59"/>
        <v/>
      </c>
      <c r="E750" s="1223"/>
      <c r="F750" s="1223"/>
      <c r="G750" s="1224"/>
      <c r="H750" s="386"/>
      <c r="I750" s="387"/>
      <c r="J750" s="387"/>
      <c r="K750" s="387"/>
      <c r="L750" s="387"/>
      <c r="M750" s="388"/>
      <c r="N750" s="386"/>
      <c r="O750" s="387"/>
      <c r="P750" s="387"/>
      <c r="Q750" s="388"/>
      <c r="R750" s="390">
        <f t="shared" si="61"/>
        <v>0</v>
      </c>
    </row>
    <row r="751" spans="1:18" ht="17.25" customHeight="1">
      <c r="A751" s="33"/>
      <c r="B751" s="217">
        <f t="shared" si="60"/>
        <v>19</v>
      </c>
      <c r="C751" s="425" t="str">
        <f>IF('15'!$B$27="","",'15'!$B$27)</f>
        <v/>
      </c>
      <c r="D751" s="1222" t="str">
        <f t="shared" si="59"/>
        <v/>
      </c>
      <c r="E751" s="1223"/>
      <c r="F751" s="1223"/>
      <c r="G751" s="1224"/>
      <c r="H751" s="386"/>
      <c r="I751" s="387"/>
      <c r="J751" s="387"/>
      <c r="K751" s="387"/>
      <c r="L751" s="387"/>
      <c r="M751" s="388"/>
      <c r="N751" s="386"/>
      <c r="O751" s="387"/>
      <c r="P751" s="387"/>
      <c r="Q751" s="388"/>
      <c r="R751" s="390">
        <f t="shared" si="61"/>
        <v>0</v>
      </c>
    </row>
    <row r="752" spans="1:18" ht="17.25" customHeight="1">
      <c r="A752" s="33"/>
      <c r="B752" s="217">
        <f t="shared" si="60"/>
        <v>20</v>
      </c>
      <c r="C752" s="425" t="str">
        <f>IF('15'!$B$28="","",'15'!$B$28)</f>
        <v/>
      </c>
      <c r="D752" s="1222" t="str">
        <f t="shared" si="59"/>
        <v/>
      </c>
      <c r="E752" s="1223"/>
      <c r="F752" s="1223"/>
      <c r="G752" s="1224"/>
      <c r="H752" s="386"/>
      <c r="I752" s="387"/>
      <c r="J752" s="387"/>
      <c r="K752" s="387"/>
      <c r="L752" s="387"/>
      <c r="M752" s="388"/>
      <c r="N752" s="386"/>
      <c r="O752" s="387"/>
      <c r="P752" s="387"/>
      <c r="Q752" s="388"/>
      <c r="R752" s="390">
        <f t="shared" si="61"/>
        <v>0</v>
      </c>
    </row>
    <row r="753" spans="1:18" ht="17.25" customHeight="1">
      <c r="A753" s="33"/>
      <c r="B753" s="217">
        <f t="shared" si="60"/>
        <v>21</v>
      </c>
      <c r="C753" s="425" t="str">
        <f>IF('15'!$B$29="","",'15'!$B$29)</f>
        <v/>
      </c>
      <c r="D753" s="1222" t="str">
        <f t="shared" si="59"/>
        <v/>
      </c>
      <c r="E753" s="1223"/>
      <c r="F753" s="1223"/>
      <c r="G753" s="1224"/>
      <c r="H753" s="386"/>
      <c r="I753" s="387"/>
      <c r="J753" s="387"/>
      <c r="K753" s="387"/>
      <c r="L753" s="387"/>
      <c r="M753" s="388"/>
      <c r="N753" s="386"/>
      <c r="O753" s="387"/>
      <c r="P753" s="387"/>
      <c r="Q753" s="388"/>
      <c r="R753" s="390">
        <f t="shared" si="61"/>
        <v>0</v>
      </c>
    </row>
    <row r="754" spans="1:18" ht="17.25" customHeight="1">
      <c r="A754" s="33"/>
      <c r="B754" s="217">
        <f t="shared" si="60"/>
        <v>22</v>
      </c>
      <c r="C754" s="425" t="str">
        <f>IF('15'!$B$30="","",'15'!$B$30)</f>
        <v/>
      </c>
      <c r="D754" s="1222" t="str">
        <f t="shared" si="59"/>
        <v/>
      </c>
      <c r="E754" s="1223"/>
      <c r="F754" s="1223"/>
      <c r="G754" s="1224"/>
      <c r="H754" s="386"/>
      <c r="I754" s="387"/>
      <c r="J754" s="387"/>
      <c r="K754" s="387"/>
      <c r="L754" s="387"/>
      <c r="M754" s="388"/>
      <c r="N754" s="386"/>
      <c r="O754" s="387"/>
      <c r="P754" s="387"/>
      <c r="Q754" s="388"/>
      <c r="R754" s="390">
        <f t="shared" si="61"/>
        <v>0</v>
      </c>
    </row>
    <row r="755" spans="1:18" ht="17.25" customHeight="1">
      <c r="A755" s="33"/>
      <c r="B755" s="217">
        <f t="shared" si="60"/>
        <v>23</v>
      </c>
      <c r="C755" s="425" t="str">
        <f>IF('15'!$B$31="","",'15'!$B$31)</f>
        <v/>
      </c>
      <c r="D755" s="1222" t="str">
        <f t="shared" si="59"/>
        <v/>
      </c>
      <c r="E755" s="1223"/>
      <c r="F755" s="1223"/>
      <c r="G755" s="1224"/>
      <c r="H755" s="386"/>
      <c r="I755" s="387"/>
      <c r="J755" s="387"/>
      <c r="K755" s="387"/>
      <c r="L755" s="387"/>
      <c r="M755" s="388"/>
      <c r="N755" s="386"/>
      <c r="O755" s="387"/>
      <c r="P755" s="387"/>
      <c r="Q755" s="388"/>
      <c r="R755" s="390">
        <f t="shared" si="61"/>
        <v>0</v>
      </c>
    </row>
    <row r="756" spans="1:18" ht="17.25" customHeight="1">
      <c r="A756" s="33"/>
      <c r="B756" s="217">
        <f t="shared" si="60"/>
        <v>24</v>
      </c>
      <c r="C756" s="425" t="str">
        <f>IF('15'!$B$32="","",'15'!$B$32)</f>
        <v/>
      </c>
      <c r="D756" s="1222" t="str">
        <f t="shared" si="59"/>
        <v/>
      </c>
      <c r="E756" s="1223"/>
      <c r="F756" s="1223"/>
      <c r="G756" s="1224"/>
      <c r="H756" s="386"/>
      <c r="I756" s="387"/>
      <c r="J756" s="387"/>
      <c r="K756" s="387"/>
      <c r="L756" s="387"/>
      <c r="M756" s="388"/>
      <c r="N756" s="386"/>
      <c r="O756" s="387"/>
      <c r="P756" s="387"/>
      <c r="Q756" s="388"/>
      <c r="R756" s="390">
        <f t="shared" si="61"/>
        <v>0</v>
      </c>
    </row>
    <row r="757" spans="1:18" ht="17.25" customHeight="1">
      <c r="A757" s="33"/>
      <c r="B757" s="217">
        <f t="shared" si="60"/>
        <v>25</v>
      </c>
      <c r="C757" s="425" t="str">
        <f>IF('15'!$B$33="","",'15'!$B$33)</f>
        <v/>
      </c>
      <c r="D757" s="1222" t="str">
        <f t="shared" si="59"/>
        <v/>
      </c>
      <c r="E757" s="1223"/>
      <c r="F757" s="1223"/>
      <c r="G757" s="1224"/>
      <c r="H757" s="386"/>
      <c r="I757" s="387"/>
      <c r="J757" s="387"/>
      <c r="K757" s="387"/>
      <c r="L757" s="387"/>
      <c r="M757" s="388"/>
      <c r="N757" s="386"/>
      <c r="O757" s="387"/>
      <c r="P757" s="387"/>
      <c r="Q757" s="388"/>
      <c r="R757" s="390">
        <f t="shared" si="61"/>
        <v>0</v>
      </c>
    </row>
    <row r="758" spans="1:18" ht="17.25" customHeight="1">
      <c r="A758" s="33"/>
      <c r="B758" s="33"/>
      <c r="C758" s="33"/>
      <c r="L758" s="1221" t="s">
        <v>460</v>
      </c>
      <c r="M758" s="1221"/>
      <c r="N758" s="1221"/>
      <c r="O758" s="1221"/>
      <c r="P758" s="1221"/>
      <c r="Q758" s="1221"/>
      <c r="R758" s="391">
        <f>SUM(R733:R757)</f>
        <v>0</v>
      </c>
    </row>
    <row r="759" spans="1:18" ht="17.25" customHeight="1">
      <c r="A759" s="33"/>
      <c r="B759" s="33"/>
      <c r="C759" s="33"/>
    </row>
    <row r="760" spans="1:18" ht="17.25" customHeight="1">
      <c r="A760" s="1231" t="s">
        <v>118</v>
      </c>
      <c r="B760" s="1232"/>
      <c r="C760" s="1235" t="s">
        <v>481</v>
      </c>
      <c r="D760" s="1237" t="s">
        <v>456</v>
      </c>
      <c r="E760" s="1238"/>
      <c r="F760" s="1239"/>
      <c r="G760" s="1243" t="str">
        <f>IF('24'!B29="","",'24'!B29)</f>
        <v/>
      </c>
      <c r="H760" s="1244"/>
      <c r="I760" s="1244"/>
      <c r="J760" s="1244"/>
      <c r="K760" s="1244"/>
      <c r="L760" s="1244"/>
    </row>
    <row r="761" spans="1:18" ht="17.25" customHeight="1">
      <c r="A761" s="1233"/>
      <c r="B761" s="1234"/>
      <c r="C761" s="1236"/>
      <c r="D761" s="1240"/>
      <c r="E761" s="1241"/>
      <c r="F761" s="1242"/>
      <c r="G761" s="1244"/>
      <c r="H761" s="1244"/>
      <c r="I761" s="1244"/>
      <c r="J761" s="1244"/>
      <c r="K761" s="1244"/>
      <c r="L761" s="1244"/>
    </row>
    <row r="762" spans="1:18" ht="17.25" customHeight="1">
      <c r="A762" s="33"/>
      <c r="B762" s="33"/>
      <c r="C762" s="33"/>
    </row>
    <row r="763" spans="1:18" ht="17.25" customHeight="1">
      <c r="A763" s="33"/>
      <c r="B763" s="33" t="s">
        <v>457</v>
      </c>
      <c r="C763" s="33"/>
    </row>
    <row r="764" spans="1:18" ht="17.25" customHeight="1">
      <c r="A764" s="33"/>
      <c r="B764" s="909" t="s">
        <v>11</v>
      </c>
      <c r="C764" s="909" t="s">
        <v>266</v>
      </c>
      <c r="D764" s="1245" t="s">
        <v>458</v>
      </c>
      <c r="E764" s="1246"/>
      <c r="F764" s="1246"/>
      <c r="G764" s="1247"/>
      <c r="H764" s="915" t="s">
        <v>267</v>
      </c>
      <c r="I764" s="916"/>
      <c r="J764" s="916"/>
      <c r="K764" s="916"/>
      <c r="L764" s="916"/>
      <c r="M764" s="916"/>
      <c r="N764" s="916"/>
      <c r="O764" s="916"/>
      <c r="P764" s="916"/>
      <c r="Q764" s="1254"/>
      <c r="R764" s="1225" t="s">
        <v>459</v>
      </c>
    </row>
    <row r="765" spans="1:18" ht="17.25" customHeight="1">
      <c r="A765" s="33"/>
      <c r="B765" s="909"/>
      <c r="C765" s="909"/>
      <c r="D765" s="1248"/>
      <c r="E765" s="1249"/>
      <c r="F765" s="1249"/>
      <c r="G765" s="1250"/>
      <c r="H765" s="912" t="s">
        <v>520</v>
      </c>
      <c r="I765" s="913"/>
      <c r="J765" s="913"/>
      <c r="K765" s="913"/>
      <c r="L765" s="913"/>
      <c r="M765" s="914"/>
      <c r="N765" s="912" t="s">
        <v>638</v>
      </c>
      <c r="O765" s="913"/>
      <c r="P765" s="913"/>
      <c r="Q765" s="914"/>
      <c r="R765" s="1226"/>
    </row>
    <row r="766" spans="1:18" ht="17.25" customHeight="1">
      <c r="A766" s="33"/>
      <c r="B766" s="909"/>
      <c r="C766" s="909"/>
      <c r="D766" s="1248"/>
      <c r="E766" s="1249"/>
      <c r="F766" s="1249"/>
      <c r="G766" s="1250"/>
      <c r="H766" s="1228">
        <v>2</v>
      </c>
      <c r="I766" s="221">
        <v>3</v>
      </c>
      <c r="J766" s="221">
        <v>5</v>
      </c>
      <c r="K766" s="221">
        <v>7</v>
      </c>
      <c r="L766" s="221">
        <v>9</v>
      </c>
      <c r="M766" s="222">
        <v>11</v>
      </c>
      <c r="N766" s="223">
        <v>1</v>
      </c>
      <c r="O766" s="206">
        <v>3</v>
      </c>
      <c r="P766" s="206">
        <v>5</v>
      </c>
      <c r="Q766" s="927">
        <v>7</v>
      </c>
      <c r="R766" s="1226"/>
    </row>
    <row r="767" spans="1:18" ht="17.25" customHeight="1">
      <c r="A767" s="33"/>
      <c r="B767" s="909"/>
      <c r="C767" s="909"/>
      <c r="D767" s="1248"/>
      <c r="E767" s="1249"/>
      <c r="F767" s="1249"/>
      <c r="G767" s="1250"/>
      <c r="H767" s="1229"/>
      <c r="I767" s="224" t="s">
        <v>268</v>
      </c>
      <c r="J767" s="224" t="s">
        <v>268</v>
      </c>
      <c r="K767" s="224" t="s">
        <v>268</v>
      </c>
      <c r="L767" s="224" t="s">
        <v>268</v>
      </c>
      <c r="M767" s="225" t="s">
        <v>268</v>
      </c>
      <c r="N767" s="226" t="s">
        <v>268</v>
      </c>
      <c r="O767" s="209" t="s">
        <v>268</v>
      </c>
      <c r="P767" s="209" t="s">
        <v>268</v>
      </c>
      <c r="Q767" s="928"/>
      <c r="R767" s="1226"/>
    </row>
    <row r="768" spans="1:18" ht="17.25" customHeight="1">
      <c r="A768" s="33"/>
      <c r="B768" s="909"/>
      <c r="C768" s="909"/>
      <c r="D768" s="1251"/>
      <c r="E768" s="1252"/>
      <c r="F768" s="1252"/>
      <c r="G768" s="1253"/>
      <c r="H768" s="1230"/>
      <c r="I768" s="227">
        <v>4</v>
      </c>
      <c r="J768" s="227">
        <v>6</v>
      </c>
      <c r="K768" s="227">
        <v>8</v>
      </c>
      <c r="L768" s="227">
        <v>10</v>
      </c>
      <c r="M768" s="228">
        <v>12</v>
      </c>
      <c r="N768" s="229">
        <v>2</v>
      </c>
      <c r="O768" s="210">
        <v>4</v>
      </c>
      <c r="P768" s="210">
        <v>6</v>
      </c>
      <c r="Q768" s="929"/>
      <c r="R768" s="1227"/>
    </row>
    <row r="769" spans="1:18" ht="17.25" customHeight="1">
      <c r="A769" s="33"/>
      <c r="B769" s="217">
        <f>ROW()-ROW($A$768)</f>
        <v>1</v>
      </c>
      <c r="C769" s="425" t="str">
        <f>IF('15'!$B$9="","",'15'!$B$9)</f>
        <v/>
      </c>
      <c r="D769" s="1222" t="str">
        <f t="shared" ref="D769:D793" si="62">IF((($G$760="")+(D13="")),"",D13)</f>
        <v/>
      </c>
      <c r="E769" s="1223"/>
      <c r="F769" s="1223"/>
      <c r="G769" s="1224"/>
      <c r="H769" s="386"/>
      <c r="I769" s="387"/>
      <c r="J769" s="387"/>
      <c r="K769" s="387"/>
      <c r="L769" s="387"/>
      <c r="M769" s="388"/>
      <c r="N769" s="386"/>
      <c r="O769" s="387"/>
      <c r="P769" s="387"/>
      <c r="Q769" s="388"/>
      <c r="R769" s="389">
        <f>SUM(H769:Q769)</f>
        <v>0</v>
      </c>
    </row>
    <row r="770" spans="1:18" ht="17.25" customHeight="1">
      <c r="A770" s="33"/>
      <c r="B770" s="217">
        <f t="shared" ref="B770:B793" si="63">ROW()-ROW($A$768)</f>
        <v>2</v>
      </c>
      <c r="C770" s="425" t="str">
        <f>IF('15'!$B$10="","",'15'!$B$10)</f>
        <v/>
      </c>
      <c r="D770" s="1222" t="str">
        <f t="shared" si="62"/>
        <v/>
      </c>
      <c r="E770" s="1223"/>
      <c r="F770" s="1223"/>
      <c r="G770" s="1224"/>
      <c r="H770" s="386"/>
      <c r="I770" s="387"/>
      <c r="J770" s="387"/>
      <c r="K770" s="387"/>
      <c r="L770" s="387"/>
      <c r="M770" s="388"/>
      <c r="N770" s="386"/>
      <c r="O770" s="387"/>
      <c r="P770" s="387"/>
      <c r="Q770" s="388"/>
      <c r="R770" s="390">
        <f t="shared" ref="R770:R793" si="64">SUM(H770:Q770)</f>
        <v>0</v>
      </c>
    </row>
    <row r="771" spans="1:18" ht="17.25" customHeight="1">
      <c r="A771" s="33"/>
      <c r="B771" s="217">
        <f t="shared" si="63"/>
        <v>3</v>
      </c>
      <c r="C771" s="425" t="str">
        <f>IF('15'!$B$11="","",'15'!$B$11)</f>
        <v/>
      </c>
      <c r="D771" s="1222" t="str">
        <f t="shared" si="62"/>
        <v/>
      </c>
      <c r="E771" s="1223"/>
      <c r="F771" s="1223"/>
      <c r="G771" s="1224"/>
      <c r="H771" s="386"/>
      <c r="I771" s="387"/>
      <c r="J771" s="387"/>
      <c r="K771" s="387"/>
      <c r="L771" s="387"/>
      <c r="M771" s="388"/>
      <c r="N771" s="386"/>
      <c r="O771" s="387"/>
      <c r="P771" s="387"/>
      <c r="Q771" s="388"/>
      <c r="R771" s="390">
        <f t="shared" si="64"/>
        <v>0</v>
      </c>
    </row>
    <row r="772" spans="1:18" ht="17.25" customHeight="1">
      <c r="A772" s="33"/>
      <c r="B772" s="217">
        <f t="shared" si="63"/>
        <v>4</v>
      </c>
      <c r="C772" s="425" t="str">
        <f>IF('15'!$B$12="","",'15'!$B$12)</f>
        <v/>
      </c>
      <c r="D772" s="1222" t="str">
        <f t="shared" si="62"/>
        <v/>
      </c>
      <c r="E772" s="1223"/>
      <c r="F772" s="1223"/>
      <c r="G772" s="1224"/>
      <c r="H772" s="386"/>
      <c r="I772" s="387"/>
      <c r="J772" s="387"/>
      <c r="K772" s="387"/>
      <c r="L772" s="387"/>
      <c r="M772" s="388"/>
      <c r="N772" s="386"/>
      <c r="O772" s="387"/>
      <c r="P772" s="387"/>
      <c r="Q772" s="388"/>
      <c r="R772" s="390">
        <f t="shared" si="64"/>
        <v>0</v>
      </c>
    </row>
    <row r="773" spans="1:18" ht="17.25" customHeight="1">
      <c r="A773" s="33"/>
      <c r="B773" s="217">
        <f t="shared" si="63"/>
        <v>5</v>
      </c>
      <c r="C773" s="425" t="str">
        <f>IF('15'!$B$13="","",'15'!$B$13)</f>
        <v/>
      </c>
      <c r="D773" s="1222" t="str">
        <f t="shared" si="62"/>
        <v/>
      </c>
      <c r="E773" s="1223"/>
      <c r="F773" s="1223"/>
      <c r="G773" s="1224"/>
      <c r="H773" s="386"/>
      <c r="I773" s="387"/>
      <c r="J773" s="387"/>
      <c r="K773" s="387"/>
      <c r="L773" s="387"/>
      <c r="M773" s="388"/>
      <c r="N773" s="386"/>
      <c r="O773" s="387"/>
      <c r="P773" s="387"/>
      <c r="Q773" s="388"/>
      <c r="R773" s="390">
        <f t="shared" si="64"/>
        <v>0</v>
      </c>
    </row>
    <row r="774" spans="1:18" ht="17.25" customHeight="1">
      <c r="A774" s="33"/>
      <c r="B774" s="217">
        <f t="shared" si="63"/>
        <v>6</v>
      </c>
      <c r="C774" s="425" t="str">
        <f>IF('15'!$B$14="","",'15'!$B$14)</f>
        <v/>
      </c>
      <c r="D774" s="1222" t="str">
        <f t="shared" si="62"/>
        <v/>
      </c>
      <c r="E774" s="1223"/>
      <c r="F774" s="1223"/>
      <c r="G774" s="1224"/>
      <c r="H774" s="386"/>
      <c r="I774" s="387"/>
      <c r="J774" s="387"/>
      <c r="K774" s="387"/>
      <c r="L774" s="387"/>
      <c r="M774" s="388"/>
      <c r="N774" s="386"/>
      <c r="O774" s="387"/>
      <c r="P774" s="387"/>
      <c r="Q774" s="388"/>
      <c r="R774" s="390">
        <f t="shared" si="64"/>
        <v>0</v>
      </c>
    </row>
    <row r="775" spans="1:18" ht="17.25" customHeight="1">
      <c r="A775" s="33"/>
      <c r="B775" s="217">
        <f t="shared" si="63"/>
        <v>7</v>
      </c>
      <c r="C775" s="425" t="str">
        <f>IF('15'!$B$15="","",'15'!$B$15)</f>
        <v/>
      </c>
      <c r="D775" s="1222" t="str">
        <f t="shared" si="62"/>
        <v/>
      </c>
      <c r="E775" s="1223"/>
      <c r="F775" s="1223"/>
      <c r="G775" s="1224"/>
      <c r="H775" s="386"/>
      <c r="I775" s="387"/>
      <c r="J775" s="387"/>
      <c r="K775" s="387"/>
      <c r="L775" s="387"/>
      <c r="M775" s="388"/>
      <c r="N775" s="386"/>
      <c r="O775" s="387"/>
      <c r="P775" s="387"/>
      <c r="Q775" s="388"/>
      <c r="R775" s="390">
        <f t="shared" si="64"/>
        <v>0</v>
      </c>
    </row>
    <row r="776" spans="1:18" ht="17.25" customHeight="1">
      <c r="A776" s="33"/>
      <c r="B776" s="217">
        <f t="shared" si="63"/>
        <v>8</v>
      </c>
      <c r="C776" s="425" t="str">
        <f>IF('15'!$B$16="","",'15'!$B$16)</f>
        <v/>
      </c>
      <c r="D776" s="1222" t="str">
        <f t="shared" si="62"/>
        <v/>
      </c>
      <c r="E776" s="1223"/>
      <c r="F776" s="1223"/>
      <c r="G776" s="1224"/>
      <c r="H776" s="386"/>
      <c r="I776" s="387"/>
      <c r="J776" s="387"/>
      <c r="K776" s="387"/>
      <c r="L776" s="387"/>
      <c r="M776" s="388"/>
      <c r="N776" s="386"/>
      <c r="O776" s="387"/>
      <c r="P776" s="387"/>
      <c r="Q776" s="388"/>
      <c r="R776" s="390">
        <f t="shared" si="64"/>
        <v>0</v>
      </c>
    </row>
    <row r="777" spans="1:18" ht="17.25" customHeight="1">
      <c r="A777" s="33"/>
      <c r="B777" s="217">
        <f t="shared" si="63"/>
        <v>9</v>
      </c>
      <c r="C777" s="425" t="str">
        <f>IF('15'!$B$17="","",'15'!$B$17)</f>
        <v/>
      </c>
      <c r="D777" s="1222" t="str">
        <f t="shared" si="62"/>
        <v/>
      </c>
      <c r="E777" s="1223"/>
      <c r="F777" s="1223"/>
      <c r="G777" s="1224"/>
      <c r="H777" s="386"/>
      <c r="I777" s="387"/>
      <c r="J777" s="387"/>
      <c r="K777" s="387"/>
      <c r="L777" s="387"/>
      <c r="M777" s="388"/>
      <c r="N777" s="386"/>
      <c r="O777" s="387"/>
      <c r="P777" s="387"/>
      <c r="Q777" s="388"/>
      <c r="R777" s="390">
        <f t="shared" si="64"/>
        <v>0</v>
      </c>
    </row>
    <row r="778" spans="1:18" ht="17.25" customHeight="1">
      <c r="A778" s="33"/>
      <c r="B778" s="217">
        <f t="shared" si="63"/>
        <v>10</v>
      </c>
      <c r="C778" s="425" t="str">
        <f>IF('15'!$B$18="","",'15'!$B$18)</f>
        <v/>
      </c>
      <c r="D778" s="1222" t="str">
        <f t="shared" si="62"/>
        <v/>
      </c>
      <c r="E778" s="1223"/>
      <c r="F778" s="1223"/>
      <c r="G778" s="1224"/>
      <c r="H778" s="386"/>
      <c r="I778" s="387"/>
      <c r="J778" s="387"/>
      <c r="K778" s="387"/>
      <c r="L778" s="387"/>
      <c r="M778" s="388"/>
      <c r="N778" s="386"/>
      <c r="O778" s="387"/>
      <c r="P778" s="387"/>
      <c r="Q778" s="388"/>
      <c r="R778" s="390">
        <f t="shared" si="64"/>
        <v>0</v>
      </c>
    </row>
    <row r="779" spans="1:18" ht="17.25" customHeight="1">
      <c r="A779" s="33"/>
      <c r="B779" s="217">
        <f t="shared" si="63"/>
        <v>11</v>
      </c>
      <c r="C779" s="425" t="str">
        <f>IF('15'!$B$19="","",'15'!$B$19)</f>
        <v/>
      </c>
      <c r="D779" s="1222" t="str">
        <f t="shared" si="62"/>
        <v/>
      </c>
      <c r="E779" s="1223"/>
      <c r="F779" s="1223"/>
      <c r="G779" s="1224"/>
      <c r="H779" s="386"/>
      <c r="I779" s="387"/>
      <c r="J779" s="387"/>
      <c r="K779" s="387"/>
      <c r="L779" s="387"/>
      <c r="M779" s="388"/>
      <c r="N779" s="386"/>
      <c r="O779" s="387"/>
      <c r="P779" s="387"/>
      <c r="Q779" s="388"/>
      <c r="R779" s="390">
        <f t="shared" si="64"/>
        <v>0</v>
      </c>
    </row>
    <row r="780" spans="1:18" ht="17.25" customHeight="1">
      <c r="A780" s="33"/>
      <c r="B780" s="217">
        <f t="shared" si="63"/>
        <v>12</v>
      </c>
      <c r="C780" s="425" t="str">
        <f>IF('15'!$B$20="","",'15'!$B$20)</f>
        <v/>
      </c>
      <c r="D780" s="1222" t="str">
        <f t="shared" si="62"/>
        <v/>
      </c>
      <c r="E780" s="1223"/>
      <c r="F780" s="1223"/>
      <c r="G780" s="1224"/>
      <c r="H780" s="386"/>
      <c r="I780" s="387"/>
      <c r="J780" s="387"/>
      <c r="K780" s="387"/>
      <c r="L780" s="387"/>
      <c r="M780" s="388"/>
      <c r="N780" s="386"/>
      <c r="O780" s="387"/>
      <c r="P780" s="387"/>
      <c r="Q780" s="388"/>
      <c r="R780" s="390">
        <f t="shared" si="64"/>
        <v>0</v>
      </c>
    </row>
    <row r="781" spans="1:18" ht="17.25" customHeight="1">
      <c r="A781" s="33"/>
      <c r="B781" s="217">
        <f t="shared" si="63"/>
        <v>13</v>
      </c>
      <c r="C781" s="425" t="str">
        <f>IF('15'!$B$21="","",'15'!$B$21)</f>
        <v/>
      </c>
      <c r="D781" s="1222" t="str">
        <f t="shared" si="62"/>
        <v/>
      </c>
      <c r="E781" s="1223"/>
      <c r="F781" s="1223"/>
      <c r="G781" s="1224"/>
      <c r="H781" s="386"/>
      <c r="I781" s="387"/>
      <c r="J781" s="387"/>
      <c r="K781" s="387"/>
      <c r="L781" s="387"/>
      <c r="M781" s="388"/>
      <c r="N781" s="386"/>
      <c r="O781" s="387"/>
      <c r="P781" s="387"/>
      <c r="Q781" s="388"/>
      <c r="R781" s="390">
        <f t="shared" si="64"/>
        <v>0</v>
      </c>
    </row>
    <row r="782" spans="1:18" ht="17.25" customHeight="1">
      <c r="A782" s="33"/>
      <c r="B782" s="217">
        <f t="shared" si="63"/>
        <v>14</v>
      </c>
      <c r="C782" s="425" t="str">
        <f>IF('15'!$B$22="","",'15'!$B$22)</f>
        <v/>
      </c>
      <c r="D782" s="1222" t="str">
        <f t="shared" si="62"/>
        <v/>
      </c>
      <c r="E782" s="1223"/>
      <c r="F782" s="1223"/>
      <c r="G782" s="1224"/>
      <c r="H782" s="386"/>
      <c r="I782" s="387"/>
      <c r="J782" s="387"/>
      <c r="K782" s="387"/>
      <c r="L782" s="387"/>
      <c r="M782" s="388"/>
      <c r="N782" s="386"/>
      <c r="O782" s="387"/>
      <c r="P782" s="387"/>
      <c r="Q782" s="388"/>
      <c r="R782" s="390">
        <f t="shared" si="64"/>
        <v>0</v>
      </c>
    </row>
    <row r="783" spans="1:18" ht="17.25" customHeight="1">
      <c r="A783" s="33"/>
      <c r="B783" s="217">
        <f t="shared" si="63"/>
        <v>15</v>
      </c>
      <c r="C783" s="425" t="str">
        <f>IF('15'!$B$23="","",'15'!$B$23)</f>
        <v/>
      </c>
      <c r="D783" s="1222" t="str">
        <f t="shared" si="62"/>
        <v/>
      </c>
      <c r="E783" s="1223"/>
      <c r="F783" s="1223"/>
      <c r="G783" s="1224"/>
      <c r="H783" s="386"/>
      <c r="I783" s="387"/>
      <c r="J783" s="387"/>
      <c r="K783" s="387"/>
      <c r="L783" s="387"/>
      <c r="M783" s="388"/>
      <c r="N783" s="386"/>
      <c r="O783" s="387"/>
      <c r="P783" s="387"/>
      <c r="Q783" s="388"/>
      <c r="R783" s="390">
        <f t="shared" si="64"/>
        <v>0</v>
      </c>
    </row>
    <row r="784" spans="1:18" ht="17.25" customHeight="1">
      <c r="A784" s="33"/>
      <c r="B784" s="217">
        <f t="shared" si="63"/>
        <v>16</v>
      </c>
      <c r="C784" s="425" t="str">
        <f>IF('15'!$B$24="","",'15'!$B$24)</f>
        <v/>
      </c>
      <c r="D784" s="1222" t="str">
        <f t="shared" si="62"/>
        <v/>
      </c>
      <c r="E784" s="1223"/>
      <c r="F784" s="1223"/>
      <c r="G784" s="1224"/>
      <c r="H784" s="386"/>
      <c r="I784" s="387"/>
      <c r="J784" s="387"/>
      <c r="K784" s="387"/>
      <c r="L784" s="387"/>
      <c r="M784" s="388"/>
      <c r="N784" s="386"/>
      <c r="O784" s="387"/>
      <c r="P784" s="387"/>
      <c r="Q784" s="388"/>
      <c r="R784" s="390">
        <f t="shared" si="64"/>
        <v>0</v>
      </c>
    </row>
    <row r="785" spans="1:18" ht="17.25" customHeight="1">
      <c r="A785" s="33"/>
      <c r="B785" s="217">
        <f t="shared" si="63"/>
        <v>17</v>
      </c>
      <c r="C785" s="425" t="str">
        <f>IF('15'!$B$25="","",'15'!$B$25)</f>
        <v/>
      </c>
      <c r="D785" s="1222" t="str">
        <f t="shared" si="62"/>
        <v/>
      </c>
      <c r="E785" s="1223"/>
      <c r="F785" s="1223"/>
      <c r="G785" s="1224"/>
      <c r="H785" s="386"/>
      <c r="I785" s="387"/>
      <c r="J785" s="387"/>
      <c r="K785" s="387"/>
      <c r="L785" s="387"/>
      <c r="M785" s="388"/>
      <c r="N785" s="386"/>
      <c r="O785" s="387"/>
      <c r="P785" s="387"/>
      <c r="Q785" s="388"/>
      <c r="R785" s="390">
        <f t="shared" si="64"/>
        <v>0</v>
      </c>
    </row>
    <row r="786" spans="1:18" ht="17.25" customHeight="1">
      <c r="A786" s="33"/>
      <c r="B786" s="217">
        <f t="shared" si="63"/>
        <v>18</v>
      </c>
      <c r="C786" s="425" t="str">
        <f>IF('15'!$B$26="","",'15'!$B$26)</f>
        <v/>
      </c>
      <c r="D786" s="1222" t="str">
        <f t="shared" si="62"/>
        <v/>
      </c>
      <c r="E786" s="1223"/>
      <c r="F786" s="1223"/>
      <c r="G786" s="1224"/>
      <c r="H786" s="386"/>
      <c r="I786" s="387"/>
      <c r="J786" s="387"/>
      <c r="K786" s="387"/>
      <c r="L786" s="387"/>
      <c r="M786" s="388"/>
      <c r="N786" s="386"/>
      <c r="O786" s="387"/>
      <c r="P786" s="387"/>
      <c r="Q786" s="388"/>
      <c r="R786" s="390">
        <f t="shared" si="64"/>
        <v>0</v>
      </c>
    </row>
    <row r="787" spans="1:18" ht="17.25" customHeight="1">
      <c r="A787" s="33"/>
      <c r="B787" s="217">
        <f t="shared" si="63"/>
        <v>19</v>
      </c>
      <c r="C787" s="425" t="str">
        <f>IF('15'!$B$27="","",'15'!$B$27)</f>
        <v/>
      </c>
      <c r="D787" s="1222" t="str">
        <f t="shared" si="62"/>
        <v/>
      </c>
      <c r="E787" s="1223"/>
      <c r="F787" s="1223"/>
      <c r="G787" s="1224"/>
      <c r="H787" s="386"/>
      <c r="I787" s="387"/>
      <c r="J787" s="387"/>
      <c r="K787" s="387"/>
      <c r="L787" s="387"/>
      <c r="M787" s="388"/>
      <c r="N787" s="386"/>
      <c r="O787" s="387"/>
      <c r="P787" s="387"/>
      <c r="Q787" s="388"/>
      <c r="R787" s="390">
        <f t="shared" si="64"/>
        <v>0</v>
      </c>
    </row>
    <row r="788" spans="1:18" ht="17.25" customHeight="1">
      <c r="A788" s="33"/>
      <c r="B788" s="217">
        <f t="shared" si="63"/>
        <v>20</v>
      </c>
      <c r="C788" s="425" t="str">
        <f>IF('15'!$B$28="","",'15'!$B$28)</f>
        <v/>
      </c>
      <c r="D788" s="1222" t="str">
        <f t="shared" si="62"/>
        <v/>
      </c>
      <c r="E788" s="1223"/>
      <c r="F788" s="1223"/>
      <c r="G788" s="1224"/>
      <c r="H788" s="386"/>
      <c r="I788" s="387"/>
      <c r="J788" s="387"/>
      <c r="K788" s="387"/>
      <c r="L788" s="387"/>
      <c r="M788" s="388"/>
      <c r="N788" s="386"/>
      <c r="O788" s="387"/>
      <c r="P788" s="387"/>
      <c r="Q788" s="388"/>
      <c r="R788" s="390">
        <f t="shared" si="64"/>
        <v>0</v>
      </c>
    </row>
    <row r="789" spans="1:18" ht="17.25" customHeight="1">
      <c r="A789" s="33"/>
      <c r="B789" s="217">
        <f t="shared" si="63"/>
        <v>21</v>
      </c>
      <c r="C789" s="425" t="str">
        <f>IF('15'!$B$29="","",'15'!$B$29)</f>
        <v/>
      </c>
      <c r="D789" s="1222" t="str">
        <f t="shared" si="62"/>
        <v/>
      </c>
      <c r="E789" s="1223"/>
      <c r="F789" s="1223"/>
      <c r="G789" s="1224"/>
      <c r="H789" s="386"/>
      <c r="I789" s="387"/>
      <c r="J789" s="387"/>
      <c r="K789" s="387"/>
      <c r="L789" s="387"/>
      <c r="M789" s="388"/>
      <c r="N789" s="386"/>
      <c r="O789" s="387"/>
      <c r="P789" s="387"/>
      <c r="Q789" s="388"/>
      <c r="R789" s="390">
        <f t="shared" si="64"/>
        <v>0</v>
      </c>
    </row>
    <row r="790" spans="1:18" ht="17.25" customHeight="1">
      <c r="A790" s="33"/>
      <c r="B790" s="217">
        <f t="shared" si="63"/>
        <v>22</v>
      </c>
      <c r="C790" s="425" t="str">
        <f>IF('15'!$B$30="","",'15'!$B$30)</f>
        <v/>
      </c>
      <c r="D790" s="1222" t="str">
        <f t="shared" si="62"/>
        <v/>
      </c>
      <c r="E790" s="1223"/>
      <c r="F790" s="1223"/>
      <c r="G790" s="1224"/>
      <c r="H790" s="386"/>
      <c r="I790" s="387"/>
      <c r="J790" s="387"/>
      <c r="K790" s="387"/>
      <c r="L790" s="387"/>
      <c r="M790" s="388"/>
      <c r="N790" s="386"/>
      <c r="O790" s="387"/>
      <c r="P790" s="387"/>
      <c r="Q790" s="388"/>
      <c r="R790" s="390">
        <f t="shared" si="64"/>
        <v>0</v>
      </c>
    </row>
    <row r="791" spans="1:18" ht="17.25" customHeight="1">
      <c r="A791" s="33"/>
      <c r="B791" s="217">
        <f t="shared" si="63"/>
        <v>23</v>
      </c>
      <c r="C791" s="425" t="str">
        <f>IF('15'!$B$31="","",'15'!$B$31)</f>
        <v/>
      </c>
      <c r="D791" s="1222" t="str">
        <f t="shared" si="62"/>
        <v/>
      </c>
      <c r="E791" s="1223"/>
      <c r="F791" s="1223"/>
      <c r="G791" s="1224"/>
      <c r="H791" s="386"/>
      <c r="I791" s="387"/>
      <c r="J791" s="387"/>
      <c r="K791" s="387"/>
      <c r="L791" s="387"/>
      <c r="M791" s="388"/>
      <c r="N791" s="386"/>
      <c r="O791" s="387"/>
      <c r="P791" s="387"/>
      <c r="Q791" s="388"/>
      <c r="R791" s="390">
        <f t="shared" si="64"/>
        <v>0</v>
      </c>
    </row>
    <row r="792" spans="1:18" ht="17.25" customHeight="1">
      <c r="A792" s="33"/>
      <c r="B792" s="217">
        <f t="shared" si="63"/>
        <v>24</v>
      </c>
      <c r="C792" s="425" t="str">
        <f>IF('15'!$B$32="","",'15'!$B$32)</f>
        <v/>
      </c>
      <c r="D792" s="1222" t="str">
        <f t="shared" si="62"/>
        <v/>
      </c>
      <c r="E792" s="1223"/>
      <c r="F792" s="1223"/>
      <c r="G792" s="1224"/>
      <c r="H792" s="386"/>
      <c r="I792" s="387"/>
      <c r="J792" s="387"/>
      <c r="K792" s="387"/>
      <c r="L792" s="387"/>
      <c r="M792" s="388"/>
      <c r="N792" s="386"/>
      <c r="O792" s="387"/>
      <c r="P792" s="387"/>
      <c r="Q792" s="388"/>
      <c r="R792" s="390">
        <f t="shared" si="64"/>
        <v>0</v>
      </c>
    </row>
    <row r="793" spans="1:18" ht="17.25" customHeight="1">
      <c r="A793" s="33"/>
      <c r="B793" s="217">
        <f t="shared" si="63"/>
        <v>25</v>
      </c>
      <c r="C793" s="425" t="str">
        <f>IF('15'!$B$33="","",'15'!$B$33)</f>
        <v/>
      </c>
      <c r="D793" s="1222" t="str">
        <f t="shared" si="62"/>
        <v/>
      </c>
      <c r="E793" s="1223"/>
      <c r="F793" s="1223"/>
      <c r="G793" s="1224"/>
      <c r="H793" s="386"/>
      <c r="I793" s="387"/>
      <c r="J793" s="387"/>
      <c r="K793" s="387"/>
      <c r="L793" s="387"/>
      <c r="M793" s="388"/>
      <c r="N793" s="386"/>
      <c r="O793" s="387"/>
      <c r="P793" s="387"/>
      <c r="Q793" s="388"/>
      <c r="R793" s="390">
        <f t="shared" si="64"/>
        <v>0</v>
      </c>
    </row>
    <row r="794" spans="1:18" ht="17.25" customHeight="1">
      <c r="A794" s="33"/>
      <c r="B794" s="33"/>
      <c r="C794" s="33"/>
      <c r="L794" s="1221" t="s">
        <v>460</v>
      </c>
      <c r="M794" s="1221"/>
      <c r="N794" s="1221"/>
      <c r="O794" s="1221"/>
      <c r="P794" s="1221"/>
      <c r="Q794" s="1221"/>
      <c r="R794" s="391">
        <f>SUM(R769:R793)</f>
        <v>0</v>
      </c>
    </row>
    <row r="795" spans="1:18" ht="17.25" customHeight="1">
      <c r="A795" s="33"/>
      <c r="B795" s="33"/>
      <c r="C795" s="33"/>
    </row>
    <row r="796" spans="1:18" ht="17.25" customHeight="1">
      <c r="A796" s="1231" t="s">
        <v>118</v>
      </c>
      <c r="B796" s="1232"/>
      <c r="C796" s="1235" t="s">
        <v>482</v>
      </c>
      <c r="D796" s="1237" t="s">
        <v>456</v>
      </c>
      <c r="E796" s="1238"/>
      <c r="F796" s="1239"/>
      <c r="G796" s="1243" t="str">
        <f>IF('24'!B30="","",'24'!B30)</f>
        <v/>
      </c>
      <c r="H796" s="1244"/>
      <c r="I796" s="1244"/>
      <c r="J796" s="1244"/>
      <c r="K796" s="1244"/>
      <c r="L796" s="1244"/>
    </row>
    <row r="797" spans="1:18" ht="17.25" customHeight="1">
      <c r="A797" s="1233"/>
      <c r="B797" s="1234"/>
      <c r="C797" s="1236"/>
      <c r="D797" s="1240"/>
      <c r="E797" s="1241"/>
      <c r="F797" s="1242"/>
      <c r="G797" s="1244"/>
      <c r="H797" s="1244"/>
      <c r="I797" s="1244"/>
      <c r="J797" s="1244"/>
      <c r="K797" s="1244"/>
      <c r="L797" s="1244"/>
    </row>
    <row r="798" spans="1:18" ht="17.25" customHeight="1">
      <c r="A798" s="33"/>
      <c r="B798" s="33"/>
      <c r="C798" s="33"/>
    </row>
    <row r="799" spans="1:18" ht="17.25" customHeight="1">
      <c r="A799" s="33"/>
      <c r="B799" s="33" t="s">
        <v>457</v>
      </c>
      <c r="C799" s="33"/>
    </row>
    <row r="800" spans="1:18" ht="17.25" customHeight="1">
      <c r="A800" s="33"/>
      <c r="B800" s="909" t="s">
        <v>11</v>
      </c>
      <c r="C800" s="909" t="s">
        <v>266</v>
      </c>
      <c r="D800" s="1245" t="s">
        <v>458</v>
      </c>
      <c r="E800" s="1246"/>
      <c r="F800" s="1246"/>
      <c r="G800" s="1247"/>
      <c r="H800" s="915" t="s">
        <v>267</v>
      </c>
      <c r="I800" s="916"/>
      <c r="J800" s="916"/>
      <c r="K800" s="916"/>
      <c r="L800" s="916"/>
      <c r="M800" s="916"/>
      <c r="N800" s="916"/>
      <c r="O800" s="916"/>
      <c r="P800" s="916"/>
      <c r="Q800" s="1254"/>
      <c r="R800" s="1225" t="s">
        <v>459</v>
      </c>
    </row>
    <row r="801" spans="1:18" ht="17.25" customHeight="1">
      <c r="A801" s="33"/>
      <c r="B801" s="909"/>
      <c r="C801" s="909"/>
      <c r="D801" s="1248"/>
      <c r="E801" s="1249"/>
      <c r="F801" s="1249"/>
      <c r="G801" s="1250"/>
      <c r="H801" s="912" t="s">
        <v>520</v>
      </c>
      <c r="I801" s="913"/>
      <c r="J801" s="913"/>
      <c r="K801" s="913"/>
      <c r="L801" s="913"/>
      <c r="M801" s="914"/>
      <c r="N801" s="912" t="s">
        <v>638</v>
      </c>
      <c r="O801" s="913"/>
      <c r="P801" s="913"/>
      <c r="Q801" s="914"/>
      <c r="R801" s="1226"/>
    </row>
    <row r="802" spans="1:18" ht="17.25" customHeight="1">
      <c r="A802" s="33"/>
      <c r="B802" s="909"/>
      <c r="C802" s="909"/>
      <c r="D802" s="1248"/>
      <c r="E802" s="1249"/>
      <c r="F802" s="1249"/>
      <c r="G802" s="1250"/>
      <c r="H802" s="1228">
        <v>2</v>
      </c>
      <c r="I802" s="221">
        <v>3</v>
      </c>
      <c r="J802" s="221">
        <v>5</v>
      </c>
      <c r="K802" s="221">
        <v>7</v>
      </c>
      <c r="L802" s="221">
        <v>9</v>
      </c>
      <c r="M802" s="222">
        <v>11</v>
      </c>
      <c r="N802" s="223">
        <v>1</v>
      </c>
      <c r="O802" s="206">
        <v>3</v>
      </c>
      <c r="P802" s="206">
        <v>5</v>
      </c>
      <c r="Q802" s="927">
        <v>7</v>
      </c>
      <c r="R802" s="1226"/>
    </row>
    <row r="803" spans="1:18" ht="17.25" customHeight="1">
      <c r="A803" s="33"/>
      <c r="B803" s="909"/>
      <c r="C803" s="909"/>
      <c r="D803" s="1248"/>
      <c r="E803" s="1249"/>
      <c r="F803" s="1249"/>
      <c r="G803" s="1250"/>
      <c r="H803" s="1229"/>
      <c r="I803" s="224" t="s">
        <v>268</v>
      </c>
      <c r="J803" s="224" t="s">
        <v>268</v>
      </c>
      <c r="K803" s="224" t="s">
        <v>268</v>
      </c>
      <c r="L803" s="224" t="s">
        <v>268</v>
      </c>
      <c r="M803" s="225" t="s">
        <v>268</v>
      </c>
      <c r="N803" s="226" t="s">
        <v>268</v>
      </c>
      <c r="O803" s="209" t="s">
        <v>268</v>
      </c>
      <c r="P803" s="209" t="s">
        <v>268</v>
      </c>
      <c r="Q803" s="928"/>
      <c r="R803" s="1226"/>
    </row>
    <row r="804" spans="1:18" ht="17.25" customHeight="1">
      <c r="A804" s="33"/>
      <c r="B804" s="909"/>
      <c r="C804" s="909"/>
      <c r="D804" s="1251"/>
      <c r="E804" s="1252"/>
      <c r="F804" s="1252"/>
      <c r="G804" s="1253"/>
      <c r="H804" s="1230"/>
      <c r="I804" s="227">
        <v>4</v>
      </c>
      <c r="J804" s="227">
        <v>6</v>
      </c>
      <c r="K804" s="227">
        <v>8</v>
      </c>
      <c r="L804" s="227">
        <v>10</v>
      </c>
      <c r="M804" s="228">
        <v>12</v>
      </c>
      <c r="N804" s="229">
        <v>2</v>
      </c>
      <c r="O804" s="210">
        <v>4</v>
      </c>
      <c r="P804" s="210">
        <v>6</v>
      </c>
      <c r="Q804" s="929"/>
      <c r="R804" s="1227"/>
    </row>
    <row r="805" spans="1:18" ht="17.25" customHeight="1">
      <c r="A805" s="33"/>
      <c r="B805" s="217">
        <f>ROW()-ROW($A$804)</f>
        <v>1</v>
      </c>
      <c r="C805" s="425" t="str">
        <f>IF('15'!$B$9="","",'15'!$B$9)</f>
        <v/>
      </c>
      <c r="D805" s="1222" t="str">
        <f t="shared" ref="D805:D829" si="65">IF((($G$796="")+(D13="")),"",D13)</f>
        <v/>
      </c>
      <c r="E805" s="1223"/>
      <c r="F805" s="1223"/>
      <c r="G805" s="1224"/>
      <c r="H805" s="386"/>
      <c r="I805" s="387"/>
      <c r="J805" s="387"/>
      <c r="K805" s="387"/>
      <c r="L805" s="387"/>
      <c r="M805" s="388"/>
      <c r="N805" s="386"/>
      <c r="O805" s="387"/>
      <c r="P805" s="387"/>
      <c r="Q805" s="388"/>
      <c r="R805" s="389">
        <f>SUM(H805:Q805)</f>
        <v>0</v>
      </c>
    </row>
    <row r="806" spans="1:18" ht="17.25" customHeight="1">
      <c r="A806" s="33"/>
      <c r="B806" s="217">
        <f t="shared" ref="B806:B829" si="66">ROW()-ROW($A$804)</f>
        <v>2</v>
      </c>
      <c r="C806" s="425" t="str">
        <f>IF('15'!$B$10="","",'15'!$B$10)</f>
        <v/>
      </c>
      <c r="D806" s="1222" t="str">
        <f t="shared" si="65"/>
        <v/>
      </c>
      <c r="E806" s="1223"/>
      <c r="F806" s="1223"/>
      <c r="G806" s="1224"/>
      <c r="H806" s="386"/>
      <c r="I806" s="387"/>
      <c r="J806" s="387"/>
      <c r="K806" s="387"/>
      <c r="L806" s="387"/>
      <c r="M806" s="388"/>
      <c r="N806" s="386"/>
      <c r="O806" s="387"/>
      <c r="P806" s="387"/>
      <c r="Q806" s="388"/>
      <c r="R806" s="390">
        <f t="shared" ref="R806:R829" si="67">SUM(H806:Q806)</f>
        <v>0</v>
      </c>
    </row>
    <row r="807" spans="1:18" ht="17.25" customHeight="1">
      <c r="A807" s="33"/>
      <c r="B807" s="217">
        <f t="shared" si="66"/>
        <v>3</v>
      </c>
      <c r="C807" s="425" t="str">
        <f>IF('15'!$B$11="","",'15'!$B$11)</f>
        <v/>
      </c>
      <c r="D807" s="1222" t="str">
        <f t="shared" si="65"/>
        <v/>
      </c>
      <c r="E807" s="1223"/>
      <c r="F807" s="1223"/>
      <c r="G807" s="1224"/>
      <c r="H807" s="386"/>
      <c r="I807" s="387"/>
      <c r="J807" s="387"/>
      <c r="K807" s="387"/>
      <c r="L807" s="387"/>
      <c r="M807" s="388"/>
      <c r="N807" s="386"/>
      <c r="O807" s="387"/>
      <c r="P807" s="387"/>
      <c r="Q807" s="388"/>
      <c r="R807" s="390">
        <f t="shared" si="67"/>
        <v>0</v>
      </c>
    </row>
    <row r="808" spans="1:18" ht="17.25" customHeight="1">
      <c r="A808" s="33"/>
      <c r="B808" s="217">
        <f t="shared" si="66"/>
        <v>4</v>
      </c>
      <c r="C808" s="425" t="str">
        <f>IF('15'!$B$12="","",'15'!$B$12)</f>
        <v/>
      </c>
      <c r="D808" s="1222" t="str">
        <f t="shared" si="65"/>
        <v/>
      </c>
      <c r="E808" s="1223"/>
      <c r="F808" s="1223"/>
      <c r="G808" s="1224"/>
      <c r="H808" s="386"/>
      <c r="I808" s="387"/>
      <c r="J808" s="387"/>
      <c r="K808" s="387"/>
      <c r="L808" s="387"/>
      <c r="M808" s="388"/>
      <c r="N808" s="386"/>
      <c r="O808" s="387"/>
      <c r="P808" s="387"/>
      <c r="Q808" s="388"/>
      <c r="R808" s="390">
        <f t="shared" si="67"/>
        <v>0</v>
      </c>
    </row>
    <row r="809" spans="1:18" ht="17.25" customHeight="1">
      <c r="A809" s="33"/>
      <c r="B809" s="217">
        <f t="shared" si="66"/>
        <v>5</v>
      </c>
      <c r="C809" s="425" t="str">
        <f>IF('15'!$B$13="","",'15'!$B$13)</f>
        <v/>
      </c>
      <c r="D809" s="1222" t="str">
        <f t="shared" si="65"/>
        <v/>
      </c>
      <c r="E809" s="1223"/>
      <c r="F809" s="1223"/>
      <c r="G809" s="1224"/>
      <c r="H809" s="386"/>
      <c r="I809" s="387"/>
      <c r="J809" s="387"/>
      <c r="K809" s="387"/>
      <c r="L809" s="387"/>
      <c r="M809" s="388"/>
      <c r="N809" s="386"/>
      <c r="O809" s="387"/>
      <c r="P809" s="387"/>
      <c r="Q809" s="388"/>
      <c r="R809" s="390">
        <f t="shared" si="67"/>
        <v>0</v>
      </c>
    </row>
    <row r="810" spans="1:18" ht="17.25" customHeight="1">
      <c r="A810" s="33"/>
      <c r="B810" s="217">
        <f t="shared" si="66"/>
        <v>6</v>
      </c>
      <c r="C810" s="425" t="str">
        <f>IF('15'!$B$14="","",'15'!$B$14)</f>
        <v/>
      </c>
      <c r="D810" s="1222" t="str">
        <f t="shared" si="65"/>
        <v/>
      </c>
      <c r="E810" s="1223"/>
      <c r="F810" s="1223"/>
      <c r="G810" s="1224"/>
      <c r="H810" s="386"/>
      <c r="I810" s="387"/>
      <c r="J810" s="387"/>
      <c r="K810" s="387"/>
      <c r="L810" s="387"/>
      <c r="M810" s="388"/>
      <c r="N810" s="386"/>
      <c r="O810" s="387"/>
      <c r="P810" s="387"/>
      <c r="Q810" s="388"/>
      <c r="R810" s="390">
        <f t="shared" si="67"/>
        <v>0</v>
      </c>
    </row>
    <row r="811" spans="1:18" ht="17.25" customHeight="1">
      <c r="A811" s="33"/>
      <c r="B811" s="217">
        <f t="shared" si="66"/>
        <v>7</v>
      </c>
      <c r="C811" s="425" t="str">
        <f>IF('15'!$B$15="","",'15'!$B$15)</f>
        <v/>
      </c>
      <c r="D811" s="1222" t="str">
        <f t="shared" si="65"/>
        <v/>
      </c>
      <c r="E811" s="1223"/>
      <c r="F811" s="1223"/>
      <c r="G811" s="1224"/>
      <c r="H811" s="386"/>
      <c r="I811" s="387"/>
      <c r="J811" s="387"/>
      <c r="K811" s="387"/>
      <c r="L811" s="387"/>
      <c r="M811" s="388"/>
      <c r="N811" s="386"/>
      <c r="O811" s="387"/>
      <c r="P811" s="387"/>
      <c r="Q811" s="388"/>
      <c r="R811" s="390">
        <f t="shared" si="67"/>
        <v>0</v>
      </c>
    </row>
    <row r="812" spans="1:18" ht="17.25" customHeight="1">
      <c r="A812" s="33"/>
      <c r="B812" s="217">
        <f t="shared" si="66"/>
        <v>8</v>
      </c>
      <c r="C812" s="425" t="str">
        <f>IF('15'!$B$16="","",'15'!$B$16)</f>
        <v/>
      </c>
      <c r="D812" s="1222" t="str">
        <f t="shared" si="65"/>
        <v/>
      </c>
      <c r="E812" s="1223"/>
      <c r="F812" s="1223"/>
      <c r="G812" s="1224"/>
      <c r="H812" s="386"/>
      <c r="I812" s="387"/>
      <c r="J812" s="387"/>
      <c r="K812" s="387"/>
      <c r="L812" s="387"/>
      <c r="M812" s="388"/>
      <c r="N812" s="386"/>
      <c r="O812" s="387"/>
      <c r="P812" s="387"/>
      <c r="Q812" s="388"/>
      <c r="R812" s="390">
        <f t="shared" si="67"/>
        <v>0</v>
      </c>
    </row>
    <row r="813" spans="1:18" ht="17.25" customHeight="1">
      <c r="A813" s="33"/>
      <c r="B813" s="217">
        <f t="shared" si="66"/>
        <v>9</v>
      </c>
      <c r="C813" s="425" t="str">
        <f>IF('15'!$B$17="","",'15'!$B$17)</f>
        <v/>
      </c>
      <c r="D813" s="1222" t="str">
        <f t="shared" si="65"/>
        <v/>
      </c>
      <c r="E813" s="1223"/>
      <c r="F813" s="1223"/>
      <c r="G813" s="1224"/>
      <c r="H813" s="386"/>
      <c r="I813" s="387"/>
      <c r="J813" s="387"/>
      <c r="K813" s="387"/>
      <c r="L813" s="387"/>
      <c r="M813" s="388"/>
      <c r="N813" s="386"/>
      <c r="O813" s="387"/>
      <c r="P813" s="387"/>
      <c r="Q813" s="388"/>
      <c r="R813" s="390">
        <f t="shared" si="67"/>
        <v>0</v>
      </c>
    </row>
    <row r="814" spans="1:18" ht="17.25" customHeight="1">
      <c r="A814" s="33"/>
      <c r="B814" s="217">
        <f t="shared" si="66"/>
        <v>10</v>
      </c>
      <c r="C814" s="425" t="str">
        <f>IF('15'!$B$18="","",'15'!$B$18)</f>
        <v/>
      </c>
      <c r="D814" s="1222" t="str">
        <f t="shared" si="65"/>
        <v/>
      </c>
      <c r="E814" s="1223"/>
      <c r="F814" s="1223"/>
      <c r="G814" s="1224"/>
      <c r="H814" s="386"/>
      <c r="I814" s="387"/>
      <c r="J814" s="387"/>
      <c r="K814" s="387"/>
      <c r="L814" s="387"/>
      <c r="M814" s="388"/>
      <c r="N814" s="386"/>
      <c r="O814" s="387"/>
      <c r="P814" s="387"/>
      <c r="Q814" s="388"/>
      <c r="R814" s="390">
        <f t="shared" si="67"/>
        <v>0</v>
      </c>
    </row>
    <row r="815" spans="1:18" ht="17.25" customHeight="1">
      <c r="A815" s="33"/>
      <c r="B815" s="217">
        <f t="shared" si="66"/>
        <v>11</v>
      </c>
      <c r="C815" s="425" t="str">
        <f>IF('15'!$B$19="","",'15'!$B$19)</f>
        <v/>
      </c>
      <c r="D815" s="1222" t="str">
        <f t="shared" si="65"/>
        <v/>
      </c>
      <c r="E815" s="1223"/>
      <c r="F815" s="1223"/>
      <c r="G815" s="1224"/>
      <c r="H815" s="386"/>
      <c r="I815" s="387"/>
      <c r="J815" s="387"/>
      <c r="K815" s="387"/>
      <c r="L815" s="387"/>
      <c r="M815" s="388"/>
      <c r="N815" s="386"/>
      <c r="O815" s="387"/>
      <c r="P815" s="387"/>
      <c r="Q815" s="388"/>
      <c r="R815" s="390">
        <f t="shared" si="67"/>
        <v>0</v>
      </c>
    </row>
    <row r="816" spans="1:18" ht="17.25" customHeight="1">
      <c r="A816" s="33"/>
      <c r="B816" s="217">
        <f t="shared" si="66"/>
        <v>12</v>
      </c>
      <c r="C816" s="425" t="str">
        <f>IF('15'!$B$20="","",'15'!$B$20)</f>
        <v/>
      </c>
      <c r="D816" s="1222" t="str">
        <f t="shared" si="65"/>
        <v/>
      </c>
      <c r="E816" s="1223"/>
      <c r="F816" s="1223"/>
      <c r="G816" s="1224"/>
      <c r="H816" s="386"/>
      <c r="I816" s="387"/>
      <c r="J816" s="387"/>
      <c r="K816" s="387"/>
      <c r="L816" s="387"/>
      <c r="M816" s="388"/>
      <c r="N816" s="386"/>
      <c r="O816" s="387"/>
      <c r="P816" s="387"/>
      <c r="Q816" s="388"/>
      <c r="R816" s="390">
        <f t="shared" si="67"/>
        <v>0</v>
      </c>
    </row>
    <row r="817" spans="1:18" ht="17.25" customHeight="1">
      <c r="A817" s="33"/>
      <c r="B817" s="217">
        <f t="shared" si="66"/>
        <v>13</v>
      </c>
      <c r="C817" s="425" t="str">
        <f>IF('15'!$B$21="","",'15'!$B$21)</f>
        <v/>
      </c>
      <c r="D817" s="1222" t="str">
        <f t="shared" si="65"/>
        <v/>
      </c>
      <c r="E817" s="1223"/>
      <c r="F817" s="1223"/>
      <c r="G817" s="1224"/>
      <c r="H817" s="386"/>
      <c r="I817" s="387"/>
      <c r="J817" s="387"/>
      <c r="K817" s="387"/>
      <c r="L817" s="387"/>
      <c r="M817" s="388"/>
      <c r="N817" s="386"/>
      <c r="O817" s="387"/>
      <c r="P817" s="387"/>
      <c r="Q817" s="388"/>
      <c r="R817" s="390">
        <f t="shared" si="67"/>
        <v>0</v>
      </c>
    </row>
    <row r="818" spans="1:18" ht="17.25" customHeight="1">
      <c r="A818" s="33"/>
      <c r="B818" s="217">
        <f t="shared" si="66"/>
        <v>14</v>
      </c>
      <c r="C818" s="425" t="str">
        <f>IF('15'!$B$22="","",'15'!$B$22)</f>
        <v/>
      </c>
      <c r="D818" s="1222" t="str">
        <f t="shared" si="65"/>
        <v/>
      </c>
      <c r="E818" s="1223"/>
      <c r="F818" s="1223"/>
      <c r="G818" s="1224"/>
      <c r="H818" s="386"/>
      <c r="I818" s="387"/>
      <c r="J818" s="387"/>
      <c r="K818" s="387"/>
      <c r="L818" s="387"/>
      <c r="M818" s="388"/>
      <c r="N818" s="386"/>
      <c r="O818" s="387"/>
      <c r="P818" s="387"/>
      <c r="Q818" s="388"/>
      <c r="R818" s="390">
        <f t="shared" si="67"/>
        <v>0</v>
      </c>
    </row>
    <row r="819" spans="1:18" ht="17.25" customHeight="1">
      <c r="A819" s="33"/>
      <c r="B819" s="217">
        <f t="shared" si="66"/>
        <v>15</v>
      </c>
      <c r="C819" s="425" t="str">
        <f>IF('15'!$B$23="","",'15'!$B$23)</f>
        <v/>
      </c>
      <c r="D819" s="1222" t="str">
        <f t="shared" si="65"/>
        <v/>
      </c>
      <c r="E819" s="1223"/>
      <c r="F819" s="1223"/>
      <c r="G819" s="1224"/>
      <c r="H819" s="386"/>
      <c r="I819" s="387"/>
      <c r="J819" s="387"/>
      <c r="K819" s="387"/>
      <c r="L819" s="387"/>
      <c r="M819" s="388"/>
      <c r="N819" s="386"/>
      <c r="O819" s="387"/>
      <c r="P819" s="387"/>
      <c r="Q819" s="388"/>
      <c r="R819" s="390">
        <f t="shared" si="67"/>
        <v>0</v>
      </c>
    </row>
    <row r="820" spans="1:18" ht="17.25" customHeight="1">
      <c r="A820" s="33"/>
      <c r="B820" s="217">
        <f t="shared" si="66"/>
        <v>16</v>
      </c>
      <c r="C820" s="425" t="str">
        <f>IF('15'!$B$24="","",'15'!$B$24)</f>
        <v/>
      </c>
      <c r="D820" s="1222" t="str">
        <f t="shared" si="65"/>
        <v/>
      </c>
      <c r="E820" s="1223"/>
      <c r="F820" s="1223"/>
      <c r="G820" s="1224"/>
      <c r="H820" s="386"/>
      <c r="I820" s="387"/>
      <c r="J820" s="387"/>
      <c r="K820" s="387"/>
      <c r="L820" s="387"/>
      <c r="M820" s="388"/>
      <c r="N820" s="386"/>
      <c r="O820" s="387"/>
      <c r="P820" s="387"/>
      <c r="Q820" s="388"/>
      <c r="R820" s="390">
        <f t="shared" si="67"/>
        <v>0</v>
      </c>
    </row>
    <row r="821" spans="1:18" ht="17.25" customHeight="1">
      <c r="A821" s="33"/>
      <c r="B821" s="217">
        <f t="shared" si="66"/>
        <v>17</v>
      </c>
      <c r="C821" s="425" t="str">
        <f>IF('15'!$B$25="","",'15'!$B$25)</f>
        <v/>
      </c>
      <c r="D821" s="1222" t="str">
        <f t="shared" si="65"/>
        <v/>
      </c>
      <c r="E821" s="1223"/>
      <c r="F821" s="1223"/>
      <c r="G821" s="1224"/>
      <c r="H821" s="386"/>
      <c r="I821" s="387"/>
      <c r="J821" s="387"/>
      <c r="K821" s="387"/>
      <c r="L821" s="387"/>
      <c r="M821" s="388"/>
      <c r="N821" s="386"/>
      <c r="O821" s="387"/>
      <c r="P821" s="387"/>
      <c r="Q821" s="388"/>
      <c r="R821" s="390">
        <f t="shared" si="67"/>
        <v>0</v>
      </c>
    </row>
    <row r="822" spans="1:18" ht="17.25" customHeight="1">
      <c r="A822" s="33"/>
      <c r="B822" s="217">
        <f t="shared" si="66"/>
        <v>18</v>
      </c>
      <c r="C822" s="425" t="str">
        <f>IF('15'!$B$26="","",'15'!$B$26)</f>
        <v/>
      </c>
      <c r="D822" s="1222" t="str">
        <f t="shared" si="65"/>
        <v/>
      </c>
      <c r="E822" s="1223"/>
      <c r="F822" s="1223"/>
      <c r="G822" s="1224"/>
      <c r="H822" s="386"/>
      <c r="I822" s="387"/>
      <c r="J822" s="387"/>
      <c r="K822" s="387"/>
      <c r="L822" s="387"/>
      <c r="M822" s="388"/>
      <c r="N822" s="386"/>
      <c r="O822" s="387"/>
      <c r="P822" s="387"/>
      <c r="Q822" s="388"/>
      <c r="R822" s="390">
        <f t="shared" si="67"/>
        <v>0</v>
      </c>
    </row>
    <row r="823" spans="1:18" ht="17.25" customHeight="1">
      <c r="A823" s="33"/>
      <c r="B823" s="217">
        <f t="shared" si="66"/>
        <v>19</v>
      </c>
      <c r="C823" s="425" t="str">
        <f>IF('15'!$B$27="","",'15'!$B$27)</f>
        <v/>
      </c>
      <c r="D823" s="1222" t="str">
        <f t="shared" si="65"/>
        <v/>
      </c>
      <c r="E823" s="1223"/>
      <c r="F823" s="1223"/>
      <c r="G823" s="1224"/>
      <c r="H823" s="386"/>
      <c r="I823" s="387"/>
      <c r="J823" s="387"/>
      <c r="K823" s="387"/>
      <c r="L823" s="387"/>
      <c r="M823" s="388"/>
      <c r="N823" s="386"/>
      <c r="O823" s="387"/>
      <c r="P823" s="387"/>
      <c r="Q823" s="388"/>
      <c r="R823" s="390">
        <f t="shared" si="67"/>
        <v>0</v>
      </c>
    </row>
    <row r="824" spans="1:18" ht="17.25" customHeight="1">
      <c r="A824" s="33"/>
      <c r="B824" s="217">
        <f t="shared" si="66"/>
        <v>20</v>
      </c>
      <c r="C824" s="425" t="str">
        <f>IF('15'!$B$28="","",'15'!$B$28)</f>
        <v/>
      </c>
      <c r="D824" s="1222" t="str">
        <f t="shared" si="65"/>
        <v/>
      </c>
      <c r="E824" s="1223"/>
      <c r="F824" s="1223"/>
      <c r="G824" s="1224"/>
      <c r="H824" s="386"/>
      <c r="I824" s="387"/>
      <c r="J824" s="387"/>
      <c r="K824" s="387"/>
      <c r="L824" s="387"/>
      <c r="M824" s="388"/>
      <c r="N824" s="386"/>
      <c r="O824" s="387"/>
      <c r="P824" s="387"/>
      <c r="Q824" s="388"/>
      <c r="R824" s="390">
        <f t="shared" si="67"/>
        <v>0</v>
      </c>
    </row>
    <row r="825" spans="1:18" ht="17.25" customHeight="1">
      <c r="A825" s="33"/>
      <c r="B825" s="217">
        <f t="shared" si="66"/>
        <v>21</v>
      </c>
      <c r="C825" s="425" t="str">
        <f>IF('15'!$B$29="","",'15'!$B$29)</f>
        <v/>
      </c>
      <c r="D825" s="1222" t="str">
        <f t="shared" si="65"/>
        <v/>
      </c>
      <c r="E825" s="1223"/>
      <c r="F825" s="1223"/>
      <c r="G825" s="1224"/>
      <c r="H825" s="386"/>
      <c r="I825" s="387"/>
      <c r="J825" s="387"/>
      <c r="K825" s="387"/>
      <c r="L825" s="387"/>
      <c r="M825" s="388"/>
      <c r="N825" s="386"/>
      <c r="O825" s="387"/>
      <c r="P825" s="387"/>
      <c r="Q825" s="388"/>
      <c r="R825" s="390">
        <f t="shared" si="67"/>
        <v>0</v>
      </c>
    </row>
    <row r="826" spans="1:18" ht="17.25" customHeight="1">
      <c r="A826" s="33"/>
      <c r="B826" s="217">
        <f t="shared" si="66"/>
        <v>22</v>
      </c>
      <c r="C826" s="425" t="str">
        <f>IF('15'!$B$30="","",'15'!$B$30)</f>
        <v/>
      </c>
      <c r="D826" s="1222" t="str">
        <f t="shared" si="65"/>
        <v/>
      </c>
      <c r="E826" s="1223"/>
      <c r="F826" s="1223"/>
      <c r="G826" s="1224"/>
      <c r="H826" s="386"/>
      <c r="I826" s="387"/>
      <c r="J826" s="387"/>
      <c r="K826" s="387"/>
      <c r="L826" s="387"/>
      <c r="M826" s="388"/>
      <c r="N826" s="386"/>
      <c r="O826" s="387"/>
      <c r="P826" s="387"/>
      <c r="Q826" s="388"/>
      <c r="R826" s="390">
        <f t="shared" si="67"/>
        <v>0</v>
      </c>
    </row>
    <row r="827" spans="1:18" ht="17.25" customHeight="1">
      <c r="A827" s="33"/>
      <c r="B827" s="217">
        <f t="shared" si="66"/>
        <v>23</v>
      </c>
      <c r="C827" s="425" t="str">
        <f>IF('15'!$B$31="","",'15'!$B$31)</f>
        <v/>
      </c>
      <c r="D827" s="1222" t="str">
        <f t="shared" si="65"/>
        <v/>
      </c>
      <c r="E827" s="1223"/>
      <c r="F827" s="1223"/>
      <c r="G827" s="1224"/>
      <c r="H827" s="386"/>
      <c r="I827" s="387"/>
      <c r="J827" s="387"/>
      <c r="K827" s="387"/>
      <c r="L827" s="387"/>
      <c r="M827" s="388"/>
      <c r="N827" s="386"/>
      <c r="O827" s="387"/>
      <c r="P827" s="387"/>
      <c r="Q827" s="388"/>
      <c r="R827" s="390">
        <f t="shared" si="67"/>
        <v>0</v>
      </c>
    </row>
    <row r="828" spans="1:18" ht="17.25" customHeight="1">
      <c r="A828" s="33"/>
      <c r="B828" s="217">
        <f t="shared" si="66"/>
        <v>24</v>
      </c>
      <c r="C828" s="425" t="str">
        <f>IF('15'!$B$32="","",'15'!$B$32)</f>
        <v/>
      </c>
      <c r="D828" s="1222" t="str">
        <f t="shared" si="65"/>
        <v/>
      </c>
      <c r="E828" s="1223"/>
      <c r="F828" s="1223"/>
      <c r="G828" s="1224"/>
      <c r="H828" s="386"/>
      <c r="I828" s="387"/>
      <c r="J828" s="387"/>
      <c r="K828" s="387"/>
      <c r="L828" s="387"/>
      <c r="M828" s="388"/>
      <c r="N828" s="386"/>
      <c r="O828" s="387"/>
      <c r="P828" s="387"/>
      <c r="Q828" s="388"/>
      <c r="R828" s="390">
        <f t="shared" si="67"/>
        <v>0</v>
      </c>
    </row>
    <row r="829" spans="1:18" ht="17.25" customHeight="1">
      <c r="A829" s="33"/>
      <c r="B829" s="217">
        <f t="shared" si="66"/>
        <v>25</v>
      </c>
      <c r="C829" s="425" t="str">
        <f>IF('15'!$B$33="","",'15'!$B$33)</f>
        <v/>
      </c>
      <c r="D829" s="1222" t="str">
        <f t="shared" si="65"/>
        <v/>
      </c>
      <c r="E829" s="1223"/>
      <c r="F829" s="1223"/>
      <c r="G829" s="1224"/>
      <c r="H829" s="386"/>
      <c r="I829" s="387"/>
      <c r="J829" s="387"/>
      <c r="K829" s="387"/>
      <c r="L829" s="387"/>
      <c r="M829" s="388"/>
      <c r="N829" s="386"/>
      <c r="O829" s="387"/>
      <c r="P829" s="387"/>
      <c r="Q829" s="388"/>
      <c r="R829" s="390">
        <f t="shared" si="67"/>
        <v>0</v>
      </c>
    </row>
    <row r="830" spans="1:18" ht="17.25" customHeight="1">
      <c r="A830" s="33"/>
      <c r="B830" s="33"/>
      <c r="C830" s="33"/>
      <c r="L830" s="1221" t="s">
        <v>460</v>
      </c>
      <c r="M830" s="1221"/>
      <c r="N830" s="1221"/>
      <c r="O830" s="1221"/>
      <c r="P830" s="1221"/>
      <c r="Q830" s="1221"/>
      <c r="R830" s="391">
        <f>SUM(R805:R829)</f>
        <v>0</v>
      </c>
    </row>
    <row r="831" spans="1:18" ht="17.25" customHeight="1">
      <c r="A831" s="33"/>
      <c r="B831" s="33"/>
      <c r="C831" s="33"/>
    </row>
    <row r="832" spans="1:18" ht="17.25" customHeight="1">
      <c r="A832" s="1231" t="s">
        <v>118</v>
      </c>
      <c r="B832" s="1232"/>
      <c r="C832" s="1235" t="s">
        <v>483</v>
      </c>
      <c r="D832" s="1237" t="s">
        <v>456</v>
      </c>
      <c r="E832" s="1238"/>
      <c r="F832" s="1239"/>
      <c r="G832" s="1243" t="str">
        <f>IF('24'!B31="","",'24'!B31)</f>
        <v/>
      </c>
      <c r="H832" s="1244"/>
      <c r="I832" s="1244"/>
      <c r="J832" s="1244"/>
      <c r="K832" s="1244"/>
      <c r="L832" s="1244"/>
    </row>
    <row r="833" spans="1:18" ht="17.25" customHeight="1">
      <c r="A833" s="1233"/>
      <c r="B833" s="1234"/>
      <c r="C833" s="1236"/>
      <c r="D833" s="1240"/>
      <c r="E833" s="1241"/>
      <c r="F833" s="1242"/>
      <c r="G833" s="1244"/>
      <c r="H833" s="1244"/>
      <c r="I833" s="1244"/>
      <c r="J833" s="1244"/>
      <c r="K833" s="1244"/>
      <c r="L833" s="1244"/>
    </row>
    <row r="834" spans="1:18" ht="17.25" customHeight="1">
      <c r="A834" s="33"/>
      <c r="B834" s="33"/>
      <c r="C834" s="33"/>
    </row>
    <row r="835" spans="1:18" ht="17.25" customHeight="1">
      <c r="A835" s="33"/>
      <c r="B835" s="33" t="s">
        <v>457</v>
      </c>
      <c r="C835" s="33"/>
    </row>
    <row r="836" spans="1:18" ht="17.25" customHeight="1">
      <c r="A836" s="33"/>
      <c r="B836" s="909" t="s">
        <v>11</v>
      </c>
      <c r="C836" s="909" t="s">
        <v>266</v>
      </c>
      <c r="D836" s="1245" t="s">
        <v>458</v>
      </c>
      <c r="E836" s="1246"/>
      <c r="F836" s="1246"/>
      <c r="G836" s="1247"/>
      <c r="H836" s="915" t="s">
        <v>267</v>
      </c>
      <c r="I836" s="916"/>
      <c r="J836" s="916"/>
      <c r="K836" s="916"/>
      <c r="L836" s="916"/>
      <c r="M836" s="916"/>
      <c r="N836" s="916"/>
      <c r="O836" s="916"/>
      <c r="P836" s="916"/>
      <c r="Q836" s="1254"/>
      <c r="R836" s="1225" t="s">
        <v>459</v>
      </c>
    </row>
    <row r="837" spans="1:18" ht="17.25" customHeight="1">
      <c r="A837" s="33"/>
      <c r="B837" s="909"/>
      <c r="C837" s="909"/>
      <c r="D837" s="1248"/>
      <c r="E837" s="1249"/>
      <c r="F837" s="1249"/>
      <c r="G837" s="1250"/>
      <c r="H837" s="912" t="s">
        <v>520</v>
      </c>
      <c r="I837" s="913"/>
      <c r="J837" s="913"/>
      <c r="K837" s="913"/>
      <c r="L837" s="913"/>
      <c r="M837" s="914"/>
      <c r="N837" s="912" t="s">
        <v>638</v>
      </c>
      <c r="O837" s="913"/>
      <c r="P837" s="913"/>
      <c r="Q837" s="914"/>
      <c r="R837" s="1226"/>
    </row>
    <row r="838" spans="1:18" ht="17.25" customHeight="1">
      <c r="A838" s="33"/>
      <c r="B838" s="909"/>
      <c r="C838" s="909"/>
      <c r="D838" s="1248"/>
      <c r="E838" s="1249"/>
      <c r="F838" s="1249"/>
      <c r="G838" s="1250"/>
      <c r="H838" s="1228">
        <v>2</v>
      </c>
      <c r="I838" s="221">
        <v>3</v>
      </c>
      <c r="J838" s="221">
        <v>5</v>
      </c>
      <c r="K838" s="221">
        <v>7</v>
      </c>
      <c r="L838" s="221">
        <v>9</v>
      </c>
      <c r="M838" s="222">
        <v>11</v>
      </c>
      <c r="N838" s="223">
        <v>1</v>
      </c>
      <c r="O838" s="206">
        <v>3</v>
      </c>
      <c r="P838" s="206">
        <v>5</v>
      </c>
      <c r="Q838" s="927">
        <v>7</v>
      </c>
      <c r="R838" s="1226"/>
    </row>
    <row r="839" spans="1:18" ht="17.25" customHeight="1">
      <c r="A839" s="33"/>
      <c r="B839" s="909"/>
      <c r="C839" s="909"/>
      <c r="D839" s="1248"/>
      <c r="E839" s="1249"/>
      <c r="F839" s="1249"/>
      <c r="G839" s="1250"/>
      <c r="H839" s="1229"/>
      <c r="I839" s="224" t="s">
        <v>268</v>
      </c>
      <c r="J839" s="224" t="s">
        <v>268</v>
      </c>
      <c r="K839" s="224" t="s">
        <v>268</v>
      </c>
      <c r="L839" s="224" t="s">
        <v>268</v>
      </c>
      <c r="M839" s="225" t="s">
        <v>268</v>
      </c>
      <c r="N839" s="226" t="s">
        <v>268</v>
      </c>
      <c r="O839" s="209" t="s">
        <v>268</v>
      </c>
      <c r="P839" s="209" t="s">
        <v>268</v>
      </c>
      <c r="Q839" s="928"/>
      <c r="R839" s="1226"/>
    </row>
    <row r="840" spans="1:18" ht="17.25" customHeight="1">
      <c r="A840" s="33"/>
      <c r="B840" s="909"/>
      <c r="C840" s="909"/>
      <c r="D840" s="1251"/>
      <c r="E840" s="1252"/>
      <c r="F840" s="1252"/>
      <c r="G840" s="1253"/>
      <c r="H840" s="1230"/>
      <c r="I840" s="227">
        <v>4</v>
      </c>
      <c r="J840" s="227">
        <v>6</v>
      </c>
      <c r="K840" s="227">
        <v>8</v>
      </c>
      <c r="L840" s="227">
        <v>10</v>
      </c>
      <c r="M840" s="228">
        <v>12</v>
      </c>
      <c r="N840" s="229">
        <v>2</v>
      </c>
      <c r="O840" s="210">
        <v>4</v>
      </c>
      <c r="P840" s="210">
        <v>6</v>
      </c>
      <c r="Q840" s="929"/>
      <c r="R840" s="1227"/>
    </row>
    <row r="841" spans="1:18" ht="17.25" customHeight="1">
      <c r="A841" s="33"/>
      <c r="B841" s="217">
        <f>ROW()-ROW($A$840)</f>
        <v>1</v>
      </c>
      <c r="C841" s="425" t="str">
        <f>IF('15'!$B$9="","",'15'!$B$9)</f>
        <v/>
      </c>
      <c r="D841" s="1222" t="str">
        <f t="shared" ref="D841:D865" si="68">IF((($G$832="")+(D13="")),"",D13)</f>
        <v/>
      </c>
      <c r="E841" s="1223"/>
      <c r="F841" s="1223"/>
      <c r="G841" s="1224"/>
      <c r="H841" s="386"/>
      <c r="I841" s="387"/>
      <c r="J841" s="387"/>
      <c r="K841" s="387"/>
      <c r="L841" s="387"/>
      <c r="M841" s="388"/>
      <c r="N841" s="386"/>
      <c r="O841" s="387"/>
      <c r="P841" s="387"/>
      <c r="Q841" s="388"/>
      <c r="R841" s="389">
        <f>SUM(H841:Q841)</f>
        <v>0</v>
      </c>
    </row>
    <row r="842" spans="1:18" ht="17.25" customHeight="1">
      <c r="A842" s="33"/>
      <c r="B842" s="217">
        <f t="shared" ref="B842:B865" si="69">ROW()-ROW($A$840)</f>
        <v>2</v>
      </c>
      <c r="C842" s="425" t="str">
        <f>IF('15'!$B$10="","",'15'!$B$10)</f>
        <v/>
      </c>
      <c r="D842" s="1222" t="str">
        <f t="shared" si="68"/>
        <v/>
      </c>
      <c r="E842" s="1223"/>
      <c r="F842" s="1223"/>
      <c r="G842" s="1224"/>
      <c r="H842" s="386"/>
      <c r="I842" s="387"/>
      <c r="J842" s="387"/>
      <c r="K842" s="387"/>
      <c r="L842" s="387"/>
      <c r="M842" s="388"/>
      <c r="N842" s="386"/>
      <c r="O842" s="387"/>
      <c r="P842" s="387"/>
      <c r="Q842" s="388"/>
      <c r="R842" s="390">
        <f t="shared" ref="R842:R865" si="70">SUM(H842:Q842)</f>
        <v>0</v>
      </c>
    </row>
    <row r="843" spans="1:18" ht="17.25" customHeight="1">
      <c r="A843" s="33"/>
      <c r="B843" s="217">
        <f t="shared" si="69"/>
        <v>3</v>
      </c>
      <c r="C843" s="425" t="str">
        <f>IF('15'!$B$11="","",'15'!$B$11)</f>
        <v/>
      </c>
      <c r="D843" s="1222" t="str">
        <f t="shared" si="68"/>
        <v/>
      </c>
      <c r="E843" s="1223"/>
      <c r="F843" s="1223"/>
      <c r="G843" s="1224"/>
      <c r="H843" s="386"/>
      <c r="I843" s="387"/>
      <c r="J843" s="387"/>
      <c r="K843" s="387"/>
      <c r="L843" s="387"/>
      <c r="M843" s="388"/>
      <c r="N843" s="386"/>
      <c r="O843" s="387"/>
      <c r="P843" s="387"/>
      <c r="Q843" s="388"/>
      <c r="R843" s="390">
        <f t="shared" si="70"/>
        <v>0</v>
      </c>
    </row>
    <row r="844" spans="1:18" ht="17.25" customHeight="1">
      <c r="A844" s="33"/>
      <c r="B844" s="217">
        <f t="shared" si="69"/>
        <v>4</v>
      </c>
      <c r="C844" s="425" t="str">
        <f>IF('15'!$B$12="","",'15'!$B$12)</f>
        <v/>
      </c>
      <c r="D844" s="1222" t="str">
        <f t="shared" si="68"/>
        <v/>
      </c>
      <c r="E844" s="1223"/>
      <c r="F844" s="1223"/>
      <c r="G844" s="1224"/>
      <c r="H844" s="386"/>
      <c r="I844" s="387"/>
      <c r="J844" s="387"/>
      <c r="K844" s="387"/>
      <c r="L844" s="387"/>
      <c r="M844" s="388"/>
      <c r="N844" s="386"/>
      <c r="O844" s="387"/>
      <c r="P844" s="387"/>
      <c r="Q844" s="388"/>
      <c r="R844" s="390">
        <f t="shared" si="70"/>
        <v>0</v>
      </c>
    </row>
    <row r="845" spans="1:18" ht="17.25" customHeight="1">
      <c r="A845" s="33"/>
      <c r="B845" s="217">
        <f t="shared" si="69"/>
        <v>5</v>
      </c>
      <c r="C845" s="425" t="str">
        <f>IF('15'!$B$13="","",'15'!$B$13)</f>
        <v/>
      </c>
      <c r="D845" s="1222" t="str">
        <f t="shared" si="68"/>
        <v/>
      </c>
      <c r="E845" s="1223"/>
      <c r="F845" s="1223"/>
      <c r="G845" s="1224"/>
      <c r="H845" s="386"/>
      <c r="I845" s="387"/>
      <c r="J845" s="387"/>
      <c r="K845" s="387"/>
      <c r="L845" s="387"/>
      <c r="M845" s="388"/>
      <c r="N845" s="386"/>
      <c r="O845" s="387"/>
      <c r="P845" s="387"/>
      <c r="Q845" s="388"/>
      <c r="R845" s="390">
        <f t="shared" si="70"/>
        <v>0</v>
      </c>
    </row>
    <row r="846" spans="1:18" ht="17.25" customHeight="1">
      <c r="A846" s="33"/>
      <c r="B846" s="217">
        <f t="shared" si="69"/>
        <v>6</v>
      </c>
      <c r="C846" s="425" t="str">
        <f>IF('15'!$B$14="","",'15'!$B$14)</f>
        <v/>
      </c>
      <c r="D846" s="1222" t="str">
        <f t="shared" si="68"/>
        <v/>
      </c>
      <c r="E846" s="1223"/>
      <c r="F846" s="1223"/>
      <c r="G846" s="1224"/>
      <c r="H846" s="386"/>
      <c r="I846" s="387"/>
      <c r="J846" s="387"/>
      <c r="K846" s="387"/>
      <c r="L846" s="387"/>
      <c r="M846" s="388"/>
      <c r="N846" s="386"/>
      <c r="O846" s="387"/>
      <c r="P846" s="387"/>
      <c r="Q846" s="388"/>
      <c r="R846" s="390">
        <f t="shared" si="70"/>
        <v>0</v>
      </c>
    </row>
    <row r="847" spans="1:18" ht="17.25" customHeight="1">
      <c r="A847" s="33"/>
      <c r="B847" s="217">
        <f t="shared" si="69"/>
        <v>7</v>
      </c>
      <c r="C847" s="425" t="str">
        <f>IF('15'!$B$15="","",'15'!$B$15)</f>
        <v/>
      </c>
      <c r="D847" s="1222" t="str">
        <f t="shared" si="68"/>
        <v/>
      </c>
      <c r="E847" s="1223"/>
      <c r="F847" s="1223"/>
      <c r="G847" s="1224"/>
      <c r="H847" s="386"/>
      <c r="I847" s="387"/>
      <c r="J847" s="387"/>
      <c r="K847" s="387"/>
      <c r="L847" s="387"/>
      <c r="M847" s="388"/>
      <c r="N847" s="386"/>
      <c r="O847" s="387"/>
      <c r="P847" s="387"/>
      <c r="Q847" s="388"/>
      <c r="R847" s="390">
        <f t="shared" si="70"/>
        <v>0</v>
      </c>
    </row>
    <row r="848" spans="1:18" ht="17.25" customHeight="1">
      <c r="A848" s="33"/>
      <c r="B848" s="217">
        <f t="shared" si="69"/>
        <v>8</v>
      </c>
      <c r="C848" s="425" t="str">
        <f>IF('15'!$B$16="","",'15'!$B$16)</f>
        <v/>
      </c>
      <c r="D848" s="1222" t="str">
        <f t="shared" si="68"/>
        <v/>
      </c>
      <c r="E848" s="1223"/>
      <c r="F848" s="1223"/>
      <c r="G848" s="1224"/>
      <c r="H848" s="386"/>
      <c r="I848" s="387"/>
      <c r="J848" s="387"/>
      <c r="K848" s="387"/>
      <c r="L848" s="387"/>
      <c r="M848" s="388"/>
      <c r="N848" s="386"/>
      <c r="O848" s="387"/>
      <c r="P848" s="387"/>
      <c r="Q848" s="388"/>
      <c r="R848" s="390">
        <f t="shared" si="70"/>
        <v>0</v>
      </c>
    </row>
    <row r="849" spans="1:18" ht="17.25" customHeight="1">
      <c r="A849" s="33"/>
      <c r="B849" s="217">
        <f t="shared" si="69"/>
        <v>9</v>
      </c>
      <c r="C849" s="425" t="str">
        <f>IF('15'!$B$17="","",'15'!$B$17)</f>
        <v/>
      </c>
      <c r="D849" s="1222" t="str">
        <f t="shared" si="68"/>
        <v/>
      </c>
      <c r="E849" s="1223"/>
      <c r="F849" s="1223"/>
      <c r="G849" s="1224"/>
      <c r="H849" s="386"/>
      <c r="I849" s="387"/>
      <c r="J849" s="387"/>
      <c r="K849" s="387"/>
      <c r="L849" s="387"/>
      <c r="M849" s="388"/>
      <c r="N849" s="386"/>
      <c r="O849" s="387"/>
      <c r="P849" s="387"/>
      <c r="Q849" s="388"/>
      <c r="R849" s="390">
        <f t="shared" si="70"/>
        <v>0</v>
      </c>
    </row>
    <row r="850" spans="1:18" ht="17.25" customHeight="1">
      <c r="A850" s="33"/>
      <c r="B850" s="217">
        <f t="shared" si="69"/>
        <v>10</v>
      </c>
      <c r="C850" s="425" t="str">
        <f>IF('15'!$B$18="","",'15'!$B$18)</f>
        <v/>
      </c>
      <c r="D850" s="1222" t="str">
        <f t="shared" si="68"/>
        <v/>
      </c>
      <c r="E850" s="1223"/>
      <c r="F850" s="1223"/>
      <c r="G850" s="1224"/>
      <c r="H850" s="386"/>
      <c r="I850" s="387"/>
      <c r="J850" s="387"/>
      <c r="K850" s="387"/>
      <c r="L850" s="387"/>
      <c r="M850" s="388"/>
      <c r="N850" s="386"/>
      <c r="O850" s="387"/>
      <c r="P850" s="387"/>
      <c r="Q850" s="388"/>
      <c r="R850" s="390">
        <f t="shared" si="70"/>
        <v>0</v>
      </c>
    </row>
    <row r="851" spans="1:18" ht="17.25" customHeight="1">
      <c r="A851" s="33"/>
      <c r="B851" s="217">
        <f t="shared" si="69"/>
        <v>11</v>
      </c>
      <c r="C851" s="425" t="str">
        <f>IF('15'!$B$19="","",'15'!$B$19)</f>
        <v/>
      </c>
      <c r="D851" s="1222" t="str">
        <f t="shared" si="68"/>
        <v/>
      </c>
      <c r="E851" s="1223"/>
      <c r="F851" s="1223"/>
      <c r="G851" s="1224"/>
      <c r="H851" s="386"/>
      <c r="I851" s="387"/>
      <c r="J851" s="387"/>
      <c r="K851" s="387"/>
      <c r="L851" s="387"/>
      <c r="M851" s="388"/>
      <c r="N851" s="386"/>
      <c r="O851" s="387"/>
      <c r="P851" s="387"/>
      <c r="Q851" s="388"/>
      <c r="R851" s="390">
        <f t="shared" si="70"/>
        <v>0</v>
      </c>
    </row>
    <row r="852" spans="1:18" ht="17.25" customHeight="1">
      <c r="A852" s="33"/>
      <c r="B852" s="217">
        <f t="shared" si="69"/>
        <v>12</v>
      </c>
      <c r="C852" s="425" t="str">
        <f>IF('15'!$B$20="","",'15'!$B$20)</f>
        <v/>
      </c>
      <c r="D852" s="1222" t="str">
        <f t="shared" si="68"/>
        <v/>
      </c>
      <c r="E852" s="1223"/>
      <c r="F852" s="1223"/>
      <c r="G852" s="1224"/>
      <c r="H852" s="386"/>
      <c r="I852" s="387"/>
      <c r="J852" s="387"/>
      <c r="K852" s="387"/>
      <c r="L852" s="387"/>
      <c r="M852" s="388"/>
      <c r="N852" s="386"/>
      <c r="O852" s="387"/>
      <c r="P852" s="387"/>
      <c r="Q852" s="388"/>
      <c r="R852" s="390">
        <f t="shared" si="70"/>
        <v>0</v>
      </c>
    </row>
    <row r="853" spans="1:18" ht="17.25" customHeight="1">
      <c r="A853" s="33"/>
      <c r="B853" s="217">
        <f t="shared" si="69"/>
        <v>13</v>
      </c>
      <c r="C853" s="425" t="str">
        <f>IF('15'!$B$21="","",'15'!$B$21)</f>
        <v/>
      </c>
      <c r="D853" s="1222" t="str">
        <f t="shared" si="68"/>
        <v/>
      </c>
      <c r="E853" s="1223"/>
      <c r="F853" s="1223"/>
      <c r="G853" s="1224"/>
      <c r="H853" s="386"/>
      <c r="I853" s="387"/>
      <c r="J853" s="387"/>
      <c r="K853" s="387"/>
      <c r="L853" s="387"/>
      <c r="M853" s="388"/>
      <c r="N853" s="386"/>
      <c r="O853" s="387"/>
      <c r="P853" s="387"/>
      <c r="Q853" s="388"/>
      <c r="R853" s="390">
        <f t="shared" si="70"/>
        <v>0</v>
      </c>
    </row>
    <row r="854" spans="1:18" ht="17.25" customHeight="1">
      <c r="A854" s="33"/>
      <c r="B854" s="217">
        <f t="shared" si="69"/>
        <v>14</v>
      </c>
      <c r="C854" s="425" t="str">
        <f>IF('15'!$B$22="","",'15'!$B$22)</f>
        <v/>
      </c>
      <c r="D854" s="1222" t="str">
        <f t="shared" si="68"/>
        <v/>
      </c>
      <c r="E854" s="1223"/>
      <c r="F854" s="1223"/>
      <c r="G854" s="1224"/>
      <c r="H854" s="386"/>
      <c r="I854" s="387"/>
      <c r="J854" s="387"/>
      <c r="K854" s="387"/>
      <c r="L854" s="387"/>
      <c r="M854" s="388"/>
      <c r="N854" s="386"/>
      <c r="O854" s="387"/>
      <c r="P854" s="387"/>
      <c r="Q854" s="388"/>
      <c r="R854" s="390">
        <f t="shared" si="70"/>
        <v>0</v>
      </c>
    </row>
    <row r="855" spans="1:18" ht="17.25" customHeight="1">
      <c r="A855" s="33"/>
      <c r="B855" s="217">
        <f t="shared" si="69"/>
        <v>15</v>
      </c>
      <c r="C855" s="425" t="str">
        <f>IF('15'!$B$23="","",'15'!$B$23)</f>
        <v/>
      </c>
      <c r="D855" s="1222" t="str">
        <f t="shared" si="68"/>
        <v/>
      </c>
      <c r="E855" s="1223"/>
      <c r="F855" s="1223"/>
      <c r="G855" s="1224"/>
      <c r="H855" s="386"/>
      <c r="I855" s="387"/>
      <c r="J855" s="387"/>
      <c r="K855" s="387"/>
      <c r="L855" s="387"/>
      <c r="M855" s="388"/>
      <c r="N855" s="386"/>
      <c r="O855" s="387"/>
      <c r="P855" s="387"/>
      <c r="Q855" s="388"/>
      <c r="R855" s="390">
        <f t="shared" si="70"/>
        <v>0</v>
      </c>
    </row>
    <row r="856" spans="1:18" ht="17.25" customHeight="1">
      <c r="A856" s="33"/>
      <c r="B856" s="217">
        <f t="shared" si="69"/>
        <v>16</v>
      </c>
      <c r="C856" s="425" t="str">
        <f>IF('15'!$B$24="","",'15'!$B$24)</f>
        <v/>
      </c>
      <c r="D856" s="1222" t="str">
        <f t="shared" si="68"/>
        <v/>
      </c>
      <c r="E856" s="1223"/>
      <c r="F856" s="1223"/>
      <c r="G856" s="1224"/>
      <c r="H856" s="386"/>
      <c r="I856" s="387"/>
      <c r="J856" s="387"/>
      <c r="K856" s="387"/>
      <c r="L856" s="387"/>
      <c r="M856" s="388"/>
      <c r="N856" s="386"/>
      <c r="O856" s="387"/>
      <c r="P856" s="387"/>
      <c r="Q856" s="388"/>
      <c r="R856" s="390">
        <f t="shared" si="70"/>
        <v>0</v>
      </c>
    </row>
    <row r="857" spans="1:18" ht="17.25" customHeight="1">
      <c r="A857" s="33"/>
      <c r="B857" s="217">
        <f t="shared" si="69"/>
        <v>17</v>
      </c>
      <c r="C857" s="425" t="str">
        <f>IF('15'!$B$25="","",'15'!$B$25)</f>
        <v/>
      </c>
      <c r="D857" s="1222" t="str">
        <f t="shared" si="68"/>
        <v/>
      </c>
      <c r="E857" s="1223"/>
      <c r="F857" s="1223"/>
      <c r="G857" s="1224"/>
      <c r="H857" s="386"/>
      <c r="I857" s="387"/>
      <c r="J857" s="387"/>
      <c r="K857" s="387"/>
      <c r="L857" s="387"/>
      <c r="M857" s="388"/>
      <c r="N857" s="386"/>
      <c r="O857" s="387"/>
      <c r="P857" s="387"/>
      <c r="Q857" s="388"/>
      <c r="R857" s="390">
        <f t="shared" si="70"/>
        <v>0</v>
      </c>
    </row>
    <row r="858" spans="1:18" ht="17.25" customHeight="1">
      <c r="A858" s="33"/>
      <c r="B858" s="217">
        <f t="shared" si="69"/>
        <v>18</v>
      </c>
      <c r="C858" s="425" t="str">
        <f>IF('15'!$B$26="","",'15'!$B$26)</f>
        <v/>
      </c>
      <c r="D858" s="1222" t="str">
        <f t="shared" si="68"/>
        <v/>
      </c>
      <c r="E858" s="1223"/>
      <c r="F858" s="1223"/>
      <c r="G858" s="1224"/>
      <c r="H858" s="386"/>
      <c r="I858" s="387"/>
      <c r="J858" s="387"/>
      <c r="K858" s="387"/>
      <c r="L858" s="387"/>
      <c r="M858" s="388"/>
      <c r="N858" s="386"/>
      <c r="O858" s="387"/>
      <c r="P858" s="387"/>
      <c r="Q858" s="388"/>
      <c r="R858" s="390">
        <f t="shared" si="70"/>
        <v>0</v>
      </c>
    </row>
    <row r="859" spans="1:18" ht="17.25" customHeight="1">
      <c r="A859" s="33"/>
      <c r="B859" s="217">
        <f t="shared" si="69"/>
        <v>19</v>
      </c>
      <c r="C859" s="425" t="str">
        <f>IF('15'!$B$27="","",'15'!$B$27)</f>
        <v/>
      </c>
      <c r="D859" s="1222" t="str">
        <f t="shared" si="68"/>
        <v/>
      </c>
      <c r="E859" s="1223"/>
      <c r="F859" s="1223"/>
      <c r="G859" s="1224"/>
      <c r="H859" s="386"/>
      <c r="I859" s="387"/>
      <c r="J859" s="387"/>
      <c r="K859" s="387"/>
      <c r="L859" s="387"/>
      <c r="M859" s="388"/>
      <c r="N859" s="386"/>
      <c r="O859" s="387"/>
      <c r="P859" s="387"/>
      <c r="Q859" s="388"/>
      <c r="R859" s="390">
        <f t="shared" si="70"/>
        <v>0</v>
      </c>
    </row>
    <row r="860" spans="1:18" ht="17.25" customHeight="1">
      <c r="A860" s="33"/>
      <c r="B860" s="217">
        <f t="shared" si="69"/>
        <v>20</v>
      </c>
      <c r="C860" s="425" t="str">
        <f>IF('15'!$B$28="","",'15'!$B$28)</f>
        <v/>
      </c>
      <c r="D860" s="1222" t="str">
        <f t="shared" si="68"/>
        <v/>
      </c>
      <c r="E860" s="1223"/>
      <c r="F860" s="1223"/>
      <c r="G860" s="1224"/>
      <c r="H860" s="386"/>
      <c r="I860" s="387"/>
      <c r="J860" s="387"/>
      <c r="K860" s="387"/>
      <c r="L860" s="387"/>
      <c r="M860" s="388"/>
      <c r="N860" s="386"/>
      <c r="O860" s="387"/>
      <c r="P860" s="387"/>
      <c r="Q860" s="388"/>
      <c r="R860" s="390">
        <f t="shared" si="70"/>
        <v>0</v>
      </c>
    </row>
    <row r="861" spans="1:18" ht="17.25" customHeight="1">
      <c r="A861" s="33"/>
      <c r="B861" s="217">
        <f t="shared" si="69"/>
        <v>21</v>
      </c>
      <c r="C861" s="425" t="str">
        <f>IF('15'!$B$29="","",'15'!$B$29)</f>
        <v/>
      </c>
      <c r="D861" s="1222" t="str">
        <f t="shared" si="68"/>
        <v/>
      </c>
      <c r="E861" s="1223"/>
      <c r="F861" s="1223"/>
      <c r="G861" s="1224"/>
      <c r="H861" s="386"/>
      <c r="I861" s="387"/>
      <c r="J861" s="387"/>
      <c r="K861" s="387"/>
      <c r="L861" s="387"/>
      <c r="M861" s="388"/>
      <c r="N861" s="386"/>
      <c r="O861" s="387"/>
      <c r="P861" s="387"/>
      <c r="Q861" s="388"/>
      <c r="R861" s="390">
        <f t="shared" si="70"/>
        <v>0</v>
      </c>
    </row>
    <row r="862" spans="1:18" ht="17.25" customHeight="1">
      <c r="A862" s="33"/>
      <c r="B862" s="217">
        <f t="shared" si="69"/>
        <v>22</v>
      </c>
      <c r="C862" s="425" t="str">
        <f>IF('15'!$B$30="","",'15'!$B$30)</f>
        <v/>
      </c>
      <c r="D862" s="1222" t="str">
        <f t="shared" si="68"/>
        <v/>
      </c>
      <c r="E862" s="1223"/>
      <c r="F862" s="1223"/>
      <c r="G862" s="1224"/>
      <c r="H862" s="386"/>
      <c r="I862" s="387"/>
      <c r="J862" s="387"/>
      <c r="K862" s="387"/>
      <c r="L862" s="387"/>
      <c r="M862" s="388"/>
      <c r="N862" s="386"/>
      <c r="O862" s="387"/>
      <c r="P862" s="387"/>
      <c r="Q862" s="388"/>
      <c r="R862" s="390">
        <f t="shared" si="70"/>
        <v>0</v>
      </c>
    </row>
    <row r="863" spans="1:18" ht="17.25" customHeight="1">
      <c r="A863" s="33"/>
      <c r="B863" s="217">
        <f t="shared" si="69"/>
        <v>23</v>
      </c>
      <c r="C863" s="425" t="str">
        <f>IF('15'!$B$31="","",'15'!$B$31)</f>
        <v/>
      </c>
      <c r="D863" s="1222" t="str">
        <f t="shared" si="68"/>
        <v/>
      </c>
      <c r="E863" s="1223"/>
      <c r="F863" s="1223"/>
      <c r="G863" s="1224"/>
      <c r="H863" s="386"/>
      <c r="I863" s="387"/>
      <c r="J863" s="387"/>
      <c r="K863" s="387"/>
      <c r="L863" s="387"/>
      <c r="M863" s="388"/>
      <c r="N863" s="386"/>
      <c r="O863" s="387"/>
      <c r="P863" s="387"/>
      <c r="Q863" s="388"/>
      <c r="R863" s="390">
        <f t="shared" si="70"/>
        <v>0</v>
      </c>
    </row>
    <row r="864" spans="1:18" ht="17.25" customHeight="1">
      <c r="A864" s="33"/>
      <c r="B864" s="217">
        <f t="shared" si="69"/>
        <v>24</v>
      </c>
      <c r="C864" s="425" t="str">
        <f>IF('15'!$B$32="","",'15'!$B$32)</f>
        <v/>
      </c>
      <c r="D864" s="1222" t="str">
        <f t="shared" si="68"/>
        <v/>
      </c>
      <c r="E864" s="1223"/>
      <c r="F864" s="1223"/>
      <c r="G864" s="1224"/>
      <c r="H864" s="386"/>
      <c r="I864" s="387"/>
      <c r="J864" s="387"/>
      <c r="K864" s="387"/>
      <c r="L864" s="387"/>
      <c r="M864" s="388"/>
      <c r="N864" s="386"/>
      <c r="O864" s="387"/>
      <c r="P864" s="387"/>
      <c r="Q864" s="388"/>
      <c r="R864" s="390">
        <f t="shared" si="70"/>
        <v>0</v>
      </c>
    </row>
    <row r="865" spans="1:18" ht="17.25" customHeight="1">
      <c r="A865" s="33"/>
      <c r="B865" s="217">
        <f t="shared" si="69"/>
        <v>25</v>
      </c>
      <c r="C865" s="425" t="str">
        <f>IF('15'!$B$33="","",'15'!$B$33)</f>
        <v/>
      </c>
      <c r="D865" s="1222" t="str">
        <f t="shared" si="68"/>
        <v/>
      </c>
      <c r="E865" s="1223"/>
      <c r="F865" s="1223"/>
      <c r="G865" s="1224"/>
      <c r="H865" s="386"/>
      <c r="I865" s="387"/>
      <c r="J865" s="387"/>
      <c r="K865" s="387"/>
      <c r="L865" s="387"/>
      <c r="M865" s="388"/>
      <c r="N865" s="386"/>
      <c r="O865" s="387"/>
      <c r="P865" s="387"/>
      <c r="Q865" s="388"/>
      <c r="R865" s="390">
        <f t="shared" si="70"/>
        <v>0</v>
      </c>
    </row>
    <row r="866" spans="1:18" ht="17.25" customHeight="1">
      <c r="A866" s="33"/>
      <c r="B866" s="33"/>
      <c r="C866" s="33"/>
      <c r="L866" s="1221" t="s">
        <v>460</v>
      </c>
      <c r="M866" s="1221"/>
      <c r="N866" s="1221"/>
      <c r="O866" s="1221"/>
      <c r="P866" s="1221"/>
      <c r="Q866" s="1221"/>
      <c r="R866" s="391">
        <f>SUM(R841:R865)</f>
        <v>0</v>
      </c>
    </row>
    <row r="867" spans="1:18" ht="17.25" customHeight="1">
      <c r="A867" s="33"/>
      <c r="B867" s="33"/>
      <c r="C867" s="33"/>
    </row>
    <row r="868" spans="1:18" ht="17.25" customHeight="1">
      <c r="A868" s="1231" t="s">
        <v>118</v>
      </c>
      <c r="B868" s="1232"/>
      <c r="C868" s="1235" t="s">
        <v>484</v>
      </c>
      <c r="D868" s="1237" t="s">
        <v>456</v>
      </c>
      <c r="E868" s="1238"/>
      <c r="F868" s="1239"/>
      <c r="G868" s="1255" t="str">
        <f>IF('24'!B32="","",'24'!B32)</f>
        <v/>
      </c>
      <c r="H868" s="1256"/>
      <c r="I868" s="1256"/>
      <c r="J868" s="1256"/>
      <c r="K868" s="1256"/>
      <c r="L868" s="1256"/>
    </row>
    <row r="869" spans="1:18" ht="17.25" customHeight="1">
      <c r="A869" s="1233"/>
      <c r="B869" s="1234"/>
      <c r="C869" s="1236"/>
      <c r="D869" s="1240"/>
      <c r="E869" s="1241"/>
      <c r="F869" s="1242"/>
      <c r="G869" s="1256"/>
      <c r="H869" s="1256"/>
      <c r="I869" s="1256"/>
      <c r="J869" s="1256"/>
      <c r="K869" s="1256"/>
      <c r="L869" s="1256"/>
    </row>
    <row r="870" spans="1:18" ht="17.25" customHeight="1">
      <c r="A870" s="33"/>
      <c r="B870" s="33"/>
      <c r="C870" s="33"/>
    </row>
    <row r="871" spans="1:18" ht="17.25" customHeight="1">
      <c r="A871" s="33"/>
      <c r="B871" s="33" t="s">
        <v>457</v>
      </c>
      <c r="C871" s="33"/>
    </row>
    <row r="872" spans="1:18" ht="17.25" customHeight="1">
      <c r="A872" s="33"/>
      <c r="B872" s="909" t="s">
        <v>11</v>
      </c>
      <c r="C872" s="909" t="s">
        <v>266</v>
      </c>
      <c r="D872" s="1245" t="s">
        <v>458</v>
      </c>
      <c r="E872" s="1246"/>
      <c r="F872" s="1246"/>
      <c r="G872" s="1247"/>
      <c r="H872" s="915" t="s">
        <v>267</v>
      </c>
      <c r="I872" s="916"/>
      <c r="J872" s="916"/>
      <c r="K872" s="916"/>
      <c r="L872" s="916"/>
      <c r="M872" s="916"/>
      <c r="N872" s="916"/>
      <c r="O872" s="916"/>
      <c r="P872" s="916"/>
      <c r="Q872" s="1254"/>
      <c r="R872" s="1225" t="s">
        <v>459</v>
      </c>
    </row>
    <row r="873" spans="1:18" ht="17.25" customHeight="1">
      <c r="A873" s="33"/>
      <c r="B873" s="909"/>
      <c r="C873" s="909"/>
      <c r="D873" s="1248"/>
      <c r="E873" s="1249"/>
      <c r="F873" s="1249"/>
      <c r="G873" s="1250"/>
      <c r="H873" s="912" t="s">
        <v>520</v>
      </c>
      <c r="I873" s="913"/>
      <c r="J873" s="913"/>
      <c r="K873" s="913"/>
      <c r="L873" s="913"/>
      <c r="M873" s="914"/>
      <c r="N873" s="912" t="s">
        <v>638</v>
      </c>
      <c r="O873" s="913"/>
      <c r="P873" s="913"/>
      <c r="Q873" s="914"/>
      <c r="R873" s="1226"/>
    </row>
    <row r="874" spans="1:18" ht="17.25" customHeight="1">
      <c r="A874" s="33"/>
      <c r="B874" s="909"/>
      <c r="C874" s="909"/>
      <c r="D874" s="1248"/>
      <c r="E874" s="1249"/>
      <c r="F874" s="1249"/>
      <c r="G874" s="1250"/>
      <c r="H874" s="1228">
        <v>2</v>
      </c>
      <c r="I874" s="221">
        <v>3</v>
      </c>
      <c r="J874" s="221">
        <v>5</v>
      </c>
      <c r="K874" s="221">
        <v>7</v>
      </c>
      <c r="L874" s="221">
        <v>9</v>
      </c>
      <c r="M874" s="222">
        <v>11</v>
      </c>
      <c r="N874" s="223">
        <v>1</v>
      </c>
      <c r="O874" s="206">
        <v>3</v>
      </c>
      <c r="P874" s="206">
        <v>5</v>
      </c>
      <c r="Q874" s="927">
        <v>7</v>
      </c>
      <c r="R874" s="1226"/>
    </row>
    <row r="875" spans="1:18" ht="17.25" customHeight="1">
      <c r="A875" s="33"/>
      <c r="B875" s="909"/>
      <c r="C875" s="909"/>
      <c r="D875" s="1248"/>
      <c r="E875" s="1249"/>
      <c r="F875" s="1249"/>
      <c r="G875" s="1250"/>
      <c r="H875" s="1229"/>
      <c r="I875" s="224" t="s">
        <v>268</v>
      </c>
      <c r="J875" s="224" t="s">
        <v>268</v>
      </c>
      <c r="K875" s="224" t="s">
        <v>268</v>
      </c>
      <c r="L875" s="224" t="s">
        <v>268</v>
      </c>
      <c r="M875" s="225" t="s">
        <v>268</v>
      </c>
      <c r="N875" s="226" t="s">
        <v>268</v>
      </c>
      <c r="O875" s="209" t="s">
        <v>268</v>
      </c>
      <c r="P875" s="209" t="s">
        <v>268</v>
      </c>
      <c r="Q875" s="928"/>
      <c r="R875" s="1226"/>
    </row>
    <row r="876" spans="1:18" ht="17.25" customHeight="1">
      <c r="A876" s="33"/>
      <c r="B876" s="909"/>
      <c r="C876" s="909"/>
      <c r="D876" s="1251"/>
      <c r="E876" s="1252"/>
      <c r="F876" s="1252"/>
      <c r="G876" s="1253"/>
      <c r="H876" s="1230"/>
      <c r="I876" s="227">
        <v>4</v>
      </c>
      <c r="J876" s="227">
        <v>6</v>
      </c>
      <c r="K876" s="227">
        <v>8</v>
      </c>
      <c r="L876" s="227">
        <v>10</v>
      </c>
      <c r="M876" s="228">
        <v>12</v>
      </c>
      <c r="N876" s="229">
        <v>2</v>
      </c>
      <c r="O876" s="210">
        <v>4</v>
      </c>
      <c r="P876" s="210">
        <v>6</v>
      </c>
      <c r="Q876" s="929"/>
      <c r="R876" s="1227"/>
    </row>
    <row r="877" spans="1:18" ht="17.25" customHeight="1">
      <c r="A877" s="33"/>
      <c r="B877" s="217">
        <f>ROW()-ROW($A$876)</f>
        <v>1</v>
      </c>
      <c r="C877" s="425" t="str">
        <f>IF('15'!$B$9="","",'15'!$B$9)</f>
        <v/>
      </c>
      <c r="D877" s="1222" t="str">
        <f t="shared" ref="D877:D901" si="71">IF((($G$868="")+(D13="")),"",D13)</f>
        <v/>
      </c>
      <c r="E877" s="1223"/>
      <c r="F877" s="1223"/>
      <c r="G877" s="1224"/>
      <c r="H877" s="386"/>
      <c r="I877" s="387"/>
      <c r="J877" s="387"/>
      <c r="K877" s="387"/>
      <c r="L877" s="387"/>
      <c r="M877" s="388"/>
      <c r="N877" s="386"/>
      <c r="O877" s="387"/>
      <c r="P877" s="387"/>
      <c r="Q877" s="388"/>
      <c r="R877" s="389">
        <f>SUM(H877:Q877)</f>
        <v>0</v>
      </c>
    </row>
    <row r="878" spans="1:18" ht="17.25" customHeight="1">
      <c r="A878" s="33"/>
      <c r="B878" s="217">
        <f t="shared" ref="B878:B901" si="72">ROW()-ROW($A$876)</f>
        <v>2</v>
      </c>
      <c r="C878" s="425" t="str">
        <f>IF('15'!$B$10="","",'15'!$B$10)</f>
        <v/>
      </c>
      <c r="D878" s="1222" t="str">
        <f t="shared" si="71"/>
        <v/>
      </c>
      <c r="E878" s="1223"/>
      <c r="F878" s="1223"/>
      <c r="G878" s="1224"/>
      <c r="H878" s="386"/>
      <c r="I878" s="387"/>
      <c r="J878" s="387"/>
      <c r="K878" s="387"/>
      <c r="L878" s="387"/>
      <c r="M878" s="388"/>
      <c r="N878" s="386"/>
      <c r="O878" s="387"/>
      <c r="P878" s="387"/>
      <c r="Q878" s="388"/>
      <c r="R878" s="390">
        <f t="shared" ref="R878:R901" si="73">SUM(H878:Q878)</f>
        <v>0</v>
      </c>
    </row>
    <row r="879" spans="1:18" ht="17.25" customHeight="1">
      <c r="A879" s="33"/>
      <c r="B879" s="217">
        <f t="shared" si="72"/>
        <v>3</v>
      </c>
      <c r="C879" s="425" t="str">
        <f>IF('15'!$B$11="","",'15'!$B$11)</f>
        <v/>
      </c>
      <c r="D879" s="1222" t="str">
        <f t="shared" si="71"/>
        <v/>
      </c>
      <c r="E879" s="1223"/>
      <c r="F879" s="1223"/>
      <c r="G879" s="1224"/>
      <c r="H879" s="386"/>
      <c r="I879" s="387"/>
      <c r="J879" s="387"/>
      <c r="K879" s="387"/>
      <c r="L879" s="387"/>
      <c r="M879" s="388"/>
      <c r="N879" s="386"/>
      <c r="O879" s="387"/>
      <c r="P879" s="387"/>
      <c r="Q879" s="388"/>
      <c r="R879" s="390">
        <f t="shared" si="73"/>
        <v>0</v>
      </c>
    </row>
    <row r="880" spans="1:18" ht="17.25" customHeight="1">
      <c r="A880" s="33"/>
      <c r="B880" s="217">
        <f t="shared" si="72"/>
        <v>4</v>
      </c>
      <c r="C880" s="425" t="str">
        <f>IF('15'!$B$12="","",'15'!$B$12)</f>
        <v/>
      </c>
      <c r="D880" s="1222" t="str">
        <f t="shared" si="71"/>
        <v/>
      </c>
      <c r="E880" s="1223"/>
      <c r="F880" s="1223"/>
      <c r="G880" s="1224"/>
      <c r="H880" s="386"/>
      <c r="I880" s="387"/>
      <c r="J880" s="387"/>
      <c r="K880" s="387"/>
      <c r="L880" s="387"/>
      <c r="M880" s="388"/>
      <c r="N880" s="386"/>
      <c r="O880" s="387"/>
      <c r="P880" s="387"/>
      <c r="Q880" s="388"/>
      <c r="R880" s="390">
        <f t="shared" si="73"/>
        <v>0</v>
      </c>
    </row>
    <row r="881" spans="1:18" ht="17.25" customHeight="1">
      <c r="A881" s="33"/>
      <c r="B881" s="217">
        <f t="shared" si="72"/>
        <v>5</v>
      </c>
      <c r="C881" s="425" t="str">
        <f>IF('15'!$B$13="","",'15'!$B$13)</f>
        <v/>
      </c>
      <c r="D881" s="1222" t="str">
        <f t="shared" si="71"/>
        <v/>
      </c>
      <c r="E881" s="1223"/>
      <c r="F881" s="1223"/>
      <c r="G881" s="1224"/>
      <c r="H881" s="386"/>
      <c r="I881" s="387"/>
      <c r="J881" s="387"/>
      <c r="K881" s="387"/>
      <c r="L881" s="387"/>
      <c r="M881" s="388"/>
      <c r="N881" s="386"/>
      <c r="O881" s="387"/>
      <c r="P881" s="387"/>
      <c r="Q881" s="388"/>
      <c r="R881" s="390">
        <f t="shared" si="73"/>
        <v>0</v>
      </c>
    </row>
    <row r="882" spans="1:18" ht="17.25" customHeight="1">
      <c r="A882" s="33"/>
      <c r="B882" s="217">
        <f t="shared" si="72"/>
        <v>6</v>
      </c>
      <c r="C882" s="425" t="str">
        <f>IF('15'!$B$14="","",'15'!$B$14)</f>
        <v/>
      </c>
      <c r="D882" s="1222" t="str">
        <f t="shared" si="71"/>
        <v/>
      </c>
      <c r="E882" s="1223"/>
      <c r="F882" s="1223"/>
      <c r="G882" s="1224"/>
      <c r="H882" s="386"/>
      <c r="I882" s="387"/>
      <c r="J882" s="387"/>
      <c r="K882" s="387"/>
      <c r="L882" s="387"/>
      <c r="M882" s="388"/>
      <c r="N882" s="386"/>
      <c r="O882" s="387"/>
      <c r="P882" s="387"/>
      <c r="Q882" s="388"/>
      <c r="R882" s="390">
        <f t="shared" si="73"/>
        <v>0</v>
      </c>
    </row>
    <row r="883" spans="1:18" ht="17.25" customHeight="1">
      <c r="A883" s="33"/>
      <c r="B883" s="217">
        <f t="shared" si="72"/>
        <v>7</v>
      </c>
      <c r="C883" s="425" t="str">
        <f>IF('15'!$B$15="","",'15'!$B$15)</f>
        <v/>
      </c>
      <c r="D883" s="1222" t="str">
        <f t="shared" si="71"/>
        <v/>
      </c>
      <c r="E883" s="1223"/>
      <c r="F883" s="1223"/>
      <c r="G883" s="1224"/>
      <c r="H883" s="386"/>
      <c r="I883" s="387"/>
      <c r="J883" s="387"/>
      <c r="K883" s="387"/>
      <c r="L883" s="387"/>
      <c r="M883" s="388"/>
      <c r="N883" s="386"/>
      <c r="O883" s="387"/>
      <c r="P883" s="387"/>
      <c r="Q883" s="388"/>
      <c r="R883" s="390">
        <f t="shared" si="73"/>
        <v>0</v>
      </c>
    </row>
    <row r="884" spans="1:18" ht="17.25" customHeight="1">
      <c r="A884" s="33"/>
      <c r="B884" s="217">
        <f t="shared" si="72"/>
        <v>8</v>
      </c>
      <c r="C884" s="425" t="str">
        <f>IF('15'!$B$16="","",'15'!$B$16)</f>
        <v/>
      </c>
      <c r="D884" s="1222" t="str">
        <f t="shared" si="71"/>
        <v/>
      </c>
      <c r="E884" s="1223"/>
      <c r="F884" s="1223"/>
      <c r="G884" s="1224"/>
      <c r="H884" s="386"/>
      <c r="I884" s="387"/>
      <c r="J884" s="387"/>
      <c r="K884" s="387"/>
      <c r="L884" s="387"/>
      <c r="M884" s="388"/>
      <c r="N884" s="386"/>
      <c r="O884" s="387"/>
      <c r="P884" s="387"/>
      <c r="Q884" s="388"/>
      <c r="R884" s="390">
        <f t="shared" si="73"/>
        <v>0</v>
      </c>
    </row>
    <row r="885" spans="1:18" ht="17.25" customHeight="1">
      <c r="A885" s="33"/>
      <c r="B885" s="217">
        <f t="shared" si="72"/>
        <v>9</v>
      </c>
      <c r="C885" s="425" t="str">
        <f>IF('15'!$B$17="","",'15'!$B$17)</f>
        <v/>
      </c>
      <c r="D885" s="1222" t="str">
        <f t="shared" si="71"/>
        <v/>
      </c>
      <c r="E885" s="1223"/>
      <c r="F885" s="1223"/>
      <c r="G885" s="1224"/>
      <c r="H885" s="386"/>
      <c r="I885" s="387"/>
      <c r="J885" s="387"/>
      <c r="K885" s="387"/>
      <c r="L885" s="387"/>
      <c r="M885" s="388"/>
      <c r="N885" s="386"/>
      <c r="O885" s="387"/>
      <c r="P885" s="387"/>
      <c r="Q885" s="388"/>
      <c r="R885" s="390">
        <f t="shared" si="73"/>
        <v>0</v>
      </c>
    </row>
    <row r="886" spans="1:18" ht="17.25" customHeight="1">
      <c r="A886" s="33"/>
      <c r="B886" s="217">
        <f t="shared" si="72"/>
        <v>10</v>
      </c>
      <c r="C886" s="425" t="str">
        <f>IF('15'!$B$18="","",'15'!$B$18)</f>
        <v/>
      </c>
      <c r="D886" s="1222" t="str">
        <f t="shared" si="71"/>
        <v/>
      </c>
      <c r="E886" s="1223"/>
      <c r="F886" s="1223"/>
      <c r="G886" s="1224"/>
      <c r="H886" s="386"/>
      <c r="I886" s="387"/>
      <c r="J886" s="387"/>
      <c r="K886" s="387"/>
      <c r="L886" s="387"/>
      <c r="M886" s="388"/>
      <c r="N886" s="386"/>
      <c r="O886" s="387"/>
      <c r="P886" s="387"/>
      <c r="Q886" s="388"/>
      <c r="R886" s="390">
        <f t="shared" si="73"/>
        <v>0</v>
      </c>
    </row>
    <row r="887" spans="1:18" ht="17.25" customHeight="1">
      <c r="A887" s="33"/>
      <c r="B887" s="217">
        <f t="shared" si="72"/>
        <v>11</v>
      </c>
      <c r="C887" s="425" t="str">
        <f>IF('15'!$B$19="","",'15'!$B$19)</f>
        <v/>
      </c>
      <c r="D887" s="1222" t="str">
        <f t="shared" si="71"/>
        <v/>
      </c>
      <c r="E887" s="1223"/>
      <c r="F887" s="1223"/>
      <c r="G887" s="1224"/>
      <c r="H887" s="386"/>
      <c r="I887" s="387"/>
      <c r="J887" s="387"/>
      <c r="K887" s="387"/>
      <c r="L887" s="387"/>
      <c r="M887" s="388"/>
      <c r="N887" s="386"/>
      <c r="O887" s="387"/>
      <c r="P887" s="387"/>
      <c r="Q887" s="388"/>
      <c r="R887" s="390">
        <f t="shared" si="73"/>
        <v>0</v>
      </c>
    </row>
    <row r="888" spans="1:18" ht="17.25" customHeight="1">
      <c r="A888" s="33"/>
      <c r="B888" s="217">
        <f t="shared" si="72"/>
        <v>12</v>
      </c>
      <c r="C888" s="425" t="str">
        <f>IF('15'!$B$20="","",'15'!$B$20)</f>
        <v/>
      </c>
      <c r="D888" s="1222" t="str">
        <f t="shared" si="71"/>
        <v/>
      </c>
      <c r="E888" s="1223"/>
      <c r="F888" s="1223"/>
      <c r="G888" s="1224"/>
      <c r="H888" s="386"/>
      <c r="I888" s="387"/>
      <c r="J888" s="387"/>
      <c r="K888" s="387"/>
      <c r="L888" s="387"/>
      <c r="M888" s="388"/>
      <c r="N888" s="386"/>
      <c r="O888" s="387"/>
      <c r="P888" s="387"/>
      <c r="Q888" s="388"/>
      <c r="R888" s="390">
        <f t="shared" si="73"/>
        <v>0</v>
      </c>
    </row>
    <row r="889" spans="1:18" ht="17.25" customHeight="1">
      <c r="A889" s="33"/>
      <c r="B889" s="217">
        <f t="shared" si="72"/>
        <v>13</v>
      </c>
      <c r="C889" s="425" t="str">
        <f>IF('15'!$B$21="","",'15'!$B$21)</f>
        <v/>
      </c>
      <c r="D889" s="1222" t="str">
        <f t="shared" si="71"/>
        <v/>
      </c>
      <c r="E889" s="1223"/>
      <c r="F889" s="1223"/>
      <c r="G889" s="1224"/>
      <c r="H889" s="386"/>
      <c r="I889" s="387"/>
      <c r="J889" s="387"/>
      <c r="K889" s="387"/>
      <c r="L889" s="387"/>
      <c r="M889" s="388"/>
      <c r="N889" s="386"/>
      <c r="O889" s="387"/>
      <c r="P889" s="387"/>
      <c r="Q889" s="388"/>
      <c r="R889" s="390">
        <f t="shared" si="73"/>
        <v>0</v>
      </c>
    </row>
    <row r="890" spans="1:18" ht="17.25" customHeight="1">
      <c r="A890" s="33"/>
      <c r="B890" s="217">
        <f t="shared" si="72"/>
        <v>14</v>
      </c>
      <c r="C890" s="425" t="str">
        <f>IF('15'!$B$22="","",'15'!$B$22)</f>
        <v/>
      </c>
      <c r="D890" s="1222" t="str">
        <f t="shared" si="71"/>
        <v/>
      </c>
      <c r="E890" s="1223"/>
      <c r="F890" s="1223"/>
      <c r="G890" s="1224"/>
      <c r="H890" s="386"/>
      <c r="I890" s="387"/>
      <c r="J890" s="387"/>
      <c r="K890" s="387"/>
      <c r="L890" s="387"/>
      <c r="M890" s="388"/>
      <c r="N890" s="386"/>
      <c r="O890" s="387"/>
      <c r="P890" s="387"/>
      <c r="Q890" s="388"/>
      <c r="R890" s="390">
        <f t="shared" si="73"/>
        <v>0</v>
      </c>
    </row>
    <row r="891" spans="1:18" ht="17.25" customHeight="1">
      <c r="A891" s="33"/>
      <c r="B891" s="217">
        <f t="shared" si="72"/>
        <v>15</v>
      </c>
      <c r="C891" s="425" t="str">
        <f>IF('15'!$B$23="","",'15'!$B$23)</f>
        <v/>
      </c>
      <c r="D891" s="1222" t="str">
        <f t="shared" si="71"/>
        <v/>
      </c>
      <c r="E891" s="1223"/>
      <c r="F891" s="1223"/>
      <c r="G891" s="1224"/>
      <c r="H891" s="386"/>
      <c r="I891" s="387"/>
      <c r="J891" s="387"/>
      <c r="K891" s="387"/>
      <c r="L891" s="387"/>
      <c r="M891" s="388"/>
      <c r="N891" s="386"/>
      <c r="O891" s="387"/>
      <c r="P891" s="387"/>
      <c r="Q891" s="388"/>
      <c r="R891" s="390">
        <f t="shared" si="73"/>
        <v>0</v>
      </c>
    </row>
    <row r="892" spans="1:18" ht="17.25" customHeight="1">
      <c r="A892" s="33"/>
      <c r="B892" s="217">
        <f t="shared" si="72"/>
        <v>16</v>
      </c>
      <c r="C892" s="425" t="str">
        <f>IF('15'!$B$24="","",'15'!$B$24)</f>
        <v/>
      </c>
      <c r="D892" s="1222" t="str">
        <f t="shared" si="71"/>
        <v/>
      </c>
      <c r="E892" s="1223"/>
      <c r="F892" s="1223"/>
      <c r="G892" s="1224"/>
      <c r="H892" s="386"/>
      <c r="I892" s="387"/>
      <c r="J892" s="387"/>
      <c r="K892" s="387"/>
      <c r="L892" s="387"/>
      <c r="M892" s="388"/>
      <c r="N892" s="386"/>
      <c r="O892" s="387"/>
      <c r="P892" s="387"/>
      <c r="Q892" s="388"/>
      <c r="R892" s="390">
        <f t="shared" si="73"/>
        <v>0</v>
      </c>
    </row>
    <row r="893" spans="1:18" ht="17.25" customHeight="1">
      <c r="A893" s="33"/>
      <c r="B893" s="217">
        <f t="shared" si="72"/>
        <v>17</v>
      </c>
      <c r="C893" s="425" t="str">
        <f>IF('15'!$B$25="","",'15'!$B$25)</f>
        <v/>
      </c>
      <c r="D893" s="1222" t="str">
        <f t="shared" si="71"/>
        <v/>
      </c>
      <c r="E893" s="1223"/>
      <c r="F893" s="1223"/>
      <c r="G893" s="1224"/>
      <c r="H893" s="386"/>
      <c r="I893" s="387"/>
      <c r="J893" s="387"/>
      <c r="K893" s="387"/>
      <c r="L893" s="387"/>
      <c r="M893" s="388"/>
      <c r="N893" s="386"/>
      <c r="O893" s="387"/>
      <c r="P893" s="387"/>
      <c r="Q893" s="388"/>
      <c r="R893" s="390">
        <f t="shared" si="73"/>
        <v>0</v>
      </c>
    </row>
    <row r="894" spans="1:18" ht="17.25" customHeight="1">
      <c r="A894" s="33"/>
      <c r="B894" s="217">
        <f t="shared" si="72"/>
        <v>18</v>
      </c>
      <c r="C894" s="425" t="str">
        <f>IF('15'!$B$26="","",'15'!$B$26)</f>
        <v/>
      </c>
      <c r="D894" s="1222" t="str">
        <f t="shared" si="71"/>
        <v/>
      </c>
      <c r="E894" s="1223"/>
      <c r="F894" s="1223"/>
      <c r="G894" s="1224"/>
      <c r="H894" s="386"/>
      <c r="I894" s="387"/>
      <c r="J894" s="387"/>
      <c r="K894" s="387"/>
      <c r="L894" s="387"/>
      <c r="M894" s="388"/>
      <c r="N894" s="386"/>
      <c r="O894" s="387"/>
      <c r="P894" s="387"/>
      <c r="Q894" s="388"/>
      <c r="R894" s="390">
        <f t="shared" si="73"/>
        <v>0</v>
      </c>
    </row>
    <row r="895" spans="1:18" ht="17.25" customHeight="1">
      <c r="A895" s="33"/>
      <c r="B895" s="217">
        <f t="shared" si="72"/>
        <v>19</v>
      </c>
      <c r="C895" s="425" t="str">
        <f>IF('15'!$B$27="","",'15'!$B$27)</f>
        <v/>
      </c>
      <c r="D895" s="1222" t="str">
        <f t="shared" si="71"/>
        <v/>
      </c>
      <c r="E895" s="1223"/>
      <c r="F895" s="1223"/>
      <c r="G895" s="1224"/>
      <c r="H895" s="386"/>
      <c r="I895" s="387"/>
      <c r="J895" s="387"/>
      <c r="K895" s="387"/>
      <c r="L895" s="387"/>
      <c r="M895" s="388"/>
      <c r="N895" s="386"/>
      <c r="O895" s="387"/>
      <c r="P895" s="387"/>
      <c r="Q895" s="388"/>
      <c r="R895" s="390">
        <f t="shared" si="73"/>
        <v>0</v>
      </c>
    </row>
    <row r="896" spans="1:18" ht="17.25" customHeight="1">
      <c r="A896" s="33"/>
      <c r="B896" s="217">
        <f t="shared" si="72"/>
        <v>20</v>
      </c>
      <c r="C896" s="425" t="str">
        <f>IF('15'!$B$28="","",'15'!$B$28)</f>
        <v/>
      </c>
      <c r="D896" s="1222" t="str">
        <f t="shared" si="71"/>
        <v/>
      </c>
      <c r="E896" s="1223"/>
      <c r="F896" s="1223"/>
      <c r="G896" s="1224"/>
      <c r="H896" s="386"/>
      <c r="I896" s="387"/>
      <c r="J896" s="387"/>
      <c r="K896" s="387"/>
      <c r="L896" s="387"/>
      <c r="M896" s="388"/>
      <c r="N896" s="386"/>
      <c r="O896" s="387"/>
      <c r="P896" s="387"/>
      <c r="Q896" s="388"/>
      <c r="R896" s="390">
        <f t="shared" si="73"/>
        <v>0</v>
      </c>
    </row>
    <row r="897" spans="1:18" ht="17.25" customHeight="1">
      <c r="A897" s="33"/>
      <c r="B897" s="217">
        <f t="shared" si="72"/>
        <v>21</v>
      </c>
      <c r="C897" s="425" t="str">
        <f>IF('15'!$B$29="","",'15'!$B$29)</f>
        <v/>
      </c>
      <c r="D897" s="1222" t="str">
        <f t="shared" si="71"/>
        <v/>
      </c>
      <c r="E897" s="1223"/>
      <c r="F897" s="1223"/>
      <c r="G897" s="1224"/>
      <c r="H897" s="386"/>
      <c r="I897" s="387"/>
      <c r="J897" s="387"/>
      <c r="K897" s="387"/>
      <c r="L897" s="387"/>
      <c r="M897" s="388"/>
      <c r="N897" s="386"/>
      <c r="O897" s="387"/>
      <c r="P897" s="387"/>
      <c r="Q897" s="388"/>
      <c r="R897" s="390">
        <f t="shared" si="73"/>
        <v>0</v>
      </c>
    </row>
    <row r="898" spans="1:18" ht="17.25" customHeight="1">
      <c r="A898" s="33"/>
      <c r="B898" s="217">
        <f t="shared" si="72"/>
        <v>22</v>
      </c>
      <c r="C898" s="425" t="str">
        <f>IF('15'!$B$30="","",'15'!$B$30)</f>
        <v/>
      </c>
      <c r="D898" s="1222" t="str">
        <f t="shared" si="71"/>
        <v/>
      </c>
      <c r="E898" s="1223"/>
      <c r="F898" s="1223"/>
      <c r="G898" s="1224"/>
      <c r="H898" s="386"/>
      <c r="I898" s="387"/>
      <c r="J898" s="387"/>
      <c r="K898" s="387"/>
      <c r="L898" s="387"/>
      <c r="M898" s="388"/>
      <c r="N898" s="386"/>
      <c r="O898" s="387"/>
      <c r="P898" s="387"/>
      <c r="Q898" s="388"/>
      <c r="R898" s="390">
        <f t="shared" si="73"/>
        <v>0</v>
      </c>
    </row>
    <row r="899" spans="1:18" ht="17.25" customHeight="1">
      <c r="A899" s="33"/>
      <c r="B899" s="217">
        <f t="shared" si="72"/>
        <v>23</v>
      </c>
      <c r="C899" s="425" t="str">
        <f>IF('15'!$B$31="","",'15'!$B$31)</f>
        <v/>
      </c>
      <c r="D899" s="1222" t="str">
        <f t="shared" si="71"/>
        <v/>
      </c>
      <c r="E899" s="1223"/>
      <c r="F899" s="1223"/>
      <c r="G899" s="1224"/>
      <c r="H899" s="386"/>
      <c r="I899" s="387"/>
      <c r="J899" s="387"/>
      <c r="K899" s="387"/>
      <c r="L899" s="387"/>
      <c r="M899" s="388"/>
      <c r="N899" s="386"/>
      <c r="O899" s="387"/>
      <c r="P899" s="387"/>
      <c r="Q899" s="388"/>
      <c r="R899" s="390">
        <f t="shared" si="73"/>
        <v>0</v>
      </c>
    </row>
    <row r="900" spans="1:18" ht="17.25" customHeight="1">
      <c r="A900" s="33"/>
      <c r="B900" s="217">
        <f t="shared" si="72"/>
        <v>24</v>
      </c>
      <c r="C900" s="425" t="str">
        <f>IF('15'!$B$32="","",'15'!$B$32)</f>
        <v/>
      </c>
      <c r="D900" s="1222" t="str">
        <f t="shared" si="71"/>
        <v/>
      </c>
      <c r="E900" s="1223"/>
      <c r="F900" s="1223"/>
      <c r="G900" s="1224"/>
      <c r="H900" s="386"/>
      <c r="I900" s="387"/>
      <c r="J900" s="387"/>
      <c r="K900" s="387"/>
      <c r="L900" s="387"/>
      <c r="M900" s="388"/>
      <c r="N900" s="386"/>
      <c r="O900" s="387"/>
      <c r="P900" s="387"/>
      <c r="Q900" s="388"/>
      <c r="R900" s="390">
        <f t="shared" si="73"/>
        <v>0</v>
      </c>
    </row>
    <row r="901" spans="1:18" ht="17.25" customHeight="1">
      <c r="A901" s="33"/>
      <c r="B901" s="217">
        <f t="shared" si="72"/>
        <v>25</v>
      </c>
      <c r="C901" s="425" t="str">
        <f>IF('15'!$B$33="","",'15'!$B$33)</f>
        <v/>
      </c>
      <c r="D901" s="1222" t="str">
        <f t="shared" si="71"/>
        <v/>
      </c>
      <c r="E901" s="1223"/>
      <c r="F901" s="1223"/>
      <c r="G901" s="1224"/>
      <c r="H901" s="386"/>
      <c r="I901" s="387"/>
      <c r="J901" s="387"/>
      <c r="K901" s="387"/>
      <c r="L901" s="387"/>
      <c r="M901" s="388"/>
      <c r="N901" s="386"/>
      <c r="O901" s="387"/>
      <c r="P901" s="387"/>
      <c r="Q901" s="388"/>
      <c r="R901" s="390">
        <f t="shared" si="73"/>
        <v>0</v>
      </c>
    </row>
    <row r="902" spans="1:18" ht="17.25" customHeight="1">
      <c r="A902" s="33"/>
      <c r="B902" s="33"/>
      <c r="C902" s="33"/>
      <c r="L902" s="1221" t="s">
        <v>460</v>
      </c>
      <c r="M902" s="1221"/>
      <c r="N902" s="1221"/>
      <c r="O902" s="1221"/>
      <c r="P902" s="1221"/>
      <c r="Q902" s="1221"/>
      <c r="R902" s="391">
        <f>SUM(R877:R901)</f>
        <v>0</v>
      </c>
    </row>
    <row r="903" spans="1:18" ht="17.25" customHeight="1">
      <c r="A903" s="33"/>
      <c r="B903" s="33"/>
      <c r="C903" s="33"/>
    </row>
    <row r="904" spans="1:18" ht="17.25" customHeight="1">
      <c r="A904" s="1231" t="s">
        <v>118</v>
      </c>
      <c r="B904" s="1232"/>
      <c r="C904" s="1235" t="s">
        <v>485</v>
      </c>
      <c r="D904" s="1237" t="s">
        <v>456</v>
      </c>
      <c r="E904" s="1238"/>
      <c r="F904" s="1239"/>
      <c r="G904" s="1243" t="str">
        <f>IF('24'!B33="","",'24'!B33)</f>
        <v/>
      </c>
      <c r="H904" s="1244"/>
      <c r="I904" s="1244"/>
      <c r="J904" s="1244"/>
      <c r="K904" s="1244"/>
      <c r="L904" s="1244"/>
    </row>
    <row r="905" spans="1:18" ht="17.25" customHeight="1">
      <c r="A905" s="1233"/>
      <c r="B905" s="1234"/>
      <c r="C905" s="1236"/>
      <c r="D905" s="1240"/>
      <c r="E905" s="1241"/>
      <c r="F905" s="1242"/>
      <c r="G905" s="1244"/>
      <c r="H905" s="1244"/>
      <c r="I905" s="1244"/>
      <c r="J905" s="1244"/>
      <c r="K905" s="1244"/>
      <c r="L905" s="1244"/>
    </row>
    <row r="906" spans="1:18" ht="17.25" customHeight="1">
      <c r="A906" s="33"/>
      <c r="B906" s="33"/>
      <c r="C906" s="33"/>
    </row>
    <row r="907" spans="1:18" ht="17.25" customHeight="1">
      <c r="A907" s="33"/>
      <c r="B907" s="33" t="s">
        <v>457</v>
      </c>
      <c r="C907" s="33"/>
    </row>
    <row r="908" spans="1:18" ht="17.25" customHeight="1">
      <c r="A908" s="33"/>
      <c r="B908" s="909" t="s">
        <v>11</v>
      </c>
      <c r="C908" s="909" t="s">
        <v>266</v>
      </c>
      <c r="D908" s="1245" t="s">
        <v>458</v>
      </c>
      <c r="E908" s="1246"/>
      <c r="F908" s="1246"/>
      <c r="G908" s="1247"/>
      <c r="H908" s="915" t="s">
        <v>267</v>
      </c>
      <c r="I908" s="916"/>
      <c r="J908" s="916"/>
      <c r="K908" s="916"/>
      <c r="L908" s="916"/>
      <c r="M908" s="916"/>
      <c r="N908" s="916"/>
      <c r="O908" s="916"/>
      <c r="P908" s="916"/>
      <c r="Q908" s="1254"/>
      <c r="R908" s="1225" t="s">
        <v>459</v>
      </c>
    </row>
    <row r="909" spans="1:18" ht="17.25" customHeight="1">
      <c r="A909" s="33"/>
      <c r="B909" s="909"/>
      <c r="C909" s="909"/>
      <c r="D909" s="1248"/>
      <c r="E909" s="1249"/>
      <c r="F909" s="1249"/>
      <c r="G909" s="1250"/>
      <c r="H909" s="912" t="s">
        <v>520</v>
      </c>
      <c r="I909" s="913"/>
      <c r="J909" s="913"/>
      <c r="K909" s="913"/>
      <c r="L909" s="913"/>
      <c r="M909" s="914"/>
      <c r="N909" s="912" t="s">
        <v>638</v>
      </c>
      <c r="O909" s="913"/>
      <c r="P909" s="913"/>
      <c r="Q909" s="914"/>
      <c r="R909" s="1226"/>
    </row>
    <row r="910" spans="1:18" ht="17.25" customHeight="1">
      <c r="A910" s="33"/>
      <c r="B910" s="909"/>
      <c r="C910" s="909"/>
      <c r="D910" s="1248"/>
      <c r="E910" s="1249"/>
      <c r="F910" s="1249"/>
      <c r="G910" s="1250"/>
      <c r="H910" s="1228">
        <v>2</v>
      </c>
      <c r="I910" s="221">
        <v>3</v>
      </c>
      <c r="J910" s="221">
        <v>5</v>
      </c>
      <c r="K910" s="221">
        <v>7</v>
      </c>
      <c r="L910" s="221">
        <v>9</v>
      </c>
      <c r="M910" s="222">
        <v>11</v>
      </c>
      <c r="N910" s="223">
        <v>1</v>
      </c>
      <c r="O910" s="206">
        <v>3</v>
      </c>
      <c r="P910" s="206">
        <v>5</v>
      </c>
      <c r="Q910" s="927">
        <v>7</v>
      </c>
      <c r="R910" s="1226"/>
    </row>
    <row r="911" spans="1:18" ht="17.25" customHeight="1">
      <c r="A911" s="33"/>
      <c r="B911" s="909"/>
      <c r="C911" s="909"/>
      <c r="D911" s="1248"/>
      <c r="E911" s="1249"/>
      <c r="F911" s="1249"/>
      <c r="G911" s="1250"/>
      <c r="H911" s="1229"/>
      <c r="I911" s="224" t="s">
        <v>268</v>
      </c>
      <c r="J911" s="224" t="s">
        <v>268</v>
      </c>
      <c r="K911" s="224" t="s">
        <v>268</v>
      </c>
      <c r="L911" s="224" t="s">
        <v>268</v>
      </c>
      <c r="M911" s="225" t="s">
        <v>268</v>
      </c>
      <c r="N911" s="226" t="s">
        <v>268</v>
      </c>
      <c r="O911" s="209" t="s">
        <v>268</v>
      </c>
      <c r="P911" s="209" t="s">
        <v>268</v>
      </c>
      <c r="Q911" s="928"/>
      <c r="R911" s="1226"/>
    </row>
    <row r="912" spans="1:18" ht="17.25" customHeight="1">
      <c r="A912" s="33"/>
      <c r="B912" s="909"/>
      <c r="C912" s="909"/>
      <c r="D912" s="1251"/>
      <c r="E912" s="1252"/>
      <c r="F912" s="1252"/>
      <c r="G912" s="1253"/>
      <c r="H912" s="1230"/>
      <c r="I912" s="227">
        <v>4</v>
      </c>
      <c r="J912" s="227">
        <v>6</v>
      </c>
      <c r="K912" s="227">
        <v>8</v>
      </c>
      <c r="L912" s="227">
        <v>10</v>
      </c>
      <c r="M912" s="228">
        <v>12</v>
      </c>
      <c r="N912" s="229">
        <v>2</v>
      </c>
      <c r="O912" s="210">
        <v>4</v>
      </c>
      <c r="P912" s="210">
        <v>6</v>
      </c>
      <c r="Q912" s="929"/>
      <c r="R912" s="1227"/>
    </row>
    <row r="913" spans="1:18" ht="17.25" customHeight="1">
      <c r="A913" s="33"/>
      <c r="B913" s="217">
        <f>ROW()-ROW($A$912)</f>
        <v>1</v>
      </c>
      <c r="C913" s="425" t="str">
        <f>IF('15'!$B$9="","",'15'!$B$9)</f>
        <v/>
      </c>
      <c r="D913" s="1222" t="str">
        <f t="shared" ref="D913:D937" si="74">IF((($G$904="")+(D13="")),"",D13)</f>
        <v/>
      </c>
      <c r="E913" s="1223"/>
      <c r="F913" s="1223"/>
      <c r="G913" s="1224"/>
      <c r="H913" s="386"/>
      <c r="I913" s="387"/>
      <c r="J913" s="387"/>
      <c r="K913" s="387"/>
      <c r="L913" s="387"/>
      <c r="M913" s="388"/>
      <c r="N913" s="386"/>
      <c r="O913" s="387"/>
      <c r="P913" s="387"/>
      <c r="Q913" s="388"/>
      <c r="R913" s="389">
        <f>SUM(H913:Q913)</f>
        <v>0</v>
      </c>
    </row>
    <row r="914" spans="1:18" ht="17.25" customHeight="1">
      <c r="A914" s="33"/>
      <c r="B914" s="217">
        <f t="shared" ref="B914:B937" si="75">ROW()-ROW($A$912)</f>
        <v>2</v>
      </c>
      <c r="C914" s="425" t="str">
        <f>IF('15'!$B$10="","",'15'!$B$10)</f>
        <v/>
      </c>
      <c r="D914" s="1222" t="str">
        <f t="shared" si="74"/>
        <v/>
      </c>
      <c r="E914" s="1223"/>
      <c r="F914" s="1223"/>
      <c r="G914" s="1224"/>
      <c r="H914" s="386"/>
      <c r="I914" s="387"/>
      <c r="J914" s="387"/>
      <c r="K914" s="387"/>
      <c r="L914" s="387"/>
      <c r="M914" s="388"/>
      <c r="N914" s="386"/>
      <c r="O914" s="387"/>
      <c r="P914" s="387"/>
      <c r="Q914" s="388"/>
      <c r="R914" s="390">
        <f t="shared" ref="R914:R937" si="76">SUM(H914:Q914)</f>
        <v>0</v>
      </c>
    </row>
    <row r="915" spans="1:18" ht="17.25" customHeight="1">
      <c r="A915" s="33"/>
      <c r="B915" s="217">
        <f t="shared" si="75"/>
        <v>3</v>
      </c>
      <c r="C915" s="425" t="str">
        <f>IF('15'!$B$11="","",'15'!$B$11)</f>
        <v/>
      </c>
      <c r="D915" s="1222" t="str">
        <f t="shared" si="74"/>
        <v/>
      </c>
      <c r="E915" s="1223"/>
      <c r="F915" s="1223"/>
      <c r="G915" s="1224"/>
      <c r="H915" s="386"/>
      <c r="I915" s="387"/>
      <c r="J915" s="387"/>
      <c r="K915" s="387"/>
      <c r="L915" s="387"/>
      <c r="M915" s="388"/>
      <c r="N915" s="386"/>
      <c r="O915" s="387"/>
      <c r="P915" s="387"/>
      <c r="Q915" s="388"/>
      <c r="R915" s="390">
        <f t="shared" si="76"/>
        <v>0</v>
      </c>
    </row>
    <row r="916" spans="1:18" ht="17.25" customHeight="1">
      <c r="A916" s="33"/>
      <c r="B916" s="217">
        <f t="shared" si="75"/>
        <v>4</v>
      </c>
      <c r="C916" s="425" t="str">
        <f>IF('15'!$B$12="","",'15'!$B$12)</f>
        <v/>
      </c>
      <c r="D916" s="1222" t="str">
        <f t="shared" si="74"/>
        <v/>
      </c>
      <c r="E916" s="1223"/>
      <c r="F916" s="1223"/>
      <c r="G916" s="1224"/>
      <c r="H916" s="386"/>
      <c r="I916" s="387"/>
      <c r="J916" s="387"/>
      <c r="K916" s="387"/>
      <c r="L916" s="387"/>
      <c r="M916" s="388"/>
      <c r="N916" s="386"/>
      <c r="O916" s="387"/>
      <c r="P916" s="387"/>
      <c r="Q916" s="388"/>
      <c r="R916" s="390">
        <f t="shared" si="76"/>
        <v>0</v>
      </c>
    </row>
    <row r="917" spans="1:18" ht="17.25" customHeight="1">
      <c r="A917" s="33"/>
      <c r="B917" s="217">
        <f t="shared" si="75"/>
        <v>5</v>
      </c>
      <c r="C917" s="425" t="str">
        <f>IF('15'!$B$13="","",'15'!$B$13)</f>
        <v/>
      </c>
      <c r="D917" s="1222" t="str">
        <f t="shared" si="74"/>
        <v/>
      </c>
      <c r="E917" s="1223"/>
      <c r="F917" s="1223"/>
      <c r="G917" s="1224"/>
      <c r="H917" s="386"/>
      <c r="I917" s="387"/>
      <c r="J917" s="387"/>
      <c r="K917" s="387"/>
      <c r="L917" s="387"/>
      <c r="M917" s="388"/>
      <c r="N917" s="386"/>
      <c r="O917" s="387"/>
      <c r="P917" s="387"/>
      <c r="Q917" s="388"/>
      <c r="R917" s="390">
        <f t="shared" si="76"/>
        <v>0</v>
      </c>
    </row>
    <row r="918" spans="1:18" ht="17.25" customHeight="1">
      <c r="A918" s="33"/>
      <c r="B918" s="217">
        <f t="shared" si="75"/>
        <v>6</v>
      </c>
      <c r="C918" s="425" t="str">
        <f>IF('15'!$B$14="","",'15'!$B$14)</f>
        <v/>
      </c>
      <c r="D918" s="1222" t="str">
        <f t="shared" si="74"/>
        <v/>
      </c>
      <c r="E918" s="1223"/>
      <c r="F918" s="1223"/>
      <c r="G918" s="1224"/>
      <c r="H918" s="386"/>
      <c r="I918" s="387"/>
      <c r="J918" s="387"/>
      <c r="K918" s="387"/>
      <c r="L918" s="387"/>
      <c r="M918" s="388"/>
      <c r="N918" s="386"/>
      <c r="O918" s="387"/>
      <c r="P918" s="387"/>
      <c r="Q918" s="388"/>
      <c r="R918" s="390">
        <f t="shared" si="76"/>
        <v>0</v>
      </c>
    </row>
    <row r="919" spans="1:18" ht="17.25" customHeight="1">
      <c r="A919" s="33"/>
      <c r="B919" s="217">
        <f t="shared" si="75"/>
        <v>7</v>
      </c>
      <c r="C919" s="425" t="str">
        <f>IF('15'!$B$15="","",'15'!$B$15)</f>
        <v/>
      </c>
      <c r="D919" s="1222" t="str">
        <f t="shared" si="74"/>
        <v/>
      </c>
      <c r="E919" s="1223"/>
      <c r="F919" s="1223"/>
      <c r="G919" s="1224"/>
      <c r="H919" s="386"/>
      <c r="I919" s="387"/>
      <c r="J919" s="387"/>
      <c r="K919" s="387"/>
      <c r="L919" s="387"/>
      <c r="M919" s="388"/>
      <c r="N919" s="386"/>
      <c r="O919" s="387"/>
      <c r="P919" s="387"/>
      <c r="Q919" s="388"/>
      <c r="R919" s="390">
        <f t="shared" si="76"/>
        <v>0</v>
      </c>
    </row>
    <row r="920" spans="1:18" ht="17.25" customHeight="1">
      <c r="A920" s="33"/>
      <c r="B920" s="217">
        <f t="shared" si="75"/>
        <v>8</v>
      </c>
      <c r="C920" s="425" t="str">
        <f>IF('15'!$B$16="","",'15'!$B$16)</f>
        <v/>
      </c>
      <c r="D920" s="1222" t="str">
        <f t="shared" si="74"/>
        <v/>
      </c>
      <c r="E920" s="1223"/>
      <c r="F920" s="1223"/>
      <c r="G920" s="1224"/>
      <c r="H920" s="386"/>
      <c r="I920" s="387"/>
      <c r="J920" s="387"/>
      <c r="K920" s="387"/>
      <c r="L920" s="387"/>
      <c r="M920" s="388"/>
      <c r="N920" s="386"/>
      <c r="O920" s="387"/>
      <c r="P920" s="387"/>
      <c r="Q920" s="388"/>
      <c r="R920" s="390">
        <f t="shared" si="76"/>
        <v>0</v>
      </c>
    </row>
    <row r="921" spans="1:18" ht="17.25" customHeight="1">
      <c r="A921" s="33"/>
      <c r="B921" s="217">
        <f t="shared" si="75"/>
        <v>9</v>
      </c>
      <c r="C921" s="425" t="str">
        <f>IF('15'!$B$17="","",'15'!$B$17)</f>
        <v/>
      </c>
      <c r="D921" s="1222" t="str">
        <f t="shared" si="74"/>
        <v/>
      </c>
      <c r="E921" s="1223"/>
      <c r="F921" s="1223"/>
      <c r="G921" s="1224"/>
      <c r="H921" s="386"/>
      <c r="I921" s="387"/>
      <c r="J921" s="387"/>
      <c r="K921" s="387"/>
      <c r="L921" s="387"/>
      <c r="M921" s="388"/>
      <c r="N921" s="386"/>
      <c r="O921" s="387"/>
      <c r="P921" s="387"/>
      <c r="Q921" s="388"/>
      <c r="R921" s="390">
        <f t="shared" si="76"/>
        <v>0</v>
      </c>
    </row>
    <row r="922" spans="1:18" ht="17.25" customHeight="1">
      <c r="A922" s="33"/>
      <c r="B922" s="217">
        <f t="shared" si="75"/>
        <v>10</v>
      </c>
      <c r="C922" s="425" t="str">
        <f>IF('15'!$B$18="","",'15'!$B$18)</f>
        <v/>
      </c>
      <c r="D922" s="1222" t="str">
        <f t="shared" si="74"/>
        <v/>
      </c>
      <c r="E922" s="1223"/>
      <c r="F922" s="1223"/>
      <c r="G922" s="1224"/>
      <c r="H922" s="386"/>
      <c r="I922" s="387"/>
      <c r="J922" s="387"/>
      <c r="K922" s="387"/>
      <c r="L922" s="387"/>
      <c r="M922" s="388"/>
      <c r="N922" s="386"/>
      <c r="O922" s="387"/>
      <c r="P922" s="387"/>
      <c r="Q922" s="388"/>
      <c r="R922" s="390">
        <f t="shared" si="76"/>
        <v>0</v>
      </c>
    </row>
    <row r="923" spans="1:18" ht="17.25" customHeight="1">
      <c r="A923" s="33"/>
      <c r="B923" s="217">
        <f t="shared" si="75"/>
        <v>11</v>
      </c>
      <c r="C923" s="425" t="str">
        <f>IF('15'!$B$19="","",'15'!$B$19)</f>
        <v/>
      </c>
      <c r="D923" s="1222" t="str">
        <f t="shared" si="74"/>
        <v/>
      </c>
      <c r="E923" s="1223"/>
      <c r="F923" s="1223"/>
      <c r="G923" s="1224"/>
      <c r="H923" s="386"/>
      <c r="I923" s="387"/>
      <c r="J923" s="387"/>
      <c r="K923" s="387"/>
      <c r="L923" s="387"/>
      <c r="M923" s="388"/>
      <c r="N923" s="386"/>
      <c r="O923" s="387"/>
      <c r="P923" s="387"/>
      <c r="Q923" s="388"/>
      <c r="R923" s="390">
        <f t="shared" si="76"/>
        <v>0</v>
      </c>
    </row>
    <row r="924" spans="1:18" ht="17.25" customHeight="1">
      <c r="A924" s="33"/>
      <c r="B924" s="217">
        <f t="shared" si="75"/>
        <v>12</v>
      </c>
      <c r="C924" s="425" t="str">
        <f>IF('15'!$B$20="","",'15'!$B$20)</f>
        <v/>
      </c>
      <c r="D924" s="1222" t="str">
        <f t="shared" si="74"/>
        <v/>
      </c>
      <c r="E924" s="1223"/>
      <c r="F924" s="1223"/>
      <c r="G924" s="1224"/>
      <c r="H924" s="386"/>
      <c r="I924" s="387"/>
      <c r="J924" s="387"/>
      <c r="K924" s="387"/>
      <c r="L924" s="387"/>
      <c r="M924" s="388"/>
      <c r="N924" s="386"/>
      <c r="O924" s="387"/>
      <c r="P924" s="387"/>
      <c r="Q924" s="388"/>
      <c r="R924" s="390">
        <f t="shared" si="76"/>
        <v>0</v>
      </c>
    </row>
    <row r="925" spans="1:18" ht="17.25" customHeight="1">
      <c r="A925" s="33"/>
      <c r="B925" s="217">
        <f t="shared" si="75"/>
        <v>13</v>
      </c>
      <c r="C925" s="425" t="str">
        <f>IF('15'!$B$21="","",'15'!$B$21)</f>
        <v/>
      </c>
      <c r="D925" s="1222" t="str">
        <f t="shared" si="74"/>
        <v/>
      </c>
      <c r="E925" s="1223"/>
      <c r="F925" s="1223"/>
      <c r="G925" s="1224"/>
      <c r="H925" s="386"/>
      <c r="I925" s="387"/>
      <c r="J925" s="387"/>
      <c r="K925" s="387"/>
      <c r="L925" s="387"/>
      <c r="M925" s="388"/>
      <c r="N925" s="386"/>
      <c r="O925" s="387"/>
      <c r="P925" s="387"/>
      <c r="Q925" s="388"/>
      <c r="R925" s="390">
        <f t="shared" si="76"/>
        <v>0</v>
      </c>
    </row>
    <row r="926" spans="1:18" ht="17.25" customHeight="1">
      <c r="A926" s="33"/>
      <c r="B926" s="217">
        <f t="shared" si="75"/>
        <v>14</v>
      </c>
      <c r="C926" s="425" t="str">
        <f>IF('15'!$B$22="","",'15'!$B$22)</f>
        <v/>
      </c>
      <c r="D926" s="1222" t="str">
        <f t="shared" si="74"/>
        <v/>
      </c>
      <c r="E926" s="1223"/>
      <c r="F926" s="1223"/>
      <c r="G926" s="1224"/>
      <c r="H926" s="386"/>
      <c r="I926" s="387"/>
      <c r="J926" s="387"/>
      <c r="K926" s="387"/>
      <c r="L926" s="387"/>
      <c r="M926" s="388"/>
      <c r="N926" s="386"/>
      <c r="O926" s="387"/>
      <c r="P926" s="387"/>
      <c r="Q926" s="388"/>
      <c r="R926" s="390">
        <f t="shared" si="76"/>
        <v>0</v>
      </c>
    </row>
    <row r="927" spans="1:18" ht="17.25" customHeight="1">
      <c r="A927" s="33"/>
      <c r="B927" s="217">
        <f t="shared" si="75"/>
        <v>15</v>
      </c>
      <c r="C927" s="425" t="str">
        <f>IF('15'!$B$23="","",'15'!$B$23)</f>
        <v/>
      </c>
      <c r="D927" s="1222" t="str">
        <f t="shared" si="74"/>
        <v/>
      </c>
      <c r="E927" s="1223"/>
      <c r="F927" s="1223"/>
      <c r="G927" s="1224"/>
      <c r="H927" s="386"/>
      <c r="I927" s="387"/>
      <c r="J927" s="387"/>
      <c r="K927" s="387"/>
      <c r="L927" s="387"/>
      <c r="M927" s="388"/>
      <c r="N927" s="386"/>
      <c r="O927" s="387"/>
      <c r="P927" s="387"/>
      <c r="Q927" s="388"/>
      <c r="R927" s="390">
        <f t="shared" si="76"/>
        <v>0</v>
      </c>
    </row>
    <row r="928" spans="1:18" ht="17.25" customHeight="1">
      <c r="A928" s="33"/>
      <c r="B928" s="217">
        <f t="shared" si="75"/>
        <v>16</v>
      </c>
      <c r="C928" s="425" t="str">
        <f>IF('15'!$B$24="","",'15'!$B$24)</f>
        <v/>
      </c>
      <c r="D928" s="1222" t="str">
        <f t="shared" si="74"/>
        <v/>
      </c>
      <c r="E928" s="1223"/>
      <c r="F928" s="1223"/>
      <c r="G928" s="1224"/>
      <c r="H928" s="386"/>
      <c r="I928" s="387"/>
      <c r="J928" s="387"/>
      <c r="K928" s="387"/>
      <c r="L928" s="387"/>
      <c r="M928" s="388"/>
      <c r="N928" s="386"/>
      <c r="O928" s="387"/>
      <c r="P928" s="387"/>
      <c r="Q928" s="388"/>
      <c r="R928" s="390">
        <f t="shared" si="76"/>
        <v>0</v>
      </c>
    </row>
    <row r="929" spans="1:18" ht="17.25" customHeight="1">
      <c r="A929" s="33"/>
      <c r="B929" s="217">
        <f t="shared" si="75"/>
        <v>17</v>
      </c>
      <c r="C929" s="425" t="str">
        <f>IF('15'!$B$25="","",'15'!$B$25)</f>
        <v/>
      </c>
      <c r="D929" s="1222" t="str">
        <f t="shared" si="74"/>
        <v/>
      </c>
      <c r="E929" s="1223"/>
      <c r="F929" s="1223"/>
      <c r="G929" s="1224"/>
      <c r="H929" s="386"/>
      <c r="I929" s="387"/>
      <c r="J929" s="387"/>
      <c r="K929" s="387"/>
      <c r="L929" s="387"/>
      <c r="M929" s="388"/>
      <c r="N929" s="386"/>
      <c r="O929" s="387"/>
      <c r="P929" s="387"/>
      <c r="Q929" s="388"/>
      <c r="R929" s="390">
        <f t="shared" si="76"/>
        <v>0</v>
      </c>
    </row>
    <row r="930" spans="1:18" ht="17.25" customHeight="1">
      <c r="A930" s="33"/>
      <c r="B930" s="217">
        <f t="shared" si="75"/>
        <v>18</v>
      </c>
      <c r="C930" s="425" t="str">
        <f>IF('15'!$B$26="","",'15'!$B$26)</f>
        <v/>
      </c>
      <c r="D930" s="1222" t="str">
        <f t="shared" si="74"/>
        <v/>
      </c>
      <c r="E930" s="1223"/>
      <c r="F930" s="1223"/>
      <c r="G930" s="1224"/>
      <c r="H930" s="386"/>
      <c r="I930" s="387"/>
      <c r="J930" s="387"/>
      <c r="K930" s="387"/>
      <c r="L930" s="387"/>
      <c r="M930" s="388"/>
      <c r="N930" s="386"/>
      <c r="O930" s="387"/>
      <c r="P930" s="387"/>
      <c r="Q930" s="388"/>
      <c r="R930" s="390">
        <f t="shared" si="76"/>
        <v>0</v>
      </c>
    </row>
    <row r="931" spans="1:18" ht="17.25" customHeight="1">
      <c r="A931" s="33"/>
      <c r="B931" s="217">
        <f t="shared" si="75"/>
        <v>19</v>
      </c>
      <c r="C931" s="425" t="str">
        <f>IF('15'!$B$27="","",'15'!$B$27)</f>
        <v/>
      </c>
      <c r="D931" s="1222" t="str">
        <f t="shared" si="74"/>
        <v/>
      </c>
      <c r="E931" s="1223"/>
      <c r="F931" s="1223"/>
      <c r="G931" s="1224"/>
      <c r="H931" s="386"/>
      <c r="I931" s="387"/>
      <c r="J931" s="387"/>
      <c r="K931" s="387"/>
      <c r="L931" s="387"/>
      <c r="M931" s="388"/>
      <c r="N931" s="386"/>
      <c r="O931" s="387"/>
      <c r="P931" s="387"/>
      <c r="Q931" s="388"/>
      <c r="R931" s="390">
        <f t="shared" si="76"/>
        <v>0</v>
      </c>
    </row>
    <row r="932" spans="1:18" ht="17.25" customHeight="1">
      <c r="A932" s="33"/>
      <c r="B932" s="217">
        <f t="shared" si="75"/>
        <v>20</v>
      </c>
      <c r="C932" s="425" t="str">
        <f>IF('15'!$B$28="","",'15'!$B$28)</f>
        <v/>
      </c>
      <c r="D932" s="1222" t="str">
        <f t="shared" si="74"/>
        <v/>
      </c>
      <c r="E932" s="1223"/>
      <c r="F932" s="1223"/>
      <c r="G932" s="1224"/>
      <c r="H932" s="386"/>
      <c r="I932" s="387"/>
      <c r="J932" s="387"/>
      <c r="K932" s="387"/>
      <c r="L932" s="387"/>
      <c r="M932" s="388"/>
      <c r="N932" s="386"/>
      <c r="O932" s="387"/>
      <c r="P932" s="387"/>
      <c r="Q932" s="388"/>
      <c r="R932" s="390">
        <f t="shared" si="76"/>
        <v>0</v>
      </c>
    </row>
    <row r="933" spans="1:18" ht="17.25" customHeight="1">
      <c r="A933" s="33"/>
      <c r="B933" s="217">
        <f t="shared" si="75"/>
        <v>21</v>
      </c>
      <c r="C933" s="425" t="str">
        <f>IF('15'!$B$29="","",'15'!$B$29)</f>
        <v/>
      </c>
      <c r="D933" s="1222" t="str">
        <f t="shared" si="74"/>
        <v/>
      </c>
      <c r="E933" s="1223"/>
      <c r="F933" s="1223"/>
      <c r="G933" s="1224"/>
      <c r="H933" s="386"/>
      <c r="I933" s="387"/>
      <c r="J933" s="387"/>
      <c r="K933" s="387"/>
      <c r="L933" s="387"/>
      <c r="M933" s="388"/>
      <c r="N933" s="386"/>
      <c r="O933" s="387"/>
      <c r="P933" s="387"/>
      <c r="Q933" s="388"/>
      <c r="R933" s="390">
        <f t="shared" si="76"/>
        <v>0</v>
      </c>
    </row>
    <row r="934" spans="1:18" ht="17.25" customHeight="1">
      <c r="A934" s="33"/>
      <c r="B934" s="217">
        <f t="shared" si="75"/>
        <v>22</v>
      </c>
      <c r="C934" s="425" t="str">
        <f>IF('15'!$B$30="","",'15'!$B$30)</f>
        <v/>
      </c>
      <c r="D934" s="1222" t="str">
        <f t="shared" si="74"/>
        <v/>
      </c>
      <c r="E934" s="1223"/>
      <c r="F934" s="1223"/>
      <c r="G934" s="1224"/>
      <c r="H934" s="386"/>
      <c r="I934" s="387"/>
      <c r="J934" s="387"/>
      <c r="K934" s="387"/>
      <c r="L934" s="387"/>
      <c r="M934" s="388"/>
      <c r="N934" s="386"/>
      <c r="O934" s="387"/>
      <c r="P934" s="387"/>
      <c r="Q934" s="388"/>
      <c r="R934" s="390">
        <f t="shared" si="76"/>
        <v>0</v>
      </c>
    </row>
    <row r="935" spans="1:18" ht="17.25" customHeight="1">
      <c r="A935" s="33"/>
      <c r="B935" s="217">
        <f t="shared" si="75"/>
        <v>23</v>
      </c>
      <c r="C935" s="425" t="str">
        <f>IF('15'!$B$31="","",'15'!$B$31)</f>
        <v/>
      </c>
      <c r="D935" s="1222" t="str">
        <f t="shared" si="74"/>
        <v/>
      </c>
      <c r="E935" s="1223"/>
      <c r="F935" s="1223"/>
      <c r="G935" s="1224"/>
      <c r="H935" s="386"/>
      <c r="I935" s="387"/>
      <c r="J935" s="387"/>
      <c r="K935" s="387"/>
      <c r="L935" s="387"/>
      <c r="M935" s="388"/>
      <c r="N935" s="386"/>
      <c r="O935" s="387"/>
      <c r="P935" s="387"/>
      <c r="Q935" s="388"/>
      <c r="R935" s="390">
        <f t="shared" si="76"/>
        <v>0</v>
      </c>
    </row>
    <row r="936" spans="1:18" ht="17.25" customHeight="1">
      <c r="A936" s="33"/>
      <c r="B936" s="217">
        <f t="shared" si="75"/>
        <v>24</v>
      </c>
      <c r="C936" s="425" t="str">
        <f>IF('15'!$B$32="","",'15'!$B$32)</f>
        <v/>
      </c>
      <c r="D936" s="1222" t="str">
        <f t="shared" si="74"/>
        <v/>
      </c>
      <c r="E936" s="1223"/>
      <c r="F936" s="1223"/>
      <c r="G936" s="1224"/>
      <c r="H936" s="386"/>
      <c r="I936" s="387"/>
      <c r="J936" s="387"/>
      <c r="K936" s="387"/>
      <c r="L936" s="387"/>
      <c r="M936" s="388"/>
      <c r="N936" s="386"/>
      <c r="O936" s="387"/>
      <c r="P936" s="387"/>
      <c r="Q936" s="388"/>
      <c r="R936" s="390">
        <f t="shared" si="76"/>
        <v>0</v>
      </c>
    </row>
    <row r="937" spans="1:18" ht="17.25" customHeight="1">
      <c r="A937" s="33"/>
      <c r="B937" s="217">
        <f t="shared" si="75"/>
        <v>25</v>
      </c>
      <c r="C937" s="425" t="str">
        <f>IF('15'!$B$33="","",'15'!$B$33)</f>
        <v/>
      </c>
      <c r="D937" s="1222" t="str">
        <f t="shared" si="74"/>
        <v/>
      </c>
      <c r="E937" s="1223"/>
      <c r="F937" s="1223"/>
      <c r="G937" s="1224"/>
      <c r="H937" s="386"/>
      <c r="I937" s="387"/>
      <c r="J937" s="387"/>
      <c r="K937" s="387"/>
      <c r="L937" s="387"/>
      <c r="M937" s="388"/>
      <c r="N937" s="386"/>
      <c r="O937" s="387"/>
      <c r="P937" s="387"/>
      <c r="Q937" s="388"/>
      <c r="R937" s="390">
        <f t="shared" si="76"/>
        <v>0</v>
      </c>
    </row>
    <row r="938" spans="1:18" ht="17.25" customHeight="1">
      <c r="A938" s="33"/>
      <c r="B938" s="33"/>
      <c r="C938" s="33"/>
      <c r="L938" s="1221" t="s">
        <v>460</v>
      </c>
      <c r="M938" s="1221"/>
      <c r="N938" s="1221"/>
      <c r="O938" s="1221"/>
      <c r="P938" s="1221"/>
      <c r="Q938" s="1221"/>
      <c r="R938" s="391">
        <f>SUM(R913:R937)</f>
        <v>0</v>
      </c>
    </row>
    <row r="939" spans="1:18" ht="17.25" customHeight="1">
      <c r="A939" s="33"/>
      <c r="B939" s="33"/>
      <c r="C939" s="33"/>
    </row>
    <row r="940" spans="1:18" ht="17.25" customHeight="1">
      <c r="A940" s="1231" t="s">
        <v>118</v>
      </c>
      <c r="B940" s="1232"/>
      <c r="C940" s="1235" t="s">
        <v>486</v>
      </c>
      <c r="D940" s="1237" t="s">
        <v>456</v>
      </c>
      <c r="E940" s="1238"/>
      <c r="F940" s="1239"/>
      <c r="G940" s="1243" t="str">
        <f>IF('24'!B34="","",'24'!B34)</f>
        <v/>
      </c>
      <c r="H940" s="1244"/>
      <c r="I940" s="1244"/>
      <c r="J940" s="1244"/>
      <c r="K940" s="1244"/>
      <c r="L940" s="1244"/>
    </row>
    <row r="941" spans="1:18" ht="17.25" customHeight="1">
      <c r="A941" s="1233"/>
      <c r="B941" s="1234"/>
      <c r="C941" s="1236"/>
      <c r="D941" s="1240"/>
      <c r="E941" s="1241"/>
      <c r="F941" s="1242"/>
      <c r="G941" s="1244"/>
      <c r="H941" s="1244"/>
      <c r="I941" s="1244"/>
      <c r="J941" s="1244"/>
      <c r="K941" s="1244"/>
      <c r="L941" s="1244"/>
    </row>
    <row r="942" spans="1:18" ht="17.25" customHeight="1">
      <c r="A942" s="33"/>
      <c r="B942" s="33"/>
      <c r="C942" s="33"/>
    </row>
    <row r="943" spans="1:18" ht="17.25" customHeight="1">
      <c r="A943" s="33"/>
      <c r="B943" s="33" t="s">
        <v>457</v>
      </c>
      <c r="C943" s="33"/>
    </row>
    <row r="944" spans="1:18" ht="17.25" customHeight="1">
      <c r="A944" s="33"/>
      <c r="B944" s="909" t="s">
        <v>11</v>
      </c>
      <c r="C944" s="909" t="s">
        <v>266</v>
      </c>
      <c r="D944" s="1245" t="s">
        <v>458</v>
      </c>
      <c r="E944" s="1246"/>
      <c r="F944" s="1246"/>
      <c r="G944" s="1247"/>
      <c r="H944" s="915" t="s">
        <v>267</v>
      </c>
      <c r="I944" s="916"/>
      <c r="J944" s="916"/>
      <c r="K944" s="916"/>
      <c r="L944" s="916"/>
      <c r="M944" s="916"/>
      <c r="N944" s="916"/>
      <c r="O944" s="916"/>
      <c r="P944" s="916"/>
      <c r="Q944" s="1254"/>
      <c r="R944" s="1225" t="s">
        <v>459</v>
      </c>
    </row>
    <row r="945" spans="1:18" ht="17.25" customHeight="1">
      <c r="A945" s="33"/>
      <c r="B945" s="909"/>
      <c r="C945" s="909"/>
      <c r="D945" s="1248"/>
      <c r="E945" s="1249"/>
      <c r="F945" s="1249"/>
      <c r="G945" s="1250"/>
      <c r="H945" s="912" t="s">
        <v>520</v>
      </c>
      <c r="I945" s="913"/>
      <c r="J945" s="913"/>
      <c r="K945" s="913"/>
      <c r="L945" s="913"/>
      <c r="M945" s="914"/>
      <c r="N945" s="912" t="s">
        <v>638</v>
      </c>
      <c r="O945" s="913"/>
      <c r="P945" s="913"/>
      <c r="Q945" s="914"/>
      <c r="R945" s="1226"/>
    </row>
    <row r="946" spans="1:18" ht="17.25" customHeight="1">
      <c r="A946" s="33"/>
      <c r="B946" s="909"/>
      <c r="C946" s="909"/>
      <c r="D946" s="1248"/>
      <c r="E946" s="1249"/>
      <c r="F946" s="1249"/>
      <c r="G946" s="1250"/>
      <c r="H946" s="1228">
        <v>2</v>
      </c>
      <c r="I946" s="221">
        <v>3</v>
      </c>
      <c r="J946" s="221">
        <v>5</v>
      </c>
      <c r="K946" s="221">
        <v>7</v>
      </c>
      <c r="L946" s="221">
        <v>9</v>
      </c>
      <c r="M946" s="222">
        <v>11</v>
      </c>
      <c r="N946" s="223">
        <v>1</v>
      </c>
      <c r="O946" s="206">
        <v>3</v>
      </c>
      <c r="P946" s="206">
        <v>5</v>
      </c>
      <c r="Q946" s="927">
        <v>7</v>
      </c>
      <c r="R946" s="1226"/>
    </row>
    <row r="947" spans="1:18" ht="17.25" customHeight="1">
      <c r="A947" s="33"/>
      <c r="B947" s="909"/>
      <c r="C947" s="909"/>
      <c r="D947" s="1248"/>
      <c r="E947" s="1249"/>
      <c r="F947" s="1249"/>
      <c r="G947" s="1250"/>
      <c r="H947" s="1229"/>
      <c r="I947" s="224" t="s">
        <v>268</v>
      </c>
      <c r="J947" s="224" t="s">
        <v>268</v>
      </c>
      <c r="K947" s="224" t="s">
        <v>268</v>
      </c>
      <c r="L947" s="224" t="s">
        <v>268</v>
      </c>
      <c r="M947" s="225" t="s">
        <v>268</v>
      </c>
      <c r="N947" s="226" t="s">
        <v>268</v>
      </c>
      <c r="O947" s="209" t="s">
        <v>268</v>
      </c>
      <c r="P947" s="209" t="s">
        <v>268</v>
      </c>
      <c r="Q947" s="928"/>
      <c r="R947" s="1226"/>
    </row>
    <row r="948" spans="1:18" ht="17.25" customHeight="1">
      <c r="A948" s="33"/>
      <c r="B948" s="909"/>
      <c r="C948" s="909"/>
      <c r="D948" s="1251"/>
      <c r="E948" s="1252"/>
      <c r="F948" s="1252"/>
      <c r="G948" s="1253"/>
      <c r="H948" s="1230"/>
      <c r="I948" s="227">
        <v>4</v>
      </c>
      <c r="J948" s="227">
        <v>6</v>
      </c>
      <c r="K948" s="227">
        <v>8</v>
      </c>
      <c r="L948" s="227">
        <v>10</v>
      </c>
      <c r="M948" s="228">
        <v>12</v>
      </c>
      <c r="N948" s="229">
        <v>2</v>
      </c>
      <c r="O948" s="210">
        <v>4</v>
      </c>
      <c r="P948" s="210">
        <v>6</v>
      </c>
      <c r="Q948" s="929"/>
      <c r="R948" s="1227"/>
    </row>
    <row r="949" spans="1:18" ht="17.25" customHeight="1">
      <c r="A949" s="33"/>
      <c r="B949" s="217">
        <f>ROW()-ROW($A$948)</f>
        <v>1</v>
      </c>
      <c r="C949" s="425" t="str">
        <f>IF('15'!$B$9="","",'15'!$B$9)</f>
        <v/>
      </c>
      <c r="D949" s="1222" t="str">
        <f t="shared" ref="D949:D973" si="77">IF((($G$940="")+(D13="")),"",D13)</f>
        <v/>
      </c>
      <c r="E949" s="1223"/>
      <c r="F949" s="1223"/>
      <c r="G949" s="1224"/>
      <c r="H949" s="386"/>
      <c r="I949" s="387"/>
      <c r="J949" s="387"/>
      <c r="K949" s="387"/>
      <c r="L949" s="387"/>
      <c r="M949" s="388"/>
      <c r="N949" s="386"/>
      <c r="O949" s="387"/>
      <c r="P949" s="387"/>
      <c r="Q949" s="388"/>
      <c r="R949" s="389">
        <f>SUM(H949:Q949)</f>
        <v>0</v>
      </c>
    </row>
    <row r="950" spans="1:18" ht="17.25" customHeight="1">
      <c r="A950" s="33"/>
      <c r="B950" s="217">
        <f t="shared" ref="B950:B973" si="78">ROW()-ROW($A$948)</f>
        <v>2</v>
      </c>
      <c r="C950" s="425" t="str">
        <f>IF('15'!$B$10="","",'15'!$B$10)</f>
        <v/>
      </c>
      <c r="D950" s="1222" t="str">
        <f t="shared" si="77"/>
        <v/>
      </c>
      <c r="E950" s="1223"/>
      <c r="F950" s="1223"/>
      <c r="G950" s="1224"/>
      <c r="H950" s="386"/>
      <c r="I950" s="387"/>
      <c r="J950" s="387"/>
      <c r="K950" s="387"/>
      <c r="L950" s="387"/>
      <c r="M950" s="388"/>
      <c r="N950" s="386"/>
      <c r="O950" s="387"/>
      <c r="P950" s="387"/>
      <c r="Q950" s="388"/>
      <c r="R950" s="390">
        <f t="shared" ref="R950:R973" si="79">SUM(H950:Q950)</f>
        <v>0</v>
      </c>
    </row>
    <row r="951" spans="1:18" ht="17.25" customHeight="1">
      <c r="A951" s="33"/>
      <c r="B951" s="217">
        <f t="shared" si="78"/>
        <v>3</v>
      </c>
      <c r="C951" s="425" t="str">
        <f>IF('15'!$B$11="","",'15'!$B$11)</f>
        <v/>
      </c>
      <c r="D951" s="1222" t="str">
        <f t="shared" si="77"/>
        <v/>
      </c>
      <c r="E951" s="1223"/>
      <c r="F951" s="1223"/>
      <c r="G951" s="1224"/>
      <c r="H951" s="386"/>
      <c r="I951" s="387"/>
      <c r="J951" s="387"/>
      <c r="K951" s="387"/>
      <c r="L951" s="387"/>
      <c r="M951" s="388"/>
      <c r="N951" s="386"/>
      <c r="O951" s="387"/>
      <c r="P951" s="387"/>
      <c r="Q951" s="388"/>
      <c r="R951" s="390">
        <f t="shared" si="79"/>
        <v>0</v>
      </c>
    </row>
    <row r="952" spans="1:18" ht="17.25" customHeight="1">
      <c r="A952" s="33"/>
      <c r="B952" s="217">
        <f t="shared" si="78"/>
        <v>4</v>
      </c>
      <c r="C952" s="425" t="str">
        <f>IF('15'!$B$12="","",'15'!$B$12)</f>
        <v/>
      </c>
      <c r="D952" s="1222" t="str">
        <f t="shared" si="77"/>
        <v/>
      </c>
      <c r="E952" s="1223"/>
      <c r="F952" s="1223"/>
      <c r="G952" s="1224"/>
      <c r="H952" s="386"/>
      <c r="I952" s="387"/>
      <c r="J952" s="387"/>
      <c r="K952" s="387"/>
      <c r="L952" s="387"/>
      <c r="M952" s="388"/>
      <c r="N952" s="386"/>
      <c r="O952" s="387"/>
      <c r="P952" s="387"/>
      <c r="Q952" s="388"/>
      <c r="R952" s="390">
        <f t="shared" si="79"/>
        <v>0</v>
      </c>
    </row>
    <row r="953" spans="1:18" ht="17.25" customHeight="1">
      <c r="A953" s="33"/>
      <c r="B953" s="217">
        <f t="shared" si="78"/>
        <v>5</v>
      </c>
      <c r="C953" s="425" t="str">
        <f>IF('15'!$B$13="","",'15'!$B$13)</f>
        <v/>
      </c>
      <c r="D953" s="1222" t="str">
        <f t="shared" si="77"/>
        <v/>
      </c>
      <c r="E953" s="1223"/>
      <c r="F953" s="1223"/>
      <c r="G953" s="1224"/>
      <c r="H953" s="386"/>
      <c r="I953" s="387"/>
      <c r="J953" s="387"/>
      <c r="K953" s="387"/>
      <c r="L953" s="387"/>
      <c r="M953" s="388"/>
      <c r="N953" s="386"/>
      <c r="O953" s="387"/>
      <c r="P953" s="387"/>
      <c r="Q953" s="388"/>
      <c r="R953" s="390">
        <f t="shared" si="79"/>
        <v>0</v>
      </c>
    </row>
    <row r="954" spans="1:18" ht="17.25" customHeight="1">
      <c r="A954" s="33"/>
      <c r="B954" s="217">
        <f t="shared" si="78"/>
        <v>6</v>
      </c>
      <c r="C954" s="425" t="str">
        <f>IF('15'!$B$14="","",'15'!$B$14)</f>
        <v/>
      </c>
      <c r="D954" s="1222" t="str">
        <f t="shared" si="77"/>
        <v/>
      </c>
      <c r="E954" s="1223"/>
      <c r="F954" s="1223"/>
      <c r="G954" s="1224"/>
      <c r="H954" s="386"/>
      <c r="I954" s="387"/>
      <c r="J954" s="387"/>
      <c r="K954" s="387"/>
      <c r="L954" s="387"/>
      <c r="M954" s="388"/>
      <c r="N954" s="386"/>
      <c r="O954" s="387"/>
      <c r="P954" s="387"/>
      <c r="Q954" s="388"/>
      <c r="R954" s="390">
        <f t="shared" si="79"/>
        <v>0</v>
      </c>
    </row>
    <row r="955" spans="1:18" ht="17.25" customHeight="1">
      <c r="A955" s="33"/>
      <c r="B955" s="217">
        <f t="shared" si="78"/>
        <v>7</v>
      </c>
      <c r="C955" s="425" t="str">
        <f>IF('15'!$B$15="","",'15'!$B$15)</f>
        <v/>
      </c>
      <c r="D955" s="1222" t="str">
        <f t="shared" si="77"/>
        <v/>
      </c>
      <c r="E955" s="1223"/>
      <c r="F955" s="1223"/>
      <c r="G955" s="1224"/>
      <c r="H955" s="386"/>
      <c r="I955" s="387"/>
      <c r="J955" s="387"/>
      <c r="K955" s="387"/>
      <c r="L955" s="387"/>
      <c r="M955" s="388"/>
      <c r="N955" s="386"/>
      <c r="O955" s="387"/>
      <c r="P955" s="387"/>
      <c r="Q955" s="388"/>
      <c r="R955" s="390">
        <f t="shared" si="79"/>
        <v>0</v>
      </c>
    </row>
    <row r="956" spans="1:18" ht="17.25" customHeight="1">
      <c r="A956" s="33"/>
      <c r="B956" s="217">
        <f t="shared" si="78"/>
        <v>8</v>
      </c>
      <c r="C956" s="425" t="str">
        <f>IF('15'!$B$16="","",'15'!$B$16)</f>
        <v/>
      </c>
      <c r="D956" s="1222" t="str">
        <f t="shared" si="77"/>
        <v/>
      </c>
      <c r="E956" s="1223"/>
      <c r="F956" s="1223"/>
      <c r="G956" s="1224"/>
      <c r="H956" s="386"/>
      <c r="I956" s="387"/>
      <c r="J956" s="387"/>
      <c r="K956" s="387"/>
      <c r="L956" s="387"/>
      <c r="M956" s="388"/>
      <c r="N956" s="386"/>
      <c r="O956" s="387"/>
      <c r="P956" s="387"/>
      <c r="Q956" s="388"/>
      <c r="R956" s="390">
        <f t="shared" si="79"/>
        <v>0</v>
      </c>
    </row>
    <row r="957" spans="1:18" ht="17.25" customHeight="1">
      <c r="A957" s="33"/>
      <c r="B957" s="217">
        <f t="shared" si="78"/>
        <v>9</v>
      </c>
      <c r="C957" s="425" t="str">
        <f>IF('15'!$B$17="","",'15'!$B$17)</f>
        <v/>
      </c>
      <c r="D957" s="1222" t="str">
        <f t="shared" si="77"/>
        <v/>
      </c>
      <c r="E957" s="1223"/>
      <c r="F957" s="1223"/>
      <c r="G957" s="1224"/>
      <c r="H957" s="386"/>
      <c r="I957" s="387"/>
      <c r="J957" s="387"/>
      <c r="K957" s="387"/>
      <c r="L957" s="387"/>
      <c r="M957" s="388"/>
      <c r="N957" s="386"/>
      <c r="O957" s="387"/>
      <c r="P957" s="387"/>
      <c r="Q957" s="388"/>
      <c r="R957" s="390">
        <f t="shared" si="79"/>
        <v>0</v>
      </c>
    </row>
    <row r="958" spans="1:18" ht="17.25" customHeight="1">
      <c r="A958" s="33"/>
      <c r="B958" s="217">
        <f t="shared" si="78"/>
        <v>10</v>
      </c>
      <c r="C958" s="425" t="str">
        <f>IF('15'!$B$18="","",'15'!$B$18)</f>
        <v/>
      </c>
      <c r="D958" s="1222" t="str">
        <f t="shared" si="77"/>
        <v/>
      </c>
      <c r="E958" s="1223"/>
      <c r="F958" s="1223"/>
      <c r="G958" s="1224"/>
      <c r="H958" s="386"/>
      <c r="I958" s="387"/>
      <c r="J958" s="387"/>
      <c r="K958" s="387"/>
      <c r="L958" s="387"/>
      <c r="M958" s="388"/>
      <c r="N958" s="386"/>
      <c r="O958" s="387"/>
      <c r="P958" s="387"/>
      <c r="Q958" s="388"/>
      <c r="R958" s="390">
        <f t="shared" si="79"/>
        <v>0</v>
      </c>
    </row>
    <row r="959" spans="1:18" ht="17.25" customHeight="1">
      <c r="A959" s="33"/>
      <c r="B959" s="217">
        <f t="shared" si="78"/>
        <v>11</v>
      </c>
      <c r="C959" s="425" t="str">
        <f>IF('15'!$B$19="","",'15'!$B$19)</f>
        <v/>
      </c>
      <c r="D959" s="1222" t="str">
        <f t="shared" si="77"/>
        <v/>
      </c>
      <c r="E959" s="1223"/>
      <c r="F959" s="1223"/>
      <c r="G959" s="1224"/>
      <c r="H959" s="386"/>
      <c r="I959" s="387"/>
      <c r="J959" s="387"/>
      <c r="K959" s="387"/>
      <c r="L959" s="387"/>
      <c r="M959" s="388"/>
      <c r="N959" s="386"/>
      <c r="O959" s="387"/>
      <c r="P959" s="387"/>
      <c r="Q959" s="388"/>
      <c r="R959" s="390">
        <f t="shared" si="79"/>
        <v>0</v>
      </c>
    </row>
    <row r="960" spans="1:18" ht="17.25" customHeight="1">
      <c r="A960" s="33"/>
      <c r="B960" s="217">
        <f t="shared" si="78"/>
        <v>12</v>
      </c>
      <c r="C960" s="425" t="str">
        <f>IF('15'!$B$20="","",'15'!$B$20)</f>
        <v/>
      </c>
      <c r="D960" s="1222" t="str">
        <f t="shared" si="77"/>
        <v/>
      </c>
      <c r="E960" s="1223"/>
      <c r="F960" s="1223"/>
      <c r="G960" s="1224"/>
      <c r="H960" s="386"/>
      <c r="I960" s="387"/>
      <c r="J960" s="387"/>
      <c r="K960" s="387"/>
      <c r="L960" s="387"/>
      <c r="M960" s="388"/>
      <c r="N960" s="386"/>
      <c r="O960" s="387"/>
      <c r="P960" s="387"/>
      <c r="Q960" s="388"/>
      <c r="R960" s="390">
        <f t="shared" si="79"/>
        <v>0</v>
      </c>
    </row>
    <row r="961" spans="1:18" ht="17.25" customHeight="1">
      <c r="A961" s="33"/>
      <c r="B961" s="217">
        <f t="shared" si="78"/>
        <v>13</v>
      </c>
      <c r="C961" s="425" t="str">
        <f>IF('15'!$B$21="","",'15'!$B$21)</f>
        <v/>
      </c>
      <c r="D961" s="1222" t="str">
        <f t="shared" si="77"/>
        <v/>
      </c>
      <c r="E961" s="1223"/>
      <c r="F961" s="1223"/>
      <c r="G961" s="1224"/>
      <c r="H961" s="386"/>
      <c r="I961" s="387"/>
      <c r="J961" s="387"/>
      <c r="K961" s="387"/>
      <c r="L961" s="387"/>
      <c r="M961" s="388"/>
      <c r="N961" s="386"/>
      <c r="O961" s="387"/>
      <c r="P961" s="387"/>
      <c r="Q961" s="388"/>
      <c r="R961" s="390">
        <f t="shared" si="79"/>
        <v>0</v>
      </c>
    </row>
    <row r="962" spans="1:18" ht="17.25" customHeight="1">
      <c r="A962" s="33"/>
      <c r="B962" s="217">
        <f t="shared" si="78"/>
        <v>14</v>
      </c>
      <c r="C962" s="425" t="str">
        <f>IF('15'!$B$22="","",'15'!$B$22)</f>
        <v/>
      </c>
      <c r="D962" s="1222" t="str">
        <f t="shared" si="77"/>
        <v/>
      </c>
      <c r="E962" s="1223"/>
      <c r="F962" s="1223"/>
      <c r="G962" s="1224"/>
      <c r="H962" s="386"/>
      <c r="I962" s="387"/>
      <c r="J962" s="387"/>
      <c r="K962" s="387"/>
      <c r="L962" s="387"/>
      <c r="M962" s="388"/>
      <c r="N962" s="386"/>
      <c r="O962" s="387"/>
      <c r="P962" s="387"/>
      <c r="Q962" s="388"/>
      <c r="R962" s="390">
        <f t="shared" si="79"/>
        <v>0</v>
      </c>
    </row>
    <row r="963" spans="1:18" ht="17.25" customHeight="1">
      <c r="A963" s="33"/>
      <c r="B963" s="217">
        <f t="shared" si="78"/>
        <v>15</v>
      </c>
      <c r="C963" s="425" t="str">
        <f>IF('15'!$B$23="","",'15'!$B$23)</f>
        <v/>
      </c>
      <c r="D963" s="1222" t="str">
        <f t="shared" si="77"/>
        <v/>
      </c>
      <c r="E963" s="1223"/>
      <c r="F963" s="1223"/>
      <c r="G963" s="1224"/>
      <c r="H963" s="386"/>
      <c r="I963" s="387"/>
      <c r="J963" s="387"/>
      <c r="K963" s="387"/>
      <c r="L963" s="387"/>
      <c r="M963" s="388"/>
      <c r="N963" s="386"/>
      <c r="O963" s="387"/>
      <c r="P963" s="387"/>
      <c r="Q963" s="388"/>
      <c r="R963" s="390">
        <f t="shared" si="79"/>
        <v>0</v>
      </c>
    </row>
    <row r="964" spans="1:18" ht="17.25" customHeight="1">
      <c r="A964" s="33"/>
      <c r="B964" s="217">
        <f t="shared" si="78"/>
        <v>16</v>
      </c>
      <c r="C964" s="425" t="str">
        <f>IF('15'!$B$24="","",'15'!$B$24)</f>
        <v/>
      </c>
      <c r="D964" s="1222" t="str">
        <f t="shared" si="77"/>
        <v/>
      </c>
      <c r="E964" s="1223"/>
      <c r="F964" s="1223"/>
      <c r="G964" s="1224"/>
      <c r="H964" s="386"/>
      <c r="I964" s="387"/>
      <c r="J964" s="387"/>
      <c r="K964" s="387"/>
      <c r="L964" s="387"/>
      <c r="M964" s="388"/>
      <c r="N964" s="386"/>
      <c r="O964" s="387"/>
      <c r="P964" s="387"/>
      <c r="Q964" s="388"/>
      <c r="R964" s="390">
        <f t="shared" si="79"/>
        <v>0</v>
      </c>
    </row>
    <row r="965" spans="1:18" ht="17.25" customHeight="1">
      <c r="A965" s="33"/>
      <c r="B965" s="217">
        <f t="shared" si="78"/>
        <v>17</v>
      </c>
      <c r="C965" s="425" t="str">
        <f>IF('15'!$B$25="","",'15'!$B$25)</f>
        <v/>
      </c>
      <c r="D965" s="1222" t="str">
        <f t="shared" si="77"/>
        <v/>
      </c>
      <c r="E965" s="1223"/>
      <c r="F965" s="1223"/>
      <c r="G965" s="1224"/>
      <c r="H965" s="386"/>
      <c r="I965" s="387"/>
      <c r="J965" s="387"/>
      <c r="K965" s="387"/>
      <c r="L965" s="387"/>
      <c r="M965" s="388"/>
      <c r="N965" s="386"/>
      <c r="O965" s="387"/>
      <c r="P965" s="387"/>
      <c r="Q965" s="388"/>
      <c r="R965" s="390">
        <f t="shared" si="79"/>
        <v>0</v>
      </c>
    </row>
    <row r="966" spans="1:18" ht="17.25" customHeight="1">
      <c r="A966" s="33"/>
      <c r="B966" s="217">
        <f t="shared" si="78"/>
        <v>18</v>
      </c>
      <c r="C966" s="425" t="str">
        <f>IF('15'!$B$26="","",'15'!$B$26)</f>
        <v/>
      </c>
      <c r="D966" s="1222" t="str">
        <f t="shared" si="77"/>
        <v/>
      </c>
      <c r="E966" s="1223"/>
      <c r="F966" s="1223"/>
      <c r="G966" s="1224"/>
      <c r="H966" s="386"/>
      <c r="I966" s="387"/>
      <c r="J966" s="387"/>
      <c r="K966" s="387"/>
      <c r="L966" s="387"/>
      <c r="M966" s="388"/>
      <c r="N966" s="386"/>
      <c r="O966" s="387"/>
      <c r="P966" s="387"/>
      <c r="Q966" s="388"/>
      <c r="R966" s="390">
        <f t="shared" si="79"/>
        <v>0</v>
      </c>
    </row>
    <row r="967" spans="1:18" ht="17.25" customHeight="1">
      <c r="A967" s="33"/>
      <c r="B967" s="217">
        <f t="shared" si="78"/>
        <v>19</v>
      </c>
      <c r="C967" s="425" t="str">
        <f>IF('15'!$B$27="","",'15'!$B$27)</f>
        <v/>
      </c>
      <c r="D967" s="1222" t="str">
        <f t="shared" si="77"/>
        <v/>
      </c>
      <c r="E967" s="1223"/>
      <c r="F967" s="1223"/>
      <c r="G967" s="1224"/>
      <c r="H967" s="386"/>
      <c r="I967" s="387"/>
      <c r="J967" s="387"/>
      <c r="K967" s="387"/>
      <c r="L967" s="387"/>
      <c r="M967" s="388"/>
      <c r="N967" s="386"/>
      <c r="O967" s="387"/>
      <c r="P967" s="387"/>
      <c r="Q967" s="388"/>
      <c r="R967" s="390">
        <f t="shared" si="79"/>
        <v>0</v>
      </c>
    </row>
    <row r="968" spans="1:18" ht="17.25" customHeight="1">
      <c r="A968" s="33"/>
      <c r="B968" s="217">
        <f t="shared" si="78"/>
        <v>20</v>
      </c>
      <c r="C968" s="425" t="str">
        <f>IF('15'!$B$28="","",'15'!$B$28)</f>
        <v/>
      </c>
      <c r="D968" s="1222" t="str">
        <f t="shared" si="77"/>
        <v/>
      </c>
      <c r="E968" s="1223"/>
      <c r="F968" s="1223"/>
      <c r="G968" s="1224"/>
      <c r="H968" s="386"/>
      <c r="I968" s="387"/>
      <c r="J968" s="387"/>
      <c r="K968" s="387"/>
      <c r="L968" s="387"/>
      <c r="M968" s="388"/>
      <c r="N968" s="386"/>
      <c r="O968" s="387"/>
      <c r="P968" s="387"/>
      <c r="Q968" s="388"/>
      <c r="R968" s="390">
        <f t="shared" si="79"/>
        <v>0</v>
      </c>
    </row>
    <row r="969" spans="1:18" ht="17.25" customHeight="1">
      <c r="A969" s="33"/>
      <c r="B969" s="217">
        <f t="shared" si="78"/>
        <v>21</v>
      </c>
      <c r="C969" s="425" t="str">
        <f>IF('15'!$B$29="","",'15'!$B$29)</f>
        <v/>
      </c>
      <c r="D969" s="1222" t="str">
        <f t="shared" si="77"/>
        <v/>
      </c>
      <c r="E969" s="1223"/>
      <c r="F969" s="1223"/>
      <c r="G969" s="1224"/>
      <c r="H969" s="386"/>
      <c r="I969" s="387"/>
      <c r="J969" s="387"/>
      <c r="K969" s="387"/>
      <c r="L969" s="387"/>
      <c r="M969" s="388"/>
      <c r="N969" s="386"/>
      <c r="O969" s="387"/>
      <c r="P969" s="387"/>
      <c r="Q969" s="388"/>
      <c r="R969" s="390">
        <f t="shared" si="79"/>
        <v>0</v>
      </c>
    </row>
    <row r="970" spans="1:18" ht="17.25" customHeight="1">
      <c r="A970" s="33"/>
      <c r="B970" s="217">
        <f t="shared" si="78"/>
        <v>22</v>
      </c>
      <c r="C970" s="425" t="str">
        <f>IF('15'!$B$30="","",'15'!$B$30)</f>
        <v/>
      </c>
      <c r="D970" s="1222" t="str">
        <f t="shared" si="77"/>
        <v/>
      </c>
      <c r="E970" s="1223"/>
      <c r="F970" s="1223"/>
      <c r="G970" s="1224"/>
      <c r="H970" s="386"/>
      <c r="I970" s="387"/>
      <c r="J970" s="387"/>
      <c r="K970" s="387"/>
      <c r="L970" s="387"/>
      <c r="M970" s="388"/>
      <c r="N970" s="386"/>
      <c r="O970" s="387"/>
      <c r="P970" s="387"/>
      <c r="Q970" s="388"/>
      <c r="R970" s="390">
        <f t="shared" si="79"/>
        <v>0</v>
      </c>
    </row>
    <row r="971" spans="1:18" ht="17.25" customHeight="1">
      <c r="A971" s="33"/>
      <c r="B971" s="217">
        <f t="shared" si="78"/>
        <v>23</v>
      </c>
      <c r="C971" s="425" t="str">
        <f>IF('15'!$B$31="","",'15'!$B$31)</f>
        <v/>
      </c>
      <c r="D971" s="1222" t="str">
        <f t="shared" si="77"/>
        <v/>
      </c>
      <c r="E971" s="1223"/>
      <c r="F971" s="1223"/>
      <c r="G971" s="1224"/>
      <c r="H971" s="386"/>
      <c r="I971" s="387"/>
      <c r="J971" s="387"/>
      <c r="K971" s="387"/>
      <c r="L971" s="387"/>
      <c r="M971" s="388"/>
      <c r="N971" s="386"/>
      <c r="O971" s="387"/>
      <c r="P971" s="387"/>
      <c r="Q971" s="388"/>
      <c r="R971" s="390">
        <f t="shared" si="79"/>
        <v>0</v>
      </c>
    </row>
    <row r="972" spans="1:18" ht="17.25" customHeight="1">
      <c r="A972" s="33"/>
      <c r="B972" s="217">
        <f t="shared" si="78"/>
        <v>24</v>
      </c>
      <c r="C972" s="425" t="str">
        <f>IF('15'!$B$32="","",'15'!$B$32)</f>
        <v/>
      </c>
      <c r="D972" s="1222" t="str">
        <f t="shared" si="77"/>
        <v/>
      </c>
      <c r="E972" s="1223"/>
      <c r="F972" s="1223"/>
      <c r="G972" s="1224"/>
      <c r="H972" s="386"/>
      <c r="I972" s="387"/>
      <c r="J972" s="387"/>
      <c r="K972" s="387"/>
      <c r="L972" s="387"/>
      <c r="M972" s="388"/>
      <c r="N972" s="386"/>
      <c r="O972" s="387"/>
      <c r="P972" s="387"/>
      <c r="Q972" s="388"/>
      <c r="R972" s="390">
        <f t="shared" si="79"/>
        <v>0</v>
      </c>
    </row>
    <row r="973" spans="1:18" ht="17.25" customHeight="1">
      <c r="A973" s="33"/>
      <c r="B973" s="217">
        <f t="shared" si="78"/>
        <v>25</v>
      </c>
      <c r="C973" s="425" t="str">
        <f>IF('15'!$B$33="","",'15'!$B$33)</f>
        <v/>
      </c>
      <c r="D973" s="1222" t="str">
        <f t="shared" si="77"/>
        <v/>
      </c>
      <c r="E973" s="1223"/>
      <c r="F973" s="1223"/>
      <c r="G973" s="1224"/>
      <c r="H973" s="386"/>
      <c r="I973" s="387"/>
      <c r="J973" s="387"/>
      <c r="K973" s="387"/>
      <c r="L973" s="387"/>
      <c r="M973" s="388"/>
      <c r="N973" s="386"/>
      <c r="O973" s="387"/>
      <c r="P973" s="387"/>
      <c r="Q973" s="388"/>
      <c r="R973" s="390">
        <f t="shared" si="79"/>
        <v>0</v>
      </c>
    </row>
    <row r="974" spans="1:18" ht="17.25" customHeight="1">
      <c r="A974" s="33"/>
      <c r="B974" s="33"/>
      <c r="C974" s="33"/>
      <c r="L974" s="1221" t="s">
        <v>460</v>
      </c>
      <c r="M974" s="1221"/>
      <c r="N974" s="1221"/>
      <c r="O974" s="1221"/>
      <c r="P974" s="1221"/>
      <c r="Q974" s="1221"/>
      <c r="R974" s="391">
        <f>SUM(R949:R973)</f>
        <v>0</v>
      </c>
    </row>
    <row r="975" spans="1:18" ht="17.25" customHeight="1">
      <c r="A975" s="33"/>
      <c r="B975" s="33"/>
      <c r="C975" s="33"/>
    </row>
    <row r="976" spans="1:18" ht="17.25" customHeight="1">
      <c r="A976" s="1231" t="s">
        <v>118</v>
      </c>
      <c r="B976" s="1232"/>
      <c r="C976" s="1235" t="s">
        <v>487</v>
      </c>
      <c r="D976" s="1237" t="s">
        <v>456</v>
      </c>
      <c r="E976" s="1238"/>
      <c r="F976" s="1239"/>
      <c r="G976" s="1243" t="str">
        <f>IF('24'!B35="","",'24'!B35)</f>
        <v/>
      </c>
      <c r="H976" s="1244"/>
      <c r="I976" s="1244"/>
      <c r="J976" s="1244"/>
      <c r="K976" s="1244"/>
      <c r="L976" s="1244"/>
    </row>
    <row r="977" spans="1:18" ht="17.25" customHeight="1">
      <c r="A977" s="1233"/>
      <c r="B977" s="1234"/>
      <c r="C977" s="1236"/>
      <c r="D977" s="1240"/>
      <c r="E977" s="1241"/>
      <c r="F977" s="1242"/>
      <c r="G977" s="1244"/>
      <c r="H977" s="1244"/>
      <c r="I977" s="1244"/>
      <c r="J977" s="1244"/>
      <c r="K977" s="1244"/>
      <c r="L977" s="1244"/>
    </row>
    <row r="978" spans="1:18" ht="17.25" customHeight="1">
      <c r="A978" s="33"/>
      <c r="B978" s="33"/>
      <c r="C978" s="33"/>
    </row>
    <row r="979" spans="1:18" ht="17.25" customHeight="1">
      <c r="A979" s="33"/>
      <c r="B979" s="33" t="s">
        <v>457</v>
      </c>
      <c r="C979" s="33"/>
    </row>
    <row r="980" spans="1:18" ht="17.25" customHeight="1">
      <c r="A980" s="33"/>
      <c r="B980" s="909" t="s">
        <v>11</v>
      </c>
      <c r="C980" s="909" t="s">
        <v>266</v>
      </c>
      <c r="D980" s="1245" t="s">
        <v>458</v>
      </c>
      <c r="E980" s="1246"/>
      <c r="F980" s="1246"/>
      <c r="G980" s="1247"/>
      <c r="H980" s="915" t="s">
        <v>267</v>
      </c>
      <c r="I980" s="916"/>
      <c r="J980" s="916"/>
      <c r="K980" s="916"/>
      <c r="L980" s="916"/>
      <c r="M980" s="916"/>
      <c r="N980" s="916"/>
      <c r="O980" s="916"/>
      <c r="P980" s="916"/>
      <c r="Q980" s="1254"/>
      <c r="R980" s="1225" t="s">
        <v>459</v>
      </c>
    </row>
    <row r="981" spans="1:18" ht="17.25" customHeight="1">
      <c r="A981" s="33"/>
      <c r="B981" s="909"/>
      <c r="C981" s="909"/>
      <c r="D981" s="1248"/>
      <c r="E981" s="1249"/>
      <c r="F981" s="1249"/>
      <c r="G981" s="1250"/>
      <c r="H981" s="912" t="s">
        <v>520</v>
      </c>
      <c r="I981" s="913"/>
      <c r="J981" s="913"/>
      <c r="K981" s="913"/>
      <c r="L981" s="913"/>
      <c r="M981" s="914"/>
      <c r="N981" s="912" t="s">
        <v>638</v>
      </c>
      <c r="O981" s="913"/>
      <c r="P981" s="913"/>
      <c r="Q981" s="914"/>
      <c r="R981" s="1226"/>
    </row>
    <row r="982" spans="1:18" ht="17.25" customHeight="1">
      <c r="A982" s="33"/>
      <c r="B982" s="909"/>
      <c r="C982" s="909"/>
      <c r="D982" s="1248"/>
      <c r="E982" s="1249"/>
      <c r="F982" s="1249"/>
      <c r="G982" s="1250"/>
      <c r="H982" s="1228">
        <v>2</v>
      </c>
      <c r="I982" s="221">
        <v>3</v>
      </c>
      <c r="J982" s="221">
        <v>5</v>
      </c>
      <c r="K982" s="221">
        <v>7</v>
      </c>
      <c r="L982" s="221">
        <v>9</v>
      </c>
      <c r="M982" s="222">
        <v>11</v>
      </c>
      <c r="N982" s="223">
        <v>1</v>
      </c>
      <c r="O982" s="206">
        <v>3</v>
      </c>
      <c r="P982" s="206">
        <v>5</v>
      </c>
      <c r="Q982" s="927">
        <v>7</v>
      </c>
      <c r="R982" s="1226"/>
    </row>
    <row r="983" spans="1:18" ht="17.25" customHeight="1">
      <c r="A983" s="33"/>
      <c r="B983" s="909"/>
      <c r="C983" s="909"/>
      <c r="D983" s="1248"/>
      <c r="E983" s="1249"/>
      <c r="F983" s="1249"/>
      <c r="G983" s="1250"/>
      <c r="H983" s="1229"/>
      <c r="I983" s="224" t="s">
        <v>268</v>
      </c>
      <c r="J983" s="224" t="s">
        <v>268</v>
      </c>
      <c r="K983" s="224" t="s">
        <v>268</v>
      </c>
      <c r="L983" s="224" t="s">
        <v>268</v>
      </c>
      <c r="M983" s="225" t="s">
        <v>268</v>
      </c>
      <c r="N983" s="226" t="s">
        <v>268</v>
      </c>
      <c r="O983" s="209" t="s">
        <v>268</v>
      </c>
      <c r="P983" s="209" t="s">
        <v>268</v>
      </c>
      <c r="Q983" s="928"/>
      <c r="R983" s="1226"/>
    </row>
    <row r="984" spans="1:18" ht="17.25" customHeight="1">
      <c r="A984" s="33"/>
      <c r="B984" s="909"/>
      <c r="C984" s="909"/>
      <c r="D984" s="1251"/>
      <c r="E984" s="1252"/>
      <c r="F984" s="1252"/>
      <c r="G984" s="1253"/>
      <c r="H984" s="1230"/>
      <c r="I984" s="227">
        <v>4</v>
      </c>
      <c r="J984" s="227">
        <v>6</v>
      </c>
      <c r="K984" s="227">
        <v>8</v>
      </c>
      <c r="L984" s="227">
        <v>10</v>
      </c>
      <c r="M984" s="228">
        <v>12</v>
      </c>
      <c r="N984" s="229">
        <v>2</v>
      </c>
      <c r="O984" s="210">
        <v>4</v>
      </c>
      <c r="P984" s="210">
        <v>6</v>
      </c>
      <c r="Q984" s="929"/>
      <c r="R984" s="1227"/>
    </row>
    <row r="985" spans="1:18" ht="17.25" customHeight="1">
      <c r="A985" s="33"/>
      <c r="B985" s="217">
        <f>ROW()-ROW($A$984)</f>
        <v>1</v>
      </c>
      <c r="C985" s="425" t="str">
        <f>IF('15'!$B$9="","",'15'!$B$9)</f>
        <v/>
      </c>
      <c r="D985" s="1222" t="str">
        <f t="shared" ref="D985:D1009" si="80">IF((($G$976="")+(D13="")),"",D13)</f>
        <v/>
      </c>
      <c r="E985" s="1223"/>
      <c r="F985" s="1223"/>
      <c r="G985" s="1224"/>
      <c r="H985" s="386"/>
      <c r="I985" s="387"/>
      <c r="J985" s="387"/>
      <c r="K985" s="387"/>
      <c r="L985" s="387"/>
      <c r="M985" s="388"/>
      <c r="N985" s="386"/>
      <c r="O985" s="387"/>
      <c r="P985" s="387"/>
      <c r="Q985" s="388"/>
      <c r="R985" s="389">
        <f>SUM(H985:Q985)</f>
        <v>0</v>
      </c>
    </row>
    <row r="986" spans="1:18" ht="17.25" customHeight="1">
      <c r="A986" s="33"/>
      <c r="B986" s="217">
        <f t="shared" ref="B986:B1009" si="81">ROW()-ROW($A$984)</f>
        <v>2</v>
      </c>
      <c r="C986" s="425" t="str">
        <f>IF('15'!$B$10="","",'15'!$B$10)</f>
        <v/>
      </c>
      <c r="D986" s="1222" t="str">
        <f t="shared" si="80"/>
        <v/>
      </c>
      <c r="E986" s="1223"/>
      <c r="F986" s="1223"/>
      <c r="G986" s="1224"/>
      <c r="H986" s="386"/>
      <c r="I986" s="387"/>
      <c r="J986" s="387"/>
      <c r="K986" s="387"/>
      <c r="L986" s="387"/>
      <c r="M986" s="388"/>
      <c r="N986" s="386"/>
      <c r="O986" s="387"/>
      <c r="P986" s="387"/>
      <c r="Q986" s="388"/>
      <c r="R986" s="390">
        <f t="shared" ref="R986:R1009" si="82">SUM(H986:Q986)</f>
        <v>0</v>
      </c>
    </row>
    <row r="987" spans="1:18" ht="17.25" customHeight="1">
      <c r="A987" s="33"/>
      <c r="B987" s="217">
        <f t="shared" si="81"/>
        <v>3</v>
      </c>
      <c r="C987" s="425" t="str">
        <f>IF('15'!$B$11="","",'15'!$B$11)</f>
        <v/>
      </c>
      <c r="D987" s="1222" t="str">
        <f t="shared" si="80"/>
        <v/>
      </c>
      <c r="E987" s="1223"/>
      <c r="F987" s="1223"/>
      <c r="G987" s="1224"/>
      <c r="H987" s="386"/>
      <c r="I987" s="387"/>
      <c r="J987" s="387"/>
      <c r="K987" s="387"/>
      <c r="L987" s="387"/>
      <c r="M987" s="388"/>
      <c r="N987" s="386"/>
      <c r="O987" s="387"/>
      <c r="P987" s="387"/>
      <c r="Q987" s="388"/>
      <c r="R987" s="390">
        <f t="shared" si="82"/>
        <v>0</v>
      </c>
    </row>
    <row r="988" spans="1:18" ht="17.25" customHeight="1">
      <c r="A988" s="33"/>
      <c r="B988" s="217">
        <f t="shared" si="81"/>
        <v>4</v>
      </c>
      <c r="C988" s="425" t="str">
        <f>IF('15'!$B$12="","",'15'!$B$12)</f>
        <v/>
      </c>
      <c r="D988" s="1222" t="str">
        <f t="shared" si="80"/>
        <v/>
      </c>
      <c r="E988" s="1223"/>
      <c r="F988" s="1223"/>
      <c r="G988" s="1224"/>
      <c r="H988" s="386"/>
      <c r="I988" s="387"/>
      <c r="J988" s="387"/>
      <c r="K988" s="387"/>
      <c r="L988" s="387"/>
      <c r="M988" s="388"/>
      <c r="N988" s="386"/>
      <c r="O988" s="387"/>
      <c r="P988" s="387"/>
      <c r="Q988" s="388"/>
      <c r="R988" s="390">
        <f t="shared" si="82"/>
        <v>0</v>
      </c>
    </row>
    <row r="989" spans="1:18" ht="17.25" customHeight="1">
      <c r="A989" s="33"/>
      <c r="B989" s="217">
        <f t="shared" si="81"/>
        <v>5</v>
      </c>
      <c r="C989" s="425" t="str">
        <f>IF('15'!$B$13="","",'15'!$B$13)</f>
        <v/>
      </c>
      <c r="D989" s="1222" t="str">
        <f t="shared" si="80"/>
        <v/>
      </c>
      <c r="E989" s="1223"/>
      <c r="F989" s="1223"/>
      <c r="G989" s="1224"/>
      <c r="H989" s="386"/>
      <c r="I989" s="387"/>
      <c r="J989" s="387"/>
      <c r="K989" s="387"/>
      <c r="L989" s="387"/>
      <c r="M989" s="388"/>
      <c r="N989" s="386"/>
      <c r="O989" s="387"/>
      <c r="P989" s="387"/>
      <c r="Q989" s="388"/>
      <c r="R989" s="390">
        <f t="shared" si="82"/>
        <v>0</v>
      </c>
    </row>
    <row r="990" spans="1:18" ht="17.25" customHeight="1">
      <c r="A990" s="33"/>
      <c r="B990" s="217">
        <f t="shared" si="81"/>
        <v>6</v>
      </c>
      <c r="C990" s="425" t="str">
        <f>IF('15'!$B$14="","",'15'!$B$14)</f>
        <v/>
      </c>
      <c r="D990" s="1222" t="str">
        <f t="shared" si="80"/>
        <v/>
      </c>
      <c r="E990" s="1223"/>
      <c r="F990" s="1223"/>
      <c r="G990" s="1224"/>
      <c r="H990" s="386"/>
      <c r="I990" s="387"/>
      <c r="J990" s="387"/>
      <c r="K990" s="387"/>
      <c r="L990" s="387"/>
      <c r="M990" s="388"/>
      <c r="N990" s="386"/>
      <c r="O990" s="387"/>
      <c r="P990" s="387"/>
      <c r="Q990" s="388"/>
      <c r="R990" s="390">
        <f t="shared" si="82"/>
        <v>0</v>
      </c>
    </row>
    <row r="991" spans="1:18" ht="17.25" customHeight="1">
      <c r="A991" s="33"/>
      <c r="B991" s="217">
        <f t="shared" si="81"/>
        <v>7</v>
      </c>
      <c r="C991" s="425" t="str">
        <f>IF('15'!$B$15="","",'15'!$B$15)</f>
        <v/>
      </c>
      <c r="D991" s="1222" t="str">
        <f t="shared" si="80"/>
        <v/>
      </c>
      <c r="E991" s="1223"/>
      <c r="F991" s="1223"/>
      <c r="G991" s="1224"/>
      <c r="H991" s="386"/>
      <c r="I991" s="387"/>
      <c r="J991" s="387"/>
      <c r="K991" s="387"/>
      <c r="L991" s="387"/>
      <c r="M991" s="388"/>
      <c r="N991" s="386"/>
      <c r="O991" s="387"/>
      <c r="P991" s="387"/>
      <c r="Q991" s="388"/>
      <c r="R991" s="390">
        <f t="shared" si="82"/>
        <v>0</v>
      </c>
    </row>
    <row r="992" spans="1:18" ht="17.25" customHeight="1">
      <c r="A992" s="33"/>
      <c r="B992" s="217">
        <f t="shared" si="81"/>
        <v>8</v>
      </c>
      <c r="C992" s="425" t="str">
        <f>IF('15'!$B$16="","",'15'!$B$16)</f>
        <v/>
      </c>
      <c r="D992" s="1222" t="str">
        <f t="shared" si="80"/>
        <v/>
      </c>
      <c r="E992" s="1223"/>
      <c r="F992" s="1223"/>
      <c r="G992" s="1224"/>
      <c r="H992" s="386"/>
      <c r="I992" s="387"/>
      <c r="J992" s="387"/>
      <c r="K992" s="387"/>
      <c r="L992" s="387"/>
      <c r="M992" s="388"/>
      <c r="N992" s="386"/>
      <c r="O992" s="387"/>
      <c r="P992" s="387"/>
      <c r="Q992" s="388"/>
      <c r="R992" s="390">
        <f t="shared" si="82"/>
        <v>0</v>
      </c>
    </row>
    <row r="993" spans="1:18" ht="17.25" customHeight="1">
      <c r="A993" s="33"/>
      <c r="B993" s="217">
        <f t="shared" si="81"/>
        <v>9</v>
      </c>
      <c r="C993" s="425" t="str">
        <f>IF('15'!$B$17="","",'15'!$B$17)</f>
        <v/>
      </c>
      <c r="D993" s="1222" t="str">
        <f t="shared" si="80"/>
        <v/>
      </c>
      <c r="E993" s="1223"/>
      <c r="F993" s="1223"/>
      <c r="G993" s="1224"/>
      <c r="H993" s="386"/>
      <c r="I993" s="387"/>
      <c r="J993" s="387"/>
      <c r="K993" s="387"/>
      <c r="L993" s="387"/>
      <c r="M993" s="388"/>
      <c r="N993" s="386"/>
      <c r="O993" s="387"/>
      <c r="P993" s="387"/>
      <c r="Q993" s="388"/>
      <c r="R993" s="390">
        <f t="shared" si="82"/>
        <v>0</v>
      </c>
    </row>
    <row r="994" spans="1:18" ht="17.25" customHeight="1">
      <c r="A994" s="33"/>
      <c r="B994" s="217">
        <f t="shared" si="81"/>
        <v>10</v>
      </c>
      <c r="C994" s="425" t="str">
        <f>IF('15'!$B$18="","",'15'!$B$18)</f>
        <v/>
      </c>
      <c r="D994" s="1222" t="str">
        <f t="shared" si="80"/>
        <v/>
      </c>
      <c r="E994" s="1223"/>
      <c r="F994" s="1223"/>
      <c r="G994" s="1224"/>
      <c r="H994" s="386"/>
      <c r="I994" s="387"/>
      <c r="J994" s="387"/>
      <c r="K994" s="387"/>
      <c r="L994" s="387"/>
      <c r="M994" s="388"/>
      <c r="N994" s="386"/>
      <c r="O994" s="387"/>
      <c r="P994" s="387"/>
      <c r="Q994" s="388"/>
      <c r="R994" s="390">
        <f t="shared" si="82"/>
        <v>0</v>
      </c>
    </row>
    <row r="995" spans="1:18" ht="17.25" customHeight="1">
      <c r="A995" s="33"/>
      <c r="B995" s="217">
        <f t="shared" si="81"/>
        <v>11</v>
      </c>
      <c r="C995" s="425" t="str">
        <f>IF('15'!$B$19="","",'15'!$B$19)</f>
        <v/>
      </c>
      <c r="D995" s="1222" t="str">
        <f t="shared" si="80"/>
        <v/>
      </c>
      <c r="E995" s="1223"/>
      <c r="F995" s="1223"/>
      <c r="G995" s="1224"/>
      <c r="H995" s="386"/>
      <c r="I995" s="387"/>
      <c r="J995" s="387"/>
      <c r="K995" s="387"/>
      <c r="L995" s="387"/>
      <c r="M995" s="388"/>
      <c r="N995" s="386"/>
      <c r="O995" s="387"/>
      <c r="P995" s="387"/>
      <c r="Q995" s="388"/>
      <c r="R995" s="390">
        <f t="shared" si="82"/>
        <v>0</v>
      </c>
    </row>
    <row r="996" spans="1:18" ht="17.25" customHeight="1">
      <c r="A996" s="33"/>
      <c r="B996" s="217">
        <f t="shared" si="81"/>
        <v>12</v>
      </c>
      <c r="C996" s="425" t="str">
        <f>IF('15'!$B$20="","",'15'!$B$20)</f>
        <v/>
      </c>
      <c r="D996" s="1222" t="str">
        <f t="shared" si="80"/>
        <v/>
      </c>
      <c r="E996" s="1223"/>
      <c r="F996" s="1223"/>
      <c r="G996" s="1224"/>
      <c r="H996" s="386"/>
      <c r="I996" s="387"/>
      <c r="J996" s="387"/>
      <c r="K996" s="387"/>
      <c r="L996" s="387"/>
      <c r="M996" s="388"/>
      <c r="N996" s="386"/>
      <c r="O996" s="387"/>
      <c r="P996" s="387"/>
      <c r="Q996" s="388"/>
      <c r="R996" s="390">
        <f t="shared" si="82"/>
        <v>0</v>
      </c>
    </row>
    <row r="997" spans="1:18" ht="17.25" customHeight="1">
      <c r="A997" s="33"/>
      <c r="B997" s="217">
        <f t="shared" si="81"/>
        <v>13</v>
      </c>
      <c r="C997" s="425" t="str">
        <f>IF('15'!$B$21="","",'15'!$B$21)</f>
        <v/>
      </c>
      <c r="D997" s="1222" t="str">
        <f t="shared" si="80"/>
        <v/>
      </c>
      <c r="E997" s="1223"/>
      <c r="F997" s="1223"/>
      <c r="G997" s="1224"/>
      <c r="H997" s="386"/>
      <c r="I997" s="387"/>
      <c r="J997" s="387"/>
      <c r="K997" s="387"/>
      <c r="L997" s="387"/>
      <c r="M997" s="388"/>
      <c r="N997" s="386"/>
      <c r="O997" s="387"/>
      <c r="P997" s="387"/>
      <c r="Q997" s="388"/>
      <c r="R997" s="390">
        <f t="shared" si="82"/>
        <v>0</v>
      </c>
    </row>
    <row r="998" spans="1:18" ht="17.25" customHeight="1">
      <c r="A998" s="33"/>
      <c r="B998" s="217">
        <f t="shared" si="81"/>
        <v>14</v>
      </c>
      <c r="C998" s="425" t="str">
        <f>IF('15'!$B$22="","",'15'!$B$22)</f>
        <v/>
      </c>
      <c r="D998" s="1222" t="str">
        <f t="shared" si="80"/>
        <v/>
      </c>
      <c r="E998" s="1223"/>
      <c r="F998" s="1223"/>
      <c r="G998" s="1224"/>
      <c r="H998" s="386"/>
      <c r="I998" s="387"/>
      <c r="J998" s="387"/>
      <c r="K998" s="387"/>
      <c r="L998" s="387"/>
      <c r="M998" s="388"/>
      <c r="N998" s="386"/>
      <c r="O998" s="387"/>
      <c r="P998" s="387"/>
      <c r="Q998" s="388"/>
      <c r="R998" s="390">
        <f t="shared" si="82"/>
        <v>0</v>
      </c>
    </row>
    <row r="999" spans="1:18" ht="17.25" customHeight="1">
      <c r="A999" s="33"/>
      <c r="B999" s="217">
        <f t="shared" si="81"/>
        <v>15</v>
      </c>
      <c r="C999" s="425" t="str">
        <f>IF('15'!$B$23="","",'15'!$B$23)</f>
        <v/>
      </c>
      <c r="D999" s="1222" t="str">
        <f t="shared" si="80"/>
        <v/>
      </c>
      <c r="E999" s="1223"/>
      <c r="F999" s="1223"/>
      <c r="G999" s="1224"/>
      <c r="H999" s="386"/>
      <c r="I999" s="387"/>
      <c r="J999" s="387"/>
      <c r="K999" s="387"/>
      <c r="L999" s="387"/>
      <c r="M999" s="388"/>
      <c r="N999" s="386"/>
      <c r="O999" s="387"/>
      <c r="P999" s="387"/>
      <c r="Q999" s="388"/>
      <c r="R999" s="390">
        <f t="shared" si="82"/>
        <v>0</v>
      </c>
    </row>
    <row r="1000" spans="1:18" ht="17.25" customHeight="1">
      <c r="A1000" s="33"/>
      <c r="B1000" s="217">
        <f t="shared" si="81"/>
        <v>16</v>
      </c>
      <c r="C1000" s="425" t="str">
        <f>IF('15'!$B$24="","",'15'!$B$24)</f>
        <v/>
      </c>
      <c r="D1000" s="1222" t="str">
        <f t="shared" si="80"/>
        <v/>
      </c>
      <c r="E1000" s="1223"/>
      <c r="F1000" s="1223"/>
      <c r="G1000" s="1224"/>
      <c r="H1000" s="386"/>
      <c r="I1000" s="387"/>
      <c r="J1000" s="387"/>
      <c r="K1000" s="387"/>
      <c r="L1000" s="387"/>
      <c r="M1000" s="388"/>
      <c r="N1000" s="386"/>
      <c r="O1000" s="387"/>
      <c r="P1000" s="387"/>
      <c r="Q1000" s="388"/>
      <c r="R1000" s="390">
        <f t="shared" si="82"/>
        <v>0</v>
      </c>
    </row>
    <row r="1001" spans="1:18" ht="17.25" customHeight="1">
      <c r="A1001" s="33"/>
      <c r="B1001" s="217">
        <f t="shared" si="81"/>
        <v>17</v>
      </c>
      <c r="C1001" s="425" t="str">
        <f>IF('15'!$B$25="","",'15'!$B$25)</f>
        <v/>
      </c>
      <c r="D1001" s="1222" t="str">
        <f t="shared" si="80"/>
        <v/>
      </c>
      <c r="E1001" s="1223"/>
      <c r="F1001" s="1223"/>
      <c r="G1001" s="1224"/>
      <c r="H1001" s="386"/>
      <c r="I1001" s="387"/>
      <c r="J1001" s="387"/>
      <c r="K1001" s="387"/>
      <c r="L1001" s="387"/>
      <c r="M1001" s="388"/>
      <c r="N1001" s="386"/>
      <c r="O1001" s="387"/>
      <c r="P1001" s="387"/>
      <c r="Q1001" s="388"/>
      <c r="R1001" s="390">
        <f t="shared" si="82"/>
        <v>0</v>
      </c>
    </row>
    <row r="1002" spans="1:18" ht="17.25" customHeight="1">
      <c r="A1002" s="33"/>
      <c r="B1002" s="217">
        <f t="shared" si="81"/>
        <v>18</v>
      </c>
      <c r="C1002" s="425" t="str">
        <f>IF('15'!$B$26="","",'15'!$B$26)</f>
        <v/>
      </c>
      <c r="D1002" s="1222" t="str">
        <f t="shared" si="80"/>
        <v/>
      </c>
      <c r="E1002" s="1223"/>
      <c r="F1002" s="1223"/>
      <c r="G1002" s="1224"/>
      <c r="H1002" s="386"/>
      <c r="I1002" s="387"/>
      <c r="J1002" s="387"/>
      <c r="K1002" s="387"/>
      <c r="L1002" s="387"/>
      <c r="M1002" s="388"/>
      <c r="N1002" s="386"/>
      <c r="O1002" s="387"/>
      <c r="P1002" s="387"/>
      <c r="Q1002" s="388"/>
      <c r="R1002" s="390">
        <f t="shared" si="82"/>
        <v>0</v>
      </c>
    </row>
    <row r="1003" spans="1:18" ht="17.25" customHeight="1">
      <c r="A1003" s="33"/>
      <c r="B1003" s="217">
        <f t="shared" si="81"/>
        <v>19</v>
      </c>
      <c r="C1003" s="425" t="str">
        <f>IF('15'!$B$27="","",'15'!$B$27)</f>
        <v/>
      </c>
      <c r="D1003" s="1222" t="str">
        <f t="shared" si="80"/>
        <v/>
      </c>
      <c r="E1003" s="1223"/>
      <c r="F1003" s="1223"/>
      <c r="G1003" s="1224"/>
      <c r="H1003" s="386"/>
      <c r="I1003" s="387"/>
      <c r="J1003" s="387"/>
      <c r="K1003" s="387"/>
      <c r="L1003" s="387"/>
      <c r="M1003" s="388"/>
      <c r="N1003" s="386"/>
      <c r="O1003" s="387"/>
      <c r="P1003" s="387"/>
      <c r="Q1003" s="388"/>
      <c r="R1003" s="390">
        <f t="shared" si="82"/>
        <v>0</v>
      </c>
    </row>
    <row r="1004" spans="1:18" ht="17.25" customHeight="1">
      <c r="A1004" s="33"/>
      <c r="B1004" s="217">
        <f t="shared" si="81"/>
        <v>20</v>
      </c>
      <c r="C1004" s="425" t="str">
        <f>IF('15'!$B$28="","",'15'!$B$28)</f>
        <v/>
      </c>
      <c r="D1004" s="1222" t="str">
        <f t="shared" si="80"/>
        <v/>
      </c>
      <c r="E1004" s="1223"/>
      <c r="F1004" s="1223"/>
      <c r="G1004" s="1224"/>
      <c r="H1004" s="386"/>
      <c r="I1004" s="387"/>
      <c r="J1004" s="387"/>
      <c r="K1004" s="387"/>
      <c r="L1004" s="387"/>
      <c r="M1004" s="388"/>
      <c r="N1004" s="386"/>
      <c r="O1004" s="387"/>
      <c r="P1004" s="387"/>
      <c r="Q1004" s="388"/>
      <c r="R1004" s="390">
        <f t="shared" si="82"/>
        <v>0</v>
      </c>
    </row>
    <row r="1005" spans="1:18" ht="17.25" customHeight="1">
      <c r="A1005" s="33"/>
      <c r="B1005" s="217">
        <f t="shared" si="81"/>
        <v>21</v>
      </c>
      <c r="C1005" s="425" t="str">
        <f>IF('15'!$B$29="","",'15'!$B$29)</f>
        <v/>
      </c>
      <c r="D1005" s="1222" t="str">
        <f t="shared" si="80"/>
        <v/>
      </c>
      <c r="E1005" s="1223"/>
      <c r="F1005" s="1223"/>
      <c r="G1005" s="1224"/>
      <c r="H1005" s="386"/>
      <c r="I1005" s="387"/>
      <c r="J1005" s="387"/>
      <c r="K1005" s="387"/>
      <c r="L1005" s="387"/>
      <c r="M1005" s="388"/>
      <c r="N1005" s="386"/>
      <c r="O1005" s="387"/>
      <c r="P1005" s="387"/>
      <c r="Q1005" s="388"/>
      <c r="R1005" s="390">
        <f t="shared" si="82"/>
        <v>0</v>
      </c>
    </row>
    <row r="1006" spans="1:18" ht="17.25" customHeight="1">
      <c r="A1006" s="33"/>
      <c r="B1006" s="217">
        <f t="shared" si="81"/>
        <v>22</v>
      </c>
      <c r="C1006" s="425" t="str">
        <f>IF('15'!$B$30="","",'15'!$B$30)</f>
        <v/>
      </c>
      <c r="D1006" s="1222" t="str">
        <f t="shared" si="80"/>
        <v/>
      </c>
      <c r="E1006" s="1223"/>
      <c r="F1006" s="1223"/>
      <c r="G1006" s="1224"/>
      <c r="H1006" s="386"/>
      <c r="I1006" s="387"/>
      <c r="J1006" s="387"/>
      <c r="K1006" s="387"/>
      <c r="L1006" s="387"/>
      <c r="M1006" s="388"/>
      <c r="N1006" s="386"/>
      <c r="O1006" s="387"/>
      <c r="P1006" s="387"/>
      <c r="Q1006" s="388"/>
      <c r="R1006" s="390">
        <f t="shared" si="82"/>
        <v>0</v>
      </c>
    </row>
    <row r="1007" spans="1:18" ht="17.25" customHeight="1">
      <c r="A1007" s="33"/>
      <c r="B1007" s="217">
        <f t="shared" si="81"/>
        <v>23</v>
      </c>
      <c r="C1007" s="425" t="str">
        <f>IF('15'!$B$31="","",'15'!$B$31)</f>
        <v/>
      </c>
      <c r="D1007" s="1222" t="str">
        <f t="shared" si="80"/>
        <v/>
      </c>
      <c r="E1007" s="1223"/>
      <c r="F1007" s="1223"/>
      <c r="G1007" s="1224"/>
      <c r="H1007" s="386"/>
      <c r="I1007" s="387"/>
      <c r="J1007" s="387"/>
      <c r="K1007" s="387"/>
      <c r="L1007" s="387"/>
      <c r="M1007" s="388"/>
      <c r="N1007" s="386"/>
      <c r="O1007" s="387"/>
      <c r="P1007" s="387"/>
      <c r="Q1007" s="388"/>
      <c r="R1007" s="390">
        <f t="shared" si="82"/>
        <v>0</v>
      </c>
    </row>
    <row r="1008" spans="1:18" ht="17.25" customHeight="1">
      <c r="A1008" s="33"/>
      <c r="B1008" s="217">
        <f t="shared" si="81"/>
        <v>24</v>
      </c>
      <c r="C1008" s="425" t="str">
        <f>IF('15'!$B$32="","",'15'!$B$32)</f>
        <v/>
      </c>
      <c r="D1008" s="1222" t="str">
        <f t="shared" si="80"/>
        <v/>
      </c>
      <c r="E1008" s="1223"/>
      <c r="F1008" s="1223"/>
      <c r="G1008" s="1224"/>
      <c r="H1008" s="386"/>
      <c r="I1008" s="387"/>
      <c r="J1008" s="387"/>
      <c r="K1008" s="387"/>
      <c r="L1008" s="387"/>
      <c r="M1008" s="388"/>
      <c r="N1008" s="386"/>
      <c r="O1008" s="387"/>
      <c r="P1008" s="387"/>
      <c r="Q1008" s="388"/>
      <c r="R1008" s="390">
        <f t="shared" si="82"/>
        <v>0</v>
      </c>
    </row>
    <row r="1009" spans="1:18" ht="17.25" customHeight="1">
      <c r="A1009" s="33"/>
      <c r="B1009" s="217">
        <f t="shared" si="81"/>
        <v>25</v>
      </c>
      <c r="C1009" s="425" t="str">
        <f>IF('15'!$B$33="","",'15'!$B$33)</f>
        <v/>
      </c>
      <c r="D1009" s="1222" t="str">
        <f t="shared" si="80"/>
        <v/>
      </c>
      <c r="E1009" s="1223"/>
      <c r="F1009" s="1223"/>
      <c r="G1009" s="1224"/>
      <c r="H1009" s="386"/>
      <c r="I1009" s="387"/>
      <c r="J1009" s="387"/>
      <c r="K1009" s="387"/>
      <c r="L1009" s="387"/>
      <c r="M1009" s="388"/>
      <c r="N1009" s="386"/>
      <c r="O1009" s="387"/>
      <c r="P1009" s="387"/>
      <c r="Q1009" s="388"/>
      <c r="R1009" s="390">
        <f t="shared" si="82"/>
        <v>0</v>
      </c>
    </row>
    <row r="1010" spans="1:18" ht="17.25" customHeight="1">
      <c r="A1010" s="33"/>
      <c r="B1010" s="33"/>
      <c r="C1010" s="33"/>
      <c r="L1010" s="1221" t="s">
        <v>460</v>
      </c>
      <c r="M1010" s="1221"/>
      <c r="N1010" s="1221"/>
      <c r="O1010" s="1221"/>
      <c r="P1010" s="1221"/>
      <c r="Q1010" s="1221"/>
      <c r="R1010" s="391">
        <f>SUM(R985:R1009)</f>
        <v>0</v>
      </c>
    </row>
    <row r="1011" spans="1:18" ht="17.25" customHeight="1">
      <c r="A1011" s="33"/>
      <c r="B1011" s="33"/>
      <c r="C1011" s="33"/>
    </row>
    <row r="1012" spans="1:18" ht="17.25" customHeight="1">
      <c r="A1012" s="1231" t="s">
        <v>118</v>
      </c>
      <c r="B1012" s="1232"/>
      <c r="C1012" s="1235" t="s">
        <v>488</v>
      </c>
      <c r="D1012" s="1237" t="s">
        <v>456</v>
      </c>
      <c r="E1012" s="1238"/>
      <c r="F1012" s="1239"/>
      <c r="G1012" s="1243" t="str">
        <f>IF('24'!B36="","",'24'!B36)</f>
        <v/>
      </c>
      <c r="H1012" s="1244"/>
      <c r="I1012" s="1244"/>
      <c r="J1012" s="1244"/>
      <c r="K1012" s="1244"/>
      <c r="L1012" s="1244"/>
    </row>
    <row r="1013" spans="1:18" ht="17.25" customHeight="1">
      <c r="A1013" s="1233"/>
      <c r="B1013" s="1234"/>
      <c r="C1013" s="1236"/>
      <c r="D1013" s="1240"/>
      <c r="E1013" s="1241"/>
      <c r="F1013" s="1242"/>
      <c r="G1013" s="1244"/>
      <c r="H1013" s="1244"/>
      <c r="I1013" s="1244"/>
      <c r="J1013" s="1244"/>
      <c r="K1013" s="1244"/>
      <c r="L1013" s="1244"/>
    </row>
    <row r="1014" spans="1:18" ht="17.25" customHeight="1">
      <c r="A1014" s="33"/>
      <c r="B1014" s="33"/>
      <c r="C1014" s="33"/>
    </row>
    <row r="1015" spans="1:18" ht="17.25" customHeight="1">
      <c r="A1015" s="33"/>
      <c r="B1015" s="33" t="s">
        <v>457</v>
      </c>
      <c r="C1015" s="33"/>
    </row>
    <row r="1016" spans="1:18" ht="17.25" customHeight="1">
      <c r="A1016" s="33"/>
      <c r="B1016" s="909" t="s">
        <v>11</v>
      </c>
      <c r="C1016" s="909" t="s">
        <v>266</v>
      </c>
      <c r="D1016" s="1245" t="s">
        <v>458</v>
      </c>
      <c r="E1016" s="1246"/>
      <c r="F1016" s="1246"/>
      <c r="G1016" s="1247"/>
      <c r="H1016" s="915" t="s">
        <v>267</v>
      </c>
      <c r="I1016" s="916"/>
      <c r="J1016" s="916"/>
      <c r="K1016" s="916"/>
      <c r="L1016" s="916"/>
      <c r="M1016" s="916"/>
      <c r="N1016" s="916"/>
      <c r="O1016" s="916"/>
      <c r="P1016" s="916"/>
      <c r="Q1016" s="1254"/>
      <c r="R1016" s="1225" t="s">
        <v>459</v>
      </c>
    </row>
    <row r="1017" spans="1:18" ht="17.25" customHeight="1">
      <c r="A1017" s="33"/>
      <c r="B1017" s="909"/>
      <c r="C1017" s="909"/>
      <c r="D1017" s="1248"/>
      <c r="E1017" s="1249"/>
      <c r="F1017" s="1249"/>
      <c r="G1017" s="1250"/>
      <c r="H1017" s="912" t="s">
        <v>520</v>
      </c>
      <c r="I1017" s="913"/>
      <c r="J1017" s="913"/>
      <c r="K1017" s="913"/>
      <c r="L1017" s="913"/>
      <c r="M1017" s="914"/>
      <c r="N1017" s="912" t="s">
        <v>638</v>
      </c>
      <c r="O1017" s="913"/>
      <c r="P1017" s="913"/>
      <c r="Q1017" s="914"/>
      <c r="R1017" s="1226"/>
    </row>
    <row r="1018" spans="1:18" ht="17.25" customHeight="1">
      <c r="A1018" s="33"/>
      <c r="B1018" s="909"/>
      <c r="C1018" s="909"/>
      <c r="D1018" s="1248"/>
      <c r="E1018" s="1249"/>
      <c r="F1018" s="1249"/>
      <c r="G1018" s="1250"/>
      <c r="H1018" s="1228">
        <v>2</v>
      </c>
      <c r="I1018" s="221">
        <v>3</v>
      </c>
      <c r="J1018" s="221">
        <v>5</v>
      </c>
      <c r="K1018" s="221">
        <v>7</v>
      </c>
      <c r="L1018" s="221">
        <v>9</v>
      </c>
      <c r="M1018" s="222">
        <v>11</v>
      </c>
      <c r="N1018" s="223">
        <v>1</v>
      </c>
      <c r="O1018" s="206">
        <v>3</v>
      </c>
      <c r="P1018" s="206">
        <v>5</v>
      </c>
      <c r="Q1018" s="927">
        <v>7</v>
      </c>
      <c r="R1018" s="1226"/>
    </row>
    <row r="1019" spans="1:18" ht="17.25" customHeight="1">
      <c r="A1019" s="33"/>
      <c r="B1019" s="909"/>
      <c r="C1019" s="909"/>
      <c r="D1019" s="1248"/>
      <c r="E1019" s="1249"/>
      <c r="F1019" s="1249"/>
      <c r="G1019" s="1250"/>
      <c r="H1019" s="1229"/>
      <c r="I1019" s="224" t="s">
        <v>268</v>
      </c>
      <c r="J1019" s="224" t="s">
        <v>268</v>
      </c>
      <c r="K1019" s="224" t="s">
        <v>268</v>
      </c>
      <c r="L1019" s="224" t="s">
        <v>268</v>
      </c>
      <c r="M1019" s="225" t="s">
        <v>268</v>
      </c>
      <c r="N1019" s="226" t="s">
        <v>268</v>
      </c>
      <c r="O1019" s="209" t="s">
        <v>268</v>
      </c>
      <c r="P1019" s="209" t="s">
        <v>268</v>
      </c>
      <c r="Q1019" s="928"/>
      <c r="R1019" s="1226"/>
    </row>
    <row r="1020" spans="1:18" ht="17.25" customHeight="1">
      <c r="A1020" s="33"/>
      <c r="B1020" s="909"/>
      <c r="C1020" s="909"/>
      <c r="D1020" s="1251"/>
      <c r="E1020" s="1252"/>
      <c r="F1020" s="1252"/>
      <c r="G1020" s="1253"/>
      <c r="H1020" s="1230"/>
      <c r="I1020" s="227">
        <v>4</v>
      </c>
      <c r="J1020" s="227">
        <v>6</v>
      </c>
      <c r="K1020" s="227">
        <v>8</v>
      </c>
      <c r="L1020" s="227">
        <v>10</v>
      </c>
      <c r="M1020" s="228">
        <v>12</v>
      </c>
      <c r="N1020" s="229">
        <v>2</v>
      </c>
      <c r="O1020" s="210">
        <v>4</v>
      </c>
      <c r="P1020" s="210">
        <v>6</v>
      </c>
      <c r="Q1020" s="929"/>
      <c r="R1020" s="1227"/>
    </row>
    <row r="1021" spans="1:18" ht="17.25" customHeight="1">
      <c r="A1021" s="33"/>
      <c r="B1021" s="217">
        <f>ROW()-ROW($A$1020)</f>
        <v>1</v>
      </c>
      <c r="C1021" s="425" t="str">
        <f>IF('15'!$B$9="","",'15'!$B$9)</f>
        <v/>
      </c>
      <c r="D1021" s="1222" t="str">
        <f t="shared" ref="D1021:D1045" si="83">IF((($G$1012="")+(D13="")),"",D13)</f>
        <v/>
      </c>
      <c r="E1021" s="1223"/>
      <c r="F1021" s="1223"/>
      <c r="G1021" s="1224"/>
      <c r="H1021" s="386"/>
      <c r="I1021" s="387"/>
      <c r="J1021" s="387"/>
      <c r="K1021" s="387"/>
      <c r="L1021" s="387"/>
      <c r="M1021" s="388"/>
      <c r="N1021" s="386"/>
      <c r="O1021" s="387"/>
      <c r="P1021" s="387"/>
      <c r="Q1021" s="388"/>
      <c r="R1021" s="389">
        <f>SUM(H1021:Q1021)</f>
        <v>0</v>
      </c>
    </row>
    <row r="1022" spans="1:18" ht="17.25" customHeight="1">
      <c r="A1022" s="33"/>
      <c r="B1022" s="217">
        <f t="shared" ref="B1022:B1045" si="84">ROW()-ROW($A$1020)</f>
        <v>2</v>
      </c>
      <c r="C1022" s="425" t="str">
        <f>IF('15'!$B$10="","",'15'!$B$10)</f>
        <v/>
      </c>
      <c r="D1022" s="1222" t="str">
        <f t="shared" si="83"/>
        <v/>
      </c>
      <c r="E1022" s="1223"/>
      <c r="F1022" s="1223"/>
      <c r="G1022" s="1224"/>
      <c r="H1022" s="386"/>
      <c r="I1022" s="387"/>
      <c r="J1022" s="387"/>
      <c r="K1022" s="387"/>
      <c r="L1022" s="387"/>
      <c r="M1022" s="388"/>
      <c r="N1022" s="386"/>
      <c r="O1022" s="387"/>
      <c r="P1022" s="387"/>
      <c r="Q1022" s="388"/>
      <c r="R1022" s="390">
        <f t="shared" ref="R1022:R1045" si="85">SUM(H1022:Q1022)</f>
        <v>0</v>
      </c>
    </row>
    <row r="1023" spans="1:18" ht="17.25" customHeight="1">
      <c r="A1023" s="33"/>
      <c r="B1023" s="217">
        <f t="shared" si="84"/>
        <v>3</v>
      </c>
      <c r="C1023" s="425" t="str">
        <f>IF('15'!$B$11="","",'15'!$B$11)</f>
        <v/>
      </c>
      <c r="D1023" s="1222" t="str">
        <f t="shared" si="83"/>
        <v/>
      </c>
      <c r="E1023" s="1223"/>
      <c r="F1023" s="1223"/>
      <c r="G1023" s="1224"/>
      <c r="H1023" s="386"/>
      <c r="I1023" s="387"/>
      <c r="J1023" s="387"/>
      <c r="K1023" s="387"/>
      <c r="L1023" s="387"/>
      <c r="M1023" s="388"/>
      <c r="N1023" s="386"/>
      <c r="O1023" s="387"/>
      <c r="P1023" s="387"/>
      <c r="Q1023" s="388"/>
      <c r="R1023" s="390">
        <f t="shared" si="85"/>
        <v>0</v>
      </c>
    </row>
    <row r="1024" spans="1:18" ht="17.25" customHeight="1">
      <c r="A1024" s="33"/>
      <c r="B1024" s="217">
        <f t="shared" si="84"/>
        <v>4</v>
      </c>
      <c r="C1024" s="425" t="str">
        <f>IF('15'!$B$12="","",'15'!$B$12)</f>
        <v/>
      </c>
      <c r="D1024" s="1222" t="str">
        <f t="shared" si="83"/>
        <v/>
      </c>
      <c r="E1024" s="1223"/>
      <c r="F1024" s="1223"/>
      <c r="G1024" s="1224"/>
      <c r="H1024" s="386"/>
      <c r="I1024" s="387"/>
      <c r="J1024" s="387"/>
      <c r="K1024" s="387"/>
      <c r="L1024" s="387"/>
      <c r="M1024" s="388"/>
      <c r="N1024" s="386"/>
      <c r="O1024" s="387"/>
      <c r="P1024" s="387"/>
      <c r="Q1024" s="388"/>
      <c r="R1024" s="390">
        <f t="shared" si="85"/>
        <v>0</v>
      </c>
    </row>
    <row r="1025" spans="1:18" ht="17.25" customHeight="1">
      <c r="A1025" s="33"/>
      <c r="B1025" s="217">
        <f t="shared" si="84"/>
        <v>5</v>
      </c>
      <c r="C1025" s="425" t="str">
        <f>IF('15'!$B$13="","",'15'!$B$13)</f>
        <v/>
      </c>
      <c r="D1025" s="1222" t="str">
        <f t="shared" si="83"/>
        <v/>
      </c>
      <c r="E1025" s="1223"/>
      <c r="F1025" s="1223"/>
      <c r="G1025" s="1224"/>
      <c r="H1025" s="386"/>
      <c r="I1025" s="387"/>
      <c r="J1025" s="387"/>
      <c r="K1025" s="387"/>
      <c r="L1025" s="387"/>
      <c r="M1025" s="388"/>
      <c r="N1025" s="386"/>
      <c r="O1025" s="387"/>
      <c r="P1025" s="387"/>
      <c r="Q1025" s="388"/>
      <c r="R1025" s="390">
        <f t="shared" si="85"/>
        <v>0</v>
      </c>
    </row>
    <row r="1026" spans="1:18" ht="17.25" customHeight="1">
      <c r="A1026" s="33"/>
      <c r="B1026" s="217">
        <f t="shared" si="84"/>
        <v>6</v>
      </c>
      <c r="C1026" s="425" t="str">
        <f>IF('15'!$B$14="","",'15'!$B$14)</f>
        <v/>
      </c>
      <c r="D1026" s="1222" t="str">
        <f t="shared" si="83"/>
        <v/>
      </c>
      <c r="E1026" s="1223"/>
      <c r="F1026" s="1223"/>
      <c r="G1026" s="1224"/>
      <c r="H1026" s="386"/>
      <c r="I1026" s="387"/>
      <c r="J1026" s="387"/>
      <c r="K1026" s="387"/>
      <c r="L1026" s="387"/>
      <c r="M1026" s="388"/>
      <c r="N1026" s="386"/>
      <c r="O1026" s="387"/>
      <c r="P1026" s="387"/>
      <c r="Q1026" s="388"/>
      <c r="R1026" s="390">
        <f t="shared" si="85"/>
        <v>0</v>
      </c>
    </row>
    <row r="1027" spans="1:18" ht="17.25" customHeight="1">
      <c r="A1027" s="33"/>
      <c r="B1027" s="217">
        <f t="shared" si="84"/>
        <v>7</v>
      </c>
      <c r="C1027" s="425" t="str">
        <f>IF('15'!$B$15="","",'15'!$B$15)</f>
        <v/>
      </c>
      <c r="D1027" s="1222" t="str">
        <f t="shared" si="83"/>
        <v/>
      </c>
      <c r="E1027" s="1223"/>
      <c r="F1027" s="1223"/>
      <c r="G1027" s="1224"/>
      <c r="H1027" s="386"/>
      <c r="I1027" s="387"/>
      <c r="J1027" s="387"/>
      <c r="K1027" s="387"/>
      <c r="L1027" s="387"/>
      <c r="M1027" s="388"/>
      <c r="N1027" s="386"/>
      <c r="O1027" s="387"/>
      <c r="P1027" s="387"/>
      <c r="Q1027" s="388"/>
      <c r="R1027" s="390">
        <f t="shared" si="85"/>
        <v>0</v>
      </c>
    </row>
    <row r="1028" spans="1:18" ht="17.25" customHeight="1">
      <c r="A1028" s="33"/>
      <c r="B1028" s="217">
        <f t="shared" si="84"/>
        <v>8</v>
      </c>
      <c r="C1028" s="425" t="str">
        <f>IF('15'!$B$16="","",'15'!$B$16)</f>
        <v/>
      </c>
      <c r="D1028" s="1222" t="str">
        <f t="shared" si="83"/>
        <v/>
      </c>
      <c r="E1028" s="1223"/>
      <c r="F1028" s="1223"/>
      <c r="G1028" s="1224"/>
      <c r="H1028" s="386"/>
      <c r="I1028" s="387"/>
      <c r="J1028" s="387"/>
      <c r="K1028" s="387"/>
      <c r="L1028" s="387"/>
      <c r="M1028" s="388"/>
      <c r="N1028" s="386"/>
      <c r="O1028" s="387"/>
      <c r="P1028" s="387"/>
      <c r="Q1028" s="388"/>
      <c r="R1028" s="390">
        <f t="shared" si="85"/>
        <v>0</v>
      </c>
    </row>
    <row r="1029" spans="1:18" ht="17.25" customHeight="1">
      <c r="A1029" s="33"/>
      <c r="B1029" s="217">
        <f t="shared" si="84"/>
        <v>9</v>
      </c>
      <c r="C1029" s="425" t="str">
        <f>IF('15'!$B$17="","",'15'!$B$17)</f>
        <v/>
      </c>
      <c r="D1029" s="1222" t="str">
        <f t="shared" si="83"/>
        <v/>
      </c>
      <c r="E1029" s="1223"/>
      <c r="F1029" s="1223"/>
      <c r="G1029" s="1224"/>
      <c r="H1029" s="386"/>
      <c r="I1029" s="387"/>
      <c r="J1029" s="387"/>
      <c r="K1029" s="387"/>
      <c r="L1029" s="387"/>
      <c r="M1029" s="388"/>
      <c r="N1029" s="386"/>
      <c r="O1029" s="387"/>
      <c r="P1029" s="387"/>
      <c r="Q1029" s="388"/>
      <c r="R1029" s="390">
        <f t="shared" si="85"/>
        <v>0</v>
      </c>
    </row>
    <row r="1030" spans="1:18" ht="17.25" customHeight="1">
      <c r="A1030" s="33"/>
      <c r="B1030" s="217">
        <f t="shared" si="84"/>
        <v>10</v>
      </c>
      <c r="C1030" s="425" t="str">
        <f>IF('15'!$B$18="","",'15'!$B$18)</f>
        <v/>
      </c>
      <c r="D1030" s="1222" t="str">
        <f t="shared" si="83"/>
        <v/>
      </c>
      <c r="E1030" s="1223"/>
      <c r="F1030" s="1223"/>
      <c r="G1030" s="1224"/>
      <c r="H1030" s="386"/>
      <c r="I1030" s="387"/>
      <c r="J1030" s="387"/>
      <c r="K1030" s="387"/>
      <c r="L1030" s="387"/>
      <c r="M1030" s="388"/>
      <c r="N1030" s="386"/>
      <c r="O1030" s="387"/>
      <c r="P1030" s="387"/>
      <c r="Q1030" s="388"/>
      <c r="R1030" s="390">
        <f t="shared" si="85"/>
        <v>0</v>
      </c>
    </row>
    <row r="1031" spans="1:18" ht="17.25" customHeight="1">
      <c r="A1031" s="33"/>
      <c r="B1031" s="217">
        <f t="shared" si="84"/>
        <v>11</v>
      </c>
      <c r="C1031" s="425" t="str">
        <f>IF('15'!$B$19="","",'15'!$B$19)</f>
        <v/>
      </c>
      <c r="D1031" s="1222" t="str">
        <f t="shared" si="83"/>
        <v/>
      </c>
      <c r="E1031" s="1223"/>
      <c r="F1031" s="1223"/>
      <c r="G1031" s="1224"/>
      <c r="H1031" s="386"/>
      <c r="I1031" s="387"/>
      <c r="J1031" s="387"/>
      <c r="K1031" s="387"/>
      <c r="L1031" s="387"/>
      <c r="M1031" s="388"/>
      <c r="N1031" s="386"/>
      <c r="O1031" s="387"/>
      <c r="P1031" s="387"/>
      <c r="Q1031" s="388"/>
      <c r="R1031" s="390">
        <f t="shared" si="85"/>
        <v>0</v>
      </c>
    </row>
    <row r="1032" spans="1:18" ht="17.25" customHeight="1">
      <c r="A1032" s="33"/>
      <c r="B1032" s="217">
        <f t="shared" si="84"/>
        <v>12</v>
      </c>
      <c r="C1032" s="425" t="str">
        <f>IF('15'!$B$20="","",'15'!$B$20)</f>
        <v/>
      </c>
      <c r="D1032" s="1222" t="str">
        <f t="shared" si="83"/>
        <v/>
      </c>
      <c r="E1032" s="1223"/>
      <c r="F1032" s="1223"/>
      <c r="G1032" s="1224"/>
      <c r="H1032" s="386"/>
      <c r="I1032" s="387"/>
      <c r="J1032" s="387"/>
      <c r="K1032" s="387"/>
      <c r="L1032" s="387"/>
      <c r="M1032" s="388"/>
      <c r="N1032" s="386"/>
      <c r="O1032" s="387"/>
      <c r="P1032" s="387"/>
      <c r="Q1032" s="388"/>
      <c r="R1032" s="390">
        <f t="shared" si="85"/>
        <v>0</v>
      </c>
    </row>
    <row r="1033" spans="1:18" ht="17.25" customHeight="1">
      <c r="A1033" s="33"/>
      <c r="B1033" s="217">
        <f t="shared" si="84"/>
        <v>13</v>
      </c>
      <c r="C1033" s="425" t="str">
        <f>IF('15'!$B$21="","",'15'!$B$21)</f>
        <v/>
      </c>
      <c r="D1033" s="1222" t="str">
        <f t="shared" si="83"/>
        <v/>
      </c>
      <c r="E1033" s="1223"/>
      <c r="F1033" s="1223"/>
      <c r="G1033" s="1224"/>
      <c r="H1033" s="386"/>
      <c r="I1033" s="387"/>
      <c r="J1033" s="387"/>
      <c r="K1033" s="387"/>
      <c r="L1033" s="387"/>
      <c r="M1033" s="388"/>
      <c r="N1033" s="386"/>
      <c r="O1033" s="387"/>
      <c r="P1033" s="387"/>
      <c r="Q1033" s="388"/>
      <c r="R1033" s="390">
        <f t="shared" si="85"/>
        <v>0</v>
      </c>
    </row>
    <row r="1034" spans="1:18" ht="17.25" customHeight="1">
      <c r="A1034" s="33"/>
      <c r="B1034" s="217">
        <f t="shared" si="84"/>
        <v>14</v>
      </c>
      <c r="C1034" s="425" t="str">
        <f>IF('15'!$B$22="","",'15'!$B$22)</f>
        <v/>
      </c>
      <c r="D1034" s="1222" t="str">
        <f t="shared" si="83"/>
        <v/>
      </c>
      <c r="E1034" s="1223"/>
      <c r="F1034" s="1223"/>
      <c r="G1034" s="1224"/>
      <c r="H1034" s="386"/>
      <c r="I1034" s="387"/>
      <c r="J1034" s="387"/>
      <c r="K1034" s="387"/>
      <c r="L1034" s="387"/>
      <c r="M1034" s="388"/>
      <c r="N1034" s="386"/>
      <c r="O1034" s="387"/>
      <c r="P1034" s="387"/>
      <c r="Q1034" s="388"/>
      <c r="R1034" s="390">
        <f t="shared" si="85"/>
        <v>0</v>
      </c>
    </row>
    <row r="1035" spans="1:18" ht="17.25" customHeight="1">
      <c r="A1035" s="33"/>
      <c r="B1035" s="217">
        <f t="shared" si="84"/>
        <v>15</v>
      </c>
      <c r="C1035" s="425" t="str">
        <f>IF('15'!$B$23="","",'15'!$B$23)</f>
        <v/>
      </c>
      <c r="D1035" s="1222" t="str">
        <f t="shared" si="83"/>
        <v/>
      </c>
      <c r="E1035" s="1223"/>
      <c r="F1035" s="1223"/>
      <c r="G1035" s="1224"/>
      <c r="H1035" s="386"/>
      <c r="I1035" s="387"/>
      <c r="J1035" s="387"/>
      <c r="K1035" s="387"/>
      <c r="L1035" s="387"/>
      <c r="M1035" s="388"/>
      <c r="N1035" s="386"/>
      <c r="O1035" s="387"/>
      <c r="P1035" s="387"/>
      <c r="Q1035" s="388"/>
      <c r="R1035" s="390">
        <f t="shared" si="85"/>
        <v>0</v>
      </c>
    </row>
    <row r="1036" spans="1:18" ht="17.25" customHeight="1">
      <c r="A1036" s="33"/>
      <c r="B1036" s="217">
        <f t="shared" si="84"/>
        <v>16</v>
      </c>
      <c r="C1036" s="425" t="str">
        <f>IF('15'!$B$24="","",'15'!$B$24)</f>
        <v/>
      </c>
      <c r="D1036" s="1222" t="str">
        <f t="shared" si="83"/>
        <v/>
      </c>
      <c r="E1036" s="1223"/>
      <c r="F1036" s="1223"/>
      <c r="G1036" s="1224"/>
      <c r="H1036" s="386"/>
      <c r="I1036" s="387"/>
      <c r="J1036" s="387"/>
      <c r="K1036" s="387"/>
      <c r="L1036" s="387"/>
      <c r="M1036" s="388"/>
      <c r="N1036" s="386"/>
      <c r="O1036" s="387"/>
      <c r="P1036" s="387"/>
      <c r="Q1036" s="388"/>
      <c r="R1036" s="390">
        <f t="shared" si="85"/>
        <v>0</v>
      </c>
    </row>
    <row r="1037" spans="1:18" ht="17.25" customHeight="1">
      <c r="A1037" s="33"/>
      <c r="B1037" s="217">
        <f t="shared" si="84"/>
        <v>17</v>
      </c>
      <c r="C1037" s="425" t="str">
        <f>IF('15'!$B$25="","",'15'!$B$25)</f>
        <v/>
      </c>
      <c r="D1037" s="1222" t="str">
        <f t="shared" si="83"/>
        <v/>
      </c>
      <c r="E1037" s="1223"/>
      <c r="F1037" s="1223"/>
      <c r="G1037" s="1224"/>
      <c r="H1037" s="386"/>
      <c r="I1037" s="387"/>
      <c r="J1037" s="387"/>
      <c r="K1037" s="387"/>
      <c r="L1037" s="387"/>
      <c r="M1037" s="388"/>
      <c r="N1037" s="386"/>
      <c r="O1037" s="387"/>
      <c r="P1037" s="387"/>
      <c r="Q1037" s="388"/>
      <c r="R1037" s="390">
        <f t="shared" si="85"/>
        <v>0</v>
      </c>
    </row>
    <row r="1038" spans="1:18" ht="17.25" customHeight="1">
      <c r="A1038" s="33"/>
      <c r="B1038" s="217">
        <f t="shared" si="84"/>
        <v>18</v>
      </c>
      <c r="C1038" s="425" t="str">
        <f>IF('15'!$B$26="","",'15'!$B$26)</f>
        <v/>
      </c>
      <c r="D1038" s="1222" t="str">
        <f t="shared" si="83"/>
        <v/>
      </c>
      <c r="E1038" s="1223"/>
      <c r="F1038" s="1223"/>
      <c r="G1038" s="1224"/>
      <c r="H1038" s="386"/>
      <c r="I1038" s="387"/>
      <c r="J1038" s="387"/>
      <c r="K1038" s="387"/>
      <c r="L1038" s="387"/>
      <c r="M1038" s="388"/>
      <c r="N1038" s="386"/>
      <c r="O1038" s="387"/>
      <c r="P1038" s="387"/>
      <c r="Q1038" s="388"/>
      <c r="R1038" s="390">
        <f t="shared" si="85"/>
        <v>0</v>
      </c>
    </row>
    <row r="1039" spans="1:18" ht="17.25" customHeight="1">
      <c r="A1039" s="33"/>
      <c r="B1039" s="217">
        <f t="shared" si="84"/>
        <v>19</v>
      </c>
      <c r="C1039" s="425" t="str">
        <f>IF('15'!$B$27="","",'15'!$B$27)</f>
        <v/>
      </c>
      <c r="D1039" s="1222" t="str">
        <f t="shared" si="83"/>
        <v/>
      </c>
      <c r="E1039" s="1223"/>
      <c r="F1039" s="1223"/>
      <c r="G1039" s="1224"/>
      <c r="H1039" s="386"/>
      <c r="I1039" s="387"/>
      <c r="J1039" s="387"/>
      <c r="K1039" s="387"/>
      <c r="L1039" s="387"/>
      <c r="M1039" s="388"/>
      <c r="N1039" s="386"/>
      <c r="O1039" s="387"/>
      <c r="P1039" s="387"/>
      <c r="Q1039" s="388"/>
      <c r="R1039" s="390">
        <f t="shared" si="85"/>
        <v>0</v>
      </c>
    </row>
    <row r="1040" spans="1:18" ht="17.25" customHeight="1">
      <c r="A1040" s="33"/>
      <c r="B1040" s="217">
        <f t="shared" si="84"/>
        <v>20</v>
      </c>
      <c r="C1040" s="425" t="str">
        <f>IF('15'!$B$28="","",'15'!$B$28)</f>
        <v/>
      </c>
      <c r="D1040" s="1222" t="str">
        <f t="shared" si="83"/>
        <v/>
      </c>
      <c r="E1040" s="1223"/>
      <c r="F1040" s="1223"/>
      <c r="G1040" s="1224"/>
      <c r="H1040" s="386"/>
      <c r="I1040" s="387"/>
      <c r="J1040" s="387"/>
      <c r="K1040" s="387"/>
      <c r="L1040" s="387"/>
      <c r="M1040" s="388"/>
      <c r="N1040" s="386"/>
      <c r="O1040" s="387"/>
      <c r="P1040" s="387"/>
      <c r="Q1040" s="388"/>
      <c r="R1040" s="390">
        <f t="shared" si="85"/>
        <v>0</v>
      </c>
    </row>
    <row r="1041" spans="1:18" ht="17.25" customHeight="1">
      <c r="A1041" s="33"/>
      <c r="B1041" s="217">
        <f t="shared" si="84"/>
        <v>21</v>
      </c>
      <c r="C1041" s="425" t="str">
        <f>IF('15'!$B$29="","",'15'!$B$29)</f>
        <v/>
      </c>
      <c r="D1041" s="1222" t="str">
        <f t="shared" si="83"/>
        <v/>
      </c>
      <c r="E1041" s="1223"/>
      <c r="F1041" s="1223"/>
      <c r="G1041" s="1224"/>
      <c r="H1041" s="386"/>
      <c r="I1041" s="387"/>
      <c r="J1041" s="387"/>
      <c r="K1041" s="387"/>
      <c r="L1041" s="387"/>
      <c r="M1041" s="388"/>
      <c r="N1041" s="386"/>
      <c r="O1041" s="387"/>
      <c r="P1041" s="387"/>
      <c r="Q1041" s="388"/>
      <c r="R1041" s="390">
        <f t="shared" si="85"/>
        <v>0</v>
      </c>
    </row>
    <row r="1042" spans="1:18" ht="17.25" customHeight="1">
      <c r="A1042" s="33"/>
      <c r="B1042" s="217">
        <f t="shared" si="84"/>
        <v>22</v>
      </c>
      <c r="C1042" s="425" t="str">
        <f>IF('15'!$B$30="","",'15'!$B$30)</f>
        <v/>
      </c>
      <c r="D1042" s="1222" t="str">
        <f t="shared" si="83"/>
        <v/>
      </c>
      <c r="E1042" s="1223"/>
      <c r="F1042" s="1223"/>
      <c r="G1042" s="1224"/>
      <c r="H1042" s="386"/>
      <c r="I1042" s="387"/>
      <c r="J1042" s="387"/>
      <c r="K1042" s="387"/>
      <c r="L1042" s="387"/>
      <c r="M1042" s="388"/>
      <c r="N1042" s="386"/>
      <c r="O1042" s="387"/>
      <c r="P1042" s="387"/>
      <c r="Q1042" s="388"/>
      <c r="R1042" s="390">
        <f t="shared" si="85"/>
        <v>0</v>
      </c>
    </row>
    <row r="1043" spans="1:18" ht="17.25" customHeight="1">
      <c r="A1043" s="33"/>
      <c r="B1043" s="217">
        <f t="shared" si="84"/>
        <v>23</v>
      </c>
      <c r="C1043" s="425" t="str">
        <f>IF('15'!$B$31="","",'15'!$B$31)</f>
        <v/>
      </c>
      <c r="D1043" s="1222" t="str">
        <f t="shared" si="83"/>
        <v/>
      </c>
      <c r="E1043" s="1223"/>
      <c r="F1043" s="1223"/>
      <c r="G1043" s="1224"/>
      <c r="H1043" s="386"/>
      <c r="I1043" s="387"/>
      <c r="J1043" s="387"/>
      <c r="K1043" s="387"/>
      <c r="L1043" s="387"/>
      <c r="M1043" s="388"/>
      <c r="N1043" s="386"/>
      <c r="O1043" s="387"/>
      <c r="P1043" s="387"/>
      <c r="Q1043" s="388"/>
      <c r="R1043" s="390">
        <f t="shared" si="85"/>
        <v>0</v>
      </c>
    </row>
    <row r="1044" spans="1:18" ht="17.25" customHeight="1">
      <c r="A1044" s="33"/>
      <c r="B1044" s="217">
        <f t="shared" si="84"/>
        <v>24</v>
      </c>
      <c r="C1044" s="425" t="str">
        <f>IF('15'!$B$32="","",'15'!$B$32)</f>
        <v/>
      </c>
      <c r="D1044" s="1222" t="str">
        <f t="shared" si="83"/>
        <v/>
      </c>
      <c r="E1044" s="1223"/>
      <c r="F1044" s="1223"/>
      <c r="G1044" s="1224"/>
      <c r="H1044" s="386"/>
      <c r="I1044" s="387"/>
      <c r="J1044" s="387"/>
      <c r="K1044" s="387"/>
      <c r="L1044" s="387"/>
      <c r="M1044" s="388"/>
      <c r="N1044" s="386"/>
      <c r="O1044" s="387"/>
      <c r="P1044" s="387"/>
      <c r="Q1044" s="388"/>
      <c r="R1044" s="390">
        <f t="shared" si="85"/>
        <v>0</v>
      </c>
    </row>
    <row r="1045" spans="1:18" ht="17.25" customHeight="1">
      <c r="A1045" s="33"/>
      <c r="B1045" s="217">
        <f t="shared" si="84"/>
        <v>25</v>
      </c>
      <c r="C1045" s="425" t="str">
        <f>IF('15'!$B$33="","",'15'!$B$33)</f>
        <v/>
      </c>
      <c r="D1045" s="1222" t="str">
        <f t="shared" si="83"/>
        <v/>
      </c>
      <c r="E1045" s="1223"/>
      <c r="F1045" s="1223"/>
      <c r="G1045" s="1224"/>
      <c r="H1045" s="386"/>
      <c r="I1045" s="387"/>
      <c r="J1045" s="387"/>
      <c r="K1045" s="387"/>
      <c r="L1045" s="387"/>
      <c r="M1045" s="388"/>
      <c r="N1045" s="386"/>
      <c r="O1045" s="387"/>
      <c r="P1045" s="387"/>
      <c r="Q1045" s="388"/>
      <c r="R1045" s="390">
        <f t="shared" si="85"/>
        <v>0</v>
      </c>
    </row>
    <row r="1046" spans="1:18" ht="17.25" customHeight="1">
      <c r="A1046" s="33"/>
      <c r="B1046" s="33"/>
      <c r="C1046" s="33"/>
      <c r="L1046" s="1221" t="s">
        <v>460</v>
      </c>
      <c r="M1046" s="1221"/>
      <c r="N1046" s="1221"/>
      <c r="O1046" s="1221"/>
      <c r="P1046" s="1221"/>
      <c r="Q1046" s="1221"/>
      <c r="R1046" s="391">
        <f>SUM(R1021:R1045)</f>
        <v>0</v>
      </c>
    </row>
    <row r="1047" spans="1:18" ht="17.25" customHeight="1">
      <c r="A1047" s="33"/>
      <c r="B1047" s="33"/>
      <c r="C1047" s="33"/>
    </row>
    <row r="1048" spans="1:18" ht="17.25" customHeight="1">
      <c r="A1048" s="1231" t="s">
        <v>118</v>
      </c>
      <c r="B1048" s="1232"/>
      <c r="C1048" s="1235" t="s">
        <v>489</v>
      </c>
      <c r="D1048" s="1237" t="s">
        <v>456</v>
      </c>
      <c r="E1048" s="1238"/>
      <c r="F1048" s="1239"/>
      <c r="G1048" s="1243" t="str">
        <f>IF('24'!B37="","",'24'!B37)</f>
        <v/>
      </c>
      <c r="H1048" s="1244"/>
      <c r="I1048" s="1244"/>
      <c r="J1048" s="1244"/>
      <c r="K1048" s="1244"/>
      <c r="L1048" s="1244"/>
    </row>
    <row r="1049" spans="1:18" ht="17.25" customHeight="1">
      <c r="A1049" s="1233"/>
      <c r="B1049" s="1234"/>
      <c r="C1049" s="1236"/>
      <c r="D1049" s="1240"/>
      <c r="E1049" s="1241"/>
      <c r="F1049" s="1242"/>
      <c r="G1049" s="1244"/>
      <c r="H1049" s="1244"/>
      <c r="I1049" s="1244"/>
      <c r="J1049" s="1244"/>
      <c r="K1049" s="1244"/>
      <c r="L1049" s="1244"/>
    </row>
    <row r="1050" spans="1:18" ht="17.25" customHeight="1">
      <c r="A1050" s="33"/>
      <c r="B1050" s="33"/>
      <c r="C1050" s="33"/>
    </row>
    <row r="1051" spans="1:18" ht="17.25" customHeight="1">
      <c r="A1051" s="33"/>
      <c r="B1051" s="33" t="s">
        <v>457</v>
      </c>
      <c r="C1051" s="33"/>
    </row>
    <row r="1052" spans="1:18" ht="17.25" customHeight="1">
      <c r="A1052" s="33"/>
      <c r="B1052" s="909" t="s">
        <v>11</v>
      </c>
      <c r="C1052" s="909" t="s">
        <v>266</v>
      </c>
      <c r="D1052" s="1245" t="s">
        <v>458</v>
      </c>
      <c r="E1052" s="1246"/>
      <c r="F1052" s="1246"/>
      <c r="G1052" s="1247"/>
      <c r="H1052" s="915" t="s">
        <v>267</v>
      </c>
      <c r="I1052" s="916"/>
      <c r="J1052" s="916"/>
      <c r="K1052" s="916"/>
      <c r="L1052" s="916"/>
      <c r="M1052" s="916"/>
      <c r="N1052" s="916"/>
      <c r="O1052" s="916"/>
      <c r="P1052" s="916"/>
      <c r="Q1052" s="1254"/>
      <c r="R1052" s="1225" t="s">
        <v>459</v>
      </c>
    </row>
    <row r="1053" spans="1:18" ht="17.25" customHeight="1">
      <c r="A1053" s="33"/>
      <c r="B1053" s="909"/>
      <c r="C1053" s="909"/>
      <c r="D1053" s="1248"/>
      <c r="E1053" s="1249"/>
      <c r="F1053" s="1249"/>
      <c r="G1053" s="1250"/>
      <c r="H1053" s="912" t="s">
        <v>520</v>
      </c>
      <c r="I1053" s="913"/>
      <c r="J1053" s="913"/>
      <c r="K1053" s="913"/>
      <c r="L1053" s="913"/>
      <c r="M1053" s="914"/>
      <c r="N1053" s="912" t="s">
        <v>638</v>
      </c>
      <c r="O1053" s="913"/>
      <c r="P1053" s="913"/>
      <c r="Q1053" s="914"/>
      <c r="R1053" s="1226"/>
    </row>
    <row r="1054" spans="1:18" ht="17.25" customHeight="1">
      <c r="A1054" s="33"/>
      <c r="B1054" s="909"/>
      <c r="C1054" s="909"/>
      <c r="D1054" s="1248"/>
      <c r="E1054" s="1249"/>
      <c r="F1054" s="1249"/>
      <c r="G1054" s="1250"/>
      <c r="H1054" s="1228">
        <v>2</v>
      </c>
      <c r="I1054" s="221">
        <v>3</v>
      </c>
      <c r="J1054" s="221">
        <v>5</v>
      </c>
      <c r="K1054" s="221">
        <v>7</v>
      </c>
      <c r="L1054" s="221">
        <v>9</v>
      </c>
      <c r="M1054" s="222">
        <v>11</v>
      </c>
      <c r="N1054" s="223">
        <v>1</v>
      </c>
      <c r="O1054" s="206">
        <v>3</v>
      </c>
      <c r="P1054" s="206">
        <v>5</v>
      </c>
      <c r="Q1054" s="927">
        <v>7</v>
      </c>
      <c r="R1054" s="1226"/>
    </row>
    <row r="1055" spans="1:18" ht="17.25" customHeight="1">
      <c r="A1055" s="33"/>
      <c r="B1055" s="909"/>
      <c r="C1055" s="909"/>
      <c r="D1055" s="1248"/>
      <c r="E1055" s="1249"/>
      <c r="F1055" s="1249"/>
      <c r="G1055" s="1250"/>
      <c r="H1055" s="1229"/>
      <c r="I1055" s="224" t="s">
        <v>268</v>
      </c>
      <c r="J1055" s="224" t="s">
        <v>268</v>
      </c>
      <c r="K1055" s="224" t="s">
        <v>268</v>
      </c>
      <c r="L1055" s="224" t="s">
        <v>268</v>
      </c>
      <c r="M1055" s="225" t="s">
        <v>268</v>
      </c>
      <c r="N1055" s="226" t="s">
        <v>268</v>
      </c>
      <c r="O1055" s="209" t="s">
        <v>268</v>
      </c>
      <c r="P1055" s="209" t="s">
        <v>268</v>
      </c>
      <c r="Q1055" s="928"/>
      <c r="R1055" s="1226"/>
    </row>
    <row r="1056" spans="1:18" ht="17.25" customHeight="1">
      <c r="A1056" s="33"/>
      <c r="B1056" s="909"/>
      <c r="C1056" s="909"/>
      <c r="D1056" s="1251"/>
      <c r="E1056" s="1252"/>
      <c r="F1056" s="1252"/>
      <c r="G1056" s="1253"/>
      <c r="H1056" s="1230"/>
      <c r="I1056" s="227">
        <v>4</v>
      </c>
      <c r="J1056" s="227">
        <v>6</v>
      </c>
      <c r="K1056" s="227">
        <v>8</v>
      </c>
      <c r="L1056" s="227">
        <v>10</v>
      </c>
      <c r="M1056" s="228">
        <v>12</v>
      </c>
      <c r="N1056" s="229">
        <v>2</v>
      </c>
      <c r="O1056" s="210">
        <v>4</v>
      </c>
      <c r="P1056" s="210">
        <v>6</v>
      </c>
      <c r="Q1056" s="929"/>
      <c r="R1056" s="1227"/>
    </row>
    <row r="1057" spans="1:18" ht="17.25" customHeight="1">
      <c r="A1057" s="33"/>
      <c r="B1057" s="217">
        <f>ROW()-ROW($A$1056)</f>
        <v>1</v>
      </c>
      <c r="C1057" s="425" t="str">
        <f>IF('15'!$B$9="","",'15'!$B$9)</f>
        <v/>
      </c>
      <c r="D1057" s="1222" t="str">
        <f t="shared" ref="D1057:D1081" si="86">IF((($G$1048="")+(D13="")),"",D13)</f>
        <v/>
      </c>
      <c r="E1057" s="1223"/>
      <c r="F1057" s="1223"/>
      <c r="G1057" s="1224"/>
      <c r="H1057" s="386"/>
      <c r="I1057" s="387"/>
      <c r="J1057" s="387"/>
      <c r="K1057" s="387"/>
      <c r="L1057" s="387"/>
      <c r="M1057" s="388"/>
      <c r="N1057" s="386"/>
      <c r="O1057" s="387"/>
      <c r="P1057" s="387"/>
      <c r="Q1057" s="388"/>
      <c r="R1057" s="389">
        <f>SUM(H1057:Q1057)</f>
        <v>0</v>
      </c>
    </row>
    <row r="1058" spans="1:18" ht="17.25" customHeight="1">
      <c r="A1058" s="33"/>
      <c r="B1058" s="217">
        <f t="shared" ref="B1058:B1081" si="87">ROW()-ROW($A$1056)</f>
        <v>2</v>
      </c>
      <c r="C1058" s="425" t="str">
        <f>IF('15'!$B$10="","",'15'!$B$10)</f>
        <v/>
      </c>
      <c r="D1058" s="1222" t="str">
        <f t="shared" si="86"/>
        <v/>
      </c>
      <c r="E1058" s="1223"/>
      <c r="F1058" s="1223"/>
      <c r="G1058" s="1224"/>
      <c r="H1058" s="386"/>
      <c r="I1058" s="387"/>
      <c r="J1058" s="387"/>
      <c r="K1058" s="387"/>
      <c r="L1058" s="387"/>
      <c r="M1058" s="388"/>
      <c r="N1058" s="386"/>
      <c r="O1058" s="387"/>
      <c r="P1058" s="387"/>
      <c r="Q1058" s="388"/>
      <c r="R1058" s="390">
        <f t="shared" ref="R1058:R1081" si="88">SUM(H1058:Q1058)</f>
        <v>0</v>
      </c>
    </row>
    <row r="1059" spans="1:18" ht="17.25" customHeight="1">
      <c r="A1059" s="33"/>
      <c r="B1059" s="217">
        <f t="shared" si="87"/>
        <v>3</v>
      </c>
      <c r="C1059" s="425" t="str">
        <f>IF('15'!$B$11="","",'15'!$B$11)</f>
        <v/>
      </c>
      <c r="D1059" s="1222" t="str">
        <f t="shared" si="86"/>
        <v/>
      </c>
      <c r="E1059" s="1223"/>
      <c r="F1059" s="1223"/>
      <c r="G1059" s="1224"/>
      <c r="H1059" s="386"/>
      <c r="I1059" s="387"/>
      <c r="J1059" s="387"/>
      <c r="K1059" s="387"/>
      <c r="L1059" s="387"/>
      <c r="M1059" s="388"/>
      <c r="N1059" s="386"/>
      <c r="O1059" s="387"/>
      <c r="P1059" s="387"/>
      <c r="Q1059" s="388"/>
      <c r="R1059" s="390">
        <f t="shared" si="88"/>
        <v>0</v>
      </c>
    </row>
    <row r="1060" spans="1:18" ht="17.25" customHeight="1">
      <c r="A1060" s="33"/>
      <c r="B1060" s="217">
        <f t="shared" si="87"/>
        <v>4</v>
      </c>
      <c r="C1060" s="425" t="str">
        <f>IF('15'!$B$12="","",'15'!$B$12)</f>
        <v/>
      </c>
      <c r="D1060" s="1222" t="str">
        <f t="shared" si="86"/>
        <v/>
      </c>
      <c r="E1060" s="1223"/>
      <c r="F1060" s="1223"/>
      <c r="G1060" s="1224"/>
      <c r="H1060" s="386"/>
      <c r="I1060" s="387"/>
      <c r="J1060" s="387"/>
      <c r="K1060" s="387"/>
      <c r="L1060" s="387"/>
      <c r="M1060" s="388"/>
      <c r="N1060" s="386"/>
      <c r="O1060" s="387"/>
      <c r="P1060" s="387"/>
      <c r="Q1060" s="388"/>
      <c r="R1060" s="390">
        <f t="shared" si="88"/>
        <v>0</v>
      </c>
    </row>
    <row r="1061" spans="1:18" ht="17.25" customHeight="1">
      <c r="A1061" s="33"/>
      <c r="B1061" s="217">
        <f t="shared" si="87"/>
        <v>5</v>
      </c>
      <c r="C1061" s="425" t="str">
        <f>IF('15'!$B$13="","",'15'!$B$13)</f>
        <v/>
      </c>
      <c r="D1061" s="1222" t="str">
        <f t="shared" si="86"/>
        <v/>
      </c>
      <c r="E1061" s="1223"/>
      <c r="F1061" s="1223"/>
      <c r="G1061" s="1224"/>
      <c r="H1061" s="386"/>
      <c r="I1061" s="387"/>
      <c r="J1061" s="387"/>
      <c r="K1061" s="387"/>
      <c r="L1061" s="387"/>
      <c r="M1061" s="388"/>
      <c r="N1061" s="386"/>
      <c r="O1061" s="387"/>
      <c r="P1061" s="387"/>
      <c r="Q1061" s="388"/>
      <c r="R1061" s="390">
        <f t="shared" si="88"/>
        <v>0</v>
      </c>
    </row>
    <row r="1062" spans="1:18" ht="17.25" customHeight="1">
      <c r="A1062" s="33"/>
      <c r="B1062" s="217">
        <f t="shared" si="87"/>
        <v>6</v>
      </c>
      <c r="C1062" s="425" t="str">
        <f>IF('15'!$B$14="","",'15'!$B$14)</f>
        <v/>
      </c>
      <c r="D1062" s="1222" t="str">
        <f t="shared" si="86"/>
        <v/>
      </c>
      <c r="E1062" s="1223"/>
      <c r="F1062" s="1223"/>
      <c r="G1062" s="1224"/>
      <c r="H1062" s="386"/>
      <c r="I1062" s="387"/>
      <c r="J1062" s="387"/>
      <c r="K1062" s="387"/>
      <c r="L1062" s="387"/>
      <c r="M1062" s="388"/>
      <c r="N1062" s="386"/>
      <c r="O1062" s="387"/>
      <c r="P1062" s="387"/>
      <c r="Q1062" s="388"/>
      <c r="R1062" s="390">
        <f t="shared" si="88"/>
        <v>0</v>
      </c>
    </row>
    <row r="1063" spans="1:18" ht="17.25" customHeight="1">
      <c r="A1063" s="33"/>
      <c r="B1063" s="217">
        <f t="shared" si="87"/>
        <v>7</v>
      </c>
      <c r="C1063" s="425" t="str">
        <f>IF('15'!$B$15="","",'15'!$B$15)</f>
        <v/>
      </c>
      <c r="D1063" s="1222" t="str">
        <f t="shared" si="86"/>
        <v/>
      </c>
      <c r="E1063" s="1223"/>
      <c r="F1063" s="1223"/>
      <c r="G1063" s="1224"/>
      <c r="H1063" s="386"/>
      <c r="I1063" s="387"/>
      <c r="J1063" s="387"/>
      <c r="K1063" s="387"/>
      <c r="L1063" s="387"/>
      <c r="M1063" s="388"/>
      <c r="N1063" s="386"/>
      <c r="O1063" s="387"/>
      <c r="P1063" s="387"/>
      <c r="Q1063" s="388"/>
      <c r="R1063" s="390">
        <f t="shared" si="88"/>
        <v>0</v>
      </c>
    </row>
    <row r="1064" spans="1:18" ht="17.25" customHeight="1">
      <c r="A1064" s="33"/>
      <c r="B1064" s="217">
        <f t="shared" si="87"/>
        <v>8</v>
      </c>
      <c r="C1064" s="425" t="str">
        <f>IF('15'!$B$16="","",'15'!$B$16)</f>
        <v/>
      </c>
      <c r="D1064" s="1222" t="str">
        <f t="shared" si="86"/>
        <v/>
      </c>
      <c r="E1064" s="1223"/>
      <c r="F1064" s="1223"/>
      <c r="G1064" s="1224"/>
      <c r="H1064" s="386"/>
      <c r="I1064" s="387"/>
      <c r="J1064" s="387"/>
      <c r="K1064" s="387"/>
      <c r="L1064" s="387"/>
      <c r="M1064" s="388"/>
      <c r="N1064" s="386"/>
      <c r="O1064" s="387"/>
      <c r="P1064" s="387"/>
      <c r="Q1064" s="388"/>
      <c r="R1064" s="390">
        <f t="shared" si="88"/>
        <v>0</v>
      </c>
    </row>
    <row r="1065" spans="1:18" ht="17.25" customHeight="1">
      <c r="A1065" s="33"/>
      <c r="B1065" s="217">
        <f t="shared" si="87"/>
        <v>9</v>
      </c>
      <c r="C1065" s="425" t="str">
        <f>IF('15'!$B$17="","",'15'!$B$17)</f>
        <v/>
      </c>
      <c r="D1065" s="1222" t="str">
        <f t="shared" si="86"/>
        <v/>
      </c>
      <c r="E1065" s="1223"/>
      <c r="F1065" s="1223"/>
      <c r="G1065" s="1224"/>
      <c r="H1065" s="386"/>
      <c r="I1065" s="387"/>
      <c r="J1065" s="387"/>
      <c r="K1065" s="387"/>
      <c r="L1065" s="387"/>
      <c r="M1065" s="388"/>
      <c r="N1065" s="386"/>
      <c r="O1065" s="387"/>
      <c r="P1065" s="387"/>
      <c r="Q1065" s="388"/>
      <c r="R1065" s="390">
        <f t="shared" si="88"/>
        <v>0</v>
      </c>
    </row>
    <row r="1066" spans="1:18" ht="17.25" customHeight="1">
      <c r="A1066" s="33"/>
      <c r="B1066" s="217">
        <f t="shared" si="87"/>
        <v>10</v>
      </c>
      <c r="C1066" s="425" t="str">
        <f>IF('15'!$B$18="","",'15'!$B$18)</f>
        <v/>
      </c>
      <c r="D1066" s="1222" t="str">
        <f t="shared" si="86"/>
        <v/>
      </c>
      <c r="E1066" s="1223"/>
      <c r="F1066" s="1223"/>
      <c r="G1066" s="1224"/>
      <c r="H1066" s="386"/>
      <c r="I1066" s="387"/>
      <c r="J1066" s="387"/>
      <c r="K1066" s="387"/>
      <c r="L1066" s="387"/>
      <c r="M1066" s="388"/>
      <c r="N1066" s="386"/>
      <c r="O1066" s="387"/>
      <c r="P1066" s="387"/>
      <c r="Q1066" s="388"/>
      <c r="R1066" s="390">
        <f t="shared" si="88"/>
        <v>0</v>
      </c>
    </row>
    <row r="1067" spans="1:18" ht="17.25" customHeight="1">
      <c r="A1067" s="33"/>
      <c r="B1067" s="217">
        <f t="shared" si="87"/>
        <v>11</v>
      </c>
      <c r="C1067" s="425" t="str">
        <f>IF('15'!$B$19="","",'15'!$B$19)</f>
        <v/>
      </c>
      <c r="D1067" s="1222" t="str">
        <f t="shared" si="86"/>
        <v/>
      </c>
      <c r="E1067" s="1223"/>
      <c r="F1067" s="1223"/>
      <c r="G1067" s="1224"/>
      <c r="H1067" s="386"/>
      <c r="I1067" s="387"/>
      <c r="J1067" s="387"/>
      <c r="K1067" s="387"/>
      <c r="L1067" s="387"/>
      <c r="M1067" s="388"/>
      <c r="N1067" s="386"/>
      <c r="O1067" s="387"/>
      <c r="P1067" s="387"/>
      <c r="Q1067" s="388"/>
      <c r="R1067" s="390">
        <f t="shared" si="88"/>
        <v>0</v>
      </c>
    </row>
    <row r="1068" spans="1:18" ht="17.25" customHeight="1">
      <c r="A1068" s="33"/>
      <c r="B1068" s="217">
        <f t="shared" si="87"/>
        <v>12</v>
      </c>
      <c r="C1068" s="425" t="str">
        <f>IF('15'!$B$20="","",'15'!$B$20)</f>
        <v/>
      </c>
      <c r="D1068" s="1222" t="str">
        <f t="shared" si="86"/>
        <v/>
      </c>
      <c r="E1068" s="1223"/>
      <c r="F1068" s="1223"/>
      <c r="G1068" s="1224"/>
      <c r="H1068" s="386"/>
      <c r="I1068" s="387"/>
      <c r="J1068" s="387"/>
      <c r="K1068" s="387"/>
      <c r="L1068" s="387"/>
      <c r="M1068" s="388"/>
      <c r="N1068" s="386"/>
      <c r="O1068" s="387"/>
      <c r="P1068" s="387"/>
      <c r="Q1068" s="388"/>
      <c r="R1068" s="390">
        <f t="shared" si="88"/>
        <v>0</v>
      </c>
    </row>
    <row r="1069" spans="1:18" ht="17.25" customHeight="1">
      <c r="A1069" s="33"/>
      <c r="B1069" s="217">
        <f t="shared" si="87"/>
        <v>13</v>
      </c>
      <c r="C1069" s="425" t="str">
        <f>IF('15'!$B$21="","",'15'!$B$21)</f>
        <v/>
      </c>
      <c r="D1069" s="1222" t="str">
        <f t="shared" si="86"/>
        <v/>
      </c>
      <c r="E1069" s="1223"/>
      <c r="F1069" s="1223"/>
      <c r="G1069" s="1224"/>
      <c r="H1069" s="386"/>
      <c r="I1069" s="387"/>
      <c r="J1069" s="387"/>
      <c r="K1069" s="387"/>
      <c r="L1069" s="387"/>
      <c r="M1069" s="388"/>
      <c r="N1069" s="386"/>
      <c r="O1069" s="387"/>
      <c r="P1069" s="387"/>
      <c r="Q1069" s="388"/>
      <c r="R1069" s="390">
        <f t="shared" si="88"/>
        <v>0</v>
      </c>
    </row>
    <row r="1070" spans="1:18" ht="17.25" customHeight="1">
      <c r="A1070" s="33"/>
      <c r="B1070" s="217">
        <f t="shared" si="87"/>
        <v>14</v>
      </c>
      <c r="C1070" s="425" t="str">
        <f>IF('15'!$B$22="","",'15'!$B$22)</f>
        <v/>
      </c>
      <c r="D1070" s="1222" t="str">
        <f t="shared" si="86"/>
        <v/>
      </c>
      <c r="E1070" s="1223"/>
      <c r="F1070" s="1223"/>
      <c r="G1070" s="1224"/>
      <c r="H1070" s="386"/>
      <c r="I1070" s="387"/>
      <c r="J1070" s="387"/>
      <c r="K1070" s="387"/>
      <c r="L1070" s="387"/>
      <c r="M1070" s="388"/>
      <c r="N1070" s="386"/>
      <c r="O1070" s="387"/>
      <c r="P1070" s="387"/>
      <c r="Q1070" s="388"/>
      <c r="R1070" s="390">
        <f t="shared" si="88"/>
        <v>0</v>
      </c>
    </row>
    <row r="1071" spans="1:18" ht="17.25" customHeight="1">
      <c r="A1071" s="33"/>
      <c r="B1071" s="217">
        <f t="shared" si="87"/>
        <v>15</v>
      </c>
      <c r="C1071" s="425" t="str">
        <f>IF('15'!$B$23="","",'15'!$B$23)</f>
        <v/>
      </c>
      <c r="D1071" s="1222" t="str">
        <f t="shared" si="86"/>
        <v/>
      </c>
      <c r="E1071" s="1223"/>
      <c r="F1071" s="1223"/>
      <c r="G1071" s="1224"/>
      <c r="H1071" s="386"/>
      <c r="I1071" s="387"/>
      <c r="J1071" s="387"/>
      <c r="K1071" s="387"/>
      <c r="L1071" s="387"/>
      <c r="M1071" s="388"/>
      <c r="N1071" s="386"/>
      <c r="O1071" s="387"/>
      <c r="P1071" s="387"/>
      <c r="Q1071" s="388"/>
      <c r="R1071" s="390">
        <f t="shared" si="88"/>
        <v>0</v>
      </c>
    </row>
    <row r="1072" spans="1:18" ht="17.25" customHeight="1">
      <c r="A1072" s="33"/>
      <c r="B1072" s="217">
        <f t="shared" si="87"/>
        <v>16</v>
      </c>
      <c r="C1072" s="425" t="str">
        <f>IF('15'!$B$24="","",'15'!$B$24)</f>
        <v/>
      </c>
      <c r="D1072" s="1222" t="str">
        <f t="shared" si="86"/>
        <v/>
      </c>
      <c r="E1072" s="1223"/>
      <c r="F1072" s="1223"/>
      <c r="G1072" s="1224"/>
      <c r="H1072" s="386"/>
      <c r="I1072" s="387"/>
      <c r="J1072" s="387"/>
      <c r="K1072" s="387"/>
      <c r="L1072" s="387"/>
      <c r="M1072" s="388"/>
      <c r="N1072" s="386"/>
      <c r="O1072" s="387"/>
      <c r="P1072" s="387"/>
      <c r="Q1072" s="388"/>
      <c r="R1072" s="390">
        <f t="shared" si="88"/>
        <v>0</v>
      </c>
    </row>
    <row r="1073" spans="1:18" ht="17.25" customHeight="1">
      <c r="A1073" s="33"/>
      <c r="B1073" s="217">
        <f t="shared" si="87"/>
        <v>17</v>
      </c>
      <c r="C1073" s="425" t="str">
        <f>IF('15'!$B$25="","",'15'!$B$25)</f>
        <v/>
      </c>
      <c r="D1073" s="1222" t="str">
        <f t="shared" si="86"/>
        <v/>
      </c>
      <c r="E1073" s="1223"/>
      <c r="F1073" s="1223"/>
      <c r="G1073" s="1224"/>
      <c r="H1073" s="386"/>
      <c r="I1073" s="387"/>
      <c r="J1073" s="387"/>
      <c r="K1073" s="387"/>
      <c r="L1073" s="387"/>
      <c r="M1073" s="388"/>
      <c r="N1073" s="386"/>
      <c r="O1073" s="387"/>
      <c r="P1073" s="387"/>
      <c r="Q1073" s="388"/>
      <c r="R1073" s="390">
        <f t="shared" si="88"/>
        <v>0</v>
      </c>
    </row>
    <row r="1074" spans="1:18" ht="17.25" customHeight="1">
      <c r="A1074" s="33"/>
      <c r="B1074" s="217">
        <f t="shared" si="87"/>
        <v>18</v>
      </c>
      <c r="C1074" s="425" t="str">
        <f>IF('15'!$B$26="","",'15'!$B$26)</f>
        <v/>
      </c>
      <c r="D1074" s="1222" t="str">
        <f t="shared" si="86"/>
        <v/>
      </c>
      <c r="E1074" s="1223"/>
      <c r="F1074" s="1223"/>
      <c r="G1074" s="1224"/>
      <c r="H1074" s="386"/>
      <c r="I1074" s="387"/>
      <c r="J1074" s="387"/>
      <c r="K1074" s="387"/>
      <c r="L1074" s="387"/>
      <c r="M1074" s="388"/>
      <c r="N1074" s="386"/>
      <c r="O1074" s="387"/>
      <c r="P1074" s="387"/>
      <c r="Q1074" s="388"/>
      <c r="R1074" s="390">
        <f t="shared" si="88"/>
        <v>0</v>
      </c>
    </row>
    <row r="1075" spans="1:18" ht="17.25" customHeight="1">
      <c r="A1075" s="33"/>
      <c r="B1075" s="217">
        <f t="shared" si="87"/>
        <v>19</v>
      </c>
      <c r="C1075" s="425" t="str">
        <f>IF('15'!$B$27="","",'15'!$B$27)</f>
        <v/>
      </c>
      <c r="D1075" s="1222" t="str">
        <f t="shared" si="86"/>
        <v/>
      </c>
      <c r="E1075" s="1223"/>
      <c r="F1075" s="1223"/>
      <c r="G1075" s="1224"/>
      <c r="H1075" s="386"/>
      <c r="I1075" s="387"/>
      <c r="J1075" s="387"/>
      <c r="K1075" s="387"/>
      <c r="L1075" s="387"/>
      <c r="M1075" s="388"/>
      <c r="N1075" s="386"/>
      <c r="O1075" s="387"/>
      <c r="P1075" s="387"/>
      <c r="Q1075" s="388"/>
      <c r="R1075" s="390">
        <f t="shared" si="88"/>
        <v>0</v>
      </c>
    </row>
    <row r="1076" spans="1:18" ht="17.25" customHeight="1">
      <c r="A1076" s="33"/>
      <c r="B1076" s="217">
        <f t="shared" si="87"/>
        <v>20</v>
      </c>
      <c r="C1076" s="425" t="str">
        <f>IF('15'!$B$28="","",'15'!$B$28)</f>
        <v/>
      </c>
      <c r="D1076" s="1222" t="str">
        <f t="shared" si="86"/>
        <v/>
      </c>
      <c r="E1076" s="1223"/>
      <c r="F1076" s="1223"/>
      <c r="G1076" s="1224"/>
      <c r="H1076" s="386"/>
      <c r="I1076" s="387"/>
      <c r="J1076" s="387"/>
      <c r="K1076" s="387"/>
      <c r="L1076" s="387"/>
      <c r="M1076" s="388"/>
      <c r="N1076" s="386"/>
      <c r="O1076" s="387"/>
      <c r="P1076" s="387"/>
      <c r="Q1076" s="388"/>
      <c r="R1076" s="390">
        <f t="shared" si="88"/>
        <v>0</v>
      </c>
    </row>
    <row r="1077" spans="1:18" ht="17.25" customHeight="1">
      <c r="A1077" s="33"/>
      <c r="B1077" s="217">
        <f t="shared" si="87"/>
        <v>21</v>
      </c>
      <c r="C1077" s="425" t="str">
        <f>IF('15'!$B$29="","",'15'!$B$29)</f>
        <v/>
      </c>
      <c r="D1077" s="1222" t="str">
        <f t="shared" si="86"/>
        <v/>
      </c>
      <c r="E1077" s="1223"/>
      <c r="F1077" s="1223"/>
      <c r="G1077" s="1224"/>
      <c r="H1077" s="386"/>
      <c r="I1077" s="387"/>
      <c r="J1077" s="387"/>
      <c r="K1077" s="387"/>
      <c r="L1077" s="387"/>
      <c r="M1077" s="388"/>
      <c r="N1077" s="386"/>
      <c r="O1077" s="387"/>
      <c r="P1077" s="387"/>
      <c r="Q1077" s="388"/>
      <c r="R1077" s="390">
        <f t="shared" si="88"/>
        <v>0</v>
      </c>
    </row>
    <row r="1078" spans="1:18" ht="17.25" customHeight="1">
      <c r="A1078" s="33"/>
      <c r="B1078" s="217">
        <f t="shared" si="87"/>
        <v>22</v>
      </c>
      <c r="C1078" s="425" t="str">
        <f>IF('15'!$B$30="","",'15'!$B$30)</f>
        <v/>
      </c>
      <c r="D1078" s="1222" t="str">
        <f t="shared" si="86"/>
        <v/>
      </c>
      <c r="E1078" s="1223"/>
      <c r="F1078" s="1223"/>
      <c r="G1078" s="1224"/>
      <c r="H1078" s="386"/>
      <c r="I1078" s="387"/>
      <c r="J1078" s="387"/>
      <c r="K1078" s="387"/>
      <c r="L1078" s="387"/>
      <c r="M1078" s="388"/>
      <c r="N1078" s="386"/>
      <c r="O1078" s="387"/>
      <c r="P1078" s="387"/>
      <c r="Q1078" s="388"/>
      <c r="R1078" s="390">
        <f t="shared" si="88"/>
        <v>0</v>
      </c>
    </row>
    <row r="1079" spans="1:18" ht="17.25" customHeight="1">
      <c r="A1079" s="33"/>
      <c r="B1079" s="217">
        <f t="shared" si="87"/>
        <v>23</v>
      </c>
      <c r="C1079" s="425" t="str">
        <f>IF('15'!$B$31="","",'15'!$B$31)</f>
        <v/>
      </c>
      <c r="D1079" s="1222" t="str">
        <f t="shared" si="86"/>
        <v/>
      </c>
      <c r="E1079" s="1223"/>
      <c r="F1079" s="1223"/>
      <c r="G1079" s="1224"/>
      <c r="H1079" s="386"/>
      <c r="I1079" s="387"/>
      <c r="J1079" s="387"/>
      <c r="K1079" s="387"/>
      <c r="L1079" s="387"/>
      <c r="M1079" s="388"/>
      <c r="N1079" s="386"/>
      <c r="O1079" s="387"/>
      <c r="P1079" s="387"/>
      <c r="Q1079" s="388"/>
      <c r="R1079" s="390">
        <f t="shared" si="88"/>
        <v>0</v>
      </c>
    </row>
    <row r="1080" spans="1:18" ht="17.25" customHeight="1">
      <c r="A1080" s="33"/>
      <c r="B1080" s="217">
        <f t="shared" si="87"/>
        <v>24</v>
      </c>
      <c r="C1080" s="425" t="str">
        <f>IF('15'!$B$32="","",'15'!$B$32)</f>
        <v/>
      </c>
      <c r="D1080" s="1222" t="str">
        <f t="shared" si="86"/>
        <v/>
      </c>
      <c r="E1080" s="1223"/>
      <c r="F1080" s="1223"/>
      <c r="G1080" s="1224"/>
      <c r="H1080" s="386"/>
      <c r="I1080" s="387"/>
      <c r="J1080" s="387"/>
      <c r="K1080" s="387"/>
      <c r="L1080" s="387"/>
      <c r="M1080" s="388"/>
      <c r="N1080" s="386"/>
      <c r="O1080" s="387"/>
      <c r="P1080" s="387"/>
      <c r="Q1080" s="388"/>
      <c r="R1080" s="390">
        <f t="shared" si="88"/>
        <v>0</v>
      </c>
    </row>
    <row r="1081" spans="1:18" ht="17.25" customHeight="1">
      <c r="A1081" s="33"/>
      <c r="B1081" s="217">
        <f t="shared" si="87"/>
        <v>25</v>
      </c>
      <c r="C1081" s="425" t="str">
        <f>IF('15'!$B$33="","",'15'!$B$33)</f>
        <v/>
      </c>
      <c r="D1081" s="1222" t="str">
        <f t="shared" si="86"/>
        <v/>
      </c>
      <c r="E1081" s="1223"/>
      <c r="F1081" s="1223"/>
      <c r="G1081" s="1224"/>
      <c r="H1081" s="386"/>
      <c r="I1081" s="387"/>
      <c r="J1081" s="387"/>
      <c r="K1081" s="387"/>
      <c r="L1081" s="387"/>
      <c r="M1081" s="388"/>
      <c r="N1081" s="386"/>
      <c r="O1081" s="387"/>
      <c r="P1081" s="387"/>
      <c r="Q1081" s="388"/>
      <c r="R1081" s="390">
        <f t="shared" si="88"/>
        <v>0</v>
      </c>
    </row>
    <row r="1082" spans="1:18" ht="17.25" customHeight="1">
      <c r="A1082" s="33"/>
      <c r="B1082" s="33"/>
      <c r="C1082" s="33"/>
      <c r="L1082" s="1221" t="s">
        <v>460</v>
      </c>
      <c r="M1082" s="1221"/>
      <c r="N1082" s="1221"/>
      <c r="O1082" s="1221"/>
      <c r="P1082" s="1221"/>
      <c r="Q1082" s="1221"/>
      <c r="R1082" s="391">
        <f>SUM(R1057:R1081)</f>
        <v>0</v>
      </c>
    </row>
    <row r="1083" spans="1:18" ht="17.25" customHeight="1">
      <c r="A1083" s="33"/>
      <c r="B1083" s="33"/>
      <c r="C1083" s="33"/>
    </row>
  </sheetData>
  <sheetProtection algorithmName="SHA-512" hashValue="LE/+8ajLaXFHAcdEj21h0nU8rgA/OG1tCefIgR+a7uZ9Kme24pyy+1mPLV6UES9Jgj3YHb0H5WxciZ0krIHz4w==" saltValue="YsuXqFuMWXoBLhfs2D3kow==" spinCount="100000" sheet="1" selectLockedCells="1"/>
  <customSheetViews>
    <customSheetView guid="{371005EB-0312-4B13-9BAC-52446DA0498A}" showPageBreaks="1" showGridLines="0" printArea="1" hiddenColumns="1" view="pageBreakPreview">
      <selection activeCell="C23" sqref="C23"/>
      <rowBreaks count="29" manualBreakCount="29">
        <brk id="39" max="17" man="1"/>
        <brk id="77" max="17" man="1"/>
        <brk id="113" max="17" man="1"/>
        <brk id="150" max="17" man="1"/>
        <brk id="187" max="17" man="1"/>
        <brk id="224" max="17" man="1"/>
        <brk id="261" max="17" man="1"/>
        <brk id="298" max="17" man="1"/>
        <brk id="335" max="17" man="1"/>
        <brk id="372" max="17" man="1"/>
        <brk id="409" max="17" man="1"/>
        <brk id="446" max="17" man="1"/>
        <brk id="483" max="17" man="1"/>
        <brk id="520" max="17" man="1"/>
        <brk id="557" max="17" man="1"/>
        <brk id="594" max="17" man="1"/>
        <brk id="631" max="17" man="1"/>
        <brk id="668" max="17" man="1"/>
        <brk id="705" max="17" man="1"/>
        <brk id="742" max="17" man="1"/>
        <brk id="779" max="17" man="1"/>
        <brk id="816" max="17" man="1"/>
        <brk id="853" max="17" man="1"/>
        <brk id="890" max="17" man="1"/>
        <brk id="927" max="17" man="1"/>
        <brk id="964" max="17" man="1"/>
        <brk id="1001" max="17" man="1"/>
        <brk id="1038" max="17" man="1"/>
        <brk id="1075" max="17" man="1"/>
      </rowBreaks>
      <pageMargins left="0.70866141732283472" right="0.70866141732283472" top="0.74803149606299213" bottom="0.74803149606299213" header="0.31496062992125984" footer="0.31496062992125984"/>
      <pageSetup paperSize="9" orientation="portrait" r:id="rId1"/>
    </customSheetView>
  </customSheetViews>
  <mergeCells count="1171">
    <mergeCell ref="D15:G15"/>
    <mergeCell ref="D16:G16"/>
    <mergeCell ref="D17:G17"/>
    <mergeCell ref="D18:G18"/>
    <mergeCell ref="D19:G19"/>
    <mergeCell ref="D20:G20"/>
    <mergeCell ref="H9:M9"/>
    <mergeCell ref="N9:Q9"/>
    <mergeCell ref="H10:H12"/>
    <mergeCell ref="Q10:Q12"/>
    <mergeCell ref="D13:G13"/>
    <mergeCell ref="D14:G14"/>
    <mergeCell ref="A2:R2"/>
    <mergeCell ref="A4:B5"/>
    <mergeCell ref="C4:C5"/>
    <mergeCell ref="D4:F5"/>
    <mergeCell ref="G4:L5"/>
    <mergeCell ref="B8:B12"/>
    <mergeCell ref="C8:C12"/>
    <mergeCell ref="D8:G12"/>
    <mergeCell ref="H8:Q8"/>
    <mergeCell ref="R8:R12"/>
    <mergeCell ref="D33:G33"/>
    <mergeCell ref="D34:G34"/>
    <mergeCell ref="D35:G35"/>
    <mergeCell ref="D36:G36"/>
    <mergeCell ref="D37:G37"/>
    <mergeCell ref="L38:Q38"/>
    <mergeCell ref="D27:G27"/>
    <mergeCell ref="D28:G28"/>
    <mergeCell ref="D29:G29"/>
    <mergeCell ref="D30:G30"/>
    <mergeCell ref="D31:G31"/>
    <mergeCell ref="D32:G32"/>
    <mergeCell ref="D21:G21"/>
    <mergeCell ref="D22:G22"/>
    <mergeCell ref="D23:G23"/>
    <mergeCell ref="D24:G24"/>
    <mergeCell ref="D25:G25"/>
    <mergeCell ref="D26:G26"/>
    <mergeCell ref="D50:G50"/>
    <mergeCell ref="D51:G51"/>
    <mergeCell ref="D52:G52"/>
    <mergeCell ref="D53:G53"/>
    <mergeCell ref="D54:G54"/>
    <mergeCell ref="D55:G55"/>
    <mergeCell ref="R44:R48"/>
    <mergeCell ref="H45:M45"/>
    <mergeCell ref="N45:Q45"/>
    <mergeCell ref="H46:H48"/>
    <mergeCell ref="Q46:Q48"/>
    <mergeCell ref="D49:G49"/>
    <mergeCell ref="A40:B41"/>
    <mergeCell ref="C40:C41"/>
    <mergeCell ref="D40:F41"/>
    <mergeCell ref="G40:L41"/>
    <mergeCell ref="B44:B48"/>
    <mergeCell ref="C44:C48"/>
    <mergeCell ref="D44:G48"/>
    <mergeCell ref="H44:Q44"/>
    <mergeCell ref="D68:G68"/>
    <mergeCell ref="D69:G69"/>
    <mergeCell ref="D70:G70"/>
    <mergeCell ref="D71:G71"/>
    <mergeCell ref="D72:G72"/>
    <mergeCell ref="D73:G73"/>
    <mergeCell ref="D62:G62"/>
    <mergeCell ref="D63:G63"/>
    <mergeCell ref="D64:G64"/>
    <mergeCell ref="D65:G65"/>
    <mergeCell ref="D66:G66"/>
    <mergeCell ref="D67:G67"/>
    <mergeCell ref="D56:G56"/>
    <mergeCell ref="D57:G57"/>
    <mergeCell ref="D58:G58"/>
    <mergeCell ref="D59:G59"/>
    <mergeCell ref="D60:G60"/>
    <mergeCell ref="D61:G61"/>
    <mergeCell ref="D86:G86"/>
    <mergeCell ref="D87:G87"/>
    <mergeCell ref="D88:G88"/>
    <mergeCell ref="D89:G89"/>
    <mergeCell ref="D90:G90"/>
    <mergeCell ref="D91:G91"/>
    <mergeCell ref="R80:R84"/>
    <mergeCell ref="H81:M81"/>
    <mergeCell ref="N81:Q81"/>
    <mergeCell ref="H82:H84"/>
    <mergeCell ref="Q82:Q84"/>
    <mergeCell ref="D85:G85"/>
    <mergeCell ref="L74:Q74"/>
    <mergeCell ref="A76:B77"/>
    <mergeCell ref="C76:C77"/>
    <mergeCell ref="D76:F77"/>
    <mergeCell ref="G76:L77"/>
    <mergeCell ref="B80:B84"/>
    <mergeCell ref="C80:C84"/>
    <mergeCell ref="D80:G84"/>
    <mergeCell ref="H80:Q80"/>
    <mergeCell ref="D104:G104"/>
    <mergeCell ref="D105:G105"/>
    <mergeCell ref="D106:G106"/>
    <mergeCell ref="D107:G107"/>
    <mergeCell ref="D108:G108"/>
    <mergeCell ref="D109:G109"/>
    <mergeCell ref="D98:G98"/>
    <mergeCell ref="D99:G99"/>
    <mergeCell ref="D100:G100"/>
    <mergeCell ref="D101:G101"/>
    <mergeCell ref="D102:G102"/>
    <mergeCell ref="D103:G103"/>
    <mergeCell ref="D92:G92"/>
    <mergeCell ref="D93:G93"/>
    <mergeCell ref="D94:G94"/>
    <mergeCell ref="D95:G95"/>
    <mergeCell ref="D96:G96"/>
    <mergeCell ref="D97:G97"/>
    <mergeCell ref="D122:G122"/>
    <mergeCell ref="D123:G123"/>
    <mergeCell ref="D124:G124"/>
    <mergeCell ref="D125:G125"/>
    <mergeCell ref="D126:G126"/>
    <mergeCell ref="D127:G127"/>
    <mergeCell ref="R116:R120"/>
    <mergeCell ref="H117:M117"/>
    <mergeCell ref="N117:Q117"/>
    <mergeCell ref="H118:H120"/>
    <mergeCell ref="Q118:Q120"/>
    <mergeCell ref="D121:G121"/>
    <mergeCell ref="L110:Q110"/>
    <mergeCell ref="A112:B113"/>
    <mergeCell ref="C112:C113"/>
    <mergeCell ref="D112:F113"/>
    <mergeCell ref="G112:L113"/>
    <mergeCell ref="B116:B120"/>
    <mergeCell ref="C116:C120"/>
    <mergeCell ref="D116:G120"/>
    <mergeCell ref="H116:Q116"/>
    <mergeCell ref="D140:G140"/>
    <mergeCell ref="D141:G141"/>
    <mergeCell ref="D142:G142"/>
    <mergeCell ref="D143:G143"/>
    <mergeCell ref="D144:G144"/>
    <mergeCell ref="D145:G145"/>
    <mergeCell ref="D134:G134"/>
    <mergeCell ref="D135:G135"/>
    <mergeCell ref="D136:G136"/>
    <mergeCell ref="D137:G137"/>
    <mergeCell ref="D138:G138"/>
    <mergeCell ref="D139:G139"/>
    <mergeCell ref="D128:G128"/>
    <mergeCell ref="D129:G129"/>
    <mergeCell ref="D130:G130"/>
    <mergeCell ref="D131:G131"/>
    <mergeCell ref="D132:G132"/>
    <mergeCell ref="D133:G133"/>
    <mergeCell ref="D158:G158"/>
    <mergeCell ref="D159:G159"/>
    <mergeCell ref="D160:G160"/>
    <mergeCell ref="D161:G161"/>
    <mergeCell ref="D162:G162"/>
    <mergeCell ref="D163:G163"/>
    <mergeCell ref="R152:R156"/>
    <mergeCell ref="H153:M153"/>
    <mergeCell ref="N153:Q153"/>
    <mergeCell ref="H154:H156"/>
    <mergeCell ref="Q154:Q156"/>
    <mergeCell ref="D157:G157"/>
    <mergeCell ref="L146:Q146"/>
    <mergeCell ref="A148:B149"/>
    <mergeCell ref="C148:C149"/>
    <mergeCell ref="D148:F149"/>
    <mergeCell ref="G148:L149"/>
    <mergeCell ref="B152:B156"/>
    <mergeCell ref="C152:C156"/>
    <mergeCell ref="D152:G156"/>
    <mergeCell ref="H152:Q152"/>
    <mergeCell ref="D176:G176"/>
    <mergeCell ref="D177:G177"/>
    <mergeCell ref="D178:G178"/>
    <mergeCell ref="D179:G179"/>
    <mergeCell ref="D180:G180"/>
    <mergeCell ref="D181:G181"/>
    <mergeCell ref="D170:G170"/>
    <mergeCell ref="D171:G171"/>
    <mergeCell ref="D172:G172"/>
    <mergeCell ref="D173:G173"/>
    <mergeCell ref="D174:G174"/>
    <mergeCell ref="D175:G175"/>
    <mergeCell ref="D164:G164"/>
    <mergeCell ref="D165:G165"/>
    <mergeCell ref="D166:G166"/>
    <mergeCell ref="D167:G167"/>
    <mergeCell ref="D168:G168"/>
    <mergeCell ref="D169:G169"/>
    <mergeCell ref="D194:G194"/>
    <mergeCell ref="D195:G195"/>
    <mergeCell ref="D196:G196"/>
    <mergeCell ref="D197:G197"/>
    <mergeCell ref="D198:G198"/>
    <mergeCell ref="D199:G199"/>
    <mergeCell ref="R188:R192"/>
    <mergeCell ref="H189:M189"/>
    <mergeCell ref="N189:Q189"/>
    <mergeCell ref="H190:H192"/>
    <mergeCell ref="Q190:Q192"/>
    <mergeCell ref="D193:G193"/>
    <mergeCell ref="L182:Q182"/>
    <mergeCell ref="A184:B185"/>
    <mergeCell ref="C184:C185"/>
    <mergeCell ref="D184:F185"/>
    <mergeCell ref="G184:L185"/>
    <mergeCell ref="B188:B192"/>
    <mergeCell ref="C188:C192"/>
    <mergeCell ref="D188:G192"/>
    <mergeCell ref="H188:Q188"/>
    <mergeCell ref="D212:G212"/>
    <mergeCell ref="D213:G213"/>
    <mergeCell ref="D214:G214"/>
    <mergeCell ref="D215:G215"/>
    <mergeCell ref="D216:G216"/>
    <mergeCell ref="D217:G217"/>
    <mergeCell ref="D206:G206"/>
    <mergeCell ref="D207:G207"/>
    <mergeCell ref="D208:G208"/>
    <mergeCell ref="D209:G209"/>
    <mergeCell ref="D210:G210"/>
    <mergeCell ref="D211:G211"/>
    <mergeCell ref="D200:G200"/>
    <mergeCell ref="D201:G201"/>
    <mergeCell ref="D202:G202"/>
    <mergeCell ref="D203:G203"/>
    <mergeCell ref="D204:G204"/>
    <mergeCell ref="D205:G205"/>
    <mergeCell ref="D230:G230"/>
    <mergeCell ref="D231:G231"/>
    <mergeCell ref="D232:G232"/>
    <mergeCell ref="D233:G233"/>
    <mergeCell ref="D234:G234"/>
    <mergeCell ref="D235:G235"/>
    <mergeCell ref="R224:R228"/>
    <mergeCell ref="H225:M225"/>
    <mergeCell ref="N225:Q225"/>
    <mergeCell ref="H226:H228"/>
    <mergeCell ref="Q226:Q228"/>
    <mergeCell ref="D229:G229"/>
    <mergeCell ref="L218:Q218"/>
    <mergeCell ref="A220:B221"/>
    <mergeCell ref="C220:C221"/>
    <mergeCell ref="D220:F221"/>
    <mergeCell ref="G220:L221"/>
    <mergeCell ref="B224:B228"/>
    <mergeCell ref="C224:C228"/>
    <mergeCell ref="D224:G228"/>
    <mergeCell ref="H224:Q224"/>
    <mergeCell ref="D248:G248"/>
    <mergeCell ref="D249:G249"/>
    <mergeCell ref="D250:G250"/>
    <mergeCell ref="D251:G251"/>
    <mergeCell ref="D252:G252"/>
    <mergeCell ref="D253:G253"/>
    <mergeCell ref="D242:G242"/>
    <mergeCell ref="D243:G243"/>
    <mergeCell ref="D244:G244"/>
    <mergeCell ref="D245:G245"/>
    <mergeCell ref="D246:G246"/>
    <mergeCell ref="D247:G247"/>
    <mergeCell ref="D236:G236"/>
    <mergeCell ref="D237:G237"/>
    <mergeCell ref="D238:G238"/>
    <mergeCell ref="D239:G239"/>
    <mergeCell ref="D240:G240"/>
    <mergeCell ref="D241:G241"/>
    <mergeCell ref="D266:G266"/>
    <mergeCell ref="D267:G267"/>
    <mergeCell ref="D268:G268"/>
    <mergeCell ref="D269:G269"/>
    <mergeCell ref="D270:G270"/>
    <mergeCell ref="D271:G271"/>
    <mergeCell ref="R260:R264"/>
    <mergeCell ref="H261:M261"/>
    <mergeCell ref="N261:Q261"/>
    <mergeCell ref="H262:H264"/>
    <mergeCell ref="Q262:Q264"/>
    <mergeCell ref="D265:G265"/>
    <mergeCell ref="L254:Q254"/>
    <mergeCell ref="A256:B257"/>
    <mergeCell ref="C256:C257"/>
    <mergeCell ref="D256:F257"/>
    <mergeCell ref="G256:L257"/>
    <mergeCell ref="B260:B264"/>
    <mergeCell ref="C260:C264"/>
    <mergeCell ref="D260:G264"/>
    <mergeCell ref="H260:Q260"/>
    <mergeCell ref="D284:G284"/>
    <mergeCell ref="D285:G285"/>
    <mergeCell ref="D286:G286"/>
    <mergeCell ref="D287:G287"/>
    <mergeCell ref="D288:G288"/>
    <mergeCell ref="D289:G289"/>
    <mergeCell ref="D278:G278"/>
    <mergeCell ref="D279:G279"/>
    <mergeCell ref="D280:G280"/>
    <mergeCell ref="D281:G281"/>
    <mergeCell ref="D282:G282"/>
    <mergeCell ref="D283:G283"/>
    <mergeCell ref="D272:G272"/>
    <mergeCell ref="D273:G273"/>
    <mergeCell ref="D274:G274"/>
    <mergeCell ref="D275:G275"/>
    <mergeCell ref="D276:G276"/>
    <mergeCell ref="D277:G277"/>
    <mergeCell ref="D302:G302"/>
    <mergeCell ref="D303:G303"/>
    <mergeCell ref="D304:G304"/>
    <mergeCell ref="D305:G305"/>
    <mergeCell ref="D306:G306"/>
    <mergeCell ref="D307:G307"/>
    <mergeCell ref="R296:R300"/>
    <mergeCell ref="H297:M297"/>
    <mergeCell ref="N297:Q297"/>
    <mergeCell ref="H298:H300"/>
    <mergeCell ref="Q298:Q300"/>
    <mergeCell ref="D301:G301"/>
    <mergeCell ref="L290:Q290"/>
    <mergeCell ref="A292:B293"/>
    <mergeCell ref="C292:C293"/>
    <mergeCell ref="D292:F293"/>
    <mergeCell ref="G292:L293"/>
    <mergeCell ref="B296:B300"/>
    <mergeCell ref="C296:C300"/>
    <mergeCell ref="D296:G300"/>
    <mergeCell ref="H296:Q296"/>
    <mergeCell ref="D320:G320"/>
    <mergeCell ref="D321:G321"/>
    <mergeCell ref="D322:G322"/>
    <mergeCell ref="D323:G323"/>
    <mergeCell ref="D324:G324"/>
    <mergeCell ref="D325:G325"/>
    <mergeCell ref="D314:G314"/>
    <mergeCell ref="D315:G315"/>
    <mergeCell ref="D316:G316"/>
    <mergeCell ref="D317:G317"/>
    <mergeCell ref="D318:G318"/>
    <mergeCell ref="D319:G319"/>
    <mergeCell ref="D308:G308"/>
    <mergeCell ref="D309:G309"/>
    <mergeCell ref="D310:G310"/>
    <mergeCell ref="D311:G311"/>
    <mergeCell ref="D312:G312"/>
    <mergeCell ref="D313:G313"/>
    <mergeCell ref="D338:G338"/>
    <mergeCell ref="D339:G339"/>
    <mergeCell ref="D340:G340"/>
    <mergeCell ref="D341:G341"/>
    <mergeCell ref="D342:G342"/>
    <mergeCell ref="D343:G343"/>
    <mergeCell ref="R332:R336"/>
    <mergeCell ref="H333:M333"/>
    <mergeCell ref="N333:Q333"/>
    <mergeCell ref="H334:H336"/>
    <mergeCell ref="Q334:Q336"/>
    <mergeCell ref="D337:G337"/>
    <mergeCell ref="L326:Q326"/>
    <mergeCell ref="A328:B329"/>
    <mergeCell ref="C328:C329"/>
    <mergeCell ref="D328:F329"/>
    <mergeCell ref="G328:L329"/>
    <mergeCell ref="B332:B336"/>
    <mergeCell ref="C332:C336"/>
    <mergeCell ref="D332:G336"/>
    <mergeCell ref="H332:Q332"/>
    <mergeCell ref="D356:G356"/>
    <mergeCell ref="D357:G357"/>
    <mergeCell ref="D358:G358"/>
    <mergeCell ref="D359:G359"/>
    <mergeCell ref="D360:G360"/>
    <mergeCell ref="D361:G361"/>
    <mergeCell ref="D350:G350"/>
    <mergeCell ref="D351:G351"/>
    <mergeCell ref="D352:G352"/>
    <mergeCell ref="D353:G353"/>
    <mergeCell ref="D354:G354"/>
    <mergeCell ref="D355:G355"/>
    <mergeCell ref="D344:G344"/>
    <mergeCell ref="D345:G345"/>
    <mergeCell ref="D346:G346"/>
    <mergeCell ref="D347:G347"/>
    <mergeCell ref="D348:G348"/>
    <mergeCell ref="D349:G349"/>
    <mergeCell ref="D374:G374"/>
    <mergeCell ref="D375:G375"/>
    <mergeCell ref="D376:G376"/>
    <mergeCell ref="D377:G377"/>
    <mergeCell ref="D378:G378"/>
    <mergeCell ref="D379:G379"/>
    <mergeCell ref="R368:R372"/>
    <mergeCell ref="H369:M369"/>
    <mergeCell ref="N369:Q369"/>
    <mergeCell ref="H370:H372"/>
    <mergeCell ref="Q370:Q372"/>
    <mergeCell ref="D373:G373"/>
    <mergeCell ref="L362:Q362"/>
    <mergeCell ref="A364:B365"/>
    <mergeCell ref="C364:C365"/>
    <mergeCell ref="D364:F365"/>
    <mergeCell ref="G364:L365"/>
    <mergeCell ref="B368:B372"/>
    <mergeCell ref="C368:C372"/>
    <mergeCell ref="D368:G372"/>
    <mergeCell ref="H368:Q368"/>
    <mergeCell ref="D392:G392"/>
    <mergeCell ref="D393:G393"/>
    <mergeCell ref="D394:G394"/>
    <mergeCell ref="D395:G395"/>
    <mergeCell ref="D396:G396"/>
    <mergeCell ref="D397:G397"/>
    <mergeCell ref="D386:G386"/>
    <mergeCell ref="D387:G387"/>
    <mergeCell ref="D388:G388"/>
    <mergeCell ref="D389:G389"/>
    <mergeCell ref="D390:G390"/>
    <mergeCell ref="D391:G391"/>
    <mergeCell ref="D380:G380"/>
    <mergeCell ref="D381:G381"/>
    <mergeCell ref="D382:G382"/>
    <mergeCell ref="D383:G383"/>
    <mergeCell ref="D384:G384"/>
    <mergeCell ref="D385:G385"/>
    <mergeCell ref="D410:G410"/>
    <mergeCell ref="D411:G411"/>
    <mergeCell ref="D412:G412"/>
    <mergeCell ref="D413:G413"/>
    <mergeCell ref="D414:G414"/>
    <mergeCell ref="D415:G415"/>
    <mergeCell ref="R404:R408"/>
    <mergeCell ref="H405:M405"/>
    <mergeCell ref="N405:Q405"/>
    <mergeCell ref="H406:H408"/>
    <mergeCell ref="Q406:Q408"/>
    <mergeCell ref="D409:G409"/>
    <mergeCell ref="L398:Q398"/>
    <mergeCell ref="A400:B401"/>
    <mergeCell ref="C400:C401"/>
    <mergeCell ref="D400:F401"/>
    <mergeCell ref="G400:L401"/>
    <mergeCell ref="B404:B408"/>
    <mergeCell ref="C404:C408"/>
    <mergeCell ref="D404:G408"/>
    <mergeCell ref="H404:Q404"/>
    <mergeCell ref="D428:G428"/>
    <mergeCell ref="D429:G429"/>
    <mergeCell ref="D430:G430"/>
    <mergeCell ref="D431:G431"/>
    <mergeCell ref="D432:G432"/>
    <mergeCell ref="D433:G433"/>
    <mergeCell ref="D422:G422"/>
    <mergeCell ref="D423:G423"/>
    <mergeCell ref="D424:G424"/>
    <mergeCell ref="D425:G425"/>
    <mergeCell ref="D426:G426"/>
    <mergeCell ref="D427:G427"/>
    <mergeCell ref="D416:G416"/>
    <mergeCell ref="D417:G417"/>
    <mergeCell ref="D418:G418"/>
    <mergeCell ref="D419:G419"/>
    <mergeCell ref="D420:G420"/>
    <mergeCell ref="D421:G421"/>
    <mergeCell ref="D446:G446"/>
    <mergeCell ref="D447:G447"/>
    <mergeCell ref="D448:G448"/>
    <mergeCell ref="D449:G449"/>
    <mergeCell ref="D450:G450"/>
    <mergeCell ref="D451:G451"/>
    <mergeCell ref="R440:R444"/>
    <mergeCell ref="H441:M441"/>
    <mergeCell ref="N441:Q441"/>
    <mergeCell ref="H442:H444"/>
    <mergeCell ref="Q442:Q444"/>
    <mergeCell ref="D445:G445"/>
    <mergeCell ref="L434:Q434"/>
    <mergeCell ref="A436:B437"/>
    <mergeCell ref="C436:C437"/>
    <mergeCell ref="D436:F437"/>
    <mergeCell ref="G436:L437"/>
    <mergeCell ref="B440:B444"/>
    <mergeCell ref="C440:C444"/>
    <mergeCell ref="D440:G444"/>
    <mergeCell ref="H440:Q440"/>
    <mergeCell ref="D464:G464"/>
    <mergeCell ref="D465:G465"/>
    <mergeCell ref="D466:G466"/>
    <mergeCell ref="D467:G467"/>
    <mergeCell ref="D468:G468"/>
    <mergeCell ref="D469:G469"/>
    <mergeCell ref="D458:G458"/>
    <mergeCell ref="D459:G459"/>
    <mergeCell ref="D460:G460"/>
    <mergeCell ref="D461:G461"/>
    <mergeCell ref="D462:G462"/>
    <mergeCell ref="D463:G463"/>
    <mergeCell ref="D452:G452"/>
    <mergeCell ref="D453:G453"/>
    <mergeCell ref="D454:G454"/>
    <mergeCell ref="D455:G455"/>
    <mergeCell ref="D456:G456"/>
    <mergeCell ref="D457:G457"/>
    <mergeCell ref="D482:G482"/>
    <mergeCell ref="D483:G483"/>
    <mergeCell ref="D484:G484"/>
    <mergeCell ref="D485:G485"/>
    <mergeCell ref="D486:G486"/>
    <mergeCell ref="D487:G487"/>
    <mergeCell ref="R476:R480"/>
    <mergeCell ref="H477:M477"/>
    <mergeCell ref="N477:Q477"/>
    <mergeCell ref="H478:H480"/>
    <mergeCell ref="Q478:Q480"/>
    <mergeCell ref="D481:G481"/>
    <mergeCell ref="L470:Q470"/>
    <mergeCell ref="A472:B473"/>
    <mergeCell ref="C472:C473"/>
    <mergeCell ref="D472:F473"/>
    <mergeCell ref="G472:L473"/>
    <mergeCell ref="B476:B480"/>
    <mergeCell ref="C476:C480"/>
    <mergeCell ref="D476:G480"/>
    <mergeCell ref="H476:Q476"/>
    <mergeCell ref="D500:G500"/>
    <mergeCell ref="D501:G501"/>
    <mergeCell ref="D502:G502"/>
    <mergeCell ref="D503:G503"/>
    <mergeCell ref="D504:G504"/>
    <mergeCell ref="D505:G505"/>
    <mergeCell ref="D494:G494"/>
    <mergeCell ref="D495:G495"/>
    <mergeCell ref="D496:G496"/>
    <mergeCell ref="D497:G497"/>
    <mergeCell ref="D498:G498"/>
    <mergeCell ref="D499:G499"/>
    <mergeCell ref="D488:G488"/>
    <mergeCell ref="D489:G489"/>
    <mergeCell ref="D490:G490"/>
    <mergeCell ref="D491:G491"/>
    <mergeCell ref="D492:G492"/>
    <mergeCell ref="D493:G493"/>
    <mergeCell ref="D518:G518"/>
    <mergeCell ref="D519:G519"/>
    <mergeCell ref="D520:G520"/>
    <mergeCell ref="D521:G521"/>
    <mergeCell ref="D522:G522"/>
    <mergeCell ref="D523:G523"/>
    <mergeCell ref="R512:R516"/>
    <mergeCell ref="H513:M513"/>
    <mergeCell ref="N513:Q513"/>
    <mergeCell ref="H514:H516"/>
    <mergeCell ref="Q514:Q516"/>
    <mergeCell ref="D517:G517"/>
    <mergeCell ref="L506:Q506"/>
    <mergeCell ref="A508:B509"/>
    <mergeCell ref="C508:C509"/>
    <mergeCell ref="D508:F509"/>
    <mergeCell ref="G508:L509"/>
    <mergeCell ref="B512:B516"/>
    <mergeCell ref="C512:C516"/>
    <mergeCell ref="D512:G516"/>
    <mergeCell ref="H512:Q512"/>
    <mergeCell ref="D536:G536"/>
    <mergeCell ref="D537:G537"/>
    <mergeCell ref="D538:G538"/>
    <mergeCell ref="D539:G539"/>
    <mergeCell ref="D540:G540"/>
    <mergeCell ref="D541:G541"/>
    <mergeCell ref="D530:G530"/>
    <mergeCell ref="D531:G531"/>
    <mergeCell ref="D532:G532"/>
    <mergeCell ref="D533:G533"/>
    <mergeCell ref="D534:G534"/>
    <mergeCell ref="D535:G535"/>
    <mergeCell ref="D524:G524"/>
    <mergeCell ref="D525:G525"/>
    <mergeCell ref="D526:G526"/>
    <mergeCell ref="D527:G527"/>
    <mergeCell ref="D528:G528"/>
    <mergeCell ref="D529:G529"/>
    <mergeCell ref="D554:G554"/>
    <mergeCell ref="D555:G555"/>
    <mergeCell ref="D556:G556"/>
    <mergeCell ref="D557:G557"/>
    <mergeCell ref="D558:G558"/>
    <mergeCell ref="D559:G559"/>
    <mergeCell ref="R548:R552"/>
    <mergeCell ref="H549:M549"/>
    <mergeCell ref="N549:Q549"/>
    <mergeCell ref="H550:H552"/>
    <mergeCell ref="Q550:Q552"/>
    <mergeCell ref="D553:G553"/>
    <mergeCell ref="L542:Q542"/>
    <mergeCell ref="A544:B545"/>
    <mergeCell ref="C544:C545"/>
    <mergeCell ref="D544:F545"/>
    <mergeCell ref="G544:L545"/>
    <mergeCell ref="B548:B552"/>
    <mergeCell ref="C548:C552"/>
    <mergeCell ref="D548:G552"/>
    <mergeCell ref="H548:Q548"/>
    <mergeCell ref="D572:G572"/>
    <mergeCell ref="D573:G573"/>
    <mergeCell ref="D574:G574"/>
    <mergeCell ref="D575:G575"/>
    <mergeCell ref="D576:G576"/>
    <mergeCell ref="D577:G577"/>
    <mergeCell ref="D566:G566"/>
    <mergeCell ref="D567:G567"/>
    <mergeCell ref="D568:G568"/>
    <mergeCell ref="D569:G569"/>
    <mergeCell ref="D570:G570"/>
    <mergeCell ref="D571:G571"/>
    <mergeCell ref="D560:G560"/>
    <mergeCell ref="D561:G561"/>
    <mergeCell ref="D562:G562"/>
    <mergeCell ref="D563:G563"/>
    <mergeCell ref="D564:G564"/>
    <mergeCell ref="D565:G565"/>
    <mergeCell ref="D590:G590"/>
    <mergeCell ref="D591:G591"/>
    <mergeCell ref="D592:G592"/>
    <mergeCell ref="D593:G593"/>
    <mergeCell ref="D594:G594"/>
    <mergeCell ref="D595:G595"/>
    <mergeCell ref="R584:R588"/>
    <mergeCell ref="H585:M585"/>
    <mergeCell ref="N585:Q585"/>
    <mergeCell ref="H586:H588"/>
    <mergeCell ref="Q586:Q588"/>
    <mergeCell ref="D589:G589"/>
    <mergeCell ref="L578:Q578"/>
    <mergeCell ref="A580:B581"/>
    <mergeCell ref="C580:C581"/>
    <mergeCell ref="D580:F581"/>
    <mergeCell ref="G580:L581"/>
    <mergeCell ref="B584:B588"/>
    <mergeCell ref="C584:C588"/>
    <mergeCell ref="D584:G588"/>
    <mergeCell ref="H584:Q584"/>
    <mergeCell ref="D608:G608"/>
    <mergeCell ref="D609:G609"/>
    <mergeCell ref="D610:G610"/>
    <mergeCell ref="D611:G611"/>
    <mergeCell ref="D612:G612"/>
    <mergeCell ref="D613:G613"/>
    <mergeCell ref="D602:G602"/>
    <mergeCell ref="D603:G603"/>
    <mergeCell ref="D604:G604"/>
    <mergeCell ref="D605:G605"/>
    <mergeCell ref="D606:G606"/>
    <mergeCell ref="D607:G607"/>
    <mergeCell ref="D596:G596"/>
    <mergeCell ref="D597:G597"/>
    <mergeCell ref="D598:G598"/>
    <mergeCell ref="D599:G599"/>
    <mergeCell ref="D600:G600"/>
    <mergeCell ref="D601:G601"/>
    <mergeCell ref="D626:G626"/>
    <mergeCell ref="D627:G627"/>
    <mergeCell ref="D628:G628"/>
    <mergeCell ref="D629:G629"/>
    <mergeCell ref="D630:G630"/>
    <mergeCell ref="D631:G631"/>
    <mergeCell ref="R620:R624"/>
    <mergeCell ref="H621:M621"/>
    <mergeCell ref="N621:Q621"/>
    <mergeCell ref="H622:H624"/>
    <mergeCell ref="Q622:Q624"/>
    <mergeCell ref="D625:G625"/>
    <mergeCell ref="L614:Q614"/>
    <mergeCell ref="A616:B617"/>
    <mergeCell ref="C616:C617"/>
    <mergeCell ref="D616:F617"/>
    <mergeCell ref="G616:L617"/>
    <mergeCell ref="B620:B624"/>
    <mergeCell ref="C620:C624"/>
    <mergeCell ref="D620:G624"/>
    <mergeCell ref="H620:Q620"/>
    <mergeCell ref="D644:G644"/>
    <mergeCell ref="D645:G645"/>
    <mergeCell ref="D646:G646"/>
    <mergeCell ref="D647:G647"/>
    <mergeCell ref="D648:G648"/>
    <mergeCell ref="D649:G649"/>
    <mergeCell ref="D638:G638"/>
    <mergeCell ref="D639:G639"/>
    <mergeCell ref="D640:G640"/>
    <mergeCell ref="D641:G641"/>
    <mergeCell ref="D642:G642"/>
    <mergeCell ref="D643:G643"/>
    <mergeCell ref="D632:G632"/>
    <mergeCell ref="D633:G633"/>
    <mergeCell ref="D634:G634"/>
    <mergeCell ref="D635:G635"/>
    <mergeCell ref="D636:G636"/>
    <mergeCell ref="D637:G637"/>
    <mergeCell ref="D662:G662"/>
    <mergeCell ref="D663:G663"/>
    <mergeCell ref="D664:G664"/>
    <mergeCell ref="D665:G665"/>
    <mergeCell ref="D666:G666"/>
    <mergeCell ref="D667:G667"/>
    <mergeCell ref="R656:R660"/>
    <mergeCell ref="H657:M657"/>
    <mergeCell ref="N657:Q657"/>
    <mergeCell ref="H658:H660"/>
    <mergeCell ref="Q658:Q660"/>
    <mergeCell ref="D661:G661"/>
    <mergeCell ref="L650:Q650"/>
    <mergeCell ref="A652:B653"/>
    <mergeCell ref="C652:C653"/>
    <mergeCell ref="D652:F653"/>
    <mergeCell ref="G652:L653"/>
    <mergeCell ref="B656:B660"/>
    <mergeCell ref="C656:C660"/>
    <mergeCell ref="D656:G660"/>
    <mergeCell ref="H656:Q656"/>
    <mergeCell ref="D680:G680"/>
    <mergeCell ref="D681:G681"/>
    <mergeCell ref="D682:G682"/>
    <mergeCell ref="D683:G683"/>
    <mergeCell ref="D684:G684"/>
    <mergeCell ref="D685:G685"/>
    <mergeCell ref="D674:G674"/>
    <mergeCell ref="D675:G675"/>
    <mergeCell ref="D676:G676"/>
    <mergeCell ref="D677:G677"/>
    <mergeCell ref="D678:G678"/>
    <mergeCell ref="D679:G679"/>
    <mergeCell ref="D668:G668"/>
    <mergeCell ref="D669:G669"/>
    <mergeCell ref="D670:G670"/>
    <mergeCell ref="D671:G671"/>
    <mergeCell ref="D672:G672"/>
    <mergeCell ref="D673:G673"/>
    <mergeCell ref="D698:G698"/>
    <mergeCell ref="D699:G699"/>
    <mergeCell ref="D700:G700"/>
    <mergeCell ref="D701:G701"/>
    <mergeCell ref="D702:G702"/>
    <mergeCell ref="D703:G703"/>
    <mergeCell ref="R692:R696"/>
    <mergeCell ref="H693:M693"/>
    <mergeCell ref="N693:Q693"/>
    <mergeCell ref="H694:H696"/>
    <mergeCell ref="Q694:Q696"/>
    <mergeCell ref="D697:G697"/>
    <mergeCell ref="L686:Q686"/>
    <mergeCell ref="A688:B689"/>
    <mergeCell ref="C688:C689"/>
    <mergeCell ref="D688:F689"/>
    <mergeCell ref="G688:L689"/>
    <mergeCell ref="B692:B696"/>
    <mergeCell ref="C692:C696"/>
    <mergeCell ref="D692:G696"/>
    <mergeCell ref="H692:Q692"/>
    <mergeCell ref="D716:G716"/>
    <mergeCell ref="D717:G717"/>
    <mergeCell ref="D718:G718"/>
    <mergeCell ref="D719:G719"/>
    <mergeCell ref="D720:G720"/>
    <mergeCell ref="D721:G721"/>
    <mergeCell ref="D710:G710"/>
    <mergeCell ref="D711:G711"/>
    <mergeCell ref="D712:G712"/>
    <mergeCell ref="D713:G713"/>
    <mergeCell ref="D714:G714"/>
    <mergeCell ref="D715:G715"/>
    <mergeCell ref="D704:G704"/>
    <mergeCell ref="D705:G705"/>
    <mergeCell ref="D706:G706"/>
    <mergeCell ref="D707:G707"/>
    <mergeCell ref="D708:G708"/>
    <mergeCell ref="D709:G709"/>
    <mergeCell ref="D734:G734"/>
    <mergeCell ref="D735:G735"/>
    <mergeCell ref="D736:G736"/>
    <mergeCell ref="D737:G737"/>
    <mergeCell ref="D738:G738"/>
    <mergeCell ref="D739:G739"/>
    <mergeCell ref="R728:R732"/>
    <mergeCell ref="H729:M729"/>
    <mergeCell ref="N729:Q729"/>
    <mergeCell ref="H730:H732"/>
    <mergeCell ref="Q730:Q732"/>
    <mergeCell ref="D733:G733"/>
    <mergeCell ref="L722:Q722"/>
    <mergeCell ref="A724:B725"/>
    <mergeCell ref="C724:C725"/>
    <mergeCell ref="D724:F725"/>
    <mergeCell ref="G724:L725"/>
    <mergeCell ref="B728:B732"/>
    <mergeCell ref="C728:C732"/>
    <mergeCell ref="D728:G732"/>
    <mergeCell ref="H728:Q728"/>
    <mergeCell ref="D752:G752"/>
    <mergeCell ref="D753:G753"/>
    <mergeCell ref="D754:G754"/>
    <mergeCell ref="D755:G755"/>
    <mergeCell ref="D756:G756"/>
    <mergeCell ref="D757:G757"/>
    <mergeCell ref="D746:G746"/>
    <mergeCell ref="D747:G747"/>
    <mergeCell ref="D748:G748"/>
    <mergeCell ref="D749:G749"/>
    <mergeCell ref="D750:G750"/>
    <mergeCell ref="D751:G751"/>
    <mergeCell ref="D740:G740"/>
    <mergeCell ref="D741:G741"/>
    <mergeCell ref="D742:G742"/>
    <mergeCell ref="D743:G743"/>
    <mergeCell ref="D744:G744"/>
    <mergeCell ref="D745:G745"/>
    <mergeCell ref="D770:G770"/>
    <mergeCell ref="D771:G771"/>
    <mergeCell ref="D772:G772"/>
    <mergeCell ref="D773:G773"/>
    <mergeCell ref="D774:G774"/>
    <mergeCell ref="D775:G775"/>
    <mergeCell ref="R764:R768"/>
    <mergeCell ref="H765:M765"/>
    <mergeCell ref="N765:Q765"/>
    <mergeCell ref="H766:H768"/>
    <mergeCell ref="Q766:Q768"/>
    <mergeCell ref="D769:G769"/>
    <mergeCell ref="L758:Q758"/>
    <mergeCell ref="A760:B761"/>
    <mergeCell ref="C760:C761"/>
    <mergeCell ref="D760:F761"/>
    <mergeCell ref="G760:L761"/>
    <mergeCell ref="B764:B768"/>
    <mergeCell ref="C764:C768"/>
    <mergeCell ref="D764:G768"/>
    <mergeCell ref="H764:Q764"/>
    <mergeCell ref="D788:G788"/>
    <mergeCell ref="D789:G789"/>
    <mergeCell ref="D790:G790"/>
    <mergeCell ref="D791:G791"/>
    <mergeCell ref="D792:G792"/>
    <mergeCell ref="D793:G793"/>
    <mergeCell ref="D782:G782"/>
    <mergeCell ref="D783:G783"/>
    <mergeCell ref="D784:G784"/>
    <mergeCell ref="D785:G785"/>
    <mergeCell ref="D786:G786"/>
    <mergeCell ref="D787:G787"/>
    <mergeCell ref="D776:G776"/>
    <mergeCell ref="D777:G777"/>
    <mergeCell ref="D778:G778"/>
    <mergeCell ref="D779:G779"/>
    <mergeCell ref="D780:G780"/>
    <mergeCell ref="D781:G781"/>
    <mergeCell ref="D806:G806"/>
    <mergeCell ref="D807:G807"/>
    <mergeCell ref="D808:G808"/>
    <mergeCell ref="D809:G809"/>
    <mergeCell ref="D810:G810"/>
    <mergeCell ref="D811:G811"/>
    <mergeCell ref="R800:R804"/>
    <mergeCell ref="H801:M801"/>
    <mergeCell ref="N801:Q801"/>
    <mergeCell ref="H802:H804"/>
    <mergeCell ref="Q802:Q804"/>
    <mergeCell ref="D805:G805"/>
    <mergeCell ref="L794:Q794"/>
    <mergeCell ref="A796:B797"/>
    <mergeCell ref="C796:C797"/>
    <mergeCell ref="D796:F797"/>
    <mergeCell ref="G796:L797"/>
    <mergeCell ref="B800:B804"/>
    <mergeCell ref="C800:C804"/>
    <mergeCell ref="D800:G804"/>
    <mergeCell ref="H800:Q800"/>
    <mergeCell ref="D824:G824"/>
    <mergeCell ref="D825:G825"/>
    <mergeCell ref="D826:G826"/>
    <mergeCell ref="D827:G827"/>
    <mergeCell ref="D828:G828"/>
    <mergeCell ref="D829:G829"/>
    <mergeCell ref="D818:G818"/>
    <mergeCell ref="D819:G819"/>
    <mergeCell ref="D820:G820"/>
    <mergeCell ref="D821:G821"/>
    <mergeCell ref="D822:G822"/>
    <mergeCell ref="D823:G823"/>
    <mergeCell ref="D812:G812"/>
    <mergeCell ref="D813:G813"/>
    <mergeCell ref="D814:G814"/>
    <mergeCell ref="D815:G815"/>
    <mergeCell ref="D816:G816"/>
    <mergeCell ref="D817:G817"/>
    <mergeCell ref="D842:G842"/>
    <mergeCell ref="D843:G843"/>
    <mergeCell ref="D844:G844"/>
    <mergeCell ref="D845:G845"/>
    <mergeCell ref="D846:G846"/>
    <mergeCell ref="D847:G847"/>
    <mergeCell ref="R836:R840"/>
    <mergeCell ref="H837:M837"/>
    <mergeCell ref="N837:Q837"/>
    <mergeCell ref="H838:H840"/>
    <mergeCell ref="Q838:Q840"/>
    <mergeCell ref="D841:G841"/>
    <mergeCell ref="L830:Q830"/>
    <mergeCell ref="A832:B833"/>
    <mergeCell ref="C832:C833"/>
    <mergeCell ref="D832:F833"/>
    <mergeCell ref="G832:L833"/>
    <mergeCell ref="B836:B840"/>
    <mergeCell ref="C836:C840"/>
    <mergeCell ref="D836:G840"/>
    <mergeCell ref="H836:Q836"/>
    <mergeCell ref="D860:G860"/>
    <mergeCell ref="D861:G861"/>
    <mergeCell ref="D862:G862"/>
    <mergeCell ref="D863:G863"/>
    <mergeCell ref="D864:G864"/>
    <mergeCell ref="D865:G865"/>
    <mergeCell ref="D854:G854"/>
    <mergeCell ref="D855:G855"/>
    <mergeCell ref="D856:G856"/>
    <mergeCell ref="D857:G857"/>
    <mergeCell ref="D858:G858"/>
    <mergeCell ref="D859:G859"/>
    <mergeCell ref="D848:G848"/>
    <mergeCell ref="D849:G849"/>
    <mergeCell ref="D850:G850"/>
    <mergeCell ref="D851:G851"/>
    <mergeCell ref="D852:G852"/>
    <mergeCell ref="D853:G853"/>
    <mergeCell ref="D878:G878"/>
    <mergeCell ref="D879:G879"/>
    <mergeCell ref="D880:G880"/>
    <mergeCell ref="D881:G881"/>
    <mergeCell ref="D882:G882"/>
    <mergeCell ref="D883:G883"/>
    <mergeCell ref="R872:R876"/>
    <mergeCell ref="H873:M873"/>
    <mergeCell ref="N873:Q873"/>
    <mergeCell ref="H874:H876"/>
    <mergeCell ref="Q874:Q876"/>
    <mergeCell ref="D877:G877"/>
    <mergeCell ref="L866:Q866"/>
    <mergeCell ref="A868:B869"/>
    <mergeCell ref="C868:C869"/>
    <mergeCell ref="D868:F869"/>
    <mergeCell ref="G868:L869"/>
    <mergeCell ref="B872:B876"/>
    <mergeCell ref="C872:C876"/>
    <mergeCell ref="D872:G876"/>
    <mergeCell ref="H872:Q872"/>
    <mergeCell ref="D896:G896"/>
    <mergeCell ref="D897:G897"/>
    <mergeCell ref="D898:G898"/>
    <mergeCell ref="D899:G899"/>
    <mergeCell ref="D900:G900"/>
    <mergeCell ref="D901:G901"/>
    <mergeCell ref="D890:G890"/>
    <mergeCell ref="D891:G891"/>
    <mergeCell ref="D892:G892"/>
    <mergeCell ref="D893:G893"/>
    <mergeCell ref="D894:G894"/>
    <mergeCell ref="D895:G895"/>
    <mergeCell ref="D884:G884"/>
    <mergeCell ref="D885:G885"/>
    <mergeCell ref="D886:G886"/>
    <mergeCell ref="D887:G887"/>
    <mergeCell ref="D888:G888"/>
    <mergeCell ref="D889:G889"/>
    <mergeCell ref="D914:G914"/>
    <mergeCell ref="D915:G915"/>
    <mergeCell ref="D916:G916"/>
    <mergeCell ref="D917:G917"/>
    <mergeCell ref="D918:G918"/>
    <mergeCell ref="D919:G919"/>
    <mergeCell ref="R908:R912"/>
    <mergeCell ref="H909:M909"/>
    <mergeCell ref="N909:Q909"/>
    <mergeCell ref="H910:H912"/>
    <mergeCell ref="Q910:Q912"/>
    <mergeCell ref="D913:G913"/>
    <mergeCell ref="L902:Q902"/>
    <mergeCell ref="A904:B905"/>
    <mergeCell ref="C904:C905"/>
    <mergeCell ref="D904:F905"/>
    <mergeCell ref="G904:L905"/>
    <mergeCell ref="B908:B912"/>
    <mergeCell ref="C908:C912"/>
    <mergeCell ref="D908:G912"/>
    <mergeCell ref="H908:Q908"/>
    <mergeCell ref="D932:G932"/>
    <mergeCell ref="D933:G933"/>
    <mergeCell ref="D934:G934"/>
    <mergeCell ref="D935:G935"/>
    <mergeCell ref="D936:G936"/>
    <mergeCell ref="D937:G937"/>
    <mergeCell ref="D926:G926"/>
    <mergeCell ref="D927:G927"/>
    <mergeCell ref="D928:G928"/>
    <mergeCell ref="D929:G929"/>
    <mergeCell ref="D930:G930"/>
    <mergeCell ref="D931:G931"/>
    <mergeCell ref="D920:G920"/>
    <mergeCell ref="D921:G921"/>
    <mergeCell ref="D922:G922"/>
    <mergeCell ref="D923:G923"/>
    <mergeCell ref="D924:G924"/>
    <mergeCell ref="D925:G925"/>
    <mergeCell ref="D950:G950"/>
    <mergeCell ref="D951:G951"/>
    <mergeCell ref="D952:G952"/>
    <mergeCell ref="D953:G953"/>
    <mergeCell ref="D954:G954"/>
    <mergeCell ref="D955:G955"/>
    <mergeCell ref="R944:R948"/>
    <mergeCell ref="H945:M945"/>
    <mergeCell ref="N945:Q945"/>
    <mergeCell ref="H946:H948"/>
    <mergeCell ref="Q946:Q948"/>
    <mergeCell ref="D949:G949"/>
    <mergeCell ref="L938:Q938"/>
    <mergeCell ref="A940:B941"/>
    <mergeCell ref="C940:C941"/>
    <mergeCell ref="D940:F941"/>
    <mergeCell ref="G940:L941"/>
    <mergeCell ref="B944:B948"/>
    <mergeCell ref="C944:C948"/>
    <mergeCell ref="D944:G948"/>
    <mergeCell ref="H944:Q944"/>
    <mergeCell ref="D968:G968"/>
    <mergeCell ref="D969:G969"/>
    <mergeCell ref="D970:G970"/>
    <mergeCell ref="D971:G971"/>
    <mergeCell ref="D972:G972"/>
    <mergeCell ref="D973:G973"/>
    <mergeCell ref="D962:G962"/>
    <mergeCell ref="D963:G963"/>
    <mergeCell ref="D964:G964"/>
    <mergeCell ref="D965:G965"/>
    <mergeCell ref="D966:G966"/>
    <mergeCell ref="D967:G967"/>
    <mergeCell ref="D956:G956"/>
    <mergeCell ref="D957:G957"/>
    <mergeCell ref="D958:G958"/>
    <mergeCell ref="D959:G959"/>
    <mergeCell ref="D960:G960"/>
    <mergeCell ref="D961:G961"/>
    <mergeCell ref="D986:G986"/>
    <mergeCell ref="D987:G987"/>
    <mergeCell ref="D988:G988"/>
    <mergeCell ref="D989:G989"/>
    <mergeCell ref="D990:G990"/>
    <mergeCell ref="D991:G991"/>
    <mergeCell ref="R980:R984"/>
    <mergeCell ref="H981:M981"/>
    <mergeCell ref="N981:Q981"/>
    <mergeCell ref="H982:H984"/>
    <mergeCell ref="Q982:Q984"/>
    <mergeCell ref="D985:G985"/>
    <mergeCell ref="L974:Q974"/>
    <mergeCell ref="A976:B977"/>
    <mergeCell ref="C976:C977"/>
    <mergeCell ref="D976:F977"/>
    <mergeCell ref="G976:L977"/>
    <mergeCell ref="B980:B984"/>
    <mergeCell ref="C980:C984"/>
    <mergeCell ref="D980:G984"/>
    <mergeCell ref="H980:Q980"/>
    <mergeCell ref="D1004:G1004"/>
    <mergeCell ref="D1005:G1005"/>
    <mergeCell ref="D1006:G1006"/>
    <mergeCell ref="D1007:G1007"/>
    <mergeCell ref="D1008:G1008"/>
    <mergeCell ref="D1009:G1009"/>
    <mergeCell ref="D998:G998"/>
    <mergeCell ref="D999:G999"/>
    <mergeCell ref="D1000:G1000"/>
    <mergeCell ref="D1001:G1001"/>
    <mergeCell ref="D1002:G1002"/>
    <mergeCell ref="D1003:G1003"/>
    <mergeCell ref="D992:G992"/>
    <mergeCell ref="D993:G993"/>
    <mergeCell ref="D994:G994"/>
    <mergeCell ref="D995:G995"/>
    <mergeCell ref="D996:G996"/>
    <mergeCell ref="D997:G997"/>
    <mergeCell ref="D1022:G1022"/>
    <mergeCell ref="D1023:G1023"/>
    <mergeCell ref="D1024:G1024"/>
    <mergeCell ref="D1025:G1025"/>
    <mergeCell ref="D1026:G1026"/>
    <mergeCell ref="D1027:G1027"/>
    <mergeCell ref="R1016:R1020"/>
    <mergeCell ref="H1017:M1017"/>
    <mergeCell ref="N1017:Q1017"/>
    <mergeCell ref="H1018:H1020"/>
    <mergeCell ref="Q1018:Q1020"/>
    <mergeCell ref="D1021:G1021"/>
    <mergeCell ref="L1010:Q1010"/>
    <mergeCell ref="A1012:B1013"/>
    <mergeCell ref="C1012:C1013"/>
    <mergeCell ref="D1012:F1013"/>
    <mergeCell ref="G1012:L1013"/>
    <mergeCell ref="B1016:B1020"/>
    <mergeCell ref="C1016:C1020"/>
    <mergeCell ref="D1016:G1020"/>
    <mergeCell ref="H1016:Q1016"/>
    <mergeCell ref="D1040:G1040"/>
    <mergeCell ref="D1041:G1041"/>
    <mergeCell ref="D1042:G1042"/>
    <mergeCell ref="D1043:G1043"/>
    <mergeCell ref="D1044:G1044"/>
    <mergeCell ref="D1045:G1045"/>
    <mergeCell ref="D1034:G1034"/>
    <mergeCell ref="D1035:G1035"/>
    <mergeCell ref="D1036:G1036"/>
    <mergeCell ref="D1037:G1037"/>
    <mergeCell ref="D1038:G1038"/>
    <mergeCell ref="D1039:G1039"/>
    <mergeCell ref="D1028:G1028"/>
    <mergeCell ref="D1029:G1029"/>
    <mergeCell ref="D1030:G1030"/>
    <mergeCell ref="D1031:G1031"/>
    <mergeCell ref="D1032:G1032"/>
    <mergeCell ref="D1033:G1033"/>
    <mergeCell ref="D1058:G1058"/>
    <mergeCell ref="D1059:G1059"/>
    <mergeCell ref="D1060:G1060"/>
    <mergeCell ref="D1061:G1061"/>
    <mergeCell ref="D1062:G1062"/>
    <mergeCell ref="D1063:G1063"/>
    <mergeCell ref="R1052:R1056"/>
    <mergeCell ref="H1053:M1053"/>
    <mergeCell ref="N1053:Q1053"/>
    <mergeCell ref="H1054:H1056"/>
    <mergeCell ref="Q1054:Q1056"/>
    <mergeCell ref="D1057:G1057"/>
    <mergeCell ref="L1046:Q1046"/>
    <mergeCell ref="A1048:B1049"/>
    <mergeCell ref="C1048:C1049"/>
    <mergeCell ref="D1048:F1049"/>
    <mergeCell ref="G1048:L1049"/>
    <mergeCell ref="B1052:B1056"/>
    <mergeCell ref="C1052:C1056"/>
    <mergeCell ref="D1052:G1056"/>
    <mergeCell ref="H1052:Q1052"/>
    <mergeCell ref="L1082:Q1082"/>
    <mergeCell ref="D1076:G1076"/>
    <mergeCell ref="D1077:G1077"/>
    <mergeCell ref="D1078:G1078"/>
    <mergeCell ref="D1079:G1079"/>
    <mergeCell ref="D1080:G1080"/>
    <mergeCell ref="D1081:G1081"/>
    <mergeCell ref="D1070:G1070"/>
    <mergeCell ref="D1071:G1071"/>
    <mergeCell ref="D1072:G1072"/>
    <mergeCell ref="D1073:G1073"/>
    <mergeCell ref="D1074:G1074"/>
    <mergeCell ref="D1075:G1075"/>
    <mergeCell ref="D1064:G1064"/>
    <mergeCell ref="D1065:G1065"/>
    <mergeCell ref="D1066:G1066"/>
    <mergeCell ref="D1067:G1067"/>
    <mergeCell ref="D1068:G1068"/>
    <mergeCell ref="D1069:G1069"/>
  </mergeCells>
  <phoneticPr fontId="1"/>
  <dataValidations xWindow="438" yWindow="663" count="3">
    <dataValidation imeMode="hiragana" allowBlank="1" showInputMessage="1" showErrorMessage="1" sqref="D85:G109 C15:C37 C13 D1021:G1045 C51:C73 C49:G49 D913:G937 C87:C109 C85 C123:C145 C121 C159:C181 C157 C195:C217 C193 C231:C253 C229 C267:C289 C265 C303:C325 C301 C339:C361 C337 C411:C433 C409 C375:C397 C373 C447:C469 C445 C483:C505 C481 C519:C541 C517 C555:C577 C553 C591:C613 C589 C627:C649 C625 C663:C685 C661 C699:C721 C697 C771:C793 C769 C735:C757 C733 C807:C829 C805 C843:C865 C841 C879:C901 C877 C915:C937 C913 C951:C973 C949 C987:C1009 C985 C1023:C1045 C1021 D121:G145 D193:G217 D1057:G1081 D157:G181 D229:G253 D265:G289 D301:G325 D337:G361 D373:G397 D409:G433 D445:G469 D481:G505 D517:G541 D553:G577 D589:G613 D625:G649 D661:G685 D697:G721 D733:G757 D769:G793 D805:G829 D841:G865 D877:G901 D50:G73 D949:G973 D985:G1009 C1059:C1081 C1057" xr:uid="{00000000-0002-0000-1B00-000000000000}"/>
    <dataValidation allowBlank="1" showInputMessage="1" showErrorMessage="1" promptTitle="見積作業時間を入力してください。" prompt="作業スケジュールのページで_x000a_○：自社単独作業_x000a_●：共同開発・共同研究_x000a_を選択した箇所が網掛けされています。_x000a_直接人件費発生作業がある場合のみ、_x000a_見積作業時間を入力してください。_x000a_助成対象経費の要件を満たさない作業時間は入力しないでください。" sqref="H13:Q37 H49:Q73 H85:Q109 H121:Q145 H157:Q181 H193:Q217 H229:Q253 H265:Q289 H301:Q325 H337:Q361 H373:Q397 H409:Q433 H445:Q469 H481:Q505 H517:Q541 H553:Q577 H589:Q613 H625:Q649 H661:Q685 H697:Q721 H733:Q757 H769:Q793 H805:Q829 H841:Q865 H877:Q901 H913:Q937 H949:Q973 H985:Q1009 H1021:Q1045 H1057:Q1081" xr:uid="{00000000-0002-0000-1B00-000001000000}"/>
    <dataValidation type="list" imeMode="hiragana" allowBlank="1" showInputMessage="1" showErrorMessage="1" prompt="直接人件費が発生する項目について、プルダウンから工程区分を選択してください。" sqref="D13:G37" xr:uid="{00000000-0002-0000-1B00-000002000000}">
      <formula1>$U$13:$U$16</formula1>
    </dataValidation>
  </dataValidations>
  <pageMargins left="0.70866141732283472" right="0.70866141732283472" top="0.74803149606299213" bottom="0.74803149606299213" header="0.31496062992125984" footer="0.31496062992125984"/>
  <pageSetup paperSize="9" fitToHeight="0" orientation="portrait" useFirstPageNumber="1" r:id="rId2"/>
  <headerFooter>
    <oddFooter>&amp;C&amp;A-&amp;P</oddFooter>
  </headerFooter>
  <rowBreaks count="29" manualBreakCount="29">
    <brk id="38" max="17" man="1"/>
    <brk id="74" max="17" man="1"/>
    <brk id="110" max="17" man="1"/>
    <brk id="146" max="17" man="1"/>
    <brk id="182" max="17" man="1"/>
    <brk id="218" max="17" man="1"/>
    <brk id="254" max="17" man="1"/>
    <brk id="290" max="17" man="1"/>
    <brk id="326" max="17" man="1"/>
    <brk id="362" max="17" man="1"/>
    <brk id="398" max="17" man="1"/>
    <brk id="434" max="17" man="1"/>
    <brk id="470" max="17" man="1"/>
    <brk id="506" max="17" man="1"/>
    <brk id="542" max="17" man="1"/>
    <brk id="578" max="17" man="1"/>
    <brk id="614" max="17" man="1"/>
    <brk id="650" max="17" man="1"/>
    <brk id="686" max="17" man="1"/>
    <brk id="722" max="17" man="1"/>
    <brk id="758" max="17" man="1"/>
    <brk id="794" max="17" man="1"/>
    <brk id="830" max="17" man="1"/>
    <brk id="866" max="17" man="1"/>
    <brk id="902" max="17" man="1"/>
    <brk id="938" max="17" man="1"/>
    <brk id="974" max="17" man="1"/>
    <brk id="1010" max="17" man="1"/>
    <brk id="1046" max="17" man="1"/>
  </rowBreaks>
  <extLst>
    <ext xmlns:x14="http://schemas.microsoft.com/office/spreadsheetml/2009/9/main" uri="{78C0D931-6437-407d-A8EE-F0AAD7539E65}">
      <x14:conditionalFormattings>
        <x14:conditionalFormatting xmlns:xm="http://schemas.microsoft.com/office/excel/2006/main">
          <x14:cfRule type="expression" priority="30" id="{D9E3FA27-789D-442C-8AD3-E137D5F07453}">
            <xm:f>OR(('15'!C9="○"),('15'!C9="●"))</xm:f>
            <x14:dxf>
              <fill>
                <patternFill>
                  <bgColor rgb="FFFFFF99"/>
                </patternFill>
              </fill>
            </x14:dxf>
          </x14:cfRule>
          <xm:sqref>H13:Q37</xm:sqref>
        </x14:conditionalFormatting>
        <x14:conditionalFormatting xmlns:xm="http://schemas.microsoft.com/office/excel/2006/main">
          <x14:cfRule type="expression" priority="29" id="{66288C46-AB59-40E2-BB7B-591D5A713C5E}">
            <xm:f>OR(('15'!C9="○"),('15'!C9="●"))</xm:f>
            <x14:dxf>
              <fill>
                <patternFill>
                  <bgColor rgb="FFFFFF99"/>
                </patternFill>
              </fill>
            </x14:dxf>
          </x14:cfRule>
          <xm:sqref>H49:Q73</xm:sqref>
        </x14:conditionalFormatting>
        <x14:conditionalFormatting xmlns:xm="http://schemas.microsoft.com/office/excel/2006/main">
          <x14:cfRule type="expression" priority="28" id="{E8126C6F-9F4E-4B1A-B748-E2696BF28D44}">
            <xm:f>OR(('15'!C9="○"),('15'!C9="●"))</xm:f>
            <x14:dxf>
              <fill>
                <patternFill>
                  <bgColor rgb="FFFFFF99"/>
                </patternFill>
              </fill>
            </x14:dxf>
          </x14:cfRule>
          <xm:sqref>H85:Q109</xm:sqref>
        </x14:conditionalFormatting>
        <x14:conditionalFormatting xmlns:xm="http://schemas.microsoft.com/office/excel/2006/main">
          <x14:cfRule type="expression" priority="27" id="{3F6DA8BB-61BF-4218-9C8B-A797BAAAB920}">
            <xm:f>OR(('15'!C9="○"),('15'!C9="●"))</xm:f>
            <x14:dxf>
              <fill>
                <patternFill>
                  <bgColor rgb="FFFFFF99"/>
                </patternFill>
              </fill>
            </x14:dxf>
          </x14:cfRule>
          <xm:sqref>H121:Q145</xm:sqref>
        </x14:conditionalFormatting>
        <x14:conditionalFormatting xmlns:xm="http://schemas.microsoft.com/office/excel/2006/main">
          <x14:cfRule type="expression" priority="26" id="{CBC55721-ADBB-46CB-AF39-5BCED17CAC92}">
            <xm:f>OR(('15'!C9="○"),('15'!C9="●"))</xm:f>
            <x14:dxf>
              <fill>
                <patternFill>
                  <bgColor rgb="FFFFFF99"/>
                </patternFill>
              </fill>
            </x14:dxf>
          </x14:cfRule>
          <xm:sqref>H157:Q181</xm:sqref>
        </x14:conditionalFormatting>
        <x14:conditionalFormatting xmlns:xm="http://schemas.microsoft.com/office/excel/2006/main">
          <x14:cfRule type="expression" priority="25" id="{1BF729A3-A778-4364-A35D-3676F0A5FFDD}">
            <xm:f>OR(('15'!C9="○"),('15'!C9="●"))</xm:f>
            <x14:dxf>
              <fill>
                <patternFill>
                  <bgColor rgb="FFFFFF99"/>
                </patternFill>
              </fill>
            </x14:dxf>
          </x14:cfRule>
          <xm:sqref>H193:Q217</xm:sqref>
        </x14:conditionalFormatting>
        <x14:conditionalFormatting xmlns:xm="http://schemas.microsoft.com/office/excel/2006/main">
          <x14:cfRule type="expression" priority="24" id="{56B6421D-34A4-4216-B8B4-23FE10A58830}">
            <xm:f>OR(('15'!C9="○"),('15'!C9="●"))</xm:f>
            <x14:dxf>
              <fill>
                <patternFill>
                  <bgColor rgb="FFFFFF99"/>
                </patternFill>
              </fill>
            </x14:dxf>
          </x14:cfRule>
          <xm:sqref>H229:Q253</xm:sqref>
        </x14:conditionalFormatting>
        <x14:conditionalFormatting xmlns:xm="http://schemas.microsoft.com/office/excel/2006/main">
          <x14:cfRule type="expression" priority="23" id="{8F76B04B-68E3-49EE-AE57-80FFD05B861A}">
            <xm:f>OR(('15'!C9="○"),('15'!C9="●"))</xm:f>
            <x14:dxf>
              <fill>
                <patternFill>
                  <bgColor rgb="FFFFFF99"/>
                </patternFill>
              </fill>
            </x14:dxf>
          </x14:cfRule>
          <xm:sqref>H265:Q289</xm:sqref>
        </x14:conditionalFormatting>
        <x14:conditionalFormatting xmlns:xm="http://schemas.microsoft.com/office/excel/2006/main">
          <x14:cfRule type="expression" priority="22" id="{BD32A704-E6FD-4221-BCAA-9580BDC2BA75}">
            <xm:f>OR(('15'!C9="○"),('15'!C9="●"))</xm:f>
            <x14:dxf>
              <fill>
                <patternFill>
                  <bgColor rgb="FFFFFF99"/>
                </patternFill>
              </fill>
            </x14:dxf>
          </x14:cfRule>
          <xm:sqref>H301:Q325</xm:sqref>
        </x14:conditionalFormatting>
        <x14:conditionalFormatting xmlns:xm="http://schemas.microsoft.com/office/excel/2006/main">
          <x14:cfRule type="expression" priority="21" id="{676D495D-400E-4A3E-866B-C1C037864D8B}">
            <xm:f>OR(('15'!C9="○"),('15'!C9="●"))</xm:f>
            <x14:dxf>
              <fill>
                <patternFill>
                  <bgColor rgb="FFFFFF99"/>
                </patternFill>
              </fill>
            </x14:dxf>
          </x14:cfRule>
          <xm:sqref>H337:Q361</xm:sqref>
        </x14:conditionalFormatting>
        <x14:conditionalFormatting xmlns:xm="http://schemas.microsoft.com/office/excel/2006/main">
          <x14:cfRule type="expression" priority="20" id="{7B5CB0F7-D2A9-40F9-AFA0-0C9583F9CC27}">
            <xm:f>OR(('15'!C9="○"),('15'!C9="●"))</xm:f>
            <x14:dxf>
              <fill>
                <patternFill>
                  <bgColor rgb="FFFFFF99"/>
                </patternFill>
              </fill>
            </x14:dxf>
          </x14:cfRule>
          <xm:sqref>H373:Q397</xm:sqref>
        </x14:conditionalFormatting>
        <x14:conditionalFormatting xmlns:xm="http://schemas.microsoft.com/office/excel/2006/main">
          <x14:cfRule type="expression" priority="19" id="{3F876AC6-E280-4A93-A181-3DE8DEA48931}">
            <xm:f>OR(('15'!C9="○"),('15'!C9="●"))</xm:f>
            <x14:dxf>
              <fill>
                <patternFill>
                  <bgColor rgb="FFFFFF99"/>
                </patternFill>
              </fill>
            </x14:dxf>
          </x14:cfRule>
          <xm:sqref>H409:Q433</xm:sqref>
        </x14:conditionalFormatting>
        <x14:conditionalFormatting xmlns:xm="http://schemas.microsoft.com/office/excel/2006/main">
          <x14:cfRule type="expression" priority="18" id="{B6B4362B-7FFE-474F-999B-C91FD8F6B53B}">
            <xm:f>OR(('15'!C9="○"),('15'!C9="●"))</xm:f>
            <x14:dxf>
              <fill>
                <patternFill>
                  <bgColor rgb="FFFFFF99"/>
                </patternFill>
              </fill>
            </x14:dxf>
          </x14:cfRule>
          <xm:sqref>H445:Q469</xm:sqref>
        </x14:conditionalFormatting>
        <x14:conditionalFormatting xmlns:xm="http://schemas.microsoft.com/office/excel/2006/main">
          <x14:cfRule type="expression" priority="17" id="{9DAD474E-BECB-4A91-8D68-DBD44BAAFF8C}">
            <xm:f>OR(('15'!C9="○"),('15'!C9="●"))</xm:f>
            <x14:dxf>
              <fill>
                <patternFill>
                  <bgColor rgb="FFFFFF99"/>
                </patternFill>
              </fill>
            </x14:dxf>
          </x14:cfRule>
          <xm:sqref>H481:Q505</xm:sqref>
        </x14:conditionalFormatting>
        <x14:conditionalFormatting xmlns:xm="http://schemas.microsoft.com/office/excel/2006/main">
          <x14:cfRule type="expression" priority="16" id="{FE5FC127-DFB2-40E3-9D51-2E0FA74EB294}">
            <xm:f>OR(('15'!C9="○"),('15'!C9="●"))</xm:f>
            <x14:dxf>
              <fill>
                <patternFill>
                  <bgColor rgb="FFFFFF99"/>
                </patternFill>
              </fill>
            </x14:dxf>
          </x14:cfRule>
          <xm:sqref>H517:Q541</xm:sqref>
        </x14:conditionalFormatting>
        <x14:conditionalFormatting xmlns:xm="http://schemas.microsoft.com/office/excel/2006/main">
          <x14:cfRule type="expression" priority="15" id="{BA70DBEE-065F-4608-A792-B151FF29215E}">
            <xm:f>OR(('15'!C9="○"),('15'!C9="●"))</xm:f>
            <x14:dxf>
              <fill>
                <patternFill>
                  <bgColor rgb="FFFFFF99"/>
                </patternFill>
              </fill>
            </x14:dxf>
          </x14:cfRule>
          <xm:sqref>H553:Q577</xm:sqref>
        </x14:conditionalFormatting>
        <x14:conditionalFormatting xmlns:xm="http://schemas.microsoft.com/office/excel/2006/main">
          <x14:cfRule type="expression" priority="14" id="{8DA9230F-7D77-4ADA-8DD4-1F30AFF37697}">
            <xm:f>OR(('15'!C9="○"),('15'!C9="●"))</xm:f>
            <x14:dxf>
              <fill>
                <patternFill>
                  <bgColor rgb="FFFFFF99"/>
                </patternFill>
              </fill>
            </x14:dxf>
          </x14:cfRule>
          <xm:sqref>H589:Q613</xm:sqref>
        </x14:conditionalFormatting>
        <x14:conditionalFormatting xmlns:xm="http://schemas.microsoft.com/office/excel/2006/main">
          <x14:cfRule type="expression" priority="13" id="{612E09F2-AEBE-408B-B90A-B578A16CAA6D}">
            <xm:f>OR(('15'!C9="○"),('15'!C9="●"))</xm:f>
            <x14:dxf>
              <fill>
                <patternFill>
                  <bgColor rgb="FFFFFF99"/>
                </patternFill>
              </fill>
            </x14:dxf>
          </x14:cfRule>
          <xm:sqref>H625:Q649</xm:sqref>
        </x14:conditionalFormatting>
        <x14:conditionalFormatting xmlns:xm="http://schemas.microsoft.com/office/excel/2006/main">
          <x14:cfRule type="expression" priority="12" id="{E7863321-9775-4539-959B-7A68199CBE6A}">
            <xm:f>OR(('15'!C9="○"),('15'!C9="●"))</xm:f>
            <x14:dxf>
              <fill>
                <patternFill>
                  <bgColor rgb="FFFFFF99"/>
                </patternFill>
              </fill>
            </x14:dxf>
          </x14:cfRule>
          <xm:sqref>H661:Q685</xm:sqref>
        </x14:conditionalFormatting>
        <x14:conditionalFormatting xmlns:xm="http://schemas.microsoft.com/office/excel/2006/main">
          <x14:cfRule type="expression" priority="11" id="{D29516F4-041A-41DF-B391-947CE14C6791}">
            <xm:f>OR(('15'!C9="○"),('15'!C9="●"))</xm:f>
            <x14:dxf>
              <fill>
                <patternFill>
                  <bgColor rgb="FFFFFF99"/>
                </patternFill>
              </fill>
            </x14:dxf>
          </x14:cfRule>
          <xm:sqref>H697:Q721</xm:sqref>
        </x14:conditionalFormatting>
        <x14:conditionalFormatting xmlns:xm="http://schemas.microsoft.com/office/excel/2006/main">
          <x14:cfRule type="expression" priority="10" id="{1C898795-8990-45D5-985D-67E37590E81A}">
            <xm:f>OR(('15'!C9="○"),('15'!C9="●"))</xm:f>
            <x14:dxf>
              <fill>
                <patternFill>
                  <bgColor rgb="FFFFFF99"/>
                </patternFill>
              </fill>
            </x14:dxf>
          </x14:cfRule>
          <xm:sqref>H733:Q757</xm:sqref>
        </x14:conditionalFormatting>
        <x14:conditionalFormatting xmlns:xm="http://schemas.microsoft.com/office/excel/2006/main">
          <x14:cfRule type="expression" priority="9" id="{A062A44B-5284-4796-BC16-6678846E569A}">
            <xm:f>OR(('15'!C9="○"),('15'!C9="●"))</xm:f>
            <x14:dxf>
              <fill>
                <patternFill>
                  <bgColor rgb="FFFFFF99"/>
                </patternFill>
              </fill>
            </x14:dxf>
          </x14:cfRule>
          <xm:sqref>H769:Q793</xm:sqref>
        </x14:conditionalFormatting>
        <x14:conditionalFormatting xmlns:xm="http://schemas.microsoft.com/office/excel/2006/main">
          <x14:cfRule type="expression" priority="8" id="{955FFA0E-281B-4739-949D-8DD957FCE81F}">
            <xm:f>OR(('15'!C9="○"),('15'!C9="●"))</xm:f>
            <x14:dxf>
              <fill>
                <patternFill>
                  <bgColor rgb="FFFFFF99"/>
                </patternFill>
              </fill>
            </x14:dxf>
          </x14:cfRule>
          <xm:sqref>H805:Q829</xm:sqref>
        </x14:conditionalFormatting>
        <x14:conditionalFormatting xmlns:xm="http://schemas.microsoft.com/office/excel/2006/main">
          <x14:cfRule type="expression" priority="7" id="{3717EAD9-FCC1-4149-BBEF-C7A0881ECF2E}">
            <xm:f>OR(('15'!C9="○"),('15'!C9="●"))</xm:f>
            <x14:dxf>
              <fill>
                <patternFill>
                  <bgColor rgb="FFFFFF99"/>
                </patternFill>
              </fill>
            </x14:dxf>
          </x14:cfRule>
          <xm:sqref>H841:Q865</xm:sqref>
        </x14:conditionalFormatting>
        <x14:conditionalFormatting xmlns:xm="http://schemas.microsoft.com/office/excel/2006/main">
          <x14:cfRule type="expression" priority="6" id="{F6E6C756-835C-4056-88F2-D0EEB30906DF}">
            <xm:f>OR(('15'!C9="○"),('15'!C9="●"))</xm:f>
            <x14:dxf>
              <fill>
                <patternFill>
                  <bgColor rgb="FFFFFF99"/>
                </patternFill>
              </fill>
            </x14:dxf>
          </x14:cfRule>
          <xm:sqref>H877:Q901</xm:sqref>
        </x14:conditionalFormatting>
        <x14:conditionalFormatting xmlns:xm="http://schemas.microsoft.com/office/excel/2006/main">
          <x14:cfRule type="expression" priority="5" id="{362FD5FC-F2AE-4D3A-A50E-7311BEC68014}">
            <xm:f>OR(('15'!C9="○"),('15'!C9="●"))</xm:f>
            <x14:dxf>
              <fill>
                <patternFill>
                  <bgColor rgb="FFFFFF99"/>
                </patternFill>
              </fill>
            </x14:dxf>
          </x14:cfRule>
          <xm:sqref>H913:Q937</xm:sqref>
        </x14:conditionalFormatting>
        <x14:conditionalFormatting xmlns:xm="http://schemas.microsoft.com/office/excel/2006/main">
          <x14:cfRule type="expression" priority="4" id="{7A8C0DA2-8D15-4BEF-8E9E-D2D31B9F287A}">
            <xm:f>OR(('15'!C9="○"),('15'!C9="●"))</xm:f>
            <x14:dxf>
              <fill>
                <patternFill>
                  <bgColor rgb="FFFFFF99"/>
                </patternFill>
              </fill>
            </x14:dxf>
          </x14:cfRule>
          <xm:sqref>H949:Q973</xm:sqref>
        </x14:conditionalFormatting>
        <x14:conditionalFormatting xmlns:xm="http://schemas.microsoft.com/office/excel/2006/main">
          <x14:cfRule type="expression" priority="3" id="{13B16043-3489-4BF2-8A76-A62836114D50}">
            <xm:f>OR(('15'!C9="○"),('15'!C9="●"))</xm:f>
            <x14:dxf>
              <fill>
                <patternFill>
                  <bgColor rgb="FFFFFF99"/>
                </patternFill>
              </fill>
            </x14:dxf>
          </x14:cfRule>
          <xm:sqref>H985:Q1009</xm:sqref>
        </x14:conditionalFormatting>
        <x14:conditionalFormatting xmlns:xm="http://schemas.microsoft.com/office/excel/2006/main">
          <x14:cfRule type="expression" priority="2" id="{152C0803-4261-482E-9BFF-9C53D7946A83}">
            <xm:f>OR(('15'!C9="○"),('15'!C9="●"))</xm:f>
            <x14:dxf>
              <fill>
                <patternFill>
                  <bgColor rgb="FFFFFF99"/>
                </patternFill>
              </fill>
            </x14:dxf>
          </x14:cfRule>
          <xm:sqref>H1021:Q1045</xm:sqref>
        </x14:conditionalFormatting>
        <x14:conditionalFormatting xmlns:xm="http://schemas.microsoft.com/office/excel/2006/main">
          <x14:cfRule type="expression" priority="1" id="{D3F41D41-33A8-4768-9103-3C4BAB6D3937}">
            <xm:f>OR(('15'!C9="○"),('15'!C9="●"))</xm:f>
            <x14:dxf>
              <fill>
                <patternFill>
                  <bgColor rgb="FFFFFF99"/>
                </patternFill>
              </fill>
            </x14:dxf>
          </x14:cfRule>
          <xm:sqref>H1057:Q1081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E9F1-150C-402C-B40E-EE103DCE2578}">
  <sheetPr>
    <tabColor theme="5" tint="0.79998168889431442"/>
    <pageSetUpPr fitToPage="1"/>
  </sheetPr>
  <dimension ref="A1:R43"/>
  <sheetViews>
    <sheetView showGridLines="0" view="pageBreakPreview" zoomScaleNormal="100" zoomScaleSheetLayoutView="100" workbookViewId="0"/>
  </sheetViews>
  <sheetFormatPr defaultColWidth="0" defaultRowHeight="12" zeroHeight="1"/>
  <cols>
    <col min="1" max="1" width="4" style="438" customWidth="1"/>
    <col min="2" max="2" width="5.125" style="437" customWidth="1"/>
    <col min="3" max="8" width="5.125" style="438" customWidth="1"/>
    <col min="9" max="9" width="9.625" style="438" customWidth="1"/>
    <col min="10" max="10" width="5.5" style="438" customWidth="1"/>
    <col min="11" max="13" width="3.875" style="438" customWidth="1"/>
    <col min="14" max="14" width="4.125" style="438" customWidth="1"/>
    <col min="15" max="15" width="11.125" style="438" customWidth="1"/>
    <col min="16" max="16" width="9.5" style="438" customWidth="1"/>
    <col min="17" max="17" width="6.125" style="438" customWidth="1"/>
    <col min="18" max="18" width="2.625" style="438" customWidth="1"/>
    <col min="19" max="16384" width="9" style="438" hidden="1"/>
  </cols>
  <sheetData>
    <row r="1" spans="1:17" ht="15" customHeight="1">
      <c r="Q1" s="441"/>
    </row>
    <row r="2" spans="1:17" ht="15" customHeight="1">
      <c r="B2" s="516" t="s">
        <v>594</v>
      </c>
      <c r="C2" s="517"/>
      <c r="D2" s="517"/>
      <c r="E2" s="517"/>
      <c r="F2" s="517"/>
      <c r="G2" s="517"/>
      <c r="H2" s="517"/>
      <c r="I2" s="517"/>
      <c r="J2" s="517"/>
      <c r="K2" s="517"/>
      <c r="L2" s="517"/>
      <c r="M2" s="517"/>
      <c r="N2" s="517"/>
      <c r="O2" s="517"/>
      <c r="P2" s="517"/>
    </row>
    <row r="3" spans="1:17" ht="15" customHeight="1">
      <c r="A3" s="437"/>
      <c r="B3" s="514"/>
      <c r="C3" s="514"/>
      <c r="D3" s="514"/>
      <c r="E3" s="514"/>
      <c r="F3" s="514"/>
      <c r="G3" s="514"/>
      <c r="H3" s="514"/>
      <c r="I3" s="514"/>
      <c r="J3" s="437"/>
      <c r="K3" s="437"/>
      <c r="L3" s="437"/>
      <c r="M3" s="437"/>
      <c r="N3" s="437"/>
      <c r="O3" s="437"/>
      <c r="P3" s="437"/>
      <c r="Q3" s="437"/>
    </row>
    <row r="4" spans="1:17" ht="30" customHeight="1">
      <c r="A4" s="437"/>
      <c r="B4" s="437" t="s">
        <v>405</v>
      </c>
      <c r="C4" s="515" t="s">
        <v>595</v>
      </c>
      <c r="D4" s="515"/>
      <c r="E4" s="515"/>
      <c r="F4" s="515"/>
      <c r="G4" s="515"/>
      <c r="H4" s="515"/>
      <c r="I4" s="515"/>
      <c r="J4" s="515"/>
      <c r="K4" s="515"/>
      <c r="L4" s="515"/>
      <c r="M4" s="515"/>
      <c r="N4" s="515"/>
      <c r="O4" s="515"/>
      <c r="P4" s="515"/>
      <c r="Q4" s="437"/>
    </row>
    <row r="5" spans="1:17" ht="6" customHeight="1">
      <c r="A5" s="437"/>
      <c r="C5" s="436"/>
      <c r="D5" s="436"/>
      <c r="E5" s="436"/>
      <c r="F5" s="436"/>
      <c r="G5" s="436"/>
      <c r="H5" s="436"/>
      <c r="I5" s="436"/>
      <c r="J5" s="436"/>
      <c r="K5" s="436"/>
      <c r="L5" s="436"/>
      <c r="M5" s="436"/>
      <c r="N5" s="436"/>
      <c r="O5" s="436"/>
      <c r="P5" s="436"/>
      <c r="Q5" s="437"/>
    </row>
    <row r="6" spans="1:17" ht="30" customHeight="1">
      <c r="A6" s="437"/>
      <c r="B6" s="437" t="s">
        <v>596</v>
      </c>
      <c r="C6" s="515" t="s">
        <v>597</v>
      </c>
      <c r="D6" s="515"/>
      <c r="E6" s="515"/>
      <c r="F6" s="515"/>
      <c r="G6" s="515"/>
      <c r="H6" s="515"/>
      <c r="I6" s="515"/>
      <c r="J6" s="515"/>
      <c r="K6" s="515"/>
      <c r="L6" s="515"/>
      <c r="M6" s="515"/>
      <c r="N6" s="515"/>
      <c r="O6" s="515"/>
      <c r="P6" s="515"/>
      <c r="Q6" s="437"/>
    </row>
    <row r="7" spans="1:17" ht="6" customHeight="1">
      <c r="A7" s="437"/>
      <c r="C7" s="436"/>
      <c r="D7" s="436"/>
      <c r="E7" s="436"/>
      <c r="F7" s="436"/>
      <c r="G7" s="436"/>
      <c r="H7" s="436"/>
      <c r="I7" s="436"/>
      <c r="J7" s="436"/>
      <c r="K7" s="436"/>
      <c r="L7" s="436"/>
      <c r="M7" s="436"/>
      <c r="N7" s="436"/>
      <c r="O7" s="436"/>
      <c r="P7" s="436"/>
      <c r="Q7" s="437"/>
    </row>
    <row r="8" spans="1:17" ht="15" customHeight="1">
      <c r="A8" s="437"/>
      <c r="B8" s="437" t="s">
        <v>598</v>
      </c>
      <c r="C8" s="514" t="s">
        <v>599</v>
      </c>
      <c r="D8" s="514"/>
      <c r="E8" s="514"/>
      <c r="F8" s="514"/>
      <c r="G8" s="514"/>
      <c r="H8" s="514"/>
      <c r="I8" s="514"/>
      <c r="J8" s="514"/>
      <c r="K8" s="514"/>
      <c r="L8" s="514"/>
      <c r="M8" s="514"/>
      <c r="N8" s="514"/>
      <c r="O8" s="514"/>
      <c r="P8" s="514"/>
      <c r="Q8" s="437"/>
    </row>
    <row r="9" spans="1:17" ht="6" customHeight="1">
      <c r="A9" s="437"/>
      <c r="C9" s="437"/>
      <c r="D9" s="437"/>
      <c r="E9" s="437"/>
      <c r="F9" s="437"/>
      <c r="G9" s="437"/>
      <c r="H9" s="437"/>
      <c r="I9" s="437"/>
      <c r="J9" s="437"/>
      <c r="K9" s="437"/>
      <c r="L9" s="437"/>
      <c r="M9" s="437"/>
      <c r="N9" s="437"/>
      <c r="O9" s="437"/>
      <c r="P9" s="437"/>
      <c r="Q9" s="437"/>
    </row>
    <row r="10" spans="1:17" ht="55.15" customHeight="1">
      <c r="A10" s="437"/>
      <c r="B10" s="437" t="s">
        <v>600</v>
      </c>
      <c r="C10" s="515" t="s">
        <v>601</v>
      </c>
      <c r="D10" s="515"/>
      <c r="E10" s="515"/>
      <c r="F10" s="515"/>
      <c r="G10" s="515"/>
      <c r="H10" s="515"/>
      <c r="I10" s="515"/>
      <c r="J10" s="515"/>
      <c r="K10" s="515"/>
      <c r="L10" s="515"/>
      <c r="M10" s="515"/>
      <c r="N10" s="515"/>
      <c r="O10" s="515"/>
      <c r="P10" s="515"/>
      <c r="Q10" s="437"/>
    </row>
    <row r="11" spans="1:17" ht="55.15" customHeight="1">
      <c r="A11" s="437"/>
      <c r="B11" s="437" t="s">
        <v>602</v>
      </c>
      <c r="C11" s="515" t="s">
        <v>610</v>
      </c>
      <c r="D11" s="515"/>
      <c r="E11" s="515"/>
      <c r="F11" s="515"/>
      <c r="G11" s="515"/>
      <c r="H11" s="515"/>
      <c r="I11" s="515"/>
      <c r="J11" s="515"/>
      <c r="K11" s="515"/>
      <c r="L11" s="515"/>
      <c r="M11" s="515"/>
      <c r="N11" s="515"/>
      <c r="O11" s="515"/>
      <c r="P11" s="515"/>
      <c r="Q11" s="437"/>
    </row>
    <row r="12" spans="1:17" ht="6" customHeight="1">
      <c r="A12" s="437"/>
      <c r="C12" s="436"/>
      <c r="D12" s="436"/>
      <c r="E12" s="436"/>
      <c r="F12" s="436"/>
      <c r="G12" s="436"/>
      <c r="H12" s="436"/>
      <c r="I12" s="436"/>
      <c r="J12" s="436"/>
      <c r="K12" s="436"/>
      <c r="L12" s="436"/>
      <c r="M12" s="436"/>
      <c r="N12" s="436"/>
      <c r="O12" s="436"/>
      <c r="P12" s="436"/>
      <c r="Q12" s="437"/>
    </row>
    <row r="13" spans="1:17" ht="30" customHeight="1">
      <c r="A13" s="437"/>
      <c r="B13" s="437" t="s">
        <v>603</v>
      </c>
      <c r="C13" s="515" t="s">
        <v>611</v>
      </c>
      <c r="D13" s="515"/>
      <c r="E13" s="515"/>
      <c r="F13" s="515"/>
      <c r="G13" s="515"/>
      <c r="H13" s="515"/>
      <c r="I13" s="515"/>
      <c r="J13" s="515"/>
      <c r="K13" s="515"/>
      <c r="L13" s="515"/>
      <c r="M13" s="515"/>
      <c r="N13" s="515"/>
      <c r="O13" s="515"/>
      <c r="P13" s="515"/>
      <c r="Q13" s="437"/>
    </row>
    <row r="14" spans="1:17" ht="6" customHeight="1">
      <c r="A14" s="437"/>
      <c r="C14" s="436"/>
      <c r="D14" s="436"/>
      <c r="E14" s="436"/>
      <c r="F14" s="436"/>
      <c r="G14" s="436"/>
      <c r="H14" s="436"/>
      <c r="I14" s="436"/>
      <c r="J14" s="436"/>
      <c r="K14" s="436"/>
      <c r="L14" s="436"/>
      <c r="M14" s="436"/>
      <c r="N14" s="436"/>
      <c r="O14" s="436"/>
      <c r="P14" s="436"/>
      <c r="Q14" s="437"/>
    </row>
    <row r="15" spans="1:17" ht="30" customHeight="1">
      <c r="A15" s="437"/>
      <c r="B15" s="439" t="s">
        <v>604</v>
      </c>
      <c r="C15" s="515" t="s">
        <v>612</v>
      </c>
      <c r="D15" s="515"/>
      <c r="E15" s="515"/>
      <c r="F15" s="515"/>
      <c r="G15" s="515"/>
      <c r="H15" s="515"/>
      <c r="I15" s="515"/>
      <c r="J15" s="515"/>
      <c r="K15" s="515"/>
      <c r="L15" s="515"/>
      <c r="M15" s="515"/>
      <c r="N15" s="515"/>
      <c r="O15" s="515"/>
      <c r="P15" s="515"/>
      <c r="Q15" s="437"/>
    </row>
    <row r="16" spans="1:17" ht="6" customHeight="1">
      <c r="A16" s="437"/>
      <c r="B16" s="439"/>
      <c r="C16" s="436"/>
      <c r="D16" s="436"/>
      <c r="E16" s="436"/>
      <c r="F16" s="436"/>
      <c r="G16" s="436"/>
      <c r="H16" s="436"/>
      <c r="I16" s="436"/>
      <c r="J16" s="436"/>
      <c r="K16" s="436"/>
      <c r="L16" s="436"/>
      <c r="M16" s="436"/>
      <c r="N16" s="436"/>
      <c r="O16" s="436"/>
      <c r="P16" s="436"/>
      <c r="Q16" s="437"/>
    </row>
    <row r="17" spans="1:17" ht="30" customHeight="1">
      <c r="A17" s="437"/>
      <c r="B17" s="437" t="s">
        <v>605</v>
      </c>
      <c r="C17" s="515" t="s">
        <v>613</v>
      </c>
      <c r="D17" s="515"/>
      <c r="E17" s="515"/>
      <c r="F17" s="515"/>
      <c r="G17" s="515"/>
      <c r="H17" s="515"/>
      <c r="I17" s="515"/>
      <c r="J17" s="515"/>
      <c r="K17" s="515"/>
      <c r="L17" s="515"/>
      <c r="M17" s="515"/>
      <c r="N17" s="515"/>
      <c r="O17" s="515"/>
      <c r="P17" s="515"/>
      <c r="Q17" s="437"/>
    </row>
    <row r="18" spans="1:17" ht="6" customHeight="1">
      <c r="A18" s="437"/>
      <c r="C18" s="436"/>
      <c r="D18" s="436"/>
      <c r="E18" s="436"/>
      <c r="F18" s="436"/>
      <c r="G18" s="436"/>
      <c r="H18" s="436"/>
      <c r="I18" s="436"/>
      <c r="J18" s="436"/>
      <c r="K18" s="436"/>
      <c r="L18" s="436"/>
      <c r="M18" s="436"/>
      <c r="N18" s="436"/>
      <c r="O18" s="436"/>
      <c r="P18" s="436"/>
      <c r="Q18" s="437"/>
    </row>
    <row r="19" spans="1:17" ht="30" customHeight="1">
      <c r="A19" s="437"/>
      <c r="B19" s="438" t="s">
        <v>606</v>
      </c>
      <c r="C19" s="515" t="s">
        <v>614</v>
      </c>
      <c r="D19" s="515"/>
      <c r="E19" s="515"/>
      <c r="F19" s="515"/>
      <c r="G19" s="515"/>
      <c r="H19" s="515"/>
      <c r="I19" s="515"/>
      <c r="J19" s="515"/>
      <c r="K19" s="515"/>
      <c r="L19" s="515"/>
      <c r="M19" s="515"/>
      <c r="N19" s="515"/>
      <c r="O19" s="515"/>
      <c r="P19" s="515"/>
      <c r="Q19" s="437"/>
    </row>
    <row r="20" spans="1:17" ht="6" customHeight="1">
      <c r="A20" s="437"/>
      <c r="B20" s="438"/>
      <c r="C20" s="436"/>
      <c r="D20" s="436"/>
      <c r="E20" s="436"/>
      <c r="F20" s="436"/>
      <c r="G20" s="436"/>
      <c r="H20" s="436"/>
      <c r="I20" s="436"/>
      <c r="J20" s="436"/>
      <c r="K20" s="436"/>
      <c r="L20" s="436"/>
      <c r="M20" s="436"/>
      <c r="N20" s="436"/>
      <c r="O20" s="436"/>
      <c r="P20" s="436"/>
      <c r="Q20" s="437"/>
    </row>
    <row r="21" spans="1:17" ht="30" customHeight="1">
      <c r="A21" s="437"/>
      <c r="B21" s="437" t="s">
        <v>607</v>
      </c>
      <c r="C21" s="515" t="s">
        <v>615</v>
      </c>
      <c r="D21" s="515"/>
      <c r="E21" s="515"/>
      <c r="F21" s="515"/>
      <c r="G21" s="515"/>
      <c r="H21" s="515"/>
      <c r="I21" s="515"/>
      <c r="J21" s="515"/>
      <c r="K21" s="515"/>
      <c r="L21" s="515"/>
      <c r="M21" s="515"/>
      <c r="N21" s="515"/>
      <c r="O21" s="515"/>
      <c r="P21" s="515"/>
      <c r="Q21" s="437"/>
    </row>
    <row r="22" spans="1:17" ht="6" customHeight="1">
      <c r="A22" s="437"/>
      <c r="C22" s="436"/>
      <c r="D22" s="436"/>
      <c r="E22" s="436"/>
      <c r="F22" s="436"/>
      <c r="G22" s="436"/>
      <c r="H22" s="436"/>
      <c r="I22" s="436"/>
      <c r="J22" s="436"/>
      <c r="K22" s="436"/>
      <c r="L22" s="436"/>
      <c r="M22" s="436"/>
      <c r="N22" s="436"/>
      <c r="O22" s="436"/>
      <c r="P22" s="436"/>
      <c r="Q22" s="437"/>
    </row>
    <row r="23" spans="1:17" ht="15" customHeight="1">
      <c r="A23" s="437"/>
      <c r="B23" s="436" t="s">
        <v>608</v>
      </c>
      <c r="C23" s="515" t="s">
        <v>616</v>
      </c>
      <c r="D23" s="515"/>
      <c r="E23" s="515"/>
      <c r="F23" s="515"/>
      <c r="G23" s="515"/>
      <c r="H23" s="515"/>
      <c r="I23" s="515"/>
      <c r="J23" s="515"/>
      <c r="K23" s="515"/>
      <c r="L23" s="515"/>
      <c r="M23" s="515"/>
      <c r="N23" s="515"/>
      <c r="O23" s="515"/>
      <c r="P23" s="515"/>
      <c r="Q23" s="437"/>
    </row>
    <row r="24" spans="1:17" ht="15" customHeight="1">
      <c r="A24" s="437"/>
      <c r="B24" s="515" t="s">
        <v>617</v>
      </c>
      <c r="C24" s="515"/>
      <c r="D24" s="515"/>
      <c r="E24" s="515"/>
      <c r="F24" s="515"/>
      <c r="G24" s="515"/>
      <c r="H24" s="515"/>
      <c r="I24" s="515"/>
      <c r="J24" s="515"/>
      <c r="K24" s="515"/>
      <c r="L24" s="515"/>
      <c r="M24" s="515"/>
      <c r="N24" s="515"/>
      <c r="O24" s="515"/>
      <c r="P24" s="515"/>
      <c r="Q24" s="437"/>
    </row>
    <row r="25" spans="1:17" ht="15" customHeight="1">
      <c r="A25" s="437"/>
      <c r="B25" s="515" t="s">
        <v>618</v>
      </c>
      <c r="C25" s="515"/>
      <c r="D25" s="515"/>
      <c r="E25" s="515"/>
      <c r="F25" s="515"/>
      <c r="G25" s="515"/>
      <c r="H25" s="515"/>
      <c r="I25" s="515"/>
      <c r="J25" s="515"/>
      <c r="K25" s="515"/>
      <c r="L25" s="515"/>
      <c r="M25" s="515"/>
      <c r="N25" s="515"/>
      <c r="O25" s="515"/>
      <c r="P25" s="515"/>
      <c r="Q25" s="437"/>
    </row>
    <row r="26" spans="1:17" ht="15" customHeight="1">
      <c r="A26" s="437"/>
      <c r="B26" s="515" t="s">
        <v>619</v>
      </c>
      <c r="C26" s="515"/>
      <c r="D26" s="515"/>
      <c r="E26" s="515"/>
      <c r="F26" s="515"/>
      <c r="G26" s="515"/>
      <c r="H26" s="515"/>
      <c r="I26" s="515"/>
      <c r="J26" s="515"/>
      <c r="K26" s="515"/>
      <c r="L26" s="515"/>
      <c r="M26" s="515"/>
      <c r="N26" s="515"/>
      <c r="O26" s="515"/>
      <c r="P26" s="515"/>
      <c r="Q26" s="437"/>
    </row>
    <row r="27" spans="1:17" ht="15" customHeight="1">
      <c r="A27" s="437"/>
      <c r="B27" s="515" t="s">
        <v>622</v>
      </c>
      <c r="C27" s="515"/>
      <c r="D27" s="515"/>
      <c r="E27" s="515"/>
      <c r="F27" s="515"/>
      <c r="G27" s="515"/>
      <c r="H27" s="515"/>
      <c r="I27" s="515"/>
      <c r="J27" s="515"/>
      <c r="K27" s="515"/>
      <c r="L27" s="515"/>
      <c r="M27" s="515"/>
      <c r="N27" s="515"/>
      <c r="O27" s="515"/>
      <c r="P27" s="515"/>
      <c r="Q27" s="437"/>
    </row>
    <row r="28" spans="1:17" ht="15" customHeight="1">
      <c r="A28" s="437"/>
      <c r="B28" s="515" t="s">
        <v>620</v>
      </c>
      <c r="C28" s="515"/>
      <c r="D28" s="515"/>
      <c r="E28" s="515"/>
      <c r="F28" s="515"/>
      <c r="G28" s="515"/>
      <c r="H28" s="515"/>
      <c r="I28" s="515"/>
      <c r="J28" s="515"/>
      <c r="K28" s="515"/>
      <c r="L28" s="515"/>
      <c r="M28" s="515"/>
      <c r="N28" s="515"/>
      <c r="O28" s="515"/>
      <c r="P28" s="515"/>
      <c r="Q28" s="437"/>
    </row>
    <row r="29" spans="1:17" ht="15" customHeight="1">
      <c r="A29" s="437"/>
      <c r="B29" s="515" t="s">
        <v>621</v>
      </c>
      <c r="C29" s="515"/>
      <c r="D29" s="515"/>
      <c r="E29" s="515"/>
      <c r="F29" s="515"/>
      <c r="G29" s="515"/>
      <c r="H29" s="515"/>
      <c r="I29" s="515"/>
      <c r="J29" s="515"/>
      <c r="K29" s="515"/>
      <c r="L29" s="515"/>
      <c r="M29" s="515"/>
      <c r="N29" s="515"/>
      <c r="O29" s="515"/>
      <c r="P29" s="515"/>
      <c r="Q29" s="437"/>
    </row>
    <row r="30" spans="1:17" ht="15" customHeight="1">
      <c r="A30" s="437"/>
      <c r="B30" s="515" t="s">
        <v>623</v>
      </c>
      <c r="C30" s="515"/>
      <c r="D30" s="515"/>
      <c r="E30" s="515"/>
      <c r="F30" s="515"/>
      <c r="G30" s="515"/>
      <c r="H30" s="515"/>
      <c r="I30" s="515"/>
      <c r="J30" s="515"/>
      <c r="K30" s="515"/>
      <c r="L30" s="515"/>
      <c r="M30" s="515"/>
      <c r="N30" s="515"/>
      <c r="O30" s="515"/>
      <c r="P30" s="515"/>
      <c r="Q30" s="437"/>
    </row>
    <row r="31" spans="1:17" ht="15" customHeight="1">
      <c r="A31" s="437"/>
      <c r="B31" s="515" t="s">
        <v>624</v>
      </c>
      <c r="C31" s="515"/>
      <c r="D31" s="515"/>
      <c r="E31" s="515"/>
      <c r="F31" s="515"/>
      <c r="G31" s="515"/>
      <c r="H31" s="515"/>
      <c r="I31" s="515"/>
      <c r="J31" s="515"/>
      <c r="K31" s="515"/>
      <c r="L31" s="515"/>
      <c r="M31" s="515"/>
      <c r="N31" s="515"/>
      <c r="O31" s="515"/>
      <c r="P31" s="515"/>
      <c r="Q31" s="437"/>
    </row>
    <row r="32" spans="1:17" ht="6" customHeight="1">
      <c r="A32" s="437"/>
      <c r="B32" s="436"/>
      <c r="C32" s="436"/>
      <c r="D32" s="436"/>
      <c r="E32" s="436"/>
      <c r="F32" s="436"/>
      <c r="G32" s="436"/>
      <c r="H32" s="436"/>
      <c r="I32" s="436"/>
      <c r="J32" s="436"/>
      <c r="K32" s="436"/>
      <c r="L32" s="436"/>
      <c r="M32" s="436"/>
      <c r="N32" s="436"/>
      <c r="O32" s="436"/>
      <c r="P32" s="436"/>
      <c r="Q32" s="437"/>
    </row>
    <row r="33" spans="1:17" ht="15" customHeight="1">
      <c r="A33" s="437"/>
      <c r="B33" s="436" t="s">
        <v>609</v>
      </c>
      <c r="C33" s="518" t="s">
        <v>625</v>
      </c>
      <c r="D33" s="518"/>
      <c r="E33" s="518"/>
      <c r="F33" s="518"/>
      <c r="G33" s="518"/>
      <c r="H33" s="518"/>
      <c r="I33" s="518"/>
      <c r="J33" s="518"/>
      <c r="K33" s="518"/>
      <c r="L33" s="518"/>
      <c r="M33" s="518"/>
      <c r="N33" s="518"/>
      <c r="O33" s="518"/>
      <c r="P33" s="518"/>
      <c r="Q33" s="437"/>
    </row>
    <row r="34" spans="1:17" ht="10.15" customHeight="1">
      <c r="A34" s="437"/>
      <c r="B34" s="436"/>
      <c r="C34" s="440"/>
      <c r="D34" s="440"/>
      <c r="E34" s="440"/>
      <c r="F34" s="440"/>
      <c r="G34" s="440"/>
      <c r="H34" s="440"/>
      <c r="I34" s="440"/>
      <c r="J34" s="440"/>
      <c r="K34" s="440"/>
      <c r="L34" s="440"/>
      <c r="M34" s="440"/>
      <c r="N34" s="440"/>
      <c r="O34" s="440"/>
      <c r="P34" s="440"/>
      <c r="Q34" s="437"/>
    </row>
    <row r="35" spans="1:17" ht="30" customHeight="1">
      <c r="A35" s="437"/>
      <c r="B35" s="436" t="s">
        <v>408</v>
      </c>
      <c r="C35" s="519" t="s">
        <v>626</v>
      </c>
      <c r="D35" s="519"/>
      <c r="E35" s="519"/>
      <c r="F35" s="519"/>
      <c r="G35" s="519"/>
      <c r="H35" s="519"/>
      <c r="I35" s="519"/>
      <c r="J35" s="519"/>
      <c r="K35" s="519"/>
      <c r="L35" s="519"/>
      <c r="M35" s="519"/>
      <c r="N35" s="519"/>
      <c r="O35" s="519"/>
      <c r="P35" s="519"/>
      <c r="Q35" s="437"/>
    </row>
    <row r="36" spans="1:17" ht="6" customHeight="1">
      <c r="A36" s="437"/>
      <c r="B36" s="436"/>
      <c r="C36" s="440"/>
      <c r="D36" s="440"/>
      <c r="E36" s="440"/>
      <c r="F36" s="440"/>
      <c r="G36" s="440"/>
      <c r="H36" s="440"/>
      <c r="I36" s="440"/>
      <c r="J36" s="440"/>
      <c r="K36" s="440"/>
      <c r="L36" s="440"/>
      <c r="M36" s="440"/>
      <c r="N36" s="440"/>
      <c r="O36" s="440"/>
      <c r="P36" s="440"/>
      <c r="Q36" s="437"/>
    </row>
    <row r="37" spans="1:17" ht="15" customHeight="1">
      <c r="A37" s="437"/>
      <c r="B37" s="436" t="s">
        <v>596</v>
      </c>
      <c r="C37" s="518" t="s">
        <v>627</v>
      </c>
      <c r="D37" s="518"/>
      <c r="E37" s="518"/>
      <c r="F37" s="518"/>
      <c r="G37" s="518"/>
      <c r="H37" s="518"/>
      <c r="I37" s="518"/>
      <c r="J37" s="518"/>
      <c r="K37" s="518"/>
      <c r="L37" s="518"/>
      <c r="M37" s="518"/>
      <c r="N37" s="518"/>
      <c r="O37" s="518"/>
      <c r="P37" s="518"/>
      <c r="Q37" s="437"/>
    </row>
    <row r="38" spans="1:17" ht="30" customHeight="1">
      <c r="A38" s="437"/>
      <c r="B38" s="436" t="s">
        <v>598</v>
      </c>
      <c r="C38" s="519" t="s">
        <v>628</v>
      </c>
      <c r="D38" s="519"/>
      <c r="E38" s="519"/>
      <c r="F38" s="519"/>
      <c r="G38" s="519"/>
      <c r="H38" s="519"/>
      <c r="I38" s="519"/>
      <c r="J38" s="519"/>
      <c r="K38" s="519"/>
      <c r="L38" s="519"/>
      <c r="M38" s="519"/>
      <c r="N38" s="519"/>
      <c r="O38" s="519"/>
      <c r="P38" s="519"/>
      <c r="Q38" s="437"/>
    </row>
    <row r="39" spans="1:17" ht="15" customHeight="1">
      <c r="A39" s="437"/>
      <c r="B39" s="436" t="s">
        <v>600</v>
      </c>
      <c r="C39" s="518" t="s">
        <v>629</v>
      </c>
      <c r="D39" s="518"/>
      <c r="E39" s="518"/>
      <c r="F39" s="518"/>
      <c r="G39" s="518"/>
      <c r="H39" s="518"/>
      <c r="I39" s="518"/>
      <c r="J39" s="518"/>
      <c r="K39" s="518"/>
      <c r="L39" s="518"/>
      <c r="M39" s="518"/>
      <c r="N39" s="518"/>
      <c r="O39" s="518"/>
      <c r="P39" s="518"/>
      <c r="Q39" s="437"/>
    </row>
    <row r="40" spans="1:17" ht="30" customHeight="1">
      <c r="A40" s="437"/>
      <c r="B40" s="436" t="s">
        <v>602</v>
      </c>
      <c r="C40" s="519" t="s">
        <v>630</v>
      </c>
      <c r="D40" s="519"/>
      <c r="E40" s="519"/>
      <c r="F40" s="519"/>
      <c r="G40" s="519"/>
      <c r="H40" s="519"/>
      <c r="I40" s="519"/>
      <c r="J40" s="519"/>
      <c r="K40" s="519"/>
      <c r="L40" s="519"/>
      <c r="M40" s="519"/>
      <c r="N40" s="519"/>
      <c r="O40" s="519"/>
      <c r="P40" s="519"/>
      <c r="Q40" s="437"/>
    </row>
    <row r="41" spans="1:17" ht="10.15" customHeight="1">
      <c r="A41" s="437"/>
      <c r="B41" s="436"/>
      <c r="C41" s="440"/>
      <c r="D41" s="440"/>
      <c r="E41" s="440"/>
      <c r="F41" s="440"/>
      <c r="G41" s="440"/>
      <c r="H41" s="440"/>
      <c r="I41" s="440"/>
      <c r="J41" s="440"/>
      <c r="K41" s="440"/>
      <c r="L41" s="440"/>
      <c r="M41" s="440"/>
      <c r="N41" s="440"/>
      <c r="O41" s="440"/>
      <c r="P41" s="440"/>
      <c r="Q41" s="437"/>
    </row>
    <row r="42" spans="1:17" ht="55.15" customHeight="1">
      <c r="A42" s="437"/>
      <c r="B42" s="436" t="s">
        <v>406</v>
      </c>
      <c r="C42" s="519" t="s">
        <v>631</v>
      </c>
      <c r="D42" s="519"/>
      <c r="E42" s="519"/>
      <c r="F42" s="519"/>
      <c r="G42" s="519"/>
      <c r="H42" s="519"/>
      <c r="I42" s="519"/>
      <c r="J42" s="519"/>
      <c r="K42" s="519"/>
      <c r="L42" s="519"/>
      <c r="M42" s="519"/>
      <c r="N42" s="519"/>
      <c r="O42" s="519"/>
      <c r="P42" s="519"/>
      <c r="Q42" s="437"/>
    </row>
    <row r="43" spans="1:17"/>
  </sheetData>
  <sheetProtection algorithmName="SHA-512" hashValue="cIjLyzTFutyKmAiNdCBzsUmTj6q6ooqiR+afMzzOjul1jW7vyRWFZbv022mp81J+dTSPJEQGuYpa6W0mt59w9w==" saltValue="PPMvKooRTMJ6LpHbbtdTlQ==" spinCount="100000" sheet="1" formatCells="0" selectLockedCells="1"/>
  <mergeCells count="28">
    <mergeCell ref="C39:P39"/>
    <mergeCell ref="C40:P40"/>
    <mergeCell ref="C42:P42"/>
    <mergeCell ref="B29:P29"/>
    <mergeCell ref="B30:P30"/>
    <mergeCell ref="B31:P31"/>
    <mergeCell ref="C35:P35"/>
    <mergeCell ref="C37:P37"/>
    <mergeCell ref="C38:P38"/>
    <mergeCell ref="C33:P33"/>
    <mergeCell ref="B28:P28"/>
    <mergeCell ref="C10:P10"/>
    <mergeCell ref="C11:P11"/>
    <mergeCell ref="C15:P15"/>
    <mergeCell ref="C17:P17"/>
    <mergeCell ref="C19:P19"/>
    <mergeCell ref="C21:P21"/>
    <mergeCell ref="C13:P13"/>
    <mergeCell ref="B24:P24"/>
    <mergeCell ref="B25:P25"/>
    <mergeCell ref="B26:P26"/>
    <mergeCell ref="B27:P27"/>
    <mergeCell ref="B3:I3"/>
    <mergeCell ref="C23:P23"/>
    <mergeCell ref="B2:P2"/>
    <mergeCell ref="C4:P4"/>
    <mergeCell ref="C6:P6"/>
    <mergeCell ref="C8:P8"/>
  </mergeCells>
  <phoneticPr fontId="1"/>
  <printOptions horizontalCentered="1"/>
  <pageMargins left="0.23622047244094491" right="0.23622047244094491" top="0.74803149606299213" bottom="0.74803149606299213" header="0.31496062992125984" footer="0.31496062992125984"/>
  <pageSetup paperSize="9" fitToHeight="0" orientation="portrait"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79998168889431442"/>
    <pageSetUpPr fitToPage="1"/>
  </sheetPr>
  <dimension ref="A1:HP17"/>
  <sheetViews>
    <sheetView showGridLines="0" view="pageBreakPreview" zoomScaleNormal="100" zoomScaleSheetLayoutView="100" workbookViewId="0">
      <selection activeCell="B8" sqref="B8"/>
    </sheetView>
  </sheetViews>
  <sheetFormatPr defaultColWidth="0" defaultRowHeight="12"/>
  <cols>
    <col min="1" max="1" width="6" style="14" customWidth="1"/>
    <col min="2" max="3" width="11.875" style="14" customWidth="1"/>
    <col min="4" max="4" width="11.125" style="14" customWidth="1"/>
    <col min="5" max="5" width="7.125" style="14" customWidth="1"/>
    <col min="6" max="6" width="9.125" style="14" customWidth="1"/>
    <col min="7" max="7" width="8.125" style="14" customWidth="1"/>
    <col min="8" max="8" width="6.375" style="14" customWidth="1"/>
    <col min="9" max="9" width="8.5" style="14" customWidth="1"/>
    <col min="10" max="11" width="9.5" style="14" customWidth="1"/>
    <col min="12" max="12" width="2.5" style="14" customWidth="1"/>
    <col min="13" max="13" width="2.5" style="14" hidden="1" customWidth="1"/>
    <col min="14" max="14" width="11.125" style="14" hidden="1" customWidth="1"/>
    <col min="15" max="15" width="9.5" style="14" hidden="1" customWidth="1"/>
    <col min="16" max="16" width="6.125" style="14" hidden="1" customWidth="1"/>
    <col min="17" max="224" width="2.5" style="14" hidden="1" customWidth="1"/>
    <col min="225" max="16384" width="2.125" style="14" hidden="1"/>
  </cols>
  <sheetData>
    <row r="1" spans="1:12" ht="30" customHeight="1">
      <c r="A1" s="333" t="s">
        <v>509</v>
      </c>
      <c r="B1" s="334"/>
      <c r="C1" s="334"/>
      <c r="D1" s="334"/>
      <c r="E1" s="334"/>
      <c r="F1" s="334"/>
      <c r="G1" s="334"/>
      <c r="H1" s="334"/>
      <c r="I1" s="334"/>
      <c r="J1" s="334"/>
      <c r="K1" s="334"/>
    </row>
    <row r="2" spans="1:12" ht="70.349999999999994" customHeight="1">
      <c r="A2" s="1080" t="s">
        <v>531</v>
      </c>
      <c r="B2" s="1080"/>
      <c r="C2" s="1080"/>
      <c r="D2" s="1080"/>
      <c r="E2" s="1080"/>
      <c r="F2" s="1080"/>
      <c r="G2" s="1080"/>
      <c r="H2" s="1080"/>
      <c r="I2" s="1080"/>
      <c r="J2" s="1080"/>
      <c r="K2" s="1080"/>
      <c r="L2" s="178"/>
    </row>
    <row r="3" spans="1:12" ht="27" customHeight="1">
      <c r="A3" s="178"/>
      <c r="B3" s="178"/>
      <c r="C3" s="178"/>
      <c r="D3" s="178"/>
      <c r="E3" s="178"/>
      <c r="F3" s="178"/>
      <c r="G3" s="178"/>
      <c r="H3" s="178"/>
      <c r="I3" s="178"/>
      <c r="J3" s="178"/>
      <c r="K3" s="178"/>
      <c r="L3" s="178"/>
    </row>
    <row r="4" spans="1:12" ht="33" customHeight="1">
      <c r="A4" s="1081" t="s">
        <v>442</v>
      </c>
      <c r="B4" s="1081"/>
      <c r="C4" s="1081"/>
      <c r="D4" s="1081"/>
      <c r="E4" s="1291">
        <f>SUM(J8:J17)</f>
        <v>0</v>
      </c>
      <c r="F4" s="1292"/>
      <c r="G4" s="1293"/>
      <c r="H4" s="178"/>
    </row>
    <row r="5" spans="1:12" ht="33" customHeight="1">
      <c r="A5" s="1081" t="s">
        <v>443</v>
      </c>
      <c r="B5" s="1081"/>
      <c r="C5" s="1081"/>
      <c r="D5" s="1081"/>
      <c r="E5" s="1291">
        <f>SUM(K8:K17)</f>
        <v>0</v>
      </c>
      <c r="F5" s="1292"/>
      <c r="G5" s="1293"/>
      <c r="J5" s="396"/>
    </row>
    <row r="6" spans="1:12" ht="30" customHeight="1">
      <c r="A6" s="1077" t="s">
        <v>441</v>
      </c>
      <c r="B6" s="1290"/>
      <c r="C6" s="1290"/>
      <c r="D6" s="334"/>
      <c r="E6" s="334"/>
      <c r="F6" s="392"/>
      <c r="G6" s="392"/>
      <c r="H6" s="392"/>
      <c r="I6" s="393"/>
      <c r="J6" s="1289" t="s">
        <v>22</v>
      </c>
      <c r="K6" s="1289"/>
    </row>
    <row r="7" spans="1:12" ht="45" customHeight="1">
      <c r="A7" s="338" t="s">
        <v>118</v>
      </c>
      <c r="B7" s="394" t="s">
        <v>331</v>
      </c>
      <c r="C7" s="394" t="s">
        <v>332</v>
      </c>
      <c r="D7" s="394" t="s">
        <v>440</v>
      </c>
      <c r="E7" s="394" t="s">
        <v>334</v>
      </c>
      <c r="F7" s="394" t="s">
        <v>330</v>
      </c>
      <c r="G7" s="394" t="s">
        <v>333</v>
      </c>
      <c r="H7" s="394" t="s">
        <v>329</v>
      </c>
      <c r="I7" s="394" t="s">
        <v>328</v>
      </c>
      <c r="J7" s="394" t="s">
        <v>327</v>
      </c>
      <c r="K7" s="395" t="s">
        <v>326</v>
      </c>
    </row>
    <row r="8" spans="1:12" ht="42.95" customHeight="1">
      <c r="A8" s="397">
        <f>ROW()-ROW('26'!$A$7)</f>
        <v>1</v>
      </c>
      <c r="B8" s="399"/>
      <c r="C8" s="399"/>
      <c r="D8" s="399"/>
      <c r="E8" s="400"/>
      <c r="F8" s="357"/>
      <c r="G8" s="401"/>
      <c r="H8" s="406"/>
      <c r="I8" s="343"/>
      <c r="J8" s="358">
        <f>ROUNDDOWN(K8*1.1,0)</f>
        <v>0</v>
      </c>
      <c r="K8" s="359">
        <f>H8*I8</f>
        <v>0</v>
      </c>
    </row>
    <row r="9" spans="1:12" ht="42.95" customHeight="1">
      <c r="A9" s="397">
        <f>ROW()-ROW('26'!$A$7)</f>
        <v>2</v>
      </c>
      <c r="B9" s="399"/>
      <c r="C9" s="399"/>
      <c r="D9" s="399"/>
      <c r="E9" s="400"/>
      <c r="F9" s="357"/>
      <c r="G9" s="402"/>
      <c r="H9" s="406"/>
      <c r="I9" s="343"/>
      <c r="J9" s="358">
        <f t="shared" ref="J9:J17" si="0">ROUNDDOWN(K9*1.1,0)</f>
        <v>0</v>
      </c>
      <c r="K9" s="359">
        <f>H9*I9</f>
        <v>0</v>
      </c>
    </row>
    <row r="10" spans="1:12" ht="42.95" customHeight="1">
      <c r="A10" s="397">
        <f>ROW()-ROW('26'!$A$7)</f>
        <v>3</v>
      </c>
      <c r="B10" s="399"/>
      <c r="C10" s="399"/>
      <c r="D10" s="399"/>
      <c r="E10" s="400"/>
      <c r="F10" s="357"/>
      <c r="G10" s="402"/>
      <c r="H10" s="406"/>
      <c r="I10" s="343"/>
      <c r="J10" s="358">
        <f t="shared" si="0"/>
        <v>0</v>
      </c>
      <c r="K10" s="359">
        <f t="shared" ref="K10:K17" si="1">H10*I10</f>
        <v>0</v>
      </c>
    </row>
    <row r="11" spans="1:12" ht="42.95" customHeight="1">
      <c r="A11" s="397">
        <f>ROW()-ROW('26'!$A$7)</f>
        <v>4</v>
      </c>
      <c r="B11" s="399"/>
      <c r="C11" s="399"/>
      <c r="D11" s="399"/>
      <c r="E11" s="400"/>
      <c r="F11" s="357"/>
      <c r="G11" s="402"/>
      <c r="H11" s="406"/>
      <c r="I11" s="343"/>
      <c r="J11" s="358">
        <f t="shared" si="0"/>
        <v>0</v>
      </c>
      <c r="K11" s="359">
        <f t="shared" si="1"/>
        <v>0</v>
      </c>
    </row>
    <row r="12" spans="1:12" ht="42.95" customHeight="1">
      <c r="A12" s="397">
        <f>ROW()-ROW('26'!$A$7)</f>
        <v>5</v>
      </c>
      <c r="B12" s="399"/>
      <c r="C12" s="399"/>
      <c r="D12" s="399"/>
      <c r="E12" s="400"/>
      <c r="F12" s="357"/>
      <c r="G12" s="402"/>
      <c r="H12" s="406"/>
      <c r="I12" s="343"/>
      <c r="J12" s="358">
        <f t="shared" si="0"/>
        <v>0</v>
      </c>
      <c r="K12" s="359">
        <f t="shared" si="1"/>
        <v>0</v>
      </c>
    </row>
    <row r="13" spans="1:12" ht="42.95" customHeight="1">
      <c r="A13" s="397">
        <f>ROW()-ROW('26'!$A$7)</f>
        <v>6</v>
      </c>
      <c r="B13" s="399"/>
      <c r="C13" s="399"/>
      <c r="D13" s="399"/>
      <c r="E13" s="400"/>
      <c r="F13" s="357"/>
      <c r="G13" s="402"/>
      <c r="H13" s="406"/>
      <c r="I13" s="343"/>
      <c r="J13" s="358">
        <f t="shared" si="0"/>
        <v>0</v>
      </c>
      <c r="K13" s="359">
        <f t="shared" si="1"/>
        <v>0</v>
      </c>
    </row>
    <row r="14" spans="1:12" ht="42.95" customHeight="1">
      <c r="A14" s="397">
        <f>ROW()-ROW('26'!$A$7)</f>
        <v>7</v>
      </c>
      <c r="B14" s="399"/>
      <c r="C14" s="399"/>
      <c r="D14" s="399"/>
      <c r="E14" s="400"/>
      <c r="F14" s="357"/>
      <c r="G14" s="401"/>
      <c r="H14" s="406"/>
      <c r="I14" s="343"/>
      <c r="J14" s="358">
        <f t="shared" si="0"/>
        <v>0</v>
      </c>
      <c r="K14" s="359">
        <f t="shared" si="1"/>
        <v>0</v>
      </c>
    </row>
    <row r="15" spans="1:12" ht="42.95" customHeight="1">
      <c r="A15" s="397">
        <f>ROW()-ROW('26'!$A$7)</f>
        <v>8</v>
      </c>
      <c r="B15" s="399"/>
      <c r="C15" s="399"/>
      <c r="D15" s="399"/>
      <c r="E15" s="400"/>
      <c r="F15" s="357"/>
      <c r="G15" s="401"/>
      <c r="H15" s="406"/>
      <c r="I15" s="343"/>
      <c r="J15" s="358">
        <f t="shared" si="0"/>
        <v>0</v>
      </c>
      <c r="K15" s="359">
        <f t="shared" si="1"/>
        <v>0</v>
      </c>
    </row>
    <row r="16" spans="1:12" ht="42.95" customHeight="1">
      <c r="A16" s="397">
        <f>ROW()-ROW('26'!$A$7)</f>
        <v>9</v>
      </c>
      <c r="B16" s="399"/>
      <c r="C16" s="399"/>
      <c r="D16" s="399"/>
      <c r="E16" s="400"/>
      <c r="F16" s="357"/>
      <c r="G16" s="401"/>
      <c r="H16" s="406"/>
      <c r="I16" s="343"/>
      <c r="J16" s="358">
        <f t="shared" si="0"/>
        <v>0</v>
      </c>
      <c r="K16" s="359">
        <f t="shared" si="1"/>
        <v>0</v>
      </c>
    </row>
    <row r="17" spans="1:11" ht="42.95" customHeight="1">
      <c r="A17" s="398">
        <f>ROW()-ROW('26'!$A$7)</f>
        <v>10</v>
      </c>
      <c r="B17" s="403"/>
      <c r="C17" s="403"/>
      <c r="D17" s="403"/>
      <c r="E17" s="404"/>
      <c r="F17" s="362"/>
      <c r="G17" s="405"/>
      <c r="H17" s="407"/>
      <c r="I17" s="408"/>
      <c r="J17" s="358">
        <f t="shared" si="0"/>
        <v>0</v>
      </c>
      <c r="K17" s="359">
        <f t="shared" si="1"/>
        <v>0</v>
      </c>
    </row>
  </sheetData>
  <sheetProtection algorithmName="SHA-512" hashValue="vUMvfsdIaHWYl7jATptmDQHn/qePKi3oszE21cknEawP86OcJAg/ZPiH83Q7NAejkQImMyqWGMz2yR3snHejWQ==" saltValue="kbQFF4DVnJn5c6zke5LWwg==" spinCount="100000" sheet="1" formatCells="0" formatRows="0" insertRows="0" deleteRows="0" selectLockedCells="1"/>
  <customSheetViews>
    <customSheetView guid="{371005EB-0312-4B13-9BAC-52446DA0498A}" showPageBreaks="1" showGridLines="0" printArea="1" view="pageBreakPreview" topLeftCell="A3">
      <selection activeCell="E8" sqref="E8"/>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7">
    <mergeCell ref="J6:K6"/>
    <mergeCell ref="A2:K2"/>
    <mergeCell ref="A4:D4"/>
    <mergeCell ref="A5:D5"/>
    <mergeCell ref="A6:C6"/>
    <mergeCell ref="E4:G4"/>
    <mergeCell ref="E5:G5"/>
  </mergeCells>
  <phoneticPr fontId="1"/>
  <conditionalFormatting sqref="H8:I17">
    <cfRule type="expression" dxfId="0" priority="24">
      <formula>AND(OR($B8&lt;&gt;"",$C8&lt;&gt;"",$D8&lt;&gt;"",$E8&lt;&gt;"",$F8&lt;&gt;"",$G8&lt;&gt;"",$H8&lt;&gt;"",$I8&lt;&gt;""),H8="")</formula>
    </cfRule>
  </conditionalFormatting>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tint="0.79998168889431442"/>
    <pageSetUpPr fitToPage="1"/>
  </sheetPr>
  <dimension ref="A1:HO17"/>
  <sheetViews>
    <sheetView showGridLines="0" view="pageBreakPreview" zoomScaleNormal="100" zoomScaleSheetLayoutView="100" workbookViewId="0">
      <selection activeCell="B7" sqref="B7:C7"/>
    </sheetView>
  </sheetViews>
  <sheetFormatPr defaultColWidth="0" defaultRowHeight="12"/>
  <cols>
    <col min="1" max="1" width="6.875" style="14" customWidth="1"/>
    <col min="2" max="4" width="11.875" style="14" customWidth="1"/>
    <col min="5" max="5" width="6.375" style="14" customWidth="1"/>
    <col min="6" max="6" width="9.125" style="14" customWidth="1"/>
    <col min="7" max="7" width="8.125" style="14" customWidth="1"/>
    <col min="8" max="8" width="6.375" style="14" customWidth="1"/>
    <col min="9" max="9" width="9.125" style="14" customWidth="1"/>
    <col min="10" max="10" width="12.5" style="14" customWidth="1"/>
    <col min="11" max="11" width="1.625" style="14" customWidth="1"/>
    <col min="12" max="12" width="2.5" style="14" hidden="1" customWidth="1"/>
    <col min="13" max="13" width="11.125" style="14" hidden="1" customWidth="1"/>
    <col min="14" max="14" width="9.5" style="14" hidden="1" customWidth="1"/>
    <col min="15" max="15" width="6.125" style="14" hidden="1" customWidth="1"/>
    <col min="16" max="223" width="2.5" style="14" hidden="1" customWidth="1"/>
    <col min="224" max="16384" width="2.125" style="14" hidden="1"/>
  </cols>
  <sheetData>
    <row r="1" spans="1:11" ht="30" customHeight="1">
      <c r="A1" s="333" t="s">
        <v>510</v>
      </c>
      <c r="B1" s="334"/>
      <c r="C1" s="334"/>
      <c r="D1" s="334"/>
      <c r="E1" s="334"/>
      <c r="F1" s="334"/>
      <c r="G1" s="334"/>
      <c r="H1" s="334"/>
      <c r="I1" s="334"/>
      <c r="J1" s="334"/>
    </row>
    <row r="2" spans="1:11" ht="16.350000000000001" customHeight="1">
      <c r="A2" s="1080" t="s">
        <v>447</v>
      </c>
      <c r="B2" s="1080"/>
      <c r="C2" s="1080"/>
      <c r="D2" s="1080"/>
      <c r="E2" s="1080"/>
      <c r="F2" s="1080"/>
      <c r="G2" s="1080"/>
      <c r="H2" s="1080"/>
      <c r="I2" s="1080"/>
      <c r="J2" s="1080"/>
      <c r="K2" s="178"/>
    </row>
    <row r="3" spans="1:11" ht="27" customHeight="1">
      <c r="A3" s="178"/>
      <c r="B3" s="178"/>
      <c r="C3" s="178"/>
      <c r="D3" s="178"/>
      <c r="E3" s="178"/>
      <c r="F3" s="178"/>
      <c r="G3" s="178"/>
      <c r="H3" s="178"/>
      <c r="I3" s="178"/>
      <c r="J3" s="178"/>
      <c r="K3" s="178"/>
    </row>
    <row r="4" spans="1:11" ht="33" customHeight="1">
      <c r="A4" s="1081" t="s">
        <v>442</v>
      </c>
      <c r="B4" s="1081"/>
      <c r="C4" s="1081"/>
      <c r="D4" s="1081"/>
      <c r="E4" s="1291">
        <f>SUM(J7:J16)</f>
        <v>0</v>
      </c>
      <c r="F4" s="1292"/>
      <c r="G4" s="1293"/>
    </row>
    <row r="5" spans="1:11" ht="30" customHeight="1">
      <c r="A5" s="1077" t="s">
        <v>441</v>
      </c>
      <c r="B5" s="1077"/>
      <c r="C5" s="1077"/>
      <c r="D5" s="334"/>
      <c r="E5" s="332"/>
      <c r="F5" s="346"/>
      <c r="G5" s="346"/>
      <c r="H5" s="346"/>
      <c r="I5" s="1083" t="s">
        <v>22</v>
      </c>
      <c r="J5" s="1083"/>
    </row>
    <row r="6" spans="1:11" ht="45" customHeight="1">
      <c r="A6" s="338" t="s">
        <v>118</v>
      </c>
      <c r="B6" s="1297" t="s">
        <v>337</v>
      </c>
      <c r="C6" s="1298"/>
      <c r="D6" s="1297" t="s">
        <v>338</v>
      </c>
      <c r="E6" s="1299"/>
      <c r="F6" s="1298"/>
      <c r="G6" s="409" t="s">
        <v>336</v>
      </c>
      <c r="H6" s="410" t="s">
        <v>64</v>
      </c>
      <c r="I6" s="394" t="s">
        <v>335</v>
      </c>
      <c r="J6" s="395" t="s">
        <v>327</v>
      </c>
    </row>
    <row r="7" spans="1:11" ht="39.950000000000003" customHeight="1">
      <c r="A7" s="411">
        <f>ROW()-ROW('27'!$A$6)</f>
        <v>1</v>
      </c>
      <c r="B7" s="1294"/>
      <c r="C7" s="1295"/>
      <c r="D7" s="1294"/>
      <c r="E7" s="1296"/>
      <c r="F7" s="1295"/>
      <c r="G7" s="412"/>
      <c r="H7" s="413"/>
      <c r="I7" s="343"/>
      <c r="J7" s="359">
        <f>ROUNDDOWN(G7*I7*1.1,0)</f>
        <v>0</v>
      </c>
    </row>
    <row r="8" spans="1:11" ht="39.950000000000003" customHeight="1">
      <c r="A8" s="411">
        <f>ROW()-ROW('27'!$A$6)</f>
        <v>2</v>
      </c>
      <c r="B8" s="1294"/>
      <c r="C8" s="1295"/>
      <c r="D8" s="1294"/>
      <c r="E8" s="1296"/>
      <c r="F8" s="1295"/>
      <c r="G8" s="412"/>
      <c r="H8" s="413"/>
      <c r="I8" s="343"/>
      <c r="J8" s="359">
        <f t="shared" ref="J8:J16" si="0">ROUNDDOWN(G8*I8*1.1,0)</f>
        <v>0</v>
      </c>
    </row>
    <row r="9" spans="1:11" ht="39.950000000000003" customHeight="1">
      <c r="A9" s="411">
        <f>ROW()-ROW('27'!$A$6)</f>
        <v>3</v>
      </c>
      <c r="B9" s="1294"/>
      <c r="C9" s="1295"/>
      <c r="D9" s="1294"/>
      <c r="E9" s="1296"/>
      <c r="F9" s="1295"/>
      <c r="G9" s="412"/>
      <c r="H9" s="413"/>
      <c r="I9" s="343"/>
      <c r="J9" s="359">
        <f t="shared" si="0"/>
        <v>0</v>
      </c>
    </row>
    <row r="10" spans="1:11" ht="39.950000000000003" customHeight="1">
      <c r="A10" s="411">
        <f>ROW()-ROW('27'!$A$6)</f>
        <v>4</v>
      </c>
      <c r="B10" s="1294"/>
      <c r="C10" s="1295"/>
      <c r="D10" s="1294"/>
      <c r="E10" s="1296"/>
      <c r="F10" s="1295"/>
      <c r="G10" s="412"/>
      <c r="H10" s="413"/>
      <c r="I10" s="343"/>
      <c r="J10" s="359">
        <f t="shared" si="0"/>
        <v>0</v>
      </c>
    </row>
    <row r="11" spans="1:11" ht="39.950000000000003" customHeight="1">
      <c r="A11" s="411">
        <f>ROW()-ROW('27'!$A$6)</f>
        <v>5</v>
      </c>
      <c r="B11" s="1294"/>
      <c r="C11" s="1295"/>
      <c r="D11" s="1294"/>
      <c r="E11" s="1296"/>
      <c r="F11" s="1295"/>
      <c r="G11" s="412"/>
      <c r="H11" s="413"/>
      <c r="I11" s="343"/>
      <c r="J11" s="359">
        <f t="shared" si="0"/>
        <v>0</v>
      </c>
    </row>
    <row r="12" spans="1:11" ht="39.950000000000003" customHeight="1">
      <c r="A12" s="411">
        <f>ROW()-ROW('27'!$A$6)</f>
        <v>6</v>
      </c>
      <c r="B12" s="1294"/>
      <c r="C12" s="1295"/>
      <c r="D12" s="1294"/>
      <c r="E12" s="1296"/>
      <c r="F12" s="1295"/>
      <c r="G12" s="412"/>
      <c r="H12" s="413"/>
      <c r="I12" s="343"/>
      <c r="J12" s="359">
        <f t="shared" si="0"/>
        <v>0</v>
      </c>
    </row>
    <row r="13" spans="1:11" ht="39.950000000000003" customHeight="1">
      <c r="A13" s="411">
        <f>ROW()-ROW('27'!$A$6)</f>
        <v>7</v>
      </c>
      <c r="B13" s="1294"/>
      <c r="C13" s="1295"/>
      <c r="D13" s="1294"/>
      <c r="E13" s="1296"/>
      <c r="F13" s="1295"/>
      <c r="G13" s="412"/>
      <c r="H13" s="413"/>
      <c r="I13" s="343"/>
      <c r="J13" s="359">
        <f t="shared" si="0"/>
        <v>0</v>
      </c>
    </row>
    <row r="14" spans="1:11" ht="39.950000000000003" customHeight="1">
      <c r="A14" s="411">
        <f>ROW()-ROW('27'!$A$6)</f>
        <v>8</v>
      </c>
      <c r="B14" s="1294"/>
      <c r="C14" s="1295"/>
      <c r="D14" s="1294"/>
      <c r="E14" s="1296"/>
      <c r="F14" s="1295"/>
      <c r="G14" s="412"/>
      <c r="H14" s="413"/>
      <c r="I14" s="343"/>
      <c r="J14" s="359">
        <f t="shared" si="0"/>
        <v>0</v>
      </c>
    </row>
    <row r="15" spans="1:11" ht="39.950000000000003" customHeight="1">
      <c r="A15" s="411">
        <f>ROW()-ROW('27'!$A$6)</f>
        <v>9</v>
      </c>
      <c r="B15" s="1294"/>
      <c r="C15" s="1295"/>
      <c r="D15" s="1294"/>
      <c r="E15" s="1296"/>
      <c r="F15" s="1295"/>
      <c r="G15" s="412"/>
      <c r="H15" s="413"/>
      <c r="I15" s="343"/>
      <c r="J15" s="359">
        <f t="shared" si="0"/>
        <v>0</v>
      </c>
    </row>
    <row r="16" spans="1:11" ht="39.950000000000003" customHeight="1">
      <c r="A16" s="415">
        <f>ROW()-ROW('27'!$A$6)</f>
        <v>10</v>
      </c>
      <c r="B16" s="1294"/>
      <c r="C16" s="1295"/>
      <c r="D16" s="1294"/>
      <c r="E16" s="1296"/>
      <c r="F16" s="1295"/>
      <c r="G16" s="416"/>
      <c r="H16" s="417"/>
      <c r="I16" s="408"/>
      <c r="J16" s="364">
        <f t="shared" si="0"/>
        <v>0</v>
      </c>
    </row>
    <row r="17" spans="1:10" ht="30" customHeight="1">
      <c r="A17" s="109"/>
      <c r="B17" s="110"/>
      <c r="C17" s="110"/>
      <c r="D17" s="110"/>
      <c r="E17" s="110"/>
      <c r="F17" s="111"/>
      <c r="G17" s="111"/>
      <c r="H17" s="112"/>
      <c r="I17" s="113"/>
      <c r="J17" s="114"/>
    </row>
  </sheetData>
  <sheetProtection algorithmName="SHA-512" hashValue="ITGtZSis3rlwUC/+T8oFaqzUFq4mIKwW4wp+BP8JnqKoJpMdLhEX49HvF5VmM8Sro9xe4hiCjf6VLkxNrGAALQ==" saltValue="1Zgd3Qbrk5u3dbNRXWgrKQ==" spinCount="100000" sheet="1" formatCells="0" formatRows="0" insertRows="0" deleteRows="0" selectLockedCells="1"/>
  <customSheetViews>
    <customSheetView guid="{371005EB-0312-4B13-9BAC-52446DA0498A}" showPageBreaks="1" showGridLines="0" printArea="1" view="pageBreakPreview">
      <selection activeCell="D7" sqref="D7:F7"/>
      <pageMargins left="0.31496062992125984" right="0.31496062992125984" top="0.74803149606299213" bottom="0.74803149606299213" header="0.31496062992125984" footer="0.31496062992125984"/>
      <printOptions horizontalCentered="1"/>
      <pageSetup paperSize="9" fitToHeight="0" orientation="portrait" r:id="rId1"/>
      <headerFooter>
        <oddFooter>&amp;A</oddFooter>
      </headerFooter>
    </customSheetView>
  </customSheetViews>
  <mergeCells count="27">
    <mergeCell ref="A2:J2"/>
    <mergeCell ref="D8:F8"/>
    <mergeCell ref="B14:C14"/>
    <mergeCell ref="D14:F14"/>
    <mergeCell ref="B16:C16"/>
    <mergeCell ref="D16:F16"/>
    <mergeCell ref="I5:J5"/>
    <mergeCell ref="B6:C6"/>
    <mergeCell ref="D6:F6"/>
    <mergeCell ref="B7:C7"/>
    <mergeCell ref="B9:C9"/>
    <mergeCell ref="D9:F9"/>
    <mergeCell ref="B10:C10"/>
    <mergeCell ref="D10:F10"/>
    <mergeCell ref="B11:C11"/>
    <mergeCell ref="D11:F11"/>
    <mergeCell ref="B15:C15"/>
    <mergeCell ref="D15:F15"/>
    <mergeCell ref="A4:D4"/>
    <mergeCell ref="A5:C5"/>
    <mergeCell ref="E4:G4"/>
    <mergeCell ref="D7:F7"/>
    <mergeCell ref="B8:C8"/>
    <mergeCell ref="B12:C12"/>
    <mergeCell ref="D12:F12"/>
    <mergeCell ref="B13:C13"/>
    <mergeCell ref="D13:F13"/>
  </mergeCells>
  <phoneticPr fontId="1"/>
  <printOptions horizontalCentered="1"/>
  <pageMargins left="0.31496062992125984" right="0.31496062992125984" top="0.74803149606299213" bottom="0.74803149606299213" header="0.31496062992125984" footer="0.31496062992125984"/>
  <pageSetup paperSize="9" fitToHeight="0" orientation="portrait" useFirstPageNumber="1" r:id="rId2"/>
  <headerFooter>
    <oddFooter>&amp;C&amp;A-&amp;P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pageSetUpPr fitToPage="1"/>
  </sheetPr>
  <dimension ref="A1:R17"/>
  <sheetViews>
    <sheetView showGridLines="0" view="pageBreakPreview" zoomScaleNormal="100" zoomScaleSheetLayoutView="100" workbookViewId="0"/>
  </sheetViews>
  <sheetFormatPr defaultColWidth="0" defaultRowHeight="13.5" zeroHeight="1"/>
  <cols>
    <col min="1" max="1" width="5.625" style="33" customWidth="1"/>
    <col min="2" max="2" width="3.125" style="33" customWidth="1"/>
    <col min="3" max="3" width="9" style="33" customWidth="1"/>
    <col min="4" max="4" width="5.125" style="33" customWidth="1"/>
    <col min="5" max="5" width="4.375" style="33" customWidth="1"/>
    <col min="6" max="6" width="5.125" style="33" customWidth="1"/>
    <col min="7" max="7" width="4.375" style="33" customWidth="1"/>
    <col min="8" max="8" width="3.875" style="33" customWidth="1"/>
    <col min="9" max="9" width="9.625" style="33" customWidth="1"/>
    <col min="10" max="10" width="5.5" style="33" customWidth="1"/>
    <col min="11" max="13" width="3.875" style="33" customWidth="1"/>
    <col min="14" max="14" width="4.125" style="33" customWidth="1"/>
    <col min="15" max="15" width="11.125" style="33" customWidth="1"/>
    <col min="16" max="16" width="11.625" style="33" customWidth="1"/>
    <col min="17" max="17" width="6.125" style="33" customWidth="1"/>
    <col min="18" max="18" width="2.625" style="33" customWidth="1"/>
    <col min="19" max="19" width="9" style="33" hidden="1" customWidth="1"/>
    <col min="20" max="16384" width="9" style="33" hidden="1"/>
  </cols>
  <sheetData>
    <row r="1" spans="1:18" ht="23.1" customHeight="1">
      <c r="B1" s="520"/>
      <c r="C1" s="520"/>
      <c r="D1" s="520"/>
      <c r="E1" s="520"/>
      <c r="F1" s="520"/>
      <c r="G1" s="520"/>
      <c r="H1" s="520"/>
      <c r="I1" s="520"/>
    </row>
    <row r="2" spans="1:18" ht="28.35" customHeight="1">
      <c r="C2" s="521" t="s">
        <v>123</v>
      </c>
      <c r="D2" s="521"/>
      <c r="E2" s="521"/>
      <c r="F2" s="521"/>
      <c r="G2" s="521"/>
      <c r="H2" s="521"/>
      <c r="I2" s="521"/>
      <c r="J2" s="521"/>
      <c r="K2" s="521"/>
      <c r="L2" s="521"/>
      <c r="M2" s="521"/>
      <c r="N2" s="521"/>
      <c r="O2" s="521"/>
      <c r="P2" s="521"/>
    </row>
    <row r="3" spans="1:18" ht="16.899999999999999" customHeight="1"/>
    <row r="4" spans="1:18"/>
    <row r="5" spans="1:18" ht="64.900000000000006" customHeight="1">
      <c r="B5" s="432">
        <v>1</v>
      </c>
      <c r="C5" s="523" t="s">
        <v>586</v>
      </c>
      <c r="D5" s="523"/>
      <c r="E5" s="523"/>
      <c r="F5" s="523"/>
      <c r="G5" s="523"/>
      <c r="H5" s="523"/>
      <c r="I5" s="523"/>
      <c r="J5" s="523"/>
      <c r="K5" s="523"/>
      <c r="L5" s="523"/>
      <c r="M5" s="523"/>
      <c r="N5" s="523"/>
      <c r="O5" s="523"/>
      <c r="P5" s="523"/>
    </row>
    <row r="6" spans="1:18" ht="15" customHeight="1">
      <c r="A6" s="27"/>
      <c r="B6" s="27"/>
      <c r="C6" s="27"/>
      <c r="D6" s="27"/>
      <c r="E6" s="27"/>
      <c r="F6" s="27"/>
      <c r="G6" s="27"/>
      <c r="H6" s="27"/>
      <c r="I6" s="27"/>
      <c r="J6" s="27"/>
      <c r="K6" s="27"/>
      <c r="L6" s="27"/>
      <c r="M6" s="27"/>
      <c r="N6" s="27"/>
      <c r="O6" s="43"/>
      <c r="P6" s="43"/>
      <c r="Q6" s="43"/>
      <c r="R6" s="166"/>
    </row>
    <row r="7" spans="1:18" ht="30" customHeight="1">
      <c r="A7" s="27"/>
      <c r="B7" s="432">
        <v>2</v>
      </c>
      <c r="C7" s="523" t="s">
        <v>587</v>
      </c>
      <c r="D7" s="523"/>
      <c r="E7" s="523"/>
      <c r="F7" s="523"/>
      <c r="G7" s="523"/>
      <c r="H7" s="523"/>
      <c r="I7" s="523"/>
      <c r="J7" s="523"/>
      <c r="K7" s="523"/>
      <c r="L7" s="523"/>
      <c r="M7" s="523"/>
      <c r="N7" s="523"/>
      <c r="O7" s="523"/>
      <c r="P7" s="523"/>
      <c r="Q7" s="43"/>
      <c r="R7" s="166"/>
    </row>
    <row r="8" spans="1:18" ht="15" customHeight="1">
      <c r="A8" s="27"/>
      <c r="B8" s="27"/>
      <c r="C8" s="27"/>
      <c r="D8" s="27"/>
      <c r="E8" s="27"/>
      <c r="F8" s="27"/>
      <c r="G8" s="27"/>
      <c r="H8" s="27"/>
      <c r="I8" s="27"/>
      <c r="J8" s="27"/>
      <c r="K8" s="27"/>
      <c r="L8" s="27"/>
      <c r="M8" s="27"/>
      <c r="N8" s="27"/>
      <c r="O8" s="43"/>
      <c r="P8" s="43"/>
      <c r="Q8" s="43"/>
      <c r="R8" s="166"/>
    </row>
    <row r="9" spans="1:18" ht="30" customHeight="1">
      <c r="A9" s="27"/>
      <c r="B9" s="432">
        <v>3</v>
      </c>
      <c r="C9" s="523" t="s">
        <v>588</v>
      </c>
      <c r="D9" s="523"/>
      <c r="E9" s="523"/>
      <c r="F9" s="523"/>
      <c r="G9" s="523"/>
      <c r="H9" s="523"/>
      <c r="I9" s="523"/>
      <c r="J9" s="523"/>
      <c r="K9" s="523"/>
      <c r="L9" s="523"/>
      <c r="M9" s="523"/>
      <c r="N9" s="523"/>
      <c r="O9" s="523"/>
      <c r="P9" s="523"/>
      <c r="Q9" s="43"/>
      <c r="R9" s="166"/>
    </row>
    <row r="10" spans="1:18">
      <c r="A10" s="27"/>
      <c r="B10" s="27"/>
      <c r="C10" s="27"/>
      <c r="D10" s="27"/>
      <c r="E10" s="27"/>
      <c r="F10" s="27"/>
      <c r="G10" s="27"/>
      <c r="H10" s="27"/>
      <c r="I10" s="27"/>
      <c r="J10" s="27"/>
      <c r="K10" s="27"/>
      <c r="L10" s="27"/>
      <c r="M10" s="27"/>
      <c r="N10" s="27"/>
      <c r="O10" s="27"/>
      <c r="P10" s="27"/>
      <c r="Q10" s="27"/>
      <c r="R10" s="27"/>
    </row>
    <row r="11" spans="1:18" ht="45" customHeight="1">
      <c r="A11" s="27"/>
      <c r="B11" s="432">
        <v>4</v>
      </c>
      <c r="C11" s="523" t="s">
        <v>589</v>
      </c>
      <c r="D11" s="523"/>
      <c r="E11" s="523"/>
      <c r="F11" s="523"/>
      <c r="G11" s="523"/>
      <c r="H11" s="523"/>
      <c r="I11" s="523"/>
      <c r="J11" s="523"/>
      <c r="K11" s="523"/>
      <c r="L11" s="523"/>
      <c r="M11" s="523"/>
      <c r="N11" s="523"/>
      <c r="O11" s="523"/>
      <c r="P11" s="523"/>
      <c r="Q11" s="27"/>
      <c r="R11" s="27"/>
    </row>
    <row r="12" spans="1:18" ht="15" customHeight="1">
      <c r="A12" s="27"/>
      <c r="B12" s="27"/>
      <c r="C12" s="27"/>
      <c r="D12" s="27"/>
      <c r="E12" s="27"/>
      <c r="F12" s="27"/>
      <c r="G12" s="27"/>
      <c r="H12" s="27"/>
      <c r="I12" s="27"/>
      <c r="J12" s="27"/>
      <c r="K12" s="166"/>
      <c r="L12" s="166"/>
      <c r="M12" s="27"/>
      <c r="N12" s="27"/>
      <c r="O12" s="27"/>
      <c r="P12" s="27"/>
      <c r="Q12" s="27"/>
      <c r="R12" s="56"/>
    </row>
    <row r="13" spans="1:18" ht="50.1" customHeight="1">
      <c r="A13" s="27"/>
      <c r="B13" s="522" t="s">
        <v>175</v>
      </c>
      <c r="C13" s="522"/>
      <c r="D13" s="522"/>
      <c r="E13" s="522"/>
      <c r="F13" s="522"/>
      <c r="G13" s="522"/>
      <c r="H13" s="522"/>
      <c r="I13" s="522"/>
      <c r="J13" s="522"/>
      <c r="K13" s="522"/>
      <c r="L13" s="522"/>
      <c r="M13" s="522"/>
      <c r="N13" s="522"/>
      <c r="O13" s="522"/>
      <c r="P13" s="522"/>
      <c r="Q13" s="27"/>
      <c r="R13" s="27"/>
    </row>
    <row r="14" spans="1:18" ht="15" customHeight="1">
      <c r="A14" s="27"/>
      <c r="B14" s="27"/>
      <c r="C14" s="27"/>
      <c r="D14" s="27"/>
      <c r="E14" s="27"/>
      <c r="F14" s="27"/>
      <c r="G14" s="27"/>
      <c r="H14" s="27"/>
      <c r="I14" s="27"/>
      <c r="J14" s="27"/>
      <c r="K14" s="166"/>
      <c r="L14" s="166"/>
      <c r="M14" s="27"/>
      <c r="N14" s="27"/>
      <c r="O14" s="27"/>
      <c r="P14" s="27"/>
      <c r="Q14" s="27"/>
      <c r="R14" s="56"/>
    </row>
    <row r="15" spans="1:18" ht="50.1" customHeight="1">
      <c r="A15" s="27"/>
      <c r="B15" s="523" t="s">
        <v>590</v>
      </c>
      <c r="C15" s="523"/>
      <c r="D15" s="523"/>
      <c r="E15" s="523"/>
      <c r="F15" s="523"/>
      <c r="G15" s="523"/>
      <c r="H15" s="523"/>
      <c r="I15" s="523"/>
      <c r="J15" s="523"/>
      <c r="K15" s="523"/>
      <c r="L15" s="523"/>
      <c r="M15" s="523"/>
      <c r="N15" s="523"/>
      <c r="O15" s="523"/>
      <c r="P15" s="523"/>
      <c r="Q15" s="27"/>
      <c r="R15" s="27"/>
    </row>
    <row r="16" spans="1:18" ht="10.15" customHeight="1">
      <c r="A16" s="27"/>
      <c r="B16" s="431"/>
      <c r="C16" s="431"/>
      <c r="D16" s="431"/>
      <c r="E16" s="431"/>
      <c r="F16" s="431"/>
      <c r="G16" s="431"/>
      <c r="H16" s="431"/>
      <c r="I16" s="431"/>
      <c r="J16" s="431"/>
      <c r="K16" s="431"/>
      <c r="L16" s="431"/>
      <c r="M16" s="431"/>
      <c r="N16" s="431"/>
      <c r="O16" s="431"/>
      <c r="P16" s="431"/>
      <c r="Q16" s="27"/>
      <c r="R16" s="27"/>
    </row>
    <row r="17"/>
  </sheetData>
  <sheetProtection algorithmName="SHA-512" hashValue="GoqkkF1M4rOToCjyVHfGOKKxulOBmGNJC+41biMF8pz9anRAtCAPpBQW+cZfvQnsha1xCPrH+m/ppvGhDIGCwA==" saltValue="P0z2HuZUqJnULRkzL7KPYQ==" spinCount="100000" sheet="1" formatCells="0" formatRows="0" selectLockedCells="1"/>
  <customSheetViews>
    <customSheetView guid="{371005EB-0312-4B13-9BAC-52446DA0498A}" scale="80" showPageBreaks="1" showGridLines="0" printArea="1" view="pageBreakPreview" topLeftCell="A4">
      <selection activeCell="R27" sqref="R27"/>
      <pageMargins left="0.31496062992125984" right="0.31496062992125984" top="0.74803149606299213" bottom="0.74803149606299213" header="0.31496062992125984" footer="0.31496062992125984"/>
      <printOptions horizontalCentered="1"/>
      <pageSetup paperSize="9" fitToWidth="0" fitToHeight="0" orientation="portrait" r:id="rId1"/>
      <headerFooter scaleWithDoc="0">
        <oddFooter>&amp;C&amp;A</oddFooter>
      </headerFooter>
    </customSheetView>
  </customSheetViews>
  <mergeCells count="8">
    <mergeCell ref="B1:I1"/>
    <mergeCell ref="C2:P2"/>
    <mergeCell ref="B13:P13"/>
    <mergeCell ref="B15:P15"/>
    <mergeCell ref="C5:P5"/>
    <mergeCell ref="C7:P7"/>
    <mergeCell ref="C9:P9"/>
    <mergeCell ref="C11:P11"/>
  </mergeCells>
  <phoneticPr fontId="1"/>
  <printOptions horizontalCentered="1"/>
  <pageMargins left="0.31496062992125984" right="0.31496062992125984" top="0.74803149606299213" bottom="0.74803149606299213" header="0.31496062992125984" footer="0.31496062992125984"/>
  <pageSetup paperSize="9" scale="98" fitToHeight="0" orientation="portrait" r:id="rId2"/>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P61"/>
  <sheetViews>
    <sheetView showGridLines="0" view="pageBreakPreview" zoomScaleNormal="100" zoomScaleSheetLayoutView="100" zoomScalePageLayoutView="70" workbookViewId="0">
      <selection activeCell="C3" sqref="C3:J3"/>
    </sheetView>
  </sheetViews>
  <sheetFormatPr defaultColWidth="0" defaultRowHeight="13.5"/>
  <cols>
    <col min="1" max="1" width="3.125" style="33" customWidth="1"/>
    <col min="2" max="2" width="9" style="33" customWidth="1"/>
    <col min="3" max="3" width="3.875" style="33" customWidth="1"/>
    <col min="4" max="4" width="6.125" style="33" customWidth="1"/>
    <col min="5" max="5" width="7.125" style="33" customWidth="1"/>
    <col min="6" max="6" width="7.5" style="33" customWidth="1"/>
    <col min="7" max="9" width="5" style="33" customWidth="1"/>
    <col min="10" max="10" width="7.5" style="33" customWidth="1"/>
    <col min="11" max="11" width="11.125" style="33" customWidth="1"/>
    <col min="12" max="12" width="9.5" style="33" customWidth="1"/>
    <col min="13" max="13" width="6.125" style="33" customWidth="1"/>
    <col min="14" max="14" width="9" style="33" customWidth="1"/>
    <col min="15" max="15" width="3.875" style="33" customWidth="1"/>
    <col min="16" max="16" width="7.5" style="33" customWidth="1"/>
    <col min="17" max="17" width="4.375" style="33" customWidth="1"/>
    <col min="18" max="18" width="5.125" style="33" customWidth="1"/>
    <col min="19" max="19" width="5" style="33" customWidth="1"/>
    <col min="20" max="20" width="2.625" style="33" customWidth="1"/>
    <col min="21" max="21" width="3.125" style="33" hidden="1" customWidth="1"/>
    <col min="22" max="42" width="38.5" style="33" hidden="1" customWidth="1"/>
    <col min="43" max="52" width="9" style="33" hidden="1" customWidth="1"/>
    <col min="53" max="16384" width="9" style="33" hidden="1"/>
  </cols>
  <sheetData>
    <row r="1" spans="1:42" ht="22.35" customHeight="1">
      <c r="A1" s="627" t="s">
        <v>220</v>
      </c>
      <c r="B1" s="627"/>
      <c r="C1" s="627"/>
      <c r="D1" s="627"/>
      <c r="E1" s="627"/>
      <c r="F1" s="627"/>
      <c r="G1" s="627"/>
      <c r="H1" s="627"/>
      <c r="I1" s="627"/>
      <c r="J1" s="627"/>
      <c r="K1" s="627"/>
      <c r="L1" s="627"/>
      <c r="M1" s="627"/>
      <c r="N1" s="627"/>
      <c r="O1" s="627"/>
      <c r="P1" s="627"/>
      <c r="Q1" s="627"/>
      <c r="R1" s="627"/>
      <c r="S1" s="627"/>
      <c r="T1" s="183"/>
      <c r="U1" s="183"/>
      <c r="V1" s="184" t="s">
        <v>350</v>
      </c>
      <c r="W1" s="184" t="s">
        <v>354</v>
      </c>
      <c r="X1" s="184" t="s">
        <v>390</v>
      </c>
      <c r="Y1" s="185" t="s">
        <v>391</v>
      </c>
      <c r="Z1" s="185" t="s">
        <v>351</v>
      </c>
      <c r="AA1" s="185" t="s">
        <v>392</v>
      </c>
      <c r="AB1" s="185" t="s">
        <v>352</v>
      </c>
      <c r="AC1" s="184" t="s">
        <v>353</v>
      </c>
      <c r="AD1" s="184" t="s">
        <v>393</v>
      </c>
      <c r="AE1" s="184" t="s">
        <v>396</v>
      </c>
      <c r="AF1" s="184" t="s">
        <v>397</v>
      </c>
      <c r="AG1" s="184" t="s">
        <v>394</v>
      </c>
      <c r="AH1" s="184" t="s">
        <v>395</v>
      </c>
      <c r="AI1" s="184" t="s">
        <v>398</v>
      </c>
      <c r="AJ1" s="184" t="s">
        <v>399</v>
      </c>
      <c r="AK1" s="184" t="s">
        <v>400</v>
      </c>
      <c r="AL1" s="184" t="s">
        <v>401</v>
      </c>
      <c r="AM1" s="184" t="s">
        <v>355</v>
      </c>
      <c r="AN1" s="184" t="s">
        <v>356</v>
      </c>
      <c r="AO1" s="184" t="s">
        <v>357</v>
      </c>
      <c r="AP1" s="127"/>
    </row>
    <row r="2" spans="1:42" ht="30" customHeight="1">
      <c r="A2" s="45" t="s">
        <v>185</v>
      </c>
      <c r="B2" s="123"/>
      <c r="C2" s="27"/>
      <c r="D2" s="27"/>
      <c r="E2" s="27"/>
      <c r="F2" s="27"/>
      <c r="G2" s="27"/>
      <c r="H2" s="27"/>
      <c r="I2" s="27"/>
      <c r="J2" s="27"/>
      <c r="K2" s="27"/>
      <c r="L2" s="27"/>
      <c r="M2" s="27"/>
      <c r="N2" s="27"/>
      <c r="O2" s="27"/>
      <c r="P2" s="27"/>
      <c r="Q2" s="27"/>
      <c r="R2" s="27"/>
      <c r="S2" s="27"/>
      <c r="Y2" s="185"/>
      <c r="Z2" s="185"/>
      <c r="AA2" s="185"/>
      <c r="AB2" s="185"/>
    </row>
    <row r="3" spans="1:42" ht="21" customHeight="1">
      <c r="A3" s="590" t="s">
        <v>176</v>
      </c>
      <c r="B3" s="591"/>
      <c r="C3" s="628"/>
      <c r="D3" s="629"/>
      <c r="E3" s="629"/>
      <c r="F3" s="629"/>
      <c r="G3" s="629"/>
      <c r="H3" s="629"/>
      <c r="I3" s="629"/>
      <c r="J3" s="629"/>
      <c r="K3" s="548" t="s">
        <v>186</v>
      </c>
      <c r="L3" s="172" t="s">
        <v>176</v>
      </c>
      <c r="M3" s="630" t="s">
        <v>518</v>
      </c>
      <c r="N3" s="631"/>
      <c r="O3" s="631"/>
      <c r="P3" s="631"/>
      <c r="Q3" s="631"/>
      <c r="R3" s="631"/>
      <c r="S3" s="632"/>
      <c r="V3" s="33" t="s">
        <v>358</v>
      </c>
      <c r="W3" s="33" t="s">
        <v>382</v>
      </c>
      <c r="X3" s="33" t="s">
        <v>388</v>
      </c>
      <c r="Y3" s="186"/>
      <c r="Z3" s="186"/>
      <c r="AA3" s="187"/>
      <c r="AB3" s="187"/>
    </row>
    <row r="4" spans="1:42" ht="33.75" customHeight="1">
      <c r="A4" s="633" t="s">
        <v>187</v>
      </c>
      <c r="B4" s="634"/>
      <c r="C4" s="635"/>
      <c r="D4" s="636"/>
      <c r="E4" s="636"/>
      <c r="F4" s="636"/>
      <c r="G4" s="636"/>
      <c r="H4" s="636"/>
      <c r="I4" s="636"/>
      <c r="J4" s="636"/>
      <c r="K4" s="554"/>
      <c r="L4" s="173" t="s">
        <v>188</v>
      </c>
      <c r="M4" s="637"/>
      <c r="N4" s="638"/>
      <c r="O4" s="638"/>
      <c r="P4" s="638"/>
      <c r="Q4" s="638"/>
      <c r="R4" s="638"/>
      <c r="S4" s="639"/>
      <c r="V4" s="188" t="s">
        <v>359</v>
      </c>
      <c r="W4" s="33" t="s">
        <v>383</v>
      </c>
      <c r="X4" s="33" t="s">
        <v>389</v>
      </c>
      <c r="Y4" s="188"/>
      <c r="Z4" s="186"/>
      <c r="AA4" s="187"/>
      <c r="AB4" s="187"/>
    </row>
    <row r="5" spans="1:42" ht="33.75" customHeight="1">
      <c r="A5" s="640" t="s">
        <v>341</v>
      </c>
      <c r="B5" s="641"/>
      <c r="C5" s="642"/>
      <c r="D5" s="643"/>
      <c r="E5" s="643"/>
      <c r="F5" s="643"/>
      <c r="G5" s="643"/>
      <c r="H5" s="643"/>
      <c r="I5" s="643"/>
      <c r="J5" s="643"/>
      <c r="K5" s="556"/>
      <c r="L5" s="174" t="s">
        <v>189</v>
      </c>
      <c r="M5" s="644"/>
      <c r="N5" s="645"/>
      <c r="O5" s="645"/>
      <c r="P5" s="645"/>
      <c r="Q5" s="645"/>
      <c r="R5" s="645"/>
      <c r="S5" s="646"/>
      <c r="V5" s="188" t="s">
        <v>360</v>
      </c>
      <c r="W5" s="33" t="s">
        <v>384</v>
      </c>
      <c r="Y5" s="188"/>
      <c r="Z5" s="186"/>
      <c r="AA5" s="187"/>
      <c r="AB5" s="187"/>
    </row>
    <row r="6" spans="1:42" ht="33.75" customHeight="1">
      <c r="A6" s="603" t="s">
        <v>190</v>
      </c>
      <c r="B6" s="604"/>
      <c r="C6" s="189" t="s">
        <v>191</v>
      </c>
      <c r="D6" s="616"/>
      <c r="E6" s="616"/>
      <c r="F6" s="617"/>
      <c r="G6" s="605"/>
      <c r="H6" s="606"/>
      <c r="I6" s="606"/>
      <c r="J6" s="606"/>
      <c r="K6" s="606"/>
      <c r="L6" s="606"/>
      <c r="M6" s="606"/>
      <c r="N6" s="606"/>
      <c r="O6" s="606"/>
      <c r="P6" s="606"/>
      <c r="Q6" s="606"/>
      <c r="R6" s="606"/>
      <c r="S6" s="621"/>
      <c r="V6" s="188" t="s">
        <v>361</v>
      </c>
      <c r="W6" s="33" t="s">
        <v>385</v>
      </c>
      <c r="Y6" s="188"/>
      <c r="Z6" s="186"/>
      <c r="AA6" s="187"/>
      <c r="AB6" s="187"/>
    </row>
    <row r="7" spans="1:42" ht="33.75" customHeight="1">
      <c r="A7" s="609" t="s">
        <v>192</v>
      </c>
      <c r="B7" s="610"/>
      <c r="C7" s="622"/>
      <c r="D7" s="623"/>
      <c r="E7" s="623"/>
      <c r="F7" s="623"/>
      <c r="G7" s="623"/>
      <c r="H7" s="623"/>
      <c r="I7" s="623"/>
      <c r="J7" s="623"/>
      <c r="K7" s="530" t="s">
        <v>193</v>
      </c>
      <c r="L7" s="531"/>
      <c r="M7" s="624"/>
      <c r="N7" s="625"/>
      <c r="O7" s="625"/>
      <c r="P7" s="625"/>
      <c r="Q7" s="625"/>
      <c r="R7" s="625"/>
      <c r="S7" s="626"/>
      <c r="V7" s="188" t="s">
        <v>362</v>
      </c>
      <c r="W7" s="33" t="s">
        <v>386</v>
      </c>
      <c r="Y7" s="188"/>
      <c r="Z7" s="186"/>
      <c r="AA7" s="187"/>
      <c r="AB7" s="187"/>
    </row>
    <row r="8" spans="1:42" ht="33.75" customHeight="1">
      <c r="A8" s="603" t="s">
        <v>194</v>
      </c>
      <c r="B8" s="604"/>
      <c r="C8" s="189" t="s">
        <v>191</v>
      </c>
      <c r="D8" s="616"/>
      <c r="E8" s="616"/>
      <c r="F8" s="617"/>
      <c r="G8" s="605"/>
      <c r="H8" s="606"/>
      <c r="I8" s="606"/>
      <c r="J8" s="606"/>
      <c r="K8" s="607"/>
      <c r="L8" s="607"/>
      <c r="M8" s="607"/>
      <c r="N8" s="607"/>
      <c r="O8" s="607"/>
      <c r="P8" s="607"/>
      <c r="Q8" s="607"/>
      <c r="R8" s="607"/>
      <c r="S8" s="608"/>
      <c r="V8" s="33" t="s">
        <v>363</v>
      </c>
      <c r="W8" s="33" t="s">
        <v>387</v>
      </c>
      <c r="Y8" s="188"/>
      <c r="Z8" s="190"/>
      <c r="AA8" s="187"/>
      <c r="AB8" s="187"/>
    </row>
    <row r="9" spans="1:42" ht="33.75" customHeight="1">
      <c r="A9" s="609" t="s">
        <v>192</v>
      </c>
      <c r="B9" s="610"/>
      <c r="C9" s="611"/>
      <c r="D9" s="612"/>
      <c r="E9" s="612"/>
      <c r="F9" s="612"/>
      <c r="G9" s="612"/>
      <c r="H9" s="612"/>
      <c r="I9" s="612"/>
      <c r="J9" s="612"/>
      <c r="K9" s="618" t="s">
        <v>195</v>
      </c>
      <c r="L9" s="619"/>
      <c r="M9" s="619"/>
      <c r="N9" s="619"/>
      <c r="O9" s="619"/>
      <c r="P9" s="619"/>
      <c r="Q9" s="619"/>
      <c r="R9" s="619"/>
      <c r="S9" s="620"/>
      <c r="V9" s="33" t="s">
        <v>364</v>
      </c>
      <c r="Y9" s="188"/>
      <c r="Z9" s="190"/>
      <c r="AA9" s="187"/>
      <c r="AB9" s="187"/>
    </row>
    <row r="10" spans="1:42" ht="33.75" customHeight="1">
      <c r="A10" s="603" t="s">
        <v>177</v>
      </c>
      <c r="B10" s="604"/>
      <c r="C10" s="189" t="s">
        <v>191</v>
      </c>
      <c r="D10" s="616"/>
      <c r="E10" s="616"/>
      <c r="F10" s="617"/>
      <c r="G10" s="605"/>
      <c r="H10" s="606"/>
      <c r="I10" s="606"/>
      <c r="J10" s="606"/>
      <c r="K10" s="607"/>
      <c r="L10" s="607"/>
      <c r="M10" s="607"/>
      <c r="N10" s="607"/>
      <c r="O10" s="607"/>
      <c r="P10" s="607"/>
      <c r="Q10" s="607"/>
      <c r="R10" s="607"/>
      <c r="S10" s="608"/>
      <c r="V10" s="33" t="s">
        <v>365</v>
      </c>
      <c r="Y10" s="188"/>
      <c r="Z10" s="190"/>
      <c r="AA10" s="187"/>
      <c r="AB10" s="191"/>
    </row>
    <row r="11" spans="1:42" ht="33.75" customHeight="1">
      <c r="A11" s="609" t="s">
        <v>192</v>
      </c>
      <c r="B11" s="610"/>
      <c r="C11" s="611"/>
      <c r="D11" s="612"/>
      <c r="E11" s="612"/>
      <c r="F11" s="612"/>
      <c r="G11" s="612"/>
      <c r="H11" s="612"/>
      <c r="I11" s="612"/>
      <c r="J11" s="612"/>
      <c r="K11" s="613"/>
      <c r="L11" s="614"/>
      <c r="M11" s="614"/>
      <c r="N11" s="614"/>
      <c r="O11" s="614"/>
      <c r="P11" s="614"/>
      <c r="Q11" s="614"/>
      <c r="R11" s="614"/>
      <c r="S11" s="615"/>
      <c r="V11" s="33" t="s">
        <v>366</v>
      </c>
      <c r="Y11" s="188"/>
      <c r="Z11" s="190"/>
      <c r="AA11" s="187"/>
      <c r="AB11" s="192"/>
    </row>
    <row r="12" spans="1:42" ht="18" customHeight="1">
      <c r="A12" s="553" t="s">
        <v>196</v>
      </c>
      <c r="B12" s="587"/>
      <c r="C12" s="590" t="s">
        <v>176</v>
      </c>
      <c r="D12" s="591"/>
      <c r="E12" s="592"/>
      <c r="F12" s="593"/>
      <c r="G12" s="593"/>
      <c r="H12" s="593"/>
      <c r="I12" s="593"/>
      <c r="J12" s="593"/>
      <c r="K12" s="553" t="s">
        <v>197</v>
      </c>
      <c r="L12" s="549"/>
      <c r="M12" s="594"/>
      <c r="N12" s="595"/>
      <c r="O12" s="595"/>
      <c r="P12" s="595"/>
      <c r="Q12" s="595"/>
      <c r="R12" s="595"/>
      <c r="S12" s="596"/>
      <c r="V12" s="33" t="s">
        <v>367</v>
      </c>
      <c r="Y12" s="188"/>
      <c r="Z12" s="190"/>
      <c r="AA12" s="187"/>
      <c r="AB12" s="191"/>
    </row>
    <row r="13" spans="1:42" ht="33.75" customHeight="1">
      <c r="A13" s="588"/>
      <c r="B13" s="589"/>
      <c r="C13" s="554" t="s">
        <v>188</v>
      </c>
      <c r="D13" s="555"/>
      <c r="E13" s="600"/>
      <c r="F13" s="601"/>
      <c r="G13" s="601"/>
      <c r="H13" s="601"/>
      <c r="I13" s="601"/>
      <c r="J13" s="601"/>
      <c r="K13" s="554"/>
      <c r="L13" s="555"/>
      <c r="M13" s="597"/>
      <c r="N13" s="598"/>
      <c r="O13" s="598"/>
      <c r="P13" s="598"/>
      <c r="Q13" s="598"/>
      <c r="R13" s="598"/>
      <c r="S13" s="599"/>
      <c r="V13" s="33" t="s">
        <v>368</v>
      </c>
      <c r="Y13" s="188"/>
      <c r="Z13" s="190"/>
      <c r="AA13" s="187"/>
      <c r="AB13" s="191"/>
    </row>
    <row r="14" spans="1:42" ht="33.75" customHeight="1">
      <c r="A14" s="588"/>
      <c r="B14" s="589"/>
      <c r="C14" s="548" t="s">
        <v>198</v>
      </c>
      <c r="D14" s="549"/>
      <c r="E14" s="602"/>
      <c r="F14" s="595"/>
      <c r="G14" s="595"/>
      <c r="H14" s="595"/>
      <c r="I14" s="595"/>
      <c r="J14" s="595"/>
      <c r="K14" s="595"/>
      <c r="L14" s="595"/>
      <c r="M14" s="595"/>
      <c r="N14" s="595"/>
      <c r="O14" s="595"/>
      <c r="P14" s="595"/>
      <c r="Q14" s="595"/>
      <c r="R14" s="595"/>
      <c r="S14" s="596"/>
      <c r="V14" s="33" t="s">
        <v>369</v>
      </c>
      <c r="Y14" s="188"/>
      <c r="Z14" s="190"/>
      <c r="AA14" s="187"/>
      <c r="AB14" s="191"/>
    </row>
    <row r="15" spans="1:42" ht="33.75" customHeight="1">
      <c r="A15" s="548" t="s">
        <v>199</v>
      </c>
      <c r="B15" s="549"/>
      <c r="C15" s="570" t="s">
        <v>200</v>
      </c>
      <c r="D15" s="570"/>
      <c r="E15" s="571" t="s">
        <v>201</v>
      </c>
      <c r="F15" s="572"/>
      <c r="G15" s="572"/>
      <c r="H15" s="572"/>
      <c r="I15" s="572"/>
      <c r="J15" s="573"/>
      <c r="K15" s="548" t="s">
        <v>202</v>
      </c>
      <c r="L15" s="549"/>
      <c r="M15" s="574"/>
      <c r="N15" s="575"/>
      <c r="O15" s="575"/>
      <c r="P15" s="575"/>
      <c r="Q15" s="576" t="s">
        <v>8</v>
      </c>
      <c r="R15" s="576"/>
      <c r="S15" s="577"/>
      <c r="V15" s="33" t="s">
        <v>370</v>
      </c>
      <c r="Y15" s="188"/>
      <c r="Z15" s="190"/>
      <c r="AA15" s="187"/>
      <c r="AB15" s="191"/>
    </row>
    <row r="16" spans="1:42" ht="33.75" customHeight="1">
      <c r="A16" s="554"/>
      <c r="B16" s="555"/>
      <c r="C16" s="578" t="s">
        <v>178</v>
      </c>
      <c r="D16" s="578"/>
      <c r="E16" s="571" t="s">
        <v>201</v>
      </c>
      <c r="F16" s="572"/>
      <c r="G16" s="572"/>
      <c r="H16" s="572"/>
      <c r="I16" s="572"/>
      <c r="J16" s="573"/>
      <c r="K16" s="554"/>
      <c r="L16" s="555"/>
      <c r="M16" s="579" t="s">
        <v>203</v>
      </c>
      <c r="N16" s="580"/>
      <c r="O16" s="580"/>
      <c r="P16" s="581"/>
      <c r="Q16" s="581"/>
      <c r="R16" s="581"/>
      <c r="S16" s="124" t="s">
        <v>204</v>
      </c>
      <c r="T16" s="193"/>
      <c r="V16" s="33" t="s">
        <v>371</v>
      </c>
      <c r="Y16" s="188"/>
      <c r="Z16" s="190"/>
      <c r="AA16" s="187"/>
      <c r="AB16" s="191"/>
    </row>
    <row r="17" spans="1:28" ht="33.75" customHeight="1">
      <c r="A17" s="548" t="s">
        <v>205</v>
      </c>
      <c r="B17" s="549"/>
      <c r="C17" s="582"/>
      <c r="D17" s="583"/>
      <c r="E17" s="583"/>
      <c r="F17" s="583"/>
      <c r="G17" s="584" t="s">
        <v>206</v>
      </c>
      <c r="H17" s="584"/>
      <c r="I17" s="584"/>
      <c r="J17" s="584"/>
      <c r="K17" s="548" t="s">
        <v>179</v>
      </c>
      <c r="L17" s="549"/>
      <c r="M17" s="585"/>
      <c r="N17" s="586"/>
      <c r="O17" s="122" t="s">
        <v>207</v>
      </c>
      <c r="P17" s="569" t="s">
        <v>208</v>
      </c>
      <c r="Q17" s="569"/>
      <c r="R17" s="266"/>
      <c r="S17" s="125" t="s">
        <v>180</v>
      </c>
      <c r="T17" s="194"/>
      <c r="V17" s="33" t="s">
        <v>372</v>
      </c>
      <c r="Y17" s="188"/>
      <c r="Z17" s="190"/>
      <c r="AA17" s="187"/>
      <c r="AB17" s="191"/>
    </row>
    <row r="18" spans="1:28" ht="41.25" customHeight="1">
      <c r="A18" s="553" t="s">
        <v>209</v>
      </c>
      <c r="B18" s="549"/>
      <c r="C18" s="558" t="s">
        <v>348</v>
      </c>
      <c r="D18" s="559"/>
      <c r="E18" s="560"/>
      <c r="F18" s="561"/>
      <c r="G18" s="561"/>
      <c r="H18" s="562"/>
      <c r="I18" s="530" t="s">
        <v>349</v>
      </c>
      <c r="J18" s="559"/>
      <c r="K18" s="563"/>
      <c r="L18" s="563"/>
      <c r="M18" s="563"/>
      <c r="N18" s="563"/>
      <c r="O18" s="563"/>
      <c r="P18" s="563"/>
      <c r="Q18" s="563"/>
      <c r="R18" s="563"/>
      <c r="S18" s="564"/>
      <c r="U18" s="246"/>
      <c r="V18" s="33" t="s">
        <v>373</v>
      </c>
      <c r="Y18" s="188"/>
      <c r="Z18" s="190"/>
      <c r="AA18" s="187"/>
      <c r="AB18" s="191"/>
    </row>
    <row r="19" spans="1:28" ht="36" customHeight="1">
      <c r="A19" s="548" t="s">
        <v>210</v>
      </c>
      <c r="B19" s="549"/>
      <c r="C19" s="565"/>
      <c r="D19" s="566"/>
      <c r="E19" s="566"/>
      <c r="F19" s="566"/>
      <c r="G19" s="566"/>
      <c r="H19" s="566"/>
      <c r="I19" s="566"/>
      <c r="J19" s="567"/>
      <c r="K19" s="567"/>
      <c r="L19" s="567"/>
      <c r="M19" s="567"/>
      <c r="N19" s="567"/>
      <c r="O19" s="567"/>
      <c r="P19" s="567"/>
      <c r="Q19" s="567"/>
      <c r="R19" s="567"/>
      <c r="S19" s="568"/>
      <c r="V19" s="33" t="s">
        <v>374</v>
      </c>
      <c r="Y19" s="188"/>
      <c r="Z19" s="190"/>
      <c r="AA19" s="187"/>
      <c r="AB19" s="191"/>
    </row>
    <row r="20" spans="1:28" ht="36" customHeight="1">
      <c r="A20" s="548" t="s">
        <v>211</v>
      </c>
      <c r="B20" s="549"/>
      <c r="C20" s="550"/>
      <c r="D20" s="551"/>
      <c r="E20" s="551"/>
      <c r="F20" s="551"/>
      <c r="G20" s="551"/>
      <c r="H20" s="551"/>
      <c r="I20" s="551"/>
      <c r="J20" s="551"/>
      <c r="K20" s="551"/>
      <c r="L20" s="551"/>
      <c r="M20" s="551"/>
      <c r="N20" s="551"/>
      <c r="O20" s="551"/>
      <c r="P20" s="551"/>
      <c r="Q20" s="551"/>
      <c r="R20" s="551"/>
      <c r="S20" s="552"/>
      <c r="V20" s="33" t="s">
        <v>375</v>
      </c>
      <c r="Y20" s="188"/>
      <c r="Z20" s="190"/>
      <c r="AA20" s="187"/>
      <c r="AB20" s="191"/>
    </row>
    <row r="21" spans="1:28" ht="33.75" customHeight="1">
      <c r="A21" s="553" t="s">
        <v>215</v>
      </c>
      <c r="B21" s="549"/>
      <c r="C21" s="528" t="s">
        <v>181</v>
      </c>
      <c r="D21" s="529"/>
      <c r="E21" s="195" t="s">
        <v>102</v>
      </c>
      <c r="F21" s="524"/>
      <c r="G21" s="524"/>
      <c r="H21" s="524"/>
      <c r="I21" s="196" t="s">
        <v>182</v>
      </c>
      <c r="J21" s="197" t="s">
        <v>216</v>
      </c>
      <c r="K21" s="525"/>
      <c r="L21" s="525"/>
      <c r="M21" s="196" t="s">
        <v>182</v>
      </c>
      <c r="N21" s="198" t="s">
        <v>217</v>
      </c>
      <c r="O21" s="525"/>
      <c r="P21" s="525"/>
      <c r="Q21" s="525"/>
      <c r="R21" s="525"/>
      <c r="S21" s="196" t="s">
        <v>182</v>
      </c>
      <c r="V21" s="33" t="s">
        <v>376</v>
      </c>
      <c r="Y21" s="188"/>
      <c r="Z21" s="190"/>
      <c r="AA21" s="187"/>
      <c r="AB21" s="191"/>
    </row>
    <row r="22" spans="1:28" ht="33.75" customHeight="1">
      <c r="A22" s="554"/>
      <c r="B22" s="555"/>
      <c r="C22" s="528" t="s">
        <v>183</v>
      </c>
      <c r="D22" s="529"/>
      <c r="E22" s="195" t="s">
        <v>102</v>
      </c>
      <c r="F22" s="525"/>
      <c r="G22" s="525"/>
      <c r="H22" s="525"/>
      <c r="I22" s="196" t="s">
        <v>182</v>
      </c>
      <c r="J22" s="197" t="s">
        <v>216</v>
      </c>
      <c r="K22" s="525"/>
      <c r="L22" s="525"/>
      <c r="M22" s="196" t="s">
        <v>182</v>
      </c>
      <c r="N22" s="198" t="s">
        <v>217</v>
      </c>
      <c r="O22" s="525"/>
      <c r="P22" s="525"/>
      <c r="Q22" s="525"/>
      <c r="R22" s="525"/>
      <c r="S22" s="196" t="s">
        <v>182</v>
      </c>
      <c r="V22" s="33" t="s">
        <v>377</v>
      </c>
      <c r="Y22" s="188"/>
      <c r="Z22" s="190"/>
      <c r="AA22" s="187"/>
      <c r="AB22" s="191"/>
    </row>
    <row r="23" spans="1:28" ht="33.75" customHeight="1">
      <c r="A23" s="556"/>
      <c r="B23" s="557"/>
      <c r="C23" s="528" t="s">
        <v>184</v>
      </c>
      <c r="D23" s="529"/>
      <c r="E23" s="195" t="s">
        <v>102</v>
      </c>
      <c r="F23" s="525"/>
      <c r="G23" s="525"/>
      <c r="H23" s="525"/>
      <c r="I23" s="196" t="s">
        <v>182</v>
      </c>
      <c r="J23" s="197" t="s">
        <v>216</v>
      </c>
      <c r="K23" s="525"/>
      <c r="L23" s="525"/>
      <c r="M23" s="196" t="s">
        <v>182</v>
      </c>
      <c r="N23" s="198" t="s">
        <v>217</v>
      </c>
      <c r="O23" s="525"/>
      <c r="P23" s="525"/>
      <c r="Q23" s="525"/>
      <c r="R23" s="525"/>
      <c r="S23" s="196" t="s">
        <v>182</v>
      </c>
      <c r="V23" s="33" t="s">
        <v>378</v>
      </c>
      <c r="Y23" s="188"/>
      <c r="Z23" s="190"/>
      <c r="AA23" s="187"/>
      <c r="AB23" s="191"/>
    </row>
    <row r="24" spans="1:28" ht="33.75" customHeight="1">
      <c r="A24" s="532" t="s">
        <v>212</v>
      </c>
      <c r="B24" s="532"/>
      <c r="C24" s="418">
        <v>1</v>
      </c>
      <c r="D24" s="533"/>
      <c r="E24" s="533"/>
      <c r="F24" s="533"/>
      <c r="G24" s="533"/>
      <c r="H24" s="533"/>
      <c r="I24" s="533"/>
      <c r="J24" s="533"/>
      <c r="K24" s="534"/>
      <c r="L24" s="534"/>
      <c r="M24" s="534"/>
      <c r="N24" s="534"/>
      <c r="O24" s="534"/>
      <c r="P24" s="534"/>
      <c r="Q24" s="535"/>
      <c r="R24" s="526" t="s">
        <v>182</v>
      </c>
      <c r="S24" s="527"/>
      <c r="V24" s="33" t="s">
        <v>379</v>
      </c>
      <c r="Y24" s="188"/>
      <c r="Z24" s="190"/>
      <c r="AA24" s="187"/>
      <c r="AB24" s="191"/>
    </row>
    <row r="25" spans="1:28" ht="33.75" customHeight="1">
      <c r="A25" s="532"/>
      <c r="B25" s="532"/>
      <c r="C25" s="418">
        <v>2</v>
      </c>
      <c r="D25" s="533"/>
      <c r="E25" s="533"/>
      <c r="F25" s="533"/>
      <c r="G25" s="533"/>
      <c r="H25" s="533"/>
      <c r="I25" s="533"/>
      <c r="J25" s="533"/>
      <c r="K25" s="534"/>
      <c r="L25" s="534"/>
      <c r="M25" s="534"/>
      <c r="N25" s="534"/>
      <c r="O25" s="534"/>
      <c r="P25" s="534"/>
      <c r="Q25" s="535"/>
      <c r="R25" s="526" t="s">
        <v>182</v>
      </c>
      <c r="S25" s="527"/>
      <c r="V25" s="33" t="s">
        <v>380</v>
      </c>
      <c r="Y25" s="188"/>
      <c r="Z25" s="190"/>
      <c r="AA25" s="187"/>
      <c r="AB25" s="191"/>
    </row>
    <row r="26" spans="1:28" ht="33.75" customHeight="1">
      <c r="A26" s="532"/>
      <c r="B26" s="532"/>
      <c r="C26" s="418">
        <v>3</v>
      </c>
      <c r="D26" s="533"/>
      <c r="E26" s="533"/>
      <c r="F26" s="533"/>
      <c r="G26" s="533"/>
      <c r="H26" s="533"/>
      <c r="I26" s="533"/>
      <c r="J26" s="533"/>
      <c r="K26" s="534"/>
      <c r="L26" s="534"/>
      <c r="M26" s="534"/>
      <c r="N26" s="534"/>
      <c r="O26" s="534"/>
      <c r="P26" s="534"/>
      <c r="Q26" s="535"/>
      <c r="R26" s="526" t="s">
        <v>182</v>
      </c>
      <c r="S26" s="527"/>
      <c r="V26" s="33" t="s">
        <v>381</v>
      </c>
      <c r="Y26" s="188"/>
      <c r="Z26" s="190"/>
      <c r="AA26" s="187"/>
      <c r="AB26" s="191"/>
    </row>
    <row r="27" spans="1:28" ht="17.100000000000001" customHeight="1">
      <c r="Y27" s="188"/>
      <c r="Z27" s="190"/>
      <c r="AA27" s="187"/>
      <c r="AB27" s="191"/>
    </row>
    <row r="28" spans="1:28" ht="30" customHeight="1">
      <c r="A28" s="45" t="s">
        <v>213</v>
      </c>
      <c r="Y28" s="188"/>
      <c r="Z28" s="190"/>
      <c r="AA28" s="187"/>
      <c r="AB28" s="191"/>
    </row>
    <row r="29" spans="1:28" ht="33.75" customHeight="1">
      <c r="A29" s="530" t="s">
        <v>218</v>
      </c>
      <c r="B29" s="531"/>
      <c r="C29" s="536"/>
      <c r="D29" s="537"/>
      <c r="E29" s="537"/>
      <c r="F29" s="537"/>
      <c r="G29" s="537"/>
      <c r="H29" s="537"/>
      <c r="I29" s="537"/>
      <c r="J29" s="538"/>
      <c r="K29" s="530" t="s">
        <v>214</v>
      </c>
      <c r="L29" s="542"/>
      <c r="M29" s="543"/>
      <c r="N29" s="544"/>
      <c r="O29" s="544"/>
      <c r="P29" s="544"/>
      <c r="Q29" s="544"/>
      <c r="R29" s="544"/>
      <c r="S29" s="545"/>
      <c r="Y29" s="188"/>
      <c r="Z29" s="190"/>
      <c r="AA29" s="187"/>
      <c r="AB29" s="191"/>
    </row>
    <row r="30" spans="1:28" ht="33.75" customHeight="1">
      <c r="A30" s="530" t="s">
        <v>219</v>
      </c>
      <c r="B30" s="531"/>
      <c r="C30" s="197" t="s">
        <v>191</v>
      </c>
      <c r="D30" s="546"/>
      <c r="E30" s="546"/>
      <c r="F30" s="547"/>
      <c r="G30" s="539"/>
      <c r="H30" s="540"/>
      <c r="I30" s="540"/>
      <c r="J30" s="540"/>
      <c r="K30" s="540"/>
      <c r="L30" s="540"/>
      <c r="M30" s="540"/>
      <c r="N30" s="540"/>
      <c r="O30" s="540"/>
      <c r="P30" s="540"/>
      <c r="Q30" s="540"/>
      <c r="R30" s="540"/>
      <c r="S30" s="541"/>
      <c r="Y30" s="188"/>
      <c r="Z30" s="190"/>
      <c r="AA30" s="187"/>
      <c r="AB30" s="191"/>
    </row>
    <row r="31" spans="1:28" ht="33.75" customHeight="1">
      <c r="Y31" s="188"/>
      <c r="Z31" s="190"/>
      <c r="AA31" s="187"/>
      <c r="AB31" s="191"/>
    </row>
    <row r="32" spans="1:28" ht="33.75" customHeight="1">
      <c r="Y32" s="188"/>
      <c r="Z32" s="190"/>
      <c r="AA32" s="191"/>
      <c r="AB32" s="191"/>
    </row>
    <row r="33" spans="25:28" ht="33.75" customHeight="1">
      <c r="Y33" s="188"/>
      <c r="Z33" s="190"/>
      <c r="AA33" s="192"/>
      <c r="AB33" s="191"/>
    </row>
    <row r="34" spans="25:28" ht="33.75" customHeight="1">
      <c r="Y34" s="188"/>
      <c r="Z34" s="190"/>
      <c r="AA34" s="191"/>
      <c r="AB34" s="191"/>
    </row>
    <row r="35" spans="25:28" ht="33.75" customHeight="1">
      <c r="Y35" s="188"/>
      <c r="Z35" s="190"/>
      <c r="AA35" s="191"/>
      <c r="AB35" s="191"/>
    </row>
    <row r="36" spans="25:28" ht="33.75" customHeight="1">
      <c r="Y36" s="188"/>
      <c r="Z36" s="190"/>
      <c r="AA36" s="191"/>
      <c r="AB36" s="191"/>
    </row>
    <row r="37" spans="25:28" ht="33.75" customHeight="1">
      <c r="Y37" s="188"/>
      <c r="Z37" s="190"/>
      <c r="AA37" s="191"/>
      <c r="AB37" s="191"/>
    </row>
    <row r="38" spans="25:28" ht="33.75" customHeight="1">
      <c r="Y38" s="188"/>
      <c r="Z38" s="190"/>
      <c r="AA38" s="191"/>
      <c r="AB38" s="191"/>
    </row>
    <row r="39" spans="25:28" ht="33.75" customHeight="1">
      <c r="Y39" s="188"/>
      <c r="Z39" s="190"/>
      <c r="AA39" s="191"/>
      <c r="AB39" s="191"/>
    </row>
    <row r="40" spans="25:28" ht="33.75" customHeight="1">
      <c r="Y40" s="188"/>
      <c r="Z40" s="190"/>
      <c r="AA40" s="191"/>
      <c r="AB40" s="191"/>
    </row>
    <row r="41" spans="25:28" ht="33.75" customHeight="1">
      <c r="Y41" s="188"/>
      <c r="Z41" s="190"/>
      <c r="AA41" s="191"/>
      <c r="AB41" s="191"/>
    </row>
    <row r="42" spans="25:28" ht="33.75" customHeight="1">
      <c r="Y42" s="188"/>
      <c r="Z42" s="190"/>
      <c r="AA42" s="191"/>
      <c r="AB42" s="191"/>
    </row>
    <row r="43" spans="25:28" ht="33.75" customHeight="1">
      <c r="Y43" s="188"/>
      <c r="Z43" s="190"/>
      <c r="AA43" s="191"/>
      <c r="AB43" s="191"/>
    </row>
    <row r="44" spans="25:28" ht="33.75" customHeight="1">
      <c r="Y44" s="188"/>
      <c r="Z44" s="190"/>
      <c r="AA44" s="191"/>
      <c r="AB44" s="191"/>
    </row>
    <row r="45" spans="25:28" ht="33.75" customHeight="1">
      <c r="Y45" s="188"/>
      <c r="Z45" s="190"/>
      <c r="AA45" s="191"/>
      <c r="AB45" s="191"/>
    </row>
    <row r="46" spans="25:28" ht="33.75" customHeight="1">
      <c r="Y46" s="188"/>
      <c r="Z46" s="190"/>
      <c r="AA46" s="191"/>
      <c r="AB46" s="191"/>
    </row>
    <row r="47" spans="25:28" ht="33.75" customHeight="1">
      <c r="Y47" s="188"/>
      <c r="Z47" s="190"/>
      <c r="AA47" s="191"/>
      <c r="AB47" s="199"/>
    </row>
    <row r="48" spans="25:28" ht="33.75" customHeight="1">
      <c r="Y48" s="188"/>
      <c r="Z48" s="190"/>
      <c r="AA48" s="191"/>
      <c r="AB48" s="200"/>
    </row>
    <row r="49" spans="25:28" ht="33.75" customHeight="1">
      <c r="Y49" s="188"/>
      <c r="Z49" s="190"/>
      <c r="AA49" s="191"/>
      <c r="AB49" s="201"/>
    </row>
    <row r="50" spans="25:28" ht="33.75" customHeight="1">
      <c r="Y50" s="188"/>
      <c r="Z50" s="190"/>
      <c r="AA50" s="191"/>
      <c r="AB50" s="191"/>
    </row>
    <row r="51" spans="25:28" ht="33.75" customHeight="1">
      <c r="Y51" s="188"/>
      <c r="Z51" s="190"/>
      <c r="AA51" s="191"/>
      <c r="AB51" s="191"/>
    </row>
    <row r="52" spans="25:28" ht="33.75" customHeight="1">
      <c r="Y52" s="188"/>
      <c r="Z52" s="190"/>
      <c r="AA52" s="191"/>
      <c r="AB52" s="191"/>
    </row>
    <row r="53" spans="25:28" ht="33.75" customHeight="1">
      <c r="Y53" s="188"/>
      <c r="Z53" s="190"/>
      <c r="AA53" s="191"/>
      <c r="AB53" s="191"/>
    </row>
    <row r="54" spans="25:28" ht="33.75" customHeight="1">
      <c r="Y54" s="188"/>
      <c r="Z54" s="190"/>
      <c r="AA54" s="191"/>
      <c r="AB54" s="191"/>
    </row>
    <row r="55" spans="25:28" ht="33.75" customHeight="1">
      <c r="Y55" s="188"/>
      <c r="Z55" s="190"/>
      <c r="AA55" s="191"/>
      <c r="AB55" s="191"/>
    </row>
    <row r="56" spans="25:28" ht="33.75" customHeight="1">
      <c r="Y56" s="188"/>
      <c r="Z56" s="190"/>
      <c r="AA56" s="191"/>
      <c r="AB56" s="191"/>
    </row>
    <row r="57" spans="25:28" ht="33.75" customHeight="1">
      <c r="Y57" s="188"/>
      <c r="Z57" s="190"/>
      <c r="AA57" s="191"/>
      <c r="AB57" s="191"/>
    </row>
    <row r="58" spans="25:28" ht="33.75" customHeight="1">
      <c r="Y58" s="188"/>
      <c r="Z58" s="190"/>
      <c r="AA58" s="191"/>
      <c r="AB58" s="191"/>
    </row>
    <row r="59" spans="25:28" ht="33.75" customHeight="1">
      <c r="Y59" s="188"/>
      <c r="Z59" s="190"/>
      <c r="AA59" s="191"/>
      <c r="AB59" s="191"/>
    </row>
    <row r="60" spans="25:28">
      <c r="Y60" s="188"/>
      <c r="Z60" s="190"/>
      <c r="AA60" s="191"/>
      <c r="AB60" s="191"/>
    </row>
    <row r="61" spans="25:28">
      <c r="Y61" s="188"/>
      <c r="Z61" s="190"/>
      <c r="AA61" s="191"/>
      <c r="AB61" s="191"/>
    </row>
  </sheetData>
  <sheetProtection algorithmName="SHA-512" hashValue="8qOtM0D4DNQCJY66tWr6Zuq2/5QfKZlCXgXsfEl2fDkUq3CH0v8JDtbthEzdPs5TELHW3K6xi+/xXUZiX6A+VQ==" saltValue="HYEfaG7YdfG1Nxvs27V5Cg==" spinCount="100000" sheet="1" formatCells="0" selectLockedCells="1"/>
  <protectedRanges>
    <protectedRange sqref="C3:J5 M3:S5 D6 G6 C7 M7 D8 G8 C9 D10 G10 C11 M12 M15 E12:E16 P16 C17 M17 R17 E18 K18 C19:C20 F22:H22 K21:L23 O21:R23 D24:Q26 C29 M29 D30 G30 F23:H23" name="範囲1"/>
  </protectedRanges>
  <dataConsolidate/>
  <customSheetViews>
    <customSheetView guid="{371005EB-0312-4B13-9BAC-52446DA0498A}" scale="90" showPageBreaks="1" showGridLines="0" printArea="1" hiddenColumns="1" view="pageBreakPreview" topLeftCell="A42">
      <selection activeCell="AP61" sqref="AP61"/>
      <pageMargins left="0.31496062992125984" right="0.31496062992125984" top="0.74803149606299213" bottom="0.74803149606299213" header="0.31496062992125984" footer="0.31496062992125984"/>
      <printOptions horizontalCentered="1"/>
      <pageSetup paperSize="9" scale="80" fitToWidth="0" fitToHeight="0" orientation="portrait" r:id="rId1"/>
      <headerFooter>
        <oddFooter>&amp;C&amp;A</oddFooter>
      </headerFooter>
    </customSheetView>
  </customSheetViews>
  <mergeCells count="94">
    <mergeCell ref="A1:S1"/>
    <mergeCell ref="A3:B3"/>
    <mergeCell ref="C3:J3"/>
    <mergeCell ref="K3:K5"/>
    <mergeCell ref="M3:S3"/>
    <mergeCell ref="A4:B4"/>
    <mergeCell ref="C4:J4"/>
    <mergeCell ref="M4:S4"/>
    <mergeCell ref="A5:B5"/>
    <mergeCell ref="C5:J5"/>
    <mergeCell ref="M5:S5"/>
    <mergeCell ref="A6:B6"/>
    <mergeCell ref="G6:S6"/>
    <mergeCell ref="A7:B7"/>
    <mergeCell ref="C7:J7"/>
    <mergeCell ref="K7:L7"/>
    <mergeCell ref="M7:S7"/>
    <mergeCell ref="D6:F6"/>
    <mergeCell ref="A8:B8"/>
    <mergeCell ref="G8:S8"/>
    <mergeCell ref="A9:B9"/>
    <mergeCell ref="C9:J9"/>
    <mergeCell ref="K9:S9"/>
    <mergeCell ref="D8:F8"/>
    <mergeCell ref="A10:B10"/>
    <mergeCell ref="G10:S10"/>
    <mergeCell ref="A11:B11"/>
    <mergeCell ref="C11:J11"/>
    <mergeCell ref="K11:S11"/>
    <mergeCell ref="D10:F10"/>
    <mergeCell ref="A12:B14"/>
    <mergeCell ref="C12:D12"/>
    <mergeCell ref="E12:J12"/>
    <mergeCell ref="K12:L13"/>
    <mergeCell ref="M12:S13"/>
    <mergeCell ref="C13:D13"/>
    <mergeCell ref="E13:J13"/>
    <mergeCell ref="C14:D14"/>
    <mergeCell ref="E14:S14"/>
    <mergeCell ref="P17:Q17"/>
    <mergeCell ref="A15:B16"/>
    <mergeCell ref="C15:D15"/>
    <mergeCell ref="E15:J15"/>
    <mergeCell ref="K15:L16"/>
    <mergeCell ref="M15:P15"/>
    <mergeCell ref="Q15:S15"/>
    <mergeCell ref="C16:D16"/>
    <mergeCell ref="E16:J16"/>
    <mergeCell ref="M16:O16"/>
    <mergeCell ref="P16:R16"/>
    <mergeCell ref="A17:B17"/>
    <mergeCell ref="C17:F17"/>
    <mergeCell ref="G17:J17"/>
    <mergeCell ref="K17:L17"/>
    <mergeCell ref="M17:N17"/>
    <mergeCell ref="A20:B20"/>
    <mergeCell ref="C20:S20"/>
    <mergeCell ref="A21:B23"/>
    <mergeCell ref="C21:D21"/>
    <mergeCell ref="A18:B18"/>
    <mergeCell ref="C18:D18"/>
    <mergeCell ref="E18:H18"/>
    <mergeCell ref="I18:J18"/>
    <mergeCell ref="K18:S18"/>
    <mergeCell ref="A19:B19"/>
    <mergeCell ref="C19:S19"/>
    <mergeCell ref="F22:H22"/>
    <mergeCell ref="K21:L21"/>
    <mergeCell ref="O21:R21"/>
    <mergeCell ref="C22:D22"/>
    <mergeCell ref="K22:L22"/>
    <mergeCell ref="A29:B29"/>
    <mergeCell ref="A30:B30"/>
    <mergeCell ref="A24:B26"/>
    <mergeCell ref="D24:J24"/>
    <mergeCell ref="K24:Q24"/>
    <mergeCell ref="D25:J25"/>
    <mergeCell ref="K25:Q25"/>
    <mergeCell ref="D26:J26"/>
    <mergeCell ref="K26:Q26"/>
    <mergeCell ref="C29:J29"/>
    <mergeCell ref="G30:S30"/>
    <mergeCell ref="K29:L29"/>
    <mergeCell ref="M29:S29"/>
    <mergeCell ref="R24:S24"/>
    <mergeCell ref="R25:S25"/>
    <mergeCell ref="D30:F30"/>
    <mergeCell ref="F21:H21"/>
    <mergeCell ref="O22:R22"/>
    <mergeCell ref="R26:S26"/>
    <mergeCell ref="C23:D23"/>
    <mergeCell ref="F23:H23"/>
    <mergeCell ref="K23:L23"/>
    <mergeCell ref="O23:R23"/>
  </mergeCells>
  <phoneticPr fontId="1"/>
  <conditionalFormatting sqref="K18:S18">
    <cfRule type="expression" dxfId="67" priority="1">
      <formula>($E$18&lt;&gt;"")*($E$18&lt;&gt;$V$1)*($E$18&lt;&gt;$W$1)*($E$18&lt;&gt;$X$1)</formula>
    </cfRule>
  </conditionalFormatting>
  <dataValidations xWindow="1409" yWindow="1327" count="7">
    <dataValidation allowBlank="1" showInputMessage="1" showErrorMessage="1" prompt="　登記簿上の住所を記入してください" sqref="G6:S6" xr:uid="{00000000-0002-0000-0300-000000000000}"/>
    <dataValidation type="list" allowBlank="1" showInputMessage="1" showErrorMessage="1" prompt="申請年度の４月１日時点での組織形態を選択してください" sqref="C5:J5" xr:uid="{00000000-0002-0000-0300-000001000000}">
      <formula1>"法人,未決算法人,個人事業者"</formula1>
    </dataValidation>
    <dataValidation allowBlank="1" showInputMessage="1" showErrorMessage="1" promptTitle="主要取引先を上位３位記入してください" prompt="　売上が大きい順に３社を記入してください。売上がない場合は1行目に「なし」と記入してください" sqref="D24:J24" xr:uid="{00000000-0002-0000-0300-000002000000}"/>
    <dataValidation imeMode="halfAlpha" allowBlank="1" showInputMessage="1" showErrorMessage="1" sqref="C7:J7 C9:J9 C11:J11 M15:P15 M17:N17 R17 C17:F17 K24:Q26 M29:S29 M7:S7 E14:S14 P16:R16" xr:uid="{00000000-0002-0000-0300-000003000000}"/>
    <dataValidation imeMode="fullKatakana" allowBlank="1" showInputMessage="1" showErrorMessage="1" sqref="M3:S3 E12:J12 C3:J3" xr:uid="{00000000-0002-0000-0300-000004000000}"/>
    <dataValidation type="list" allowBlank="1" showInputMessage="1" showErrorMessage="1" error="選択肢から選んでください。_x000a_選択肢が表示されない場合は、空白のままご提出ください。" prompt="先に業種区分から選択してください_x000a_グレーアウトした場合を除き必ず選択してください。" sqref="K18:S18" xr:uid="{00000000-0002-0000-0300-000005000000}">
      <formula1>INDIRECT($E$18)</formula1>
    </dataValidation>
    <dataValidation type="list" allowBlank="1" showInputMessage="1" showErrorMessage="1" errorTitle="業種区分エラー" error="業種区分は、プルダウンの選択肢から選んでください。" promptTitle="プルダウンから業種区分を選択してください。" sqref="E18:H18" xr:uid="{00000000-0002-0000-0300-000006000000}">
      <formula1>$U$1:$AQ$1</formula1>
    </dataValidation>
  </dataValidations>
  <printOptions horizontalCentered="1"/>
  <pageMargins left="0.31496062992125984" right="0.31496062992125984" top="0.74803149606299213" bottom="0.74803149606299213" header="0.31496062992125984" footer="0.31496062992125984"/>
  <pageSetup paperSize="9" scale="81" fitToHeight="0"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theme="4" tint="0.79998168889431442"/>
    <pageSetUpPr fitToPage="1"/>
  </sheetPr>
  <dimension ref="A1:Q48"/>
  <sheetViews>
    <sheetView showGridLines="0" view="pageBreakPreview" zoomScaleNormal="100" zoomScaleSheetLayoutView="100" workbookViewId="0">
      <selection activeCell="B5" sqref="B5"/>
    </sheetView>
  </sheetViews>
  <sheetFormatPr defaultColWidth="0" defaultRowHeight="13.5"/>
  <cols>
    <col min="1" max="1" width="4.125" style="33" customWidth="1"/>
    <col min="2" max="2" width="10" style="33" customWidth="1"/>
    <col min="3" max="3" width="16.125" style="33" customWidth="1"/>
    <col min="4" max="4" width="23.625" style="33" customWidth="1"/>
    <col min="5" max="5" width="24.625" style="33" customWidth="1"/>
    <col min="6" max="6" width="15.875" style="33" customWidth="1"/>
    <col min="7" max="8" width="8.875" style="33" customWidth="1"/>
    <col min="9" max="9" width="3.125" style="33" customWidth="1"/>
    <col min="10" max="10" width="9" style="33" customWidth="1"/>
    <col min="11" max="12" width="8.875" style="33" customWidth="1"/>
    <col min="13" max="13" width="11.125" style="33" customWidth="1"/>
    <col min="14" max="14" width="9.5" style="33" customWidth="1"/>
    <col min="15" max="15" width="6.125" style="33" customWidth="1"/>
    <col min="16" max="17" width="8.875" style="33" customWidth="1"/>
    <col min="18" max="16384" width="8.875" style="33" hidden="1"/>
  </cols>
  <sheetData>
    <row r="1" spans="1:8" ht="13.35" customHeight="1">
      <c r="B1" s="42"/>
      <c r="G1" s="49"/>
    </row>
    <row r="2" spans="1:8" ht="30" customHeight="1">
      <c r="A2" s="651" t="s">
        <v>221</v>
      </c>
      <c r="B2" s="651"/>
      <c r="C2" s="651"/>
      <c r="D2" s="651"/>
      <c r="E2" s="651"/>
      <c r="F2" s="651"/>
      <c r="G2" s="651"/>
      <c r="H2" s="651"/>
    </row>
    <row r="3" spans="1:8" ht="40.35" customHeight="1">
      <c r="A3" s="652" t="s">
        <v>549</v>
      </c>
      <c r="B3" s="652"/>
      <c r="C3" s="652"/>
      <c r="D3" s="652"/>
      <c r="E3" s="652"/>
      <c r="F3" s="652"/>
      <c r="G3" s="652"/>
      <c r="H3" s="652"/>
    </row>
    <row r="4" spans="1:8" ht="30" customHeight="1">
      <c r="A4" s="50" t="s">
        <v>11</v>
      </c>
      <c r="B4" s="44" t="s">
        <v>130</v>
      </c>
      <c r="C4" s="655" t="s">
        <v>131</v>
      </c>
      <c r="D4" s="656"/>
      <c r="E4" s="656"/>
      <c r="F4" s="657"/>
      <c r="G4" s="654" t="s">
        <v>86</v>
      </c>
      <c r="H4" s="654"/>
    </row>
    <row r="5" spans="1:8" ht="35.1" customHeight="1">
      <c r="A5" s="57">
        <v>1</v>
      </c>
      <c r="B5" s="257"/>
      <c r="C5" s="647"/>
      <c r="D5" s="648"/>
      <c r="E5" s="648"/>
      <c r="F5" s="649"/>
      <c r="G5" s="650"/>
      <c r="H5" s="650"/>
    </row>
    <row r="6" spans="1:8" ht="35.1" customHeight="1">
      <c r="A6" s="57">
        <v>2</v>
      </c>
      <c r="B6" s="257"/>
      <c r="C6" s="647"/>
      <c r="D6" s="648"/>
      <c r="E6" s="648"/>
      <c r="F6" s="649"/>
      <c r="G6" s="650"/>
      <c r="H6" s="650"/>
    </row>
    <row r="7" spans="1:8" ht="35.1" customHeight="1">
      <c r="A7" s="57">
        <v>3</v>
      </c>
      <c r="B7" s="257"/>
      <c r="C7" s="647"/>
      <c r="D7" s="648"/>
      <c r="E7" s="648"/>
      <c r="F7" s="649"/>
      <c r="G7" s="650"/>
      <c r="H7" s="650"/>
    </row>
    <row r="8" spans="1:8">
      <c r="B8" s="58"/>
      <c r="C8" s="59"/>
      <c r="D8" s="58"/>
      <c r="E8" s="58"/>
      <c r="F8" s="58"/>
      <c r="G8" s="58"/>
    </row>
    <row r="9" spans="1:8" ht="30" customHeight="1">
      <c r="A9" s="661" t="s">
        <v>222</v>
      </c>
      <c r="B9" s="661"/>
      <c r="C9" s="661"/>
      <c r="D9" s="661"/>
      <c r="E9" s="661"/>
      <c r="F9" s="661"/>
      <c r="G9" s="661"/>
      <c r="H9" s="661"/>
    </row>
    <row r="10" spans="1:8" ht="25.5" customHeight="1">
      <c r="A10" s="659" t="s">
        <v>223</v>
      </c>
      <c r="B10" s="659"/>
      <c r="C10" s="659"/>
      <c r="D10" s="659"/>
      <c r="E10" s="659"/>
      <c r="F10" s="659"/>
      <c r="G10" s="659"/>
      <c r="H10" s="659"/>
    </row>
    <row r="11" spans="1:8" ht="42.6" customHeight="1">
      <c r="A11" s="660" t="s">
        <v>550</v>
      </c>
      <c r="B11" s="660"/>
      <c r="C11" s="660"/>
      <c r="D11" s="660"/>
      <c r="E11" s="660"/>
      <c r="F11" s="660"/>
      <c r="G11" s="660"/>
      <c r="H11" s="660"/>
    </row>
    <row r="12" spans="1:8" ht="30" customHeight="1">
      <c r="A12" s="50" t="s">
        <v>11</v>
      </c>
      <c r="B12" s="240" t="s">
        <v>127</v>
      </c>
      <c r="C12" s="241" t="s">
        <v>67</v>
      </c>
      <c r="D12" s="241" t="s">
        <v>128</v>
      </c>
      <c r="E12" s="241" t="s">
        <v>68</v>
      </c>
      <c r="F12" s="241" t="s">
        <v>63</v>
      </c>
      <c r="G12" s="242" t="s">
        <v>152</v>
      </c>
      <c r="H12" s="243" t="s">
        <v>153</v>
      </c>
    </row>
    <row r="13" spans="1:8" ht="35.1" customHeight="1">
      <c r="A13" s="57">
        <v>1</v>
      </c>
      <c r="B13" s="258"/>
      <c r="C13" s="256"/>
      <c r="D13" s="256"/>
      <c r="E13" s="256"/>
      <c r="F13" s="259"/>
      <c r="G13" s="260"/>
      <c r="H13" s="261"/>
    </row>
    <row r="14" spans="1:8" ht="35.1" customHeight="1">
      <c r="A14" s="57">
        <v>2</v>
      </c>
      <c r="B14" s="258"/>
      <c r="C14" s="256"/>
      <c r="D14" s="256"/>
      <c r="E14" s="256"/>
      <c r="F14" s="259"/>
      <c r="G14" s="260"/>
      <c r="H14" s="261"/>
    </row>
    <row r="15" spans="1:8" ht="35.1" customHeight="1">
      <c r="A15" s="57">
        <v>3</v>
      </c>
      <c r="B15" s="258"/>
      <c r="C15" s="256"/>
      <c r="D15" s="256"/>
      <c r="E15" s="256"/>
      <c r="F15" s="259"/>
      <c r="G15" s="260"/>
      <c r="H15" s="261"/>
    </row>
    <row r="16" spans="1:8" ht="35.1" customHeight="1">
      <c r="A16" s="57">
        <v>4</v>
      </c>
      <c r="B16" s="262"/>
      <c r="C16" s="255"/>
      <c r="D16" s="255"/>
      <c r="E16" s="255"/>
      <c r="F16" s="263"/>
      <c r="G16" s="264"/>
      <c r="H16" s="265"/>
    </row>
    <row r="17" spans="1:8" ht="16.350000000000001" customHeight="1">
      <c r="A17" s="653" t="s">
        <v>170</v>
      </c>
      <c r="B17" s="653"/>
      <c r="C17" s="653"/>
      <c r="D17" s="653"/>
      <c r="E17" s="653"/>
      <c r="F17" s="653"/>
      <c r="G17" s="653"/>
      <c r="H17" s="653"/>
    </row>
    <row r="18" spans="1:8" ht="10.35" customHeight="1">
      <c r="A18" s="117"/>
      <c r="B18" s="61"/>
      <c r="C18" s="62"/>
      <c r="D18" s="62"/>
      <c r="E18" s="62"/>
      <c r="F18" s="63"/>
      <c r="G18" s="64"/>
      <c r="H18" s="64"/>
    </row>
    <row r="19" spans="1:8" ht="30" customHeight="1">
      <c r="A19" s="659" t="s">
        <v>129</v>
      </c>
      <c r="B19" s="659"/>
      <c r="C19" s="659"/>
      <c r="D19" s="659"/>
      <c r="E19" s="659"/>
      <c r="F19" s="659"/>
      <c r="G19" s="659"/>
      <c r="H19" s="659"/>
    </row>
    <row r="20" spans="1:8" ht="33.75" customHeight="1">
      <c r="A20" s="660" t="s">
        <v>551</v>
      </c>
      <c r="B20" s="660"/>
      <c r="C20" s="660"/>
      <c r="D20" s="660"/>
      <c r="E20" s="660"/>
      <c r="F20" s="660"/>
      <c r="G20" s="660"/>
      <c r="H20" s="660"/>
    </row>
    <row r="21" spans="1:8" ht="30" customHeight="1">
      <c r="A21" s="50" t="s">
        <v>11</v>
      </c>
      <c r="B21" s="240" t="s">
        <v>127</v>
      </c>
      <c r="C21" s="241" t="s">
        <v>67</v>
      </c>
      <c r="D21" s="241" t="s">
        <v>128</v>
      </c>
      <c r="E21" s="241" t="s">
        <v>68</v>
      </c>
      <c r="F21" s="241" t="s">
        <v>63</v>
      </c>
      <c r="G21" s="242" t="s">
        <v>152</v>
      </c>
      <c r="H21" s="243" t="s">
        <v>153</v>
      </c>
    </row>
    <row r="22" spans="1:8" ht="35.1" customHeight="1">
      <c r="A22" s="57">
        <v>1</v>
      </c>
      <c r="B22" s="260"/>
      <c r="C22" s="256"/>
      <c r="D22" s="256"/>
      <c r="E22" s="256"/>
      <c r="F22" s="259"/>
      <c r="G22" s="260"/>
      <c r="H22" s="261"/>
    </row>
    <row r="23" spans="1:8" ht="35.1" customHeight="1">
      <c r="A23" s="57">
        <v>2</v>
      </c>
      <c r="B23" s="260"/>
      <c r="C23" s="256"/>
      <c r="D23" s="256"/>
      <c r="E23" s="256"/>
      <c r="F23" s="259"/>
      <c r="G23" s="260"/>
      <c r="H23" s="261"/>
    </row>
    <row r="24" spans="1:8" ht="35.1" customHeight="1">
      <c r="A24" s="57">
        <v>3</v>
      </c>
      <c r="B24" s="260"/>
      <c r="C24" s="256"/>
      <c r="D24" s="256"/>
      <c r="E24" s="256"/>
      <c r="F24" s="259"/>
      <c r="G24" s="260"/>
      <c r="H24" s="261"/>
    </row>
    <row r="25" spans="1:8" ht="35.1" customHeight="1">
      <c r="A25" s="57">
        <v>4</v>
      </c>
      <c r="B25" s="264"/>
      <c r="C25" s="255"/>
      <c r="D25" s="255"/>
      <c r="E25" s="255"/>
      <c r="F25" s="263"/>
      <c r="G25" s="264"/>
      <c r="H25" s="265"/>
    </row>
    <row r="26" spans="1:8" ht="16.350000000000001" customHeight="1">
      <c r="A26" s="653" t="s">
        <v>170</v>
      </c>
      <c r="B26" s="653"/>
      <c r="C26" s="653"/>
      <c r="D26" s="653"/>
      <c r="E26" s="653"/>
      <c r="F26" s="653"/>
      <c r="G26" s="653"/>
      <c r="H26" s="653"/>
    </row>
    <row r="27" spans="1:8" ht="20.100000000000001" customHeight="1">
      <c r="B27" s="658"/>
      <c r="C27" s="658"/>
      <c r="D27" s="658"/>
      <c r="E27" s="658"/>
      <c r="F27" s="658"/>
      <c r="G27" s="658"/>
      <c r="H27" s="658"/>
    </row>
    <row r="28" spans="1:8" ht="12" customHeight="1">
      <c r="B28" s="65"/>
      <c r="C28" s="65"/>
      <c r="D28" s="65"/>
      <c r="E28" s="65"/>
    </row>
    <row r="29" spans="1:8" ht="12" customHeight="1"/>
    <row r="30" spans="1:8" ht="12" customHeight="1"/>
    <row r="31" spans="1:8" ht="12" customHeight="1"/>
    <row r="32" spans="1:8" ht="12" customHeight="1"/>
    <row r="33"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sheetProtection algorithmName="SHA-512" hashValue="eYDbwCX9z9uBaRFEqePL4poGZWLn2WQCGo++v4cO3P08HPplEWPTxwCodjj5hvLqpoLn4azM0ZK2/m+GWZbYlA==" saltValue="AMCsvzJVHIIUtw34WeEQqg==" spinCount="100000" sheet="1" formatCells="0" selectLockedCells="1"/>
  <protectedRanges>
    <protectedRange sqref="B5:H7 B13:H16 B22:H25" name="範囲1"/>
  </protectedRanges>
  <customSheetViews>
    <customSheetView guid="{371005EB-0312-4B13-9BAC-52446DA0498A}" showPageBreaks="1" showGridLines="0" printArea="1" view="pageBreakPreview">
      <selection activeCell="C5" sqref="C5:F5"/>
      <pageMargins left="0.31496062992125984" right="0.31496062992125984" top="0.74803149606299213" bottom="0.74803149606299213" header="0.31496062992125984" footer="0.31496062992125984"/>
      <printOptions horizontalCentered="1"/>
      <pageSetup paperSize="9" scale="79" fitToWidth="0" fitToHeight="0" orientation="portrait" r:id="rId1"/>
      <headerFooter>
        <oddFooter>&amp;A</oddFooter>
      </headerFooter>
    </customSheetView>
  </customSheetViews>
  <mergeCells count="18">
    <mergeCell ref="A26:H26"/>
    <mergeCell ref="B27:H27"/>
    <mergeCell ref="A19:H19"/>
    <mergeCell ref="A20:H20"/>
    <mergeCell ref="A9:H9"/>
    <mergeCell ref="A10:H10"/>
    <mergeCell ref="A11:H11"/>
    <mergeCell ref="C6:F6"/>
    <mergeCell ref="G6:H6"/>
    <mergeCell ref="A2:H2"/>
    <mergeCell ref="A3:H3"/>
    <mergeCell ref="A17:H17"/>
    <mergeCell ref="G4:H4"/>
    <mergeCell ref="G5:H5"/>
    <mergeCell ref="G7:H7"/>
    <mergeCell ref="C4:F4"/>
    <mergeCell ref="C5:F5"/>
    <mergeCell ref="C7:F7"/>
  </mergeCells>
  <phoneticPr fontId="1"/>
  <dataValidations count="5">
    <dataValidation type="list" allowBlank="1" showInputMessage="1" showErrorMessage="1" prompt="　現在の利用状況を選択してください" sqref="G5:G7" xr:uid="{00000000-0002-0000-0400-000000000000}">
      <formula1>"利用中,利用終了"</formula1>
    </dataValidation>
    <dataValidation imeMode="halfAlpha" allowBlank="1" showInputMessage="1" showErrorMessage="1" sqref="F22:F25 F13:F16 F18" xr:uid="{00000000-0002-0000-0400-000001000000}"/>
    <dataValidation showDropDown="1" showInputMessage="1" showErrorMessage="1" sqref="B5:B7 B22:B25 B13:B16 B18" xr:uid="{00000000-0002-0000-0400-000002000000}"/>
    <dataValidation type="list" allowBlank="1" showInputMessage="1" showErrorMessage="1" prompt="本申請との経費の重複の有無を選択してください" sqref="G22:G25 G13:G16 H15" xr:uid="{00000000-0002-0000-0400-000003000000}">
      <formula1>"有,無"</formula1>
    </dataValidation>
    <dataValidation type="list" allowBlank="1" showInputMessage="1" showErrorMessage="1" prompt="本申請との内容の重複の有無を選択してください" sqref="H22:H25 H13:H14 H16" xr:uid="{00000000-0002-0000-0400-000004000000}">
      <formula1>"有,無"</formula1>
    </dataValidation>
  </dataValidations>
  <printOptions horizontalCentered="1"/>
  <pageMargins left="0.31496062992125984" right="0.31496062992125984" top="0.74803149606299213" bottom="0.74803149606299213" header="0.31496062992125984" footer="0.31496062992125984"/>
  <pageSetup paperSize="9" scale="87" fitToHeight="0" orientation="portrait" r:id="rId2"/>
  <headerFooter>
    <oddFooter>&amp;A</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XFB61"/>
  <sheetViews>
    <sheetView showGridLines="0" view="pageBreakPreview" zoomScaleNormal="100" zoomScaleSheetLayoutView="100" workbookViewId="0">
      <selection activeCell="B7" sqref="B7:E7"/>
    </sheetView>
  </sheetViews>
  <sheetFormatPr defaultColWidth="0" defaultRowHeight="11.25"/>
  <cols>
    <col min="1" max="5" width="10.625" style="67" customWidth="1"/>
    <col min="6" max="6" width="2.875" style="67" customWidth="1"/>
    <col min="7" max="11" width="10.625" style="67" customWidth="1"/>
    <col min="12" max="19" width="9" style="67" customWidth="1"/>
    <col min="20" max="16381" width="9" style="67" hidden="1"/>
    <col min="16382" max="16382" width="0" style="67" hidden="1"/>
    <col min="16383" max="16384" width="9" style="67" hidden="1"/>
  </cols>
  <sheetData>
    <row r="1" spans="1:13" ht="22.5" customHeight="1">
      <c r="A1" s="66" t="s">
        <v>165</v>
      </c>
      <c r="B1" s="66"/>
      <c r="C1" s="66"/>
      <c r="D1" s="66"/>
      <c r="E1" s="66"/>
      <c r="F1" s="66"/>
      <c r="G1" s="66"/>
      <c r="H1" s="66"/>
      <c r="I1" s="66"/>
      <c r="J1" s="66"/>
      <c r="K1" s="66"/>
    </row>
    <row r="2" spans="1:13" ht="39" customHeight="1">
      <c r="A2" s="673" t="s">
        <v>168</v>
      </c>
      <c r="B2" s="673"/>
      <c r="C2" s="673"/>
      <c r="D2" s="673"/>
      <c r="E2" s="673"/>
      <c r="F2" s="673"/>
      <c r="G2" s="673"/>
      <c r="H2" s="673"/>
      <c r="I2" s="673"/>
      <c r="J2" s="673"/>
      <c r="K2" s="673"/>
    </row>
    <row r="3" spans="1:13" ht="16.350000000000001" customHeight="1">
      <c r="A3" s="68"/>
      <c r="B3" s="68"/>
      <c r="C3" s="68"/>
      <c r="D3" s="68"/>
      <c r="E3" s="68"/>
      <c r="F3" s="69"/>
      <c r="G3" s="68"/>
      <c r="H3" s="68"/>
      <c r="I3" s="674" t="s">
        <v>552</v>
      </c>
      <c r="J3" s="674"/>
      <c r="K3" s="674"/>
      <c r="M3" s="414"/>
    </row>
    <row r="4" spans="1:13" ht="20.100000000000001" customHeight="1">
      <c r="A4" s="421" t="s">
        <v>11</v>
      </c>
      <c r="B4" s="675">
        <v>1</v>
      </c>
      <c r="C4" s="676"/>
      <c r="D4" s="676"/>
      <c r="E4" s="677"/>
      <c r="F4" s="70"/>
      <c r="G4" s="421" t="s">
        <v>11</v>
      </c>
      <c r="H4" s="675">
        <v>2</v>
      </c>
      <c r="I4" s="676"/>
      <c r="J4" s="676"/>
      <c r="K4" s="677"/>
    </row>
    <row r="5" spans="1:13" ht="52.15" customHeight="1">
      <c r="A5" s="422" t="s">
        <v>163</v>
      </c>
      <c r="B5" s="664" t="str">
        <f>IF('2'!D22="","",'2'!D22)</f>
        <v/>
      </c>
      <c r="C5" s="665"/>
      <c r="D5" s="665"/>
      <c r="E5" s="666"/>
      <c r="F5" s="71"/>
      <c r="G5" s="422" t="s">
        <v>163</v>
      </c>
      <c r="H5" s="664" t="str">
        <f>IF('2'!D23="","",'2'!D23)</f>
        <v/>
      </c>
      <c r="I5" s="665"/>
      <c r="J5" s="665"/>
      <c r="K5" s="666"/>
    </row>
    <row r="6" spans="1:13" ht="52.15" customHeight="1">
      <c r="A6" s="422" t="s">
        <v>154</v>
      </c>
      <c r="B6" s="664" t="str">
        <f>IF('2'!E22="","",'2'!E22)</f>
        <v/>
      </c>
      <c r="C6" s="665"/>
      <c r="D6" s="665"/>
      <c r="E6" s="666"/>
      <c r="F6" s="72"/>
      <c r="G6" s="422" t="s">
        <v>154</v>
      </c>
      <c r="H6" s="664" t="str">
        <f>IF('2'!E23="","",'2'!E23)</f>
        <v/>
      </c>
      <c r="I6" s="665"/>
      <c r="J6" s="665"/>
      <c r="K6" s="666"/>
    </row>
    <row r="7" spans="1:13" ht="52.15" customHeight="1">
      <c r="A7" s="422" t="s">
        <v>155</v>
      </c>
      <c r="B7" s="667"/>
      <c r="C7" s="668"/>
      <c r="D7" s="668"/>
      <c r="E7" s="669"/>
      <c r="F7" s="72"/>
      <c r="G7" s="422" t="s">
        <v>155</v>
      </c>
      <c r="H7" s="667"/>
      <c r="I7" s="668"/>
      <c r="J7" s="668"/>
      <c r="K7" s="669"/>
    </row>
    <row r="8" spans="1:13" ht="52.15" customHeight="1">
      <c r="A8" s="422" t="s">
        <v>156</v>
      </c>
      <c r="B8" s="670"/>
      <c r="C8" s="671"/>
      <c r="D8" s="671"/>
      <c r="E8" s="672"/>
      <c r="F8" s="73"/>
      <c r="G8" s="422" t="s">
        <v>156</v>
      </c>
      <c r="H8" s="670"/>
      <c r="I8" s="671"/>
      <c r="J8" s="671"/>
      <c r="K8" s="672"/>
    </row>
    <row r="9" spans="1:13" ht="52.15" customHeight="1">
      <c r="A9" s="422" t="s">
        <v>157</v>
      </c>
      <c r="B9" s="670"/>
      <c r="C9" s="671"/>
      <c r="D9" s="671"/>
      <c r="E9" s="672"/>
      <c r="F9" s="72"/>
      <c r="G9" s="422" t="s">
        <v>157</v>
      </c>
      <c r="H9" s="670"/>
      <c r="I9" s="671"/>
      <c r="J9" s="671"/>
      <c r="K9" s="672"/>
    </row>
    <row r="10" spans="1:13" ht="52.15" customHeight="1">
      <c r="A10" s="422" t="s">
        <v>158</v>
      </c>
      <c r="B10" s="670"/>
      <c r="C10" s="671"/>
      <c r="D10" s="671"/>
      <c r="E10" s="672"/>
      <c r="F10" s="73"/>
      <c r="G10" s="422" t="s">
        <v>158</v>
      </c>
      <c r="H10" s="670"/>
      <c r="I10" s="671"/>
      <c r="J10" s="671"/>
      <c r="K10" s="672"/>
    </row>
    <row r="11" spans="1:13" ht="52.15" customHeight="1">
      <c r="A11" s="422" t="s">
        <v>159</v>
      </c>
      <c r="B11" s="670"/>
      <c r="C11" s="671"/>
      <c r="D11" s="671"/>
      <c r="E11" s="672"/>
      <c r="F11" s="72"/>
      <c r="G11" s="422" t="s">
        <v>159</v>
      </c>
      <c r="H11" s="670"/>
      <c r="I11" s="671"/>
      <c r="J11" s="671"/>
      <c r="K11" s="672"/>
    </row>
    <row r="12" spans="1:13" ht="30" customHeight="1">
      <c r="A12" s="74"/>
      <c r="B12" s="75"/>
      <c r="C12" s="75"/>
      <c r="D12" s="75"/>
      <c r="E12" s="75"/>
      <c r="F12" s="76"/>
      <c r="G12" s="77"/>
      <c r="H12" s="77"/>
      <c r="I12" s="77"/>
      <c r="J12" s="77"/>
      <c r="K12" s="77"/>
    </row>
    <row r="13" spans="1:13" ht="20.100000000000001" customHeight="1">
      <c r="A13" s="421" t="s">
        <v>11</v>
      </c>
      <c r="B13" s="675">
        <v>3</v>
      </c>
      <c r="C13" s="676"/>
      <c r="D13" s="676"/>
      <c r="E13" s="677"/>
      <c r="F13" s="78"/>
      <c r="G13" s="421" t="s">
        <v>11</v>
      </c>
      <c r="H13" s="675">
        <v>4</v>
      </c>
      <c r="I13" s="676"/>
      <c r="J13" s="676"/>
      <c r="K13" s="677"/>
    </row>
    <row r="14" spans="1:13" ht="52.15" customHeight="1">
      <c r="A14" s="422" t="s">
        <v>163</v>
      </c>
      <c r="B14" s="664" t="str">
        <f>IF('2'!D24="","",'2'!D24)</f>
        <v/>
      </c>
      <c r="C14" s="665"/>
      <c r="D14" s="665"/>
      <c r="E14" s="666"/>
      <c r="F14" s="79"/>
      <c r="G14" s="422" t="s">
        <v>163</v>
      </c>
      <c r="H14" s="664" t="str">
        <f>IF('2'!D25="","",'2'!D25)</f>
        <v/>
      </c>
      <c r="I14" s="665"/>
      <c r="J14" s="665"/>
      <c r="K14" s="666"/>
    </row>
    <row r="15" spans="1:13" ht="52.15" customHeight="1">
      <c r="A15" s="422" t="s">
        <v>154</v>
      </c>
      <c r="B15" s="664" t="str">
        <f>IF('2'!E24="","",'2'!E24)</f>
        <v/>
      </c>
      <c r="C15" s="665"/>
      <c r="D15" s="665"/>
      <c r="E15" s="666"/>
      <c r="F15" s="79"/>
      <c r="G15" s="422" t="s">
        <v>154</v>
      </c>
      <c r="H15" s="664" t="str">
        <f>IF('2'!E25="","",'2'!E25)</f>
        <v/>
      </c>
      <c r="I15" s="665"/>
      <c r="J15" s="665"/>
      <c r="K15" s="666"/>
    </row>
    <row r="16" spans="1:13" ht="52.15" customHeight="1">
      <c r="A16" s="422" t="s">
        <v>155</v>
      </c>
      <c r="B16" s="667"/>
      <c r="C16" s="668"/>
      <c r="D16" s="668"/>
      <c r="E16" s="669"/>
      <c r="F16" s="79"/>
      <c r="G16" s="422" t="s">
        <v>155</v>
      </c>
      <c r="H16" s="667"/>
      <c r="I16" s="668"/>
      <c r="J16" s="668"/>
      <c r="K16" s="669"/>
    </row>
    <row r="17" spans="1:11" ht="52.15" customHeight="1">
      <c r="A17" s="422" t="s">
        <v>156</v>
      </c>
      <c r="B17" s="670"/>
      <c r="C17" s="671"/>
      <c r="D17" s="671"/>
      <c r="E17" s="672"/>
      <c r="F17" s="80"/>
      <c r="G17" s="422" t="s">
        <v>156</v>
      </c>
      <c r="H17" s="670"/>
      <c r="I17" s="671"/>
      <c r="J17" s="671"/>
      <c r="K17" s="672"/>
    </row>
    <row r="18" spans="1:11" ht="52.15" customHeight="1">
      <c r="A18" s="422" t="s">
        <v>157</v>
      </c>
      <c r="B18" s="670"/>
      <c r="C18" s="671"/>
      <c r="D18" s="671"/>
      <c r="E18" s="672"/>
      <c r="F18" s="79"/>
      <c r="G18" s="422" t="s">
        <v>157</v>
      </c>
      <c r="H18" s="670"/>
      <c r="I18" s="671"/>
      <c r="J18" s="671"/>
      <c r="K18" s="672"/>
    </row>
    <row r="19" spans="1:11" ht="52.15" customHeight="1">
      <c r="A19" s="422" t="s">
        <v>158</v>
      </c>
      <c r="B19" s="670"/>
      <c r="C19" s="671"/>
      <c r="D19" s="671"/>
      <c r="E19" s="672"/>
      <c r="F19" s="80"/>
      <c r="G19" s="422" t="s">
        <v>158</v>
      </c>
      <c r="H19" s="670"/>
      <c r="I19" s="671"/>
      <c r="J19" s="671"/>
      <c r="K19" s="672"/>
    </row>
    <row r="20" spans="1:11" ht="52.15" customHeight="1">
      <c r="A20" s="422" t="s">
        <v>159</v>
      </c>
      <c r="B20" s="670"/>
      <c r="C20" s="671"/>
      <c r="D20" s="671"/>
      <c r="E20" s="672"/>
      <c r="F20" s="79"/>
      <c r="G20" s="422" t="s">
        <v>159</v>
      </c>
      <c r="H20" s="670"/>
      <c r="I20" s="671"/>
      <c r="J20" s="671"/>
      <c r="K20" s="672"/>
    </row>
    <row r="21" spans="1:11" ht="25.35" customHeight="1">
      <c r="A21" s="662"/>
      <c r="B21" s="662"/>
      <c r="C21" s="662"/>
      <c r="D21" s="662"/>
      <c r="E21" s="662"/>
      <c r="F21" s="663"/>
      <c r="G21" s="662"/>
      <c r="H21" s="662"/>
      <c r="I21" s="662"/>
      <c r="J21" s="662"/>
      <c r="K21" s="662"/>
    </row>
    <row r="22" spans="1:11">
      <c r="A22" s="81"/>
      <c r="B22" s="81"/>
      <c r="C22" s="81"/>
      <c r="D22" s="81"/>
      <c r="E22" s="81"/>
      <c r="F22" s="81"/>
      <c r="G22" s="81"/>
      <c r="H22" s="81"/>
      <c r="I22" s="81"/>
      <c r="J22" s="81"/>
      <c r="K22" s="81"/>
    </row>
    <row r="23" spans="1:11">
      <c r="A23" s="81"/>
      <c r="B23" s="81"/>
      <c r="C23" s="81"/>
      <c r="D23" s="81"/>
      <c r="E23" s="81"/>
      <c r="F23" s="81"/>
      <c r="G23" s="81"/>
      <c r="H23" s="81"/>
      <c r="I23" s="81"/>
      <c r="J23" s="81"/>
      <c r="K23" s="81"/>
    </row>
    <row r="24" spans="1:11">
      <c r="A24" s="81"/>
      <c r="B24" s="81"/>
      <c r="C24" s="81"/>
      <c r="D24" s="81"/>
      <c r="E24" s="81"/>
      <c r="F24" s="81"/>
      <c r="G24" s="81"/>
      <c r="H24" s="81"/>
      <c r="I24" s="81"/>
      <c r="J24" s="81"/>
      <c r="K24" s="81"/>
    </row>
    <row r="25" spans="1:11">
      <c r="A25" s="81"/>
      <c r="B25" s="81"/>
      <c r="C25" s="81"/>
      <c r="D25" s="81"/>
      <c r="E25" s="81"/>
      <c r="F25" s="81"/>
      <c r="G25" s="81"/>
      <c r="H25" s="81"/>
      <c r="I25" s="81"/>
      <c r="J25" s="81"/>
      <c r="K25" s="81"/>
    </row>
    <row r="26" spans="1:11">
      <c r="A26" s="81"/>
      <c r="B26" s="81"/>
      <c r="C26" s="81"/>
      <c r="D26" s="81"/>
      <c r="E26" s="81"/>
      <c r="F26" s="81"/>
      <c r="G26" s="81"/>
      <c r="H26" s="81"/>
      <c r="I26" s="81"/>
      <c r="J26" s="81"/>
      <c r="K26" s="81"/>
    </row>
    <row r="27" spans="1:11">
      <c r="A27" s="81"/>
      <c r="B27" s="81"/>
      <c r="C27" s="81"/>
      <c r="D27" s="81"/>
      <c r="E27" s="81"/>
      <c r="F27" s="81"/>
      <c r="G27" s="81"/>
      <c r="H27" s="81"/>
      <c r="I27" s="81"/>
      <c r="J27" s="81"/>
      <c r="K27" s="81"/>
    </row>
    <row r="28" spans="1:11" ht="12" customHeight="1">
      <c r="A28" s="81"/>
      <c r="B28" s="81"/>
      <c r="C28" s="81"/>
      <c r="D28" s="81"/>
      <c r="E28" s="81"/>
      <c r="F28" s="81"/>
      <c r="G28" s="81"/>
      <c r="H28" s="81"/>
      <c r="I28" s="81"/>
      <c r="J28" s="81"/>
      <c r="K28" s="81"/>
    </row>
    <row r="29" spans="1:11" ht="12" customHeight="1">
      <c r="A29" s="81"/>
      <c r="B29" s="81"/>
      <c r="C29" s="81"/>
      <c r="D29" s="81"/>
      <c r="E29" s="81"/>
      <c r="F29" s="81"/>
      <c r="G29" s="81"/>
      <c r="H29" s="81"/>
      <c r="I29" s="81"/>
      <c r="J29" s="81"/>
      <c r="K29" s="81"/>
    </row>
    <row r="30" spans="1:11" ht="12" customHeight="1">
      <c r="A30" s="81"/>
      <c r="B30" s="81"/>
      <c r="C30" s="81"/>
    </row>
    <row r="31" spans="1:11" ht="12" customHeight="1">
      <c r="A31" s="81"/>
      <c r="B31" s="81"/>
      <c r="C31" s="81"/>
    </row>
    <row r="32" spans="1:11" ht="12" customHeight="1">
      <c r="A32" s="81"/>
      <c r="B32" s="81"/>
      <c r="C32" s="81"/>
    </row>
    <row r="33" spans="1:3" ht="12" customHeight="1">
      <c r="A33" s="81"/>
      <c r="B33" s="81"/>
      <c r="C33" s="81"/>
    </row>
    <row r="34" spans="1:3" ht="12" customHeight="1">
      <c r="A34" s="81"/>
      <c r="B34" s="81"/>
      <c r="C34" s="81"/>
    </row>
    <row r="35" spans="1:3" ht="12" customHeight="1">
      <c r="A35" s="81"/>
      <c r="B35" s="81"/>
      <c r="C35" s="81"/>
    </row>
    <row r="36" spans="1:3" ht="12" customHeight="1">
      <c r="A36" s="81"/>
      <c r="B36" s="81"/>
      <c r="C36" s="81"/>
    </row>
    <row r="37" spans="1:3" ht="12" customHeight="1">
      <c r="A37" s="81"/>
      <c r="B37" s="81"/>
      <c r="C37" s="81"/>
    </row>
    <row r="38" spans="1:3" ht="12" customHeight="1">
      <c r="A38" s="81"/>
      <c r="B38" s="81"/>
      <c r="C38" s="81"/>
    </row>
    <row r="39" spans="1:3" ht="12" customHeight="1">
      <c r="A39" s="81"/>
      <c r="B39" s="81"/>
      <c r="C39" s="81"/>
    </row>
    <row r="40" spans="1:3" ht="12" customHeight="1">
      <c r="A40" s="81"/>
      <c r="B40" s="81"/>
      <c r="C40" s="81"/>
    </row>
    <row r="41" spans="1:3" ht="12" customHeight="1">
      <c r="B41" s="81"/>
      <c r="C41" s="81"/>
    </row>
    <row r="42" spans="1:3" ht="12" customHeight="1">
      <c r="B42" s="81"/>
      <c r="C42" s="81"/>
    </row>
    <row r="43" spans="1:3" ht="12" customHeight="1">
      <c r="B43" s="81"/>
      <c r="C43" s="81"/>
    </row>
    <row r="44" spans="1:3" ht="12" customHeight="1">
      <c r="B44" s="81"/>
      <c r="C44" s="81"/>
    </row>
    <row r="45" spans="1:3" ht="12" customHeight="1">
      <c r="B45" s="81"/>
      <c r="C45" s="81"/>
    </row>
    <row r="46" spans="1:3"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sheetData>
  <sheetProtection algorithmName="SHA-512" hashValue="QHxwSwezm9hzXPuHybkUmMG4IOZM7l7EygTLNrVE67aIDA0mtw1By6mxlOuhRlZF8gMJ3aG8Mpm/uQGgqOYjyw==" saltValue="KS6ZhOKjm8pAm2tjUBrp7w==" spinCount="100000" sheet="1" formatCells="0" selectLockedCells="1"/>
  <protectedRanges>
    <protectedRange sqref="H16:K20" name="範囲4"/>
    <protectedRange sqref="B16:E20" name="範囲3"/>
    <protectedRange sqref="H7:K11" name="範囲2"/>
    <protectedRange sqref="B7:E11" name="範囲1"/>
  </protectedRanges>
  <customSheetViews>
    <customSheetView guid="{371005EB-0312-4B13-9BAC-52446DA0498A}" showPageBreaks="1" showGridLines="0" fitToPage="1" printArea="1" view="pageBreakPreview" topLeftCell="A20">
      <selection activeCell="K61" sqref="K61"/>
      <pageMargins left="0.59055118110236227" right="0.59055118110236227" top="0.39370078740157483" bottom="0.78740157480314965" header="0.31496062992125984" footer="0.39370078740157483"/>
      <printOptions horizontalCentered="1"/>
      <pageSetup paperSize="9" scale="83" orientation="portrait" r:id="rId1"/>
      <headerFooter>
        <oddFooter>&amp;L
&amp;C&amp;"ＭＳ Ｐゴシック,標準"&amp;10&amp;A</oddFooter>
      </headerFooter>
    </customSheetView>
  </customSheetViews>
  <mergeCells count="35">
    <mergeCell ref="B13:E13"/>
    <mergeCell ref="H13:K13"/>
    <mergeCell ref="B7:E7"/>
    <mergeCell ref="B8:E8"/>
    <mergeCell ref="B9:E9"/>
    <mergeCell ref="H7:K7"/>
    <mergeCell ref="H8:K8"/>
    <mergeCell ref="H9:K9"/>
    <mergeCell ref="B10:E10"/>
    <mergeCell ref="B11:E11"/>
    <mergeCell ref="H10:K10"/>
    <mergeCell ref="H11:K11"/>
    <mergeCell ref="A2:K2"/>
    <mergeCell ref="B6:E6"/>
    <mergeCell ref="B5:E5"/>
    <mergeCell ref="I3:K3"/>
    <mergeCell ref="H5:K5"/>
    <mergeCell ref="H6:K6"/>
    <mergeCell ref="B4:E4"/>
    <mergeCell ref="H4:K4"/>
    <mergeCell ref="A21:K21"/>
    <mergeCell ref="B14:E14"/>
    <mergeCell ref="B15:E15"/>
    <mergeCell ref="B16:E16"/>
    <mergeCell ref="B17:E17"/>
    <mergeCell ref="B18:E18"/>
    <mergeCell ref="B19:E19"/>
    <mergeCell ref="B20:E20"/>
    <mergeCell ref="H17:K17"/>
    <mergeCell ref="H18:K18"/>
    <mergeCell ref="H19:K19"/>
    <mergeCell ref="H20:K20"/>
    <mergeCell ref="H14:K14"/>
    <mergeCell ref="H15:K15"/>
    <mergeCell ref="H16:K16"/>
  </mergeCells>
  <phoneticPr fontId="1"/>
  <dataValidations count="2">
    <dataValidation imeMode="halfAlpha" allowBlank="1" showInputMessage="1" showErrorMessage="1" sqref="C22:C38 B12" xr:uid="{00000000-0002-0000-0500-000000000000}"/>
    <dataValidation imeMode="hiragana" allowBlank="1" showInputMessage="1" showErrorMessage="1" sqref="G12:H12 B5:E11 H5:K11 B14:E20 B20:E20 H14:K20" xr:uid="{00000000-0002-0000-0500-000001000000}"/>
  </dataValidations>
  <printOptions horizontalCentered="1"/>
  <pageMargins left="0.59055118110236227" right="0.59055118110236227" top="0.39370078740157483" bottom="0.78740157480314965" header="0.31496062992125984" footer="0.39370078740157483"/>
  <pageSetup paperSize="9" scale="83" fitToHeight="0" orientation="portrait" r:id="rId2"/>
  <headerFooter>
    <oddFooter>&amp;L
&amp;C&amp;"ＭＳ Ｐゴシック,標準"&amp;10&amp;A</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tabColor theme="4" tint="0.79998168889431442"/>
    <pageSetUpPr fitToPage="1"/>
  </sheetPr>
  <dimension ref="A1:X26"/>
  <sheetViews>
    <sheetView showGridLines="0" view="pageBreakPreview" zoomScaleNormal="100" zoomScaleSheetLayoutView="100" workbookViewId="0">
      <selection activeCell="B5" sqref="B5"/>
    </sheetView>
  </sheetViews>
  <sheetFormatPr defaultColWidth="0" defaultRowHeight="13.5"/>
  <cols>
    <col min="1" max="1" width="4.125" style="33" customWidth="1"/>
    <col min="2" max="2" width="18.875" style="33" customWidth="1"/>
    <col min="3" max="4" width="9.375" style="33" customWidth="1"/>
    <col min="5" max="5" width="20.75" style="33" customWidth="1"/>
    <col min="6" max="6" width="13.75" style="33" customWidth="1"/>
    <col min="7" max="7" width="11.625" style="33" customWidth="1"/>
    <col min="8" max="11" width="8.875" style="33" customWidth="1"/>
    <col min="12" max="12" width="11.125" style="33" customWidth="1"/>
    <col min="13" max="13" width="9.5" style="33" customWidth="1"/>
    <col min="14" max="14" width="6.125" style="33" hidden="1" customWidth="1"/>
    <col min="15" max="16384" width="8.875" style="33" hidden="1"/>
  </cols>
  <sheetData>
    <row r="1" spans="1:24" ht="22.5" customHeight="1">
      <c r="A1" s="45" t="s">
        <v>224</v>
      </c>
    </row>
    <row r="2" spans="1:24" ht="75.599999999999994" customHeight="1">
      <c r="A2" s="679" t="s">
        <v>448</v>
      </c>
      <c r="B2" s="679"/>
      <c r="C2" s="679"/>
      <c r="D2" s="679"/>
      <c r="E2" s="679"/>
      <c r="F2" s="679"/>
      <c r="G2" s="679"/>
    </row>
    <row r="3" spans="1:24" ht="22.5" customHeight="1">
      <c r="A3" s="680" t="s">
        <v>553</v>
      </c>
      <c r="B3" s="680"/>
      <c r="C3" s="680"/>
      <c r="D3" s="680"/>
      <c r="E3" s="680"/>
      <c r="F3" s="680"/>
      <c r="G3" s="680"/>
    </row>
    <row r="4" spans="1:24" ht="30" customHeight="1">
      <c r="A4" s="51" t="s">
        <v>11</v>
      </c>
      <c r="B4" s="51" t="s">
        <v>132</v>
      </c>
      <c r="C4" s="51" t="s">
        <v>133</v>
      </c>
      <c r="D4" s="51" t="s">
        <v>134</v>
      </c>
      <c r="E4" s="216" t="s">
        <v>449</v>
      </c>
      <c r="F4" s="51" t="s">
        <v>135</v>
      </c>
      <c r="G4" s="51" t="s">
        <v>136</v>
      </c>
      <c r="H4" s="4"/>
      <c r="I4" s="4"/>
      <c r="J4" s="4"/>
      <c r="K4" s="4"/>
      <c r="L4" s="4"/>
      <c r="M4" s="4"/>
      <c r="N4" s="4"/>
      <c r="O4" s="4"/>
      <c r="P4" s="4"/>
      <c r="Q4" s="4"/>
      <c r="R4" s="4"/>
      <c r="S4" s="4"/>
      <c r="T4" s="4"/>
      <c r="U4" s="4"/>
      <c r="V4" s="4"/>
      <c r="W4" s="4"/>
      <c r="X4" s="4"/>
    </row>
    <row r="5" spans="1:24" ht="25.35" customHeight="1">
      <c r="A5" s="51">
        <f>ROW()-ROW('4'!$A$4)</f>
        <v>1</v>
      </c>
      <c r="B5" s="115"/>
      <c r="C5" s="46"/>
      <c r="D5" s="46"/>
      <c r="E5" s="115"/>
      <c r="F5" s="47"/>
      <c r="G5" s="251" t="str">
        <f>IFERROR($F5/$F$17,"")</f>
        <v/>
      </c>
      <c r="H5" s="4"/>
      <c r="I5" s="4"/>
      <c r="J5" s="4"/>
      <c r="K5" s="4"/>
      <c r="L5" s="4"/>
      <c r="M5" s="4"/>
      <c r="N5" s="4"/>
      <c r="O5" s="4"/>
      <c r="P5" s="4"/>
      <c r="Q5" s="4"/>
      <c r="R5" s="4"/>
      <c r="S5" s="4"/>
      <c r="T5" s="4"/>
      <c r="U5" s="4"/>
      <c r="V5" s="4"/>
      <c r="W5" s="4"/>
      <c r="X5" s="4"/>
    </row>
    <row r="6" spans="1:24" ht="25.35" customHeight="1">
      <c r="A6" s="51">
        <f>ROW()-ROW('4'!$A$4)</f>
        <v>2</v>
      </c>
      <c r="B6" s="115"/>
      <c r="C6" s="46"/>
      <c r="D6" s="46"/>
      <c r="E6" s="115"/>
      <c r="F6" s="47"/>
      <c r="G6" s="251" t="str">
        <f t="shared" ref="G6:G16" si="0">IFERROR($F6/$F$17,"")</f>
        <v/>
      </c>
      <c r="H6" s="4"/>
      <c r="I6" s="4"/>
      <c r="J6" s="4"/>
      <c r="K6" s="4"/>
      <c r="L6" s="4"/>
      <c r="M6" s="4"/>
      <c r="N6" s="4"/>
      <c r="O6" s="4"/>
      <c r="P6" s="4"/>
      <c r="Q6" s="4"/>
      <c r="R6" s="4"/>
      <c r="S6" s="4"/>
      <c r="T6" s="4"/>
      <c r="U6" s="4"/>
      <c r="V6" s="4"/>
      <c r="W6" s="4"/>
      <c r="X6" s="4"/>
    </row>
    <row r="7" spans="1:24" ht="25.35" customHeight="1">
      <c r="A7" s="51">
        <f>ROW()-ROW('4'!$A$4)</f>
        <v>3</v>
      </c>
      <c r="B7" s="115"/>
      <c r="C7" s="46"/>
      <c r="D7" s="46"/>
      <c r="E7" s="115"/>
      <c r="F7" s="47"/>
      <c r="G7" s="251" t="str">
        <f t="shared" si="0"/>
        <v/>
      </c>
      <c r="I7" s="4"/>
      <c r="J7" s="4"/>
      <c r="K7" s="4"/>
      <c r="L7" s="4"/>
      <c r="M7" s="4"/>
      <c r="N7" s="4"/>
      <c r="O7" s="4"/>
      <c r="P7" s="4"/>
      <c r="Q7" s="4"/>
      <c r="R7" s="4"/>
      <c r="S7" s="4"/>
      <c r="T7" s="4"/>
      <c r="U7" s="4"/>
      <c r="V7" s="4"/>
      <c r="W7" s="4"/>
      <c r="X7" s="4"/>
    </row>
    <row r="8" spans="1:24" ht="25.35" customHeight="1">
      <c r="A8" s="51">
        <f>ROW()-ROW('4'!$A$4)</f>
        <v>4</v>
      </c>
      <c r="B8" s="115"/>
      <c r="C8" s="46"/>
      <c r="D8" s="46"/>
      <c r="E8" s="115"/>
      <c r="F8" s="47"/>
      <c r="G8" s="251" t="str">
        <f t="shared" si="0"/>
        <v/>
      </c>
    </row>
    <row r="9" spans="1:24" ht="25.35" customHeight="1">
      <c r="A9" s="51">
        <f>ROW()-ROW('4'!$A$4)</f>
        <v>5</v>
      </c>
      <c r="B9" s="115"/>
      <c r="C9" s="46"/>
      <c r="D9" s="46"/>
      <c r="E9" s="115"/>
      <c r="F9" s="47"/>
      <c r="G9" s="251" t="str">
        <f t="shared" si="0"/>
        <v/>
      </c>
    </row>
    <row r="10" spans="1:24" ht="25.35" customHeight="1">
      <c r="A10" s="51">
        <f>ROW()-ROW('4'!$A$4)</f>
        <v>6</v>
      </c>
      <c r="B10" s="115"/>
      <c r="C10" s="46"/>
      <c r="D10" s="46"/>
      <c r="E10" s="115"/>
      <c r="F10" s="47"/>
      <c r="G10" s="251" t="str">
        <f t="shared" si="0"/>
        <v/>
      </c>
    </row>
    <row r="11" spans="1:24" ht="25.35" customHeight="1">
      <c r="A11" s="51">
        <f>ROW()-ROW('4'!$A$4)</f>
        <v>7</v>
      </c>
      <c r="B11" s="115"/>
      <c r="C11" s="46"/>
      <c r="D11" s="46"/>
      <c r="E11" s="115"/>
      <c r="F11" s="47"/>
      <c r="G11" s="251" t="str">
        <f t="shared" si="0"/>
        <v/>
      </c>
    </row>
    <row r="12" spans="1:24" ht="25.35" customHeight="1">
      <c r="A12" s="51">
        <f>ROW()-ROW('4'!$A$4)</f>
        <v>8</v>
      </c>
      <c r="B12" s="115"/>
      <c r="C12" s="46"/>
      <c r="D12" s="46"/>
      <c r="E12" s="115"/>
      <c r="F12" s="47"/>
      <c r="G12" s="251" t="str">
        <f t="shared" si="0"/>
        <v/>
      </c>
    </row>
    <row r="13" spans="1:24" ht="25.35" customHeight="1">
      <c r="A13" s="51">
        <f>ROW()-ROW('4'!$A$4)</f>
        <v>9</v>
      </c>
      <c r="B13" s="115"/>
      <c r="C13" s="46"/>
      <c r="D13" s="46"/>
      <c r="E13" s="115"/>
      <c r="F13" s="47"/>
      <c r="G13" s="251" t="str">
        <f t="shared" si="0"/>
        <v/>
      </c>
    </row>
    <row r="14" spans="1:24" ht="25.35" customHeight="1">
      <c r="A14" s="51">
        <f>ROW()-ROW('4'!$A$4)</f>
        <v>10</v>
      </c>
      <c r="B14" s="115"/>
      <c r="C14" s="46"/>
      <c r="D14" s="46"/>
      <c r="E14" s="115"/>
      <c r="F14" s="47"/>
      <c r="G14" s="251" t="str">
        <f t="shared" si="0"/>
        <v/>
      </c>
    </row>
    <row r="15" spans="1:24" ht="25.35" customHeight="1">
      <c r="A15" s="51">
        <f>ROW()-ROW('4'!$A$4)</f>
        <v>11</v>
      </c>
      <c r="B15" s="115"/>
      <c r="C15" s="46"/>
      <c r="D15" s="46"/>
      <c r="E15" s="115"/>
      <c r="F15" s="47"/>
      <c r="G15" s="251" t="str">
        <f t="shared" si="0"/>
        <v/>
      </c>
    </row>
    <row r="16" spans="1:24" ht="25.35" customHeight="1" thickBot="1">
      <c r="A16" s="82" t="s">
        <v>137</v>
      </c>
      <c r="B16" s="83" t="s">
        <v>12</v>
      </c>
      <c r="C16" s="84"/>
      <c r="D16" s="84"/>
      <c r="E16" s="84"/>
      <c r="F16" s="52"/>
      <c r="G16" s="85" t="str">
        <f t="shared" si="0"/>
        <v/>
      </c>
    </row>
    <row r="17" spans="1:9" ht="25.35" customHeight="1" thickTop="1">
      <c r="A17" s="681" t="s">
        <v>138</v>
      </c>
      <c r="B17" s="681"/>
      <c r="C17" s="681"/>
      <c r="D17" s="681"/>
      <c r="E17" s="681"/>
      <c r="F17" s="54" t="str">
        <f>IF(SUM($F$5:$F$16)=0,"",SUM($F$5:$F$16))</f>
        <v/>
      </c>
      <c r="G17" s="53" t="str">
        <f>IF(SUM($G$5:$G$16)=0,"",SUM($G$5:$G$16))</f>
        <v/>
      </c>
    </row>
    <row r="18" spans="1:9" ht="22.5" customHeight="1">
      <c r="A18" s="682" t="s">
        <v>139</v>
      </c>
      <c r="B18" s="683"/>
      <c r="C18" s="683"/>
      <c r="D18" s="683"/>
      <c r="E18" s="683"/>
      <c r="F18" s="683"/>
      <c r="G18" s="684"/>
    </row>
    <row r="19" spans="1:9" ht="44.85" customHeight="1">
      <c r="A19" s="685"/>
      <c r="B19" s="686"/>
      <c r="C19" s="686"/>
      <c r="D19" s="686"/>
      <c r="E19" s="686"/>
      <c r="F19" s="686"/>
      <c r="G19" s="687"/>
    </row>
    <row r="20" spans="1:9" ht="45" customHeight="1">
      <c r="A20" s="688"/>
      <c r="B20" s="689"/>
      <c r="C20" s="689"/>
      <c r="D20" s="689"/>
      <c r="E20" s="689"/>
      <c r="F20" s="689"/>
      <c r="G20" s="690"/>
    </row>
    <row r="21" spans="1:9" ht="45" customHeight="1">
      <c r="A21" s="678" t="s">
        <v>225</v>
      </c>
      <c r="B21" s="678"/>
      <c r="C21" s="678"/>
      <c r="D21" s="678"/>
      <c r="E21" s="678"/>
      <c r="F21" s="678"/>
      <c r="G21" s="678"/>
    </row>
    <row r="22" spans="1:9" ht="22.5" customHeight="1">
      <c r="A22" s="250" t="s">
        <v>11</v>
      </c>
      <c r="B22" s="60" t="s">
        <v>226</v>
      </c>
      <c r="C22" s="654" t="s">
        <v>140</v>
      </c>
      <c r="D22" s="654"/>
      <c r="E22" s="250" t="s">
        <v>10</v>
      </c>
      <c r="F22" s="654" t="s">
        <v>141</v>
      </c>
      <c r="G22" s="654"/>
      <c r="I22" s="48"/>
    </row>
    <row r="23" spans="1:9" ht="30" customHeight="1">
      <c r="A23" s="250">
        <v>1</v>
      </c>
      <c r="B23" s="116"/>
      <c r="C23" s="691"/>
      <c r="D23" s="691"/>
      <c r="E23" s="153"/>
      <c r="F23" s="692"/>
      <c r="G23" s="692"/>
    </row>
    <row r="24" spans="1:9" ht="30" customHeight="1">
      <c r="A24" s="250">
        <v>2</v>
      </c>
      <c r="B24" s="116"/>
      <c r="C24" s="691"/>
      <c r="D24" s="691"/>
      <c r="E24" s="153"/>
      <c r="F24" s="692"/>
      <c r="G24" s="692"/>
    </row>
    <row r="25" spans="1:9" ht="30" customHeight="1">
      <c r="A25" s="250">
        <v>3</v>
      </c>
      <c r="B25" s="116"/>
      <c r="C25" s="691"/>
      <c r="D25" s="691"/>
      <c r="E25" s="153"/>
      <c r="F25" s="692"/>
      <c r="G25" s="692"/>
    </row>
    <row r="26" spans="1:9">
      <c r="B26" s="86"/>
    </row>
  </sheetData>
  <sheetProtection algorithmName="SHA-512" hashValue="pOdQFBACkYLcynvfInolS29TE4czZrpB/O+X+eH/tdiT7Ja3idlC0Er+5wCqFeADYG7P0/s8bsd8YSy46eco5w==" saltValue="UAAYG+L2F41SSoUSpSl41g==" spinCount="100000" sheet="1" formatCells="0" formatRows="0" insertRows="0" deleteRows="0" selectLockedCells="1"/>
  <protectedRanges>
    <protectedRange sqref="B5:F15 F16 A19 B23:G25" name="範囲1"/>
  </protectedRanges>
  <customSheetViews>
    <customSheetView guid="{371005EB-0312-4B13-9BAC-52446DA0498A}" showPageBreaks="1" showGridLines="0" printArea="1" view="pageBreakPreview">
      <pageMargins left="0.31496062992125984" right="0.31496062992125984" top="0.74803149606299213" bottom="0.74803149606299213" header="0.31496062992125984" footer="0.31496062992125984"/>
      <printOptions horizontalCentered="1"/>
      <pageSetup paperSize="9" fitToWidth="0" fitToHeight="0" orientation="portrait" r:id="rId1"/>
      <headerFooter>
        <oddFooter>&amp;A</oddFooter>
      </headerFooter>
    </customSheetView>
  </customSheetViews>
  <mergeCells count="14">
    <mergeCell ref="C25:D25"/>
    <mergeCell ref="F25:G25"/>
    <mergeCell ref="C22:D22"/>
    <mergeCell ref="F22:G22"/>
    <mergeCell ref="C23:D23"/>
    <mergeCell ref="F23:G23"/>
    <mergeCell ref="C24:D24"/>
    <mergeCell ref="F24:G24"/>
    <mergeCell ref="A21:G21"/>
    <mergeCell ref="A2:G2"/>
    <mergeCell ref="A3:G3"/>
    <mergeCell ref="A17:E17"/>
    <mergeCell ref="A18:G18"/>
    <mergeCell ref="A19:G20"/>
  </mergeCells>
  <phoneticPr fontId="1"/>
  <dataValidations xWindow="127" yWindow="482" count="5">
    <dataValidation type="list" imeMode="hiragana" allowBlank="1" showInputMessage="1" showErrorMessage="1" prompt="　監査役が設置されている場合は、監査役も役員として記入してください" sqref="C5:C15" xr:uid="{00000000-0002-0000-0600-000000000000}">
      <formula1>"○"</formula1>
    </dataValidation>
    <dataValidation type="list" imeMode="hiragana" allowBlank="1" showInputMessage="1" showErrorMessage="1" sqref="D5:D15" xr:uid="{00000000-0002-0000-0600-000001000000}">
      <formula1>"○"</formula1>
    </dataValidation>
    <dataValidation imeMode="hiragana" allowBlank="1" showInputMessage="1" showErrorMessage="1" sqref="E5:E15 B6:B15" xr:uid="{00000000-0002-0000-0600-000002000000}"/>
    <dataValidation imeMode="halfAlpha" allowBlank="1" showInputMessage="1" showErrorMessage="1" sqref="A23:A25 A5:A16 C23:E25 F5:G16" xr:uid="{00000000-0002-0000-0600-000003000000}"/>
    <dataValidation imeMode="hiragana" allowBlank="1" showInputMessage="1" showErrorMessage="1" prompt="　No.1～11に全役員及び持ち株比率が70％を超えるまで全ての株主を持ち株比率が多い順に記載してください。_x000a_残りの持ち株数は、その他の株主に含めて記載してください。" sqref="B5" xr:uid="{00000000-0002-0000-0600-000004000000}"/>
  </dataValidations>
  <printOptions horizontalCentered="1"/>
  <pageMargins left="0.31496062992125984" right="0.31496062992125984" top="0.74803149606299213" bottom="0.74803149606299213" header="0.31496062992125984" footer="0.31496062992125984"/>
  <pageSetup paperSize="9" fitToHeight="0" orientation="portrait" r:id="rId2"/>
  <headerFooter>
    <oddFooter>&amp;A</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79998168889431442"/>
    <pageSetUpPr fitToPage="1"/>
  </sheetPr>
  <dimension ref="A1:AE49"/>
  <sheetViews>
    <sheetView showGridLines="0" view="pageBreakPreview" zoomScaleNormal="100" zoomScaleSheetLayoutView="100" workbookViewId="0">
      <selection activeCell="A9" sqref="A9:B9"/>
    </sheetView>
  </sheetViews>
  <sheetFormatPr defaultColWidth="0" defaultRowHeight="13.5"/>
  <cols>
    <col min="1" max="20" width="5" style="33" customWidth="1"/>
    <col min="21" max="21" width="3.125" style="33" customWidth="1"/>
    <col min="22" max="26" width="8.875" style="33" customWidth="1"/>
    <col min="27" max="16384" width="8.875" style="33" hidden="1"/>
  </cols>
  <sheetData>
    <row r="1" spans="1:28" ht="34.35" customHeight="1">
      <c r="A1" s="627" t="s">
        <v>9</v>
      </c>
      <c r="B1" s="627"/>
      <c r="C1" s="627"/>
      <c r="D1" s="627"/>
      <c r="E1" s="627"/>
      <c r="F1" s="627"/>
      <c r="G1" s="627"/>
      <c r="H1" s="627"/>
      <c r="I1" s="627"/>
      <c r="J1" s="627"/>
      <c r="K1" s="627"/>
      <c r="L1" s="627"/>
      <c r="M1" s="627"/>
      <c r="N1" s="627"/>
      <c r="O1" s="627"/>
      <c r="P1" s="627"/>
      <c r="Q1" s="627"/>
      <c r="R1" s="627"/>
      <c r="S1" s="627"/>
      <c r="T1" s="627"/>
    </row>
    <row r="2" spans="1:28" ht="13.35" customHeight="1">
      <c r="A2" s="171"/>
      <c r="B2" s="171"/>
      <c r="C2" s="171"/>
      <c r="D2" s="171"/>
      <c r="E2" s="171"/>
      <c r="F2" s="171"/>
      <c r="G2" s="171"/>
      <c r="H2" s="171"/>
      <c r="I2" s="171"/>
      <c r="J2" s="171"/>
      <c r="K2" s="171"/>
      <c r="L2" s="171"/>
      <c r="M2" s="171"/>
      <c r="N2" s="171"/>
      <c r="O2" s="171"/>
      <c r="P2" s="171"/>
      <c r="Q2" s="171"/>
      <c r="R2" s="171"/>
      <c r="S2" s="171"/>
      <c r="T2" s="171"/>
    </row>
    <row r="3" spans="1:28" ht="27.6" customHeight="1">
      <c r="A3" s="34" t="s">
        <v>227</v>
      </c>
      <c r="V3" s="35"/>
    </row>
    <row r="4" spans="1:28" ht="11.25" customHeight="1">
      <c r="A4" s="717" t="s">
        <v>81</v>
      </c>
      <c r="B4" s="718"/>
      <c r="C4" s="718"/>
      <c r="D4" s="730" t="str">
        <f>IF(申請テーマ="","（表紙から自動転記されます）",申請テーマ)</f>
        <v>（表紙から自動転記されます）</v>
      </c>
      <c r="E4" s="731"/>
      <c r="F4" s="731"/>
      <c r="G4" s="731"/>
      <c r="H4" s="731"/>
      <c r="I4" s="731"/>
      <c r="J4" s="731"/>
      <c r="K4" s="731"/>
      <c r="L4" s="731"/>
      <c r="M4" s="731"/>
      <c r="N4" s="731"/>
      <c r="O4" s="731"/>
      <c r="P4" s="731"/>
      <c r="Q4" s="731"/>
      <c r="R4" s="731"/>
      <c r="S4" s="731"/>
      <c r="T4" s="732"/>
    </row>
    <row r="5" spans="1:28" ht="12" customHeight="1">
      <c r="A5" s="718"/>
      <c r="B5" s="718"/>
      <c r="C5" s="718"/>
      <c r="D5" s="733"/>
      <c r="E5" s="734"/>
      <c r="F5" s="734"/>
      <c r="G5" s="734"/>
      <c r="H5" s="734"/>
      <c r="I5" s="734"/>
      <c r="J5" s="734"/>
      <c r="K5" s="734"/>
      <c r="L5" s="734"/>
      <c r="M5" s="734"/>
      <c r="N5" s="734"/>
      <c r="O5" s="734"/>
      <c r="P5" s="734"/>
      <c r="Q5" s="734"/>
      <c r="R5" s="734"/>
      <c r="S5" s="734"/>
      <c r="T5" s="735"/>
    </row>
    <row r="6" spans="1:28" ht="12" customHeight="1">
      <c r="A6" s="718"/>
      <c r="B6" s="718"/>
      <c r="C6" s="718"/>
      <c r="D6" s="736"/>
      <c r="E6" s="737"/>
      <c r="F6" s="737"/>
      <c r="G6" s="737"/>
      <c r="H6" s="737"/>
      <c r="I6" s="737"/>
      <c r="J6" s="737"/>
      <c r="K6" s="737"/>
      <c r="L6" s="737"/>
      <c r="M6" s="737"/>
      <c r="N6" s="737"/>
      <c r="O6" s="737"/>
      <c r="P6" s="737"/>
      <c r="Q6" s="737"/>
      <c r="R6" s="737"/>
      <c r="S6" s="737"/>
      <c r="T6" s="738"/>
    </row>
    <row r="7" spans="1:28" ht="15" customHeight="1">
      <c r="A7" s="724" t="s">
        <v>542</v>
      </c>
      <c r="B7" s="725"/>
      <c r="C7" s="725"/>
      <c r="D7" s="725"/>
      <c r="E7" s="725"/>
      <c r="F7" s="725"/>
      <c r="G7" s="725"/>
      <c r="H7" s="725"/>
      <c r="I7" s="725"/>
      <c r="J7" s="725"/>
      <c r="K7" s="725"/>
      <c r="L7" s="725"/>
      <c r="M7" s="725"/>
      <c r="N7" s="725"/>
      <c r="O7" s="725"/>
      <c r="P7" s="725"/>
      <c r="Q7" s="725"/>
      <c r="R7" s="725"/>
      <c r="S7" s="725"/>
      <c r="T7" s="726"/>
      <c r="V7" s="162"/>
      <c r="W7" s="162"/>
      <c r="X7" s="162"/>
      <c r="Y7" s="162"/>
      <c r="Z7" s="162"/>
      <c r="AA7" s="162"/>
      <c r="AB7" s="162"/>
    </row>
    <row r="8" spans="1:28" ht="15" customHeight="1">
      <c r="A8" s="727"/>
      <c r="B8" s="728"/>
      <c r="C8" s="728"/>
      <c r="D8" s="728"/>
      <c r="E8" s="728"/>
      <c r="F8" s="728"/>
      <c r="G8" s="728"/>
      <c r="H8" s="728"/>
      <c r="I8" s="728"/>
      <c r="J8" s="728"/>
      <c r="K8" s="728"/>
      <c r="L8" s="728"/>
      <c r="M8" s="728"/>
      <c r="N8" s="728"/>
      <c r="O8" s="728"/>
      <c r="P8" s="728"/>
      <c r="Q8" s="728"/>
      <c r="R8" s="728"/>
      <c r="S8" s="728"/>
      <c r="T8" s="729"/>
    </row>
    <row r="9" spans="1:28" ht="24.95" customHeight="1">
      <c r="A9" s="739" t="s">
        <v>228</v>
      </c>
      <c r="B9" s="740"/>
      <c r="C9" s="742" t="s">
        <v>535</v>
      </c>
      <c r="D9" s="742"/>
      <c r="E9" s="742"/>
      <c r="F9" s="742"/>
      <c r="G9" s="742"/>
      <c r="H9" s="742"/>
      <c r="I9" s="742"/>
      <c r="J9" s="742"/>
      <c r="K9" s="742"/>
      <c r="L9" s="742"/>
      <c r="M9" s="742"/>
      <c r="N9" s="742"/>
      <c r="O9" s="742"/>
      <c r="P9" s="742"/>
      <c r="Q9" s="742"/>
      <c r="R9" s="742"/>
      <c r="S9" s="742"/>
      <c r="T9" s="743"/>
    </row>
    <row r="10" spans="1:28" ht="24.95" customHeight="1">
      <c r="A10" s="739" t="s">
        <v>431</v>
      </c>
      <c r="B10" s="740"/>
      <c r="C10" s="742" t="s">
        <v>536</v>
      </c>
      <c r="D10" s="742"/>
      <c r="E10" s="742"/>
      <c r="F10" s="742"/>
      <c r="G10" s="742"/>
      <c r="H10" s="742"/>
      <c r="I10" s="742"/>
      <c r="J10" s="742"/>
      <c r="K10" s="742"/>
      <c r="L10" s="742"/>
      <c r="M10" s="742"/>
      <c r="N10" s="742"/>
      <c r="O10" s="742"/>
      <c r="P10" s="742"/>
      <c r="Q10" s="742"/>
      <c r="R10" s="742"/>
      <c r="S10" s="742"/>
      <c r="T10" s="743"/>
    </row>
    <row r="11" spans="1:28" ht="24.95" customHeight="1">
      <c r="A11" s="739" t="s">
        <v>228</v>
      </c>
      <c r="B11" s="740"/>
      <c r="C11" s="742" t="s">
        <v>537</v>
      </c>
      <c r="D11" s="742"/>
      <c r="E11" s="742"/>
      <c r="F11" s="742"/>
      <c r="G11" s="742"/>
      <c r="H11" s="742"/>
      <c r="I11" s="742"/>
      <c r="J11" s="742"/>
      <c r="K11" s="742"/>
      <c r="L11" s="742"/>
      <c r="M11" s="742"/>
      <c r="N11" s="742"/>
      <c r="O11" s="742"/>
      <c r="P11" s="742"/>
      <c r="Q11" s="742"/>
      <c r="R11" s="742"/>
      <c r="S11" s="742"/>
      <c r="T11" s="743"/>
    </row>
    <row r="12" spans="1:28" ht="24.95" customHeight="1">
      <c r="A12" s="739" t="s">
        <v>228</v>
      </c>
      <c r="B12" s="740"/>
      <c r="C12" s="742" t="s">
        <v>538</v>
      </c>
      <c r="D12" s="742"/>
      <c r="E12" s="742"/>
      <c r="F12" s="742"/>
      <c r="G12" s="742"/>
      <c r="H12" s="742"/>
      <c r="I12" s="742"/>
      <c r="J12" s="742"/>
      <c r="K12" s="742"/>
      <c r="L12" s="742"/>
      <c r="M12" s="742"/>
      <c r="N12" s="742"/>
      <c r="O12" s="742"/>
      <c r="P12" s="742"/>
      <c r="Q12" s="742"/>
      <c r="R12" s="742"/>
      <c r="S12" s="742"/>
      <c r="T12" s="743"/>
    </row>
    <row r="13" spans="1:28" ht="35.1" customHeight="1">
      <c r="A13" s="739" t="s">
        <v>228</v>
      </c>
      <c r="B13" s="740"/>
      <c r="C13" s="741" t="s">
        <v>539</v>
      </c>
      <c r="D13" s="742"/>
      <c r="E13" s="742"/>
      <c r="F13" s="742"/>
      <c r="G13" s="742"/>
      <c r="H13" s="742"/>
      <c r="I13" s="742"/>
      <c r="J13" s="742"/>
      <c r="K13" s="742"/>
      <c r="L13" s="742"/>
      <c r="M13" s="742"/>
      <c r="N13" s="742"/>
      <c r="O13" s="742"/>
      <c r="P13" s="742"/>
      <c r="Q13" s="742"/>
      <c r="R13" s="742"/>
      <c r="S13" s="742"/>
      <c r="T13" s="743"/>
    </row>
    <row r="14" spans="1:28" ht="24.95" customHeight="1">
      <c r="A14" s="739" t="s">
        <v>431</v>
      </c>
      <c r="B14" s="740"/>
      <c r="C14" s="742" t="s">
        <v>540</v>
      </c>
      <c r="D14" s="742"/>
      <c r="E14" s="742"/>
      <c r="F14" s="742"/>
      <c r="G14" s="742"/>
      <c r="H14" s="742"/>
      <c r="I14" s="742"/>
      <c r="J14" s="742"/>
      <c r="K14" s="742"/>
      <c r="L14" s="742"/>
      <c r="M14" s="742"/>
      <c r="N14" s="742"/>
      <c r="O14" s="742"/>
      <c r="P14" s="742"/>
      <c r="Q14" s="742"/>
      <c r="R14" s="742"/>
      <c r="S14" s="742"/>
      <c r="T14" s="743"/>
    </row>
    <row r="15" spans="1:28" ht="24.95" customHeight="1">
      <c r="A15" s="739" t="s">
        <v>228</v>
      </c>
      <c r="B15" s="740"/>
      <c r="C15" s="742" t="s">
        <v>541</v>
      </c>
      <c r="D15" s="742"/>
      <c r="E15" s="742"/>
      <c r="F15" s="742"/>
      <c r="G15" s="742"/>
      <c r="H15" s="742"/>
      <c r="I15" s="742"/>
      <c r="J15" s="742"/>
      <c r="K15" s="742"/>
      <c r="L15" s="742"/>
      <c r="M15" s="742"/>
      <c r="N15" s="742"/>
      <c r="O15" s="742"/>
      <c r="P15" s="742"/>
      <c r="Q15" s="742"/>
      <c r="R15" s="742"/>
      <c r="S15" s="742"/>
      <c r="T15" s="743"/>
    </row>
    <row r="16" spans="1:28" ht="15" customHeight="1">
      <c r="A16" s="693" t="s">
        <v>543</v>
      </c>
      <c r="B16" s="694"/>
      <c r="C16" s="694"/>
      <c r="D16" s="694"/>
      <c r="E16" s="694"/>
      <c r="F16" s="694"/>
      <c r="G16" s="694"/>
      <c r="H16" s="694"/>
      <c r="I16" s="694"/>
      <c r="J16" s="694"/>
      <c r="K16" s="694"/>
      <c r="L16" s="694"/>
      <c r="M16" s="694"/>
      <c r="N16" s="694"/>
      <c r="O16" s="694"/>
      <c r="P16" s="694"/>
      <c r="Q16" s="694"/>
      <c r="R16" s="694"/>
      <c r="S16" s="694"/>
      <c r="T16" s="695"/>
      <c r="V16" s="162"/>
      <c r="W16" s="162"/>
      <c r="X16" s="162"/>
      <c r="Y16" s="162"/>
      <c r="Z16" s="162"/>
      <c r="AA16" s="162"/>
      <c r="AB16" s="162"/>
    </row>
    <row r="17" spans="1:31" ht="17.45" customHeight="1">
      <c r="A17" s="696"/>
      <c r="B17" s="697"/>
      <c r="C17" s="697"/>
      <c r="D17" s="697"/>
      <c r="E17" s="697"/>
      <c r="F17" s="697"/>
      <c r="G17" s="697"/>
      <c r="H17" s="697"/>
      <c r="I17" s="697"/>
      <c r="J17" s="697"/>
      <c r="K17" s="697"/>
      <c r="L17" s="697"/>
      <c r="M17" s="697"/>
      <c r="N17" s="697"/>
      <c r="O17" s="697"/>
      <c r="P17" s="697"/>
      <c r="Q17" s="697"/>
      <c r="R17" s="697"/>
      <c r="S17" s="697"/>
      <c r="T17" s="698"/>
    </row>
    <row r="18" spans="1:31" ht="15" customHeight="1">
      <c r="A18" s="699"/>
      <c r="B18" s="700"/>
      <c r="C18" s="700"/>
      <c r="D18" s="700"/>
      <c r="E18" s="700"/>
      <c r="F18" s="700"/>
      <c r="G18" s="700"/>
      <c r="H18" s="700"/>
      <c r="I18" s="700"/>
      <c r="J18" s="700"/>
      <c r="K18" s="700"/>
      <c r="L18" s="700"/>
      <c r="M18" s="700"/>
      <c r="N18" s="700"/>
      <c r="O18" s="700"/>
      <c r="P18" s="700"/>
      <c r="Q18" s="700"/>
      <c r="R18" s="700"/>
      <c r="S18" s="700"/>
      <c r="T18" s="701"/>
    </row>
    <row r="19" spans="1:31" ht="15" customHeight="1">
      <c r="A19" s="702"/>
      <c r="B19" s="703"/>
      <c r="C19" s="703"/>
      <c r="D19" s="703"/>
      <c r="E19" s="703"/>
      <c r="F19" s="703"/>
      <c r="G19" s="703"/>
      <c r="H19" s="703"/>
      <c r="I19" s="703"/>
      <c r="J19" s="703"/>
      <c r="K19" s="703"/>
      <c r="L19" s="703"/>
      <c r="M19" s="703"/>
      <c r="N19" s="703"/>
      <c r="O19" s="703"/>
      <c r="P19" s="703"/>
      <c r="Q19" s="703"/>
      <c r="R19" s="703"/>
      <c r="S19" s="703"/>
      <c r="T19" s="704"/>
    </row>
    <row r="20" spans="1:31" ht="15" customHeight="1">
      <c r="A20" s="702"/>
      <c r="B20" s="703"/>
      <c r="C20" s="703"/>
      <c r="D20" s="703"/>
      <c r="E20" s="703"/>
      <c r="F20" s="703"/>
      <c r="G20" s="703"/>
      <c r="H20" s="703"/>
      <c r="I20" s="703"/>
      <c r="J20" s="703"/>
      <c r="K20" s="703"/>
      <c r="L20" s="703"/>
      <c r="M20" s="703"/>
      <c r="N20" s="703"/>
      <c r="O20" s="703"/>
      <c r="P20" s="703"/>
      <c r="Q20" s="703"/>
      <c r="R20" s="703"/>
      <c r="S20" s="703"/>
      <c r="T20" s="704"/>
    </row>
    <row r="21" spans="1:31" ht="15" customHeight="1">
      <c r="A21" s="702"/>
      <c r="B21" s="703"/>
      <c r="C21" s="703"/>
      <c r="D21" s="703"/>
      <c r="E21" s="703"/>
      <c r="F21" s="703"/>
      <c r="G21" s="703"/>
      <c r="H21" s="703"/>
      <c r="I21" s="703"/>
      <c r="J21" s="703"/>
      <c r="K21" s="703"/>
      <c r="L21" s="703"/>
      <c r="M21" s="703"/>
      <c r="N21" s="703"/>
      <c r="O21" s="703"/>
      <c r="P21" s="703"/>
      <c r="Q21" s="703"/>
      <c r="R21" s="703"/>
      <c r="S21" s="703"/>
      <c r="T21" s="704"/>
    </row>
    <row r="22" spans="1:31" ht="15" customHeight="1">
      <c r="A22" s="702"/>
      <c r="B22" s="703"/>
      <c r="C22" s="703"/>
      <c r="D22" s="703"/>
      <c r="E22" s="703"/>
      <c r="F22" s="703"/>
      <c r="G22" s="703"/>
      <c r="H22" s="703"/>
      <c r="I22" s="703"/>
      <c r="J22" s="703"/>
      <c r="K22" s="703"/>
      <c r="L22" s="703"/>
      <c r="M22" s="703"/>
      <c r="N22" s="703"/>
      <c r="O22" s="703"/>
      <c r="P22" s="703"/>
      <c r="Q22" s="703"/>
      <c r="R22" s="703"/>
      <c r="S22" s="703"/>
      <c r="T22" s="704"/>
    </row>
    <row r="23" spans="1:31" ht="15" customHeight="1">
      <c r="A23" s="702"/>
      <c r="B23" s="703"/>
      <c r="C23" s="703"/>
      <c r="D23" s="703"/>
      <c r="E23" s="703"/>
      <c r="F23" s="703"/>
      <c r="G23" s="703"/>
      <c r="H23" s="703"/>
      <c r="I23" s="703"/>
      <c r="J23" s="703"/>
      <c r="K23" s="703"/>
      <c r="L23" s="703"/>
      <c r="M23" s="703"/>
      <c r="N23" s="703"/>
      <c r="O23" s="703"/>
      <c r="P23" s="703"/>
      <c r="Q23" s="703"/>
      <c r="R23" s="703"/>
      <c r="S23" s="703"/>
      <c r="T23" s="704"/>
    </row>
    <row r="24" spans="1:31" ht="15" customHeight="1">
      <c r="A24" s="702"/>
      <c r="B24" s="703"/>
      <c r="C24" s="703"/>
      <c r="D24" s="703"/>
      <c r="E24" s="703"/>
      <c r="F24" s="703"/>
      <c r="G24" s="703"/>
      <c r="H24" s="703"/>
      <c r="I24" s="703"/>
      <c r="J24" s="703"/>
      <c r="K24" s="703"/>
      <c r="L24" s="703"/>
      <c r="M24" s="703"/>
      <c r="N24" s="703"/>
      <c r="O24" s="703"/>
      <c r="P24" s="703"/>
      <c r="Q24" s="703"/>
      <c r="R24" s="703"/>
      <c r="S24" s="703"/>
      <c r="T24" s="704"/>
    </row>
    <row r="25" spans="1:31" ht="15" customHeight="1">
      <c r="A25" s="705"/>
      <c r="B25" s="706"/>
      <c r="C25" s="706"/>
      <c r="D25" s="706"/>
      <c r="E25" s="706"/>
      <c r="F25" s="706"/>
      <c r="G25" s="706"/>
      <c r="H25" s="706"/>
      <c r="I25" s="706"/>
      <c r="J25" s="706"/>
      <c r="K25" s="706"/>
      <c r="L25" s="706"/>
      <c r="M25" s="706"/>
      <c r="N25" s="706"/>
      <c r="O25" s="706"/>
      <c r="P25" s="706"/>
      <c r="Q25" s="706"/>
      <c r="R25" s="706"/>
      <c r="S25" s="706"/>
      <c r="T25" s="707"/>
    </row>
    <row r="26" spans="1:31" ht="15" customHeight="1">
      <c r="A26" s="693" t="s">
        <v>554</v>
      </c>
      <c r="B26" s="719"/>
      <c r="C26" s="719"/>
      <c r="D26" s="719"/>
      <c r="E26" s="719"/>
      <c r="F26" s="719"/>
      <c r="G26" s="719"/>
      <c r="H26" s="719"/>
      <c r="I26" s="719"/>
      <c r="J26" s="719"/>
      <c r="K26" s="719"/>
      <c r="L26" s="719"/>
      <c r="M26" s="719"/>
      <c r="N26" s="719"/>
      <c r="O26" s="719"/>
      <c r="P26" s="719"/>
      <c r="Q26" s="719"/>
      <c r="R26" s="719"/>
      <c r="S26" s="719"/>
      <c r="T26" s="720"/>
      <c r="V26" s="162"/>
      <c r="W26" s="162"/>
      <c r="X26" s="162"/>
      <c r="Y26" s="162"/>
      <c r="Z26" s="162"/>
      <c r="AA26" s="162"/>
      <c r="AB26" s="162"/>
    </row>
    <row r="27" spans="1:31" ht="29.1" customHeight="1">
      <c r="A27" s="721"/>
      <c r="B27" s="722"/>
      <c r="C27" s="722"/>
      <c r="D27" s="722"/>
      <c r="E27" s="722"/>
      <c r="F27" s="722"/>
      <c r="G27" s="722"/>
      <c r="H27" s="722"/>
      <c r="I27" s="722"/>
      <c r="J27" s="722"/>
      <c r="K27" s="722"/>
      <c r="L27" s="722"/>
      <c r="M27" s="722"/>
      <c r="N27" s="722"/>
      <c r="O27" s="722"/>
      <c r="P27" s="722"/>
      <c r="Q27" s="722"/>
      <c r="R27" s="722"/>
      <c r="S27" s="722"/>
      <c r="T27" s="723"/>
      <c r="V27" s="162"/>
      <c r="W27" s="162"/>
      <c r="X27" s="162"/>
      <c r="Y27" s="162"/>
      <c r="Z27" s="162"/>
      <c r="AA27" s="162"/>
    </row>
    <row r="28" spans="1:31" ht="15" customHeight="1">
      <c r="A28" s="708"/>
      <c r="B28" s="709"/>
      <c r="C28" s="709"/>
      <c r="D28" s="709"/>
      <c r="E28" s="709"/>
      <c r="F28" s="709"/>
      <c r="G28" s="709"/>
      <c r="H28" s="709"/>
      <c r="I28" s="709"/>
      <c r="J28" s="709"/>
      <c r="K28" s="709"/>
      <c r="L28" s="709"/>
      <c r="M28" s="709"/>
      <c r="N28" s="709"/>
      <c r="O28" s="709"/>
      <c r="P28" s="709"/>
      <c r="Q28" s="709"/>
      <c r="R28" s="709"/>
      <c r="S28" s="709"/>
      <c r="T28" s="710"/>
      <c r="U28" s="203"/>
      <c r="V28" s="162"/>
      <c r="W28" s="162"/>
      <c r="X28" s="162"/>
      <c r="Y28" s="162"/>
      <c r="Z28" s="162"/>
      <c r="AA28" s="162"/>
    </row>
    <row r="29" spans="1:31" ht="15" customHeight="1">
      <c r="A29" s="711"/>
      <c r="B29" s="712"/>
      <c r="C29" s="712"/>
      <c r="D29" s="712"/>
      <c r="E29" s="712"/>
      <c r="F29" s="712"/>
      <c r="G29" s="712"/>
      <c r="H29" s="712"/>
      <c r="I29" s="712"/>
      <c r="J29" s="712"/>
      <c r="K29" s="712"/>
      <c r="L29" s="712"/>
      <c r="M29" s="712"/>
      <c r="N29" s="712"/>
      <c r="O29" s="712"/>
      <c r="P29" s="712"/>
      <c r="Q29" s="712"/>
      <c r="R29" s="712"/>
      <c r="S29" s="712"/>
      <c r="T29" s="713"/>
      <c r="V29" s="162"/>
      <c r="W29" s="162"/>
      <c r="X29" s="162"/>
      <c r="Y29" s="162"/>
      <c r="Z29" s="162"/>
      <c r="AA29" s="162"/>
    </row>
    <row r="30" spans="1:31" ht="15" customHeight="1">
      <c r="A30" s="711"/>
      <c r="B30" s="712"/>
      <c r="C30" s="712"/>
      <c r="D30" s="712"/>
      <c r="E30" s="712"/>
      <c r="F30" s="712"/>
      <c r="G30" s="712"/>
      <c r="H30" s="712"/>
      <c r="I30" s="712"/>
      <c r="J30" s="712"/>
      <c r="K30" s="712"/>
      <c r="L30" s="712"/>
      <c r="M30" s="712"/>
      <c r="N30" s="712"/>
      <c r="O30" s="712"/>
      <c r="P30" s="712"/>
      <c r="Q30" s="712"/>
      <c r="R30" s="712"/>
      <c r="S30" s="712"/>
      <c r="T30" s="713"/>
      <c r="V30" s="162"/>
      <c r="W30" s="162"/>
      <c r="X30" s="162"/>
      <c r="Y30" s="162"/>
      <c r="Z30" s="162"/>
      <c r="AA30" s="162"/>
    </row>
    <row r="31" spans="1:31" ht="15" customHeight="1">
      <c r="A31" s="711"/>
      <c r="B31" s="712"/>
      <c r="C31" s="712"/>
      <c r="D31" s="712"/>
      <c r="E31" s="712"/>
      <c r="F31" s="712"/>
      <c r="G31" s="712"/>
      <c r="H31" s="712"/>
      <c r="I31" s="712"/>
      <c r="J31" s="712"/>
      <c r="K31" s="712"/>
      <c r="L31" s="712"/>
      <c r="M31" s="712"/>
      <c r="N31" s="712"/>
      <c r="O31" s="712"/>
      <c r="P31" s="712"/>
      <c r="Q31" s="712"/>
      <c r="R31" s="712"/>
      <c r="S31" s="712"/>
      <c r="T31" s="713"/>
      <c r="V31" s="162"/>
      <c r="W31" s="162"/>
      <c r="X31" s="162"/>
      <c r="Y31" s="162"/>
      <c r="Z31" s="162"/>
      <c r="AA31" s="162"/>
    </row>
    <row r="32" spans="1:31" ht="15" customHeight="1">
      <c r="A32" s="711"/>
      <c r="B32" s="712"/>
      <c r="C32" s="712"/>
      <c r="D32" s="712"/>
      <c r="E32" s="712"/>
      <c r="F32" s="712"/>
      <c r="G32" s="712"/>
      <c r="H32" s="712"/>
      <c r="I32" s="712"/>
      <c r="J32" s="712"/>
      <c r="K32" s="712"/>
      <c r="L32" s="712"/>
      <c r="M32" s="712"/>
      <c r="N32" s="712"/>
      <c r="O32" s="712"/>
      <c r="P32" s="712"/>
      <c r="Q32" s="712"/>
      <c r="R32" s="712"/>
      <c r="S32" s="712"/>
      <c r="T32" s="713"/>
      <c r="V32" s="162"/>
      <c r="W32" s="162"/>
      <c r="X32" s="162"/>
      <c r="Y32" s="162"/>
      <c r="Z32" s="162"/>
      <c r="AA32" s="162"/>
      <c r="AB32" s="119"/>
      <c r="AC32" s="119"/>
      <c r="AD32" s="36"/>
      <c r="AE32" s="119"/>
    </row>
    <row r="33" spans="1:31" ht="15" customHeight="1">
      <c r="A33" s="711"/>
      <c r="B33" s="712"/>
      <c r="C33" s="712"/>
      <c r="D33" s="712"/>
      <c r="E33" s="712"/>
      <c r="F33" s="712"/>
      <c r="G33" s="712"/>
      <c r="H33" s="712"/>
      <c r="I33" s="712"/>
      <c r="J33" s="712"/>
      <c r="K33" s="712"/>
      <c r="L33" s="712"/>
      <c r="M33" s="712"/>
      <c r="N33" s="712"/>
      <c r="O33" s="712"/>
      <c r="P33" s="712"/>
      <c r="Q33" s="712"/>
      <c r="R33" s="712"/>
      <c r="S33" s="712"/>
      <c r="T33" s="713"/>
      <c r="V33" s="162"/>
      <c r="W33" s="162"/>
      <c r="X33" s="162"/>
      <c r="Y33" s="162"/>
      <c r="Z33" s="162"/>
      <c r="AA33" s="162"/>
      <c r="AB33" s="119"/>
      <c r="AC33" s="119"/>
      <c r="AD33" s="120"/>
      <c r="AE33" s="119"/>
    </row>
    <row r="34" spans="1:31" ht="15" customHeight="1">
      <c r="A34" s="711"/>
      <c r="B34" s="712"/>
      <c r="C34" s="712"/>
      <c r="D34" s="712"/>
      <c r="E34" s="712"/>
      <c r="F34" s="712"/>
      <c r="G34" s="712"/>
      <c r="H34" s="712"/>
      <c r="I34" s="712"/>
      <c r="J34" s="712"/>
      <c r="K34" s="712"/>
      <c r="L34" s="712"/>
      <c r="M34" s="712"/>
      <c r="N34" s="712"/>
      <c r="O34" s="712"/>
      <c r="P34" s="712"/>
      <c r="Q34" s="712"/>
      <c r="R34" s="712"/>
      <c r="S34" s="712"/>
      <c r="T34" s="713"/>
      <c r="V34" s="162"/>
      <c r="W34" s="162"/>
      <c r="X34" s="162"/>
      <c r="Y34" s="162"/>
      <c r="Z34" s="162"/>
      <c r="AA34" s="162"/>
      <c r="AB34" s="36"/>
      <c r="AC34" s="36"/>
      <c r="AD34" s="36"/>
      <c r="AE34" s="36"/>
    </row>
    <row r="35" spans="1:31" ht="15" customHeight="1">
      <c r="A35" s="711"/>
      <c r="B35" s="712"/>
      <c r="C35" s="712"/>
      <c r="D35" s="712"/>
      <c r="E35" s="712"/>
      <c r="F35" s="712"/>
      <c r="G35" s="712"/>
      <c r="H35" s="712"/>
      <c r="I35" s="712"/>
      <c r="J35" s="712"/>
      <c r="K35" s="712"/>
      <c r="L35" s="712"/>
      <c r="M35" s="712"/>
      <c r="N35" s="712"/>
      <c r="O35" s="712"/>
      <c r="P35" s="712"/>
      <c r="Q35" s="712"/>
      <c r="R35" s="712"/>
      <c r="S35" s="712"/>
      <c r="T35" s="713"/>
      <c r="V35" s="162"/>
      <c r="W35" s="162"/>
      <c r="X35" s="162"/>
      <c r="Y35" s="162"/>
      <c r="Z35" s="162"/>
      <c r="AA35" s="162"/>
      <c r="AB35" s="36"/>
      <c r="AC35" s="36"/>
      <c r="AD35" s="36"/>
      <c r="AE35" s="36"/>
    </row>
    <row r="36" spans="1:31" s="89" customFormat="1" ht="15" customHeight="1">
      <c r="A36" s="711"/>
      <c r="B36" s="712"/>
      <c r="C36" s="712"/>
      <c r="D36" s="712"/>
      <c r="E36" s="712"/>
      <c r="F36" s="712"/>
      <c r="G36" s="712"/>
      <c r="H36" s="712"/>
      <c r="I36" s="712"/>
      <c r="J36" s="712"/>
      <c r="K36" s="712"/>
      <c r="L36" s="712"/>
      <c r="M36" s="712"/>
      <c r="N36" s="712"/>
      <c r="O36" s="712"/>
      <c r="P36" s="712"/>
      <c r="Q36" s="712"/>
      <c r="R36" s="712"/>
      <c r="S36" s="712"/>
      <c r="T36" s="713"/>
      <c r="V36" s="162"/>
      <c r="W36" s="162"/>
      <c r="X36" s="162"/>
      <c r="Y36" s="162"/>
      <c r="Z36" s="162"/>
      <c r="AA36" s="162"/>
      <c r="AB36" s="90"/>
      <c r="AC36" s="90"/>
      <c r="AD36" s="90"/>
      <c r="AE36" s="90"/>
    </row>
    <row r="37" spans="1:31">
      <c r="A37" s="693" t="s">
        <v>555</v>
      </c>
      <c r="B37" s="694"/>
      <c r="C37" s="694"/>
      <c r="D37" s="694"/>
      <c r="E37" s="694"/>
      <c r="F37" s="694"/>
      <c r="G37" s="694"/>
      <c r="H37" s="694"/>
      <c r="I37" s="694"/>
      <c r="J37" s="694"/>
      <c r="K37" s="694"/>
      <c r="L37" s="694"/>
      <c r="M37" s="694"/>
      <c r="N37" s="694"/>
      <c r="O37" s="694"/>
      <c r="P37" s="694"/>
      <c r="Q37" s="694"/>
      <c r="R37" s="694"/>
      <c r="S37" s="694"/>
      <c r="T37" s="695"/>
      <c r="V37" s="162"/>
      <c r="W37" s="162"/>
      <c r="X37" s="162"/>
      <c r="Y37" s="162"/>
      <c r="Z37" s="162"/>
      <c r="AA37" s="162"/>
    </row>
    <row r="38" spans="1:31">
      <c r="A38" s="696"/>
      <c r="B38" s="697"/>
      <c r="C38" s="697"/>
      <c r="D38" s="697"/>
      <c r="E38" s="697"/>
      <c r="F38" s="697"/>
      <c r="G38" s="697"/>
      <c r="H38" s="697"/>
      <c r="I38" s="697"/>
      <c r="J38" s="697"/>
      <c r="K38" s="697"/>
      <c r="L38" s="697"/>
      <c r="M38" s="697"/>
      <c r="N38" s="697"/>
      <c r="O38" s="697"/>
      <c r="P38" s="697"/>
      <c r="Q38" s="697"/>
      <c r="R38" s="697"/>
      <c r="S38" s="697"/>
      <c r="T38" s="698"/>
      <c r="V38" s="162"/>
      <c r="W38" s="162"/>
      <c r="X38" s="162"/>
      <c r="Y38" s="162"/>
      <c r="Z38" s="162"/>
      <c r="AA38" s="162"/>
    </row>
    <row r="39" spans="1:31">
      <c r="A39" s="708"/>
      <c r="B39" s="709"/>
      <c r="C39" s="709"/>
      <c r="D39" s="709"/>
      <c r="E39" s="709"/>
      <c r="F39" s="709"/>
      <c r="G39" s="709"/>
      <c r="H39" s="709"/>
      <c r="I39" s="709"/>
      <c r="J39" s="709"/>
      <c r="K39" s="709"/>
      <c r="L39" s="709"/>
      <c r="M39" s="709"/>
      <c r="N39" s="709"/>
      <c r="O39" s="709"/>
      <c r="P39" s="709"/>
      <c r="Q39" s="709"/>
      <c r="R39" s="709"/>
      <c r="S39" s="709"/>
      <c r="T39" s="710"/>
    </row>
    <row r="40" spans="1:31">
      <c r="A40" s="711"/>
      <c r="B40" s="712"/>
      <c r="C40" s="712"/>
      <c r="D40" s="712"/>
      <c r="E40" s="712"/>
      <c r="F40" s="712"/>
      <c r="G40" s="712"/>
      <c r="H40" s="712"/>
      <c r="I40" s="712"/>
      <c r="J40" s="712"/>
      <c r="K40" s="712"/>
      <c r="L40" s="712"/>
      <c r="M40" s="712"/>
      <c r="N40" s="712"/>
      <c r="O40" s="712"/>
      <c r="P40" s="712"/>
      <c r="Q40" s="712"/>
      <c r="R40" s="712"/>
      <c r="S40" s="712"/>
      <c r="T40" s="713"/>
      <c r="V40" s="127" t="s">
        <v>260</v>
      </c>
    </row>
    <row r="41" spans="1:31">
      <c r="A41" s="711"/>
      <c r="B41" s="712"/>
      <c r="C41" s="712"/>
      <c r="D41" s="712"/>
      <c r="E41" s="712"/>
      <c r="F41" s="712"/>
      <c r="G41" s="712"/>
      <c r="H41" s="712"/>
      <c r="I41" s="712"/>
      <c r="J41" s="712"/>
      <c r="K41" s="712"/>
      <c r="L41" s="712"/>
      <c r="M41" s="712"/>
      <c r="N41" s="712"/>
      <c r="O41" s="712"/>
      <c r="P41" s="712"/>
      <c r="Q41" s="712"/>
      <c r="R41" s="712"/>
      <c r="S41" s="712"/>
      <c r="T41" s="713"/>
      <c r="V41" s="128">
        <f>LEN(A39)</f>
        <v>0</v>
      </c>
      <c r="W41" s="33" t="s">
        <v>261</v>
      </c>
    </row>
    <row r="42" spans="1:31">
      <c r="A42" s="711"/>
      <c r="B42" s="712"/>
      <c r="C42" s="712"/>
      <c r="D42" s="712"/>
      <c r="E42" s="712"/>
      <c r="F42" s="712"/>
      <c r="G42" s="712"/>
      <c r="H42" s="712"/>
      <c r="I42" s="712"/>
      <c r="J42" s="712"/>
      <c r="K42" s="712"/>
      <c r="L42" s="712"/>
      <c r="M42" s="712"/>
      <c r="N42" s="712"/>
      <c r="O42" s="712"/>
      <c r="P42" s="712"/>
      <c r="Q42" s="712"/>
      <c r="R42" s="712"/>
      <c r="S42" s="712"/>
      <c r="T42" s="713"/>
    </row>
    <row r="43" spans="1:31">
      <c r="A43" s="711"/>
      <c r="B43" s="712"/>
      <c r="C43" s="712"/>
      <c r="D43" s="712"/>
      <c r="E43" s="712"/>
      <c r="F43" s="712"/>
      <c r="G43" s="712"/>
      <c r="H43" s="712"/>
      <c r="I43" s="712"/>
      <c r="J43" s="712"/>
      <c r="K43" s="712"/>
      <c r="L43" s="712"/>
      <c r="M43" s="712"/>
      <c r="N43" s="712"/>
      <c r="O43" s="712"/>
      <c r="P43" s="712"/>
      <c r="Q43" s="712"/>
      <c r="R43" s="712"/>
      <c r="S43" s="712"/>
      <c r="T43" s="713"/>
    </row>
    <row r="44" spans="1:31">
      <c r="A44" s="711"/>
      <c r="B44" s="712"/>
      <c r="C44" s="712"/>
      <c r="D44" s="712"/>
      <c r="E44" s="712"/>
      <c r="F44" s="712"/>
      <c r="G44" s="712"/>
      <c r="H44" s="712"/>
      <c r="I44" s="712"/>
      <c r="J44" s="712"/>
      <c r="K44" s="712"/>
      <c r="L44" s="712"/>
      <c r="M44" s="712"/>
      <c r="N44" s="712"/>
      <c r="O44" s="712"/>
      <c r="P44" s="712"/>
      <c r="Q44" s="712"/>
      <c r="R44" s="712"/>
      <c r="S44" s="712"/>
      <c r="T44" s="713"/>
      <c r="W44" s="36"/>
      <c r="X44" s="119"/>
      <c r="Y44" s="119"/>
      <c r="Z44" s="119"/>
      <c r="AA44" s="119"/>
    </row>
    <row r="45" spans="1:31">
      <c r="A45" s="711"/>
      <c r="B45" s="712"/>
      <c r="C45" s="712"/>
      <c r="D45" s="712"/>
      <c r="E45" s="712"/>
      <c r="F45" s="712"/>
      <c r="G45" s="712"/>
      <c r="H45" s="712"/>
      <c r="I45" s="712"/>
      <c r="J45" s="712"/>
      <c r="K45" s="712"/>
      <c r="L45" s="712"/>
      <c r="M45" s="712"/>
      <c r="N45" s="712"/>
      <c r="O45" s="712"/>
      <c r="P45" s="712"/>
      <c r="Q45" s="712"/>
      <c r="R45" s="712"/>
      <c r="S45" s="712"/>
      <c r="T45" s="713"/>
      <c r="W45" s="119"/>
      <c r="X45" s="119"/>
      <c r="Y45" s="119"/>
      <c r="Z45" s="119"/>
      <c r="AA45" s="119"/>
    </row>
    <row r="46" spans="1:31">
      <c r="A46" s="711"/>
      <c r="B46" s="712"/>
      <c r="C46" s="712"/>
      <c r="D46" s="712"/>
      <c r="E46" s="712"/>
      <c r="F46" s="712"/>
      <c r="G46" s="712"/>
      <c r="H46" s="712"/>
      <c r="I46" s="712"/>
      <c r="J46" s="712"/>
      <c r="K46" s="712"/>
      <c r="L46" s="712"/>
      <c r="M46" s="712"/>
      <c r="N46" s="712"/>
      <c r="O46" s="712"/>
      <c r="P46" s="712"/>
      <c r="Q46" s="712"/>
      <c r="R46" s="712"/>
      <c r="S46" s="712"/>
      <c r="T46" s="713"/>
      <c r="W46" s="36"/>
      <c r="X46" s="36"/>
      <c r="Y46" s="36"/>
      <c r="Z46" s="36"/>
      <c r="AA46" s="36"/>
    </row>
    <row r="47" spans="1:31">
      <c r="A47" s="711"/>
      <c r="B47" s="712"/>
      <c r="C47" s="712"/>
      <c r="D47" s="712"/>
      <c r="E47" s="712"/>
      <c r="F47" s="712"/>
      <c r="G47" s="712"/>
      <c r="H47" s="712"/>
      <c r="I47" s="712"/>
      <c r="J47" s="712"/>
      <c r="K47" s="712"/>
      <c r="L47" s="712"/>
      <c r="M47" s="712"/>
      <c r="N47" s="712"/>
      <c r="O47" s="712"/>
      <c r="P47" s="712"/>
      <c r="Q47" s="712"/>
      <c r="R47" s="712"/>
      <c r="S47" s="712"/>
      <c r="T47" s="713"/>
      <c r="W47" s="36"/>
      <c r="X47" s="36"/>
      <c r="Y47" s="36"/>
      <c r="Z47" s="36"/>
      <c r="AA47" s="36"/>
    </row>
    <row r="48" spans="1:31">
      <c r="A48" s="714"/>
      <c r="B48" s="715"/>
      <c r="C48" s="715"/>
      <c r="D48" s="715"/>
      <c r="E48" s="715"/>
      <c r="F48" s="715"/>
      <c r="G48" s="715"/>
      <c r="H48" s="715"/>
      <c r="I48" s="715"/>
      <c r="J48" s="715"/>
      <c r="K48" s="715"/>
      <c r="L48" s="715"/>
      <c r="M48" s="715"/>
      <c r="N48" s="715"/>
      <c r="O48" s="715"/>
      <c r="P48" s="715"/>
      <c r="Q48" s="715"/>
      <c r="R48" s="715"/>
      <c r="S48" s="715"/>
      <c r="T48" s="716"/>
      <c r="W48" s="90"/>
      <c r="X48" s="90"/>
      <c r="Y48" s="90"/>
      <c r="Z48" s="90"/>
      <c r="AA48" s="90"/>
    </row>
    <row r="49" spans="1:20">
      <c r="A49" s="445"/>
      <c r="B49" s="445"/>
      <c r="C49" s="445"/>
      <c r="D49" s="445"/>
      <c r="E49" s="445"/>
      <c r="F49" s="445"/>
      <c r="G49" s="445"/>
      <c r="H49" s="445"/>
      <c r="I49" s="445"/>
      <c r="J49" s="445"/>
      <c r="K49" s="445"/>
      <c r="L49" s="445"/>
      <c r="M49" s="445"/>
      <c r="N49" s="445"/>
      <c r="O49" s="445"/>
      <c r="P49" s="445"/>
      <c r="Q49" s="445"/>
      <c r="R49" s="445"/>
      <c r="S49" s="445"/>
      <c r="T49" s="445"/>
    </row>
  </sheetData>
  <sheetProtection algorithmName="SHA-512" hashValue="P7BHMxaiOJybtMD4pqQRBudY8RDNIVLFcl4yoSJhb5vV0zaK7uaxVcWMvbzDDOgZ+wQhniSfWGl/RkaVmPwIvQ==" saltValue="Jt+qAih5cHLMx30oLBkC6g==" spinCount="100000" sheet="1" formatCells="0" formatRows="0" selectLockedCells="1"/>
  <protectedRanges>
    <protectedRange sqref="A9:B15" name="範囲1"/>
    <protectedRange sqref="A18:A25" name="範囲2"/>
    <protectedRange sqref="A28" name="範囲3"/>
    <protectedRange sqref="A39" name="範囲4"/>
  </protectedRanges>
  <customSheetViews>
    <customSheetView guid="{371005EB-0312-4B13-9BAC-52446DA0498A}" showPageBreaks="1" showGridLines="0" fitToPage="1" printArea="1" view="pageBreakPreview">
      <selection sqref="A1:T1"/>
      <pageMargins left="0.31496062992125984" right="0.31496062992125984" top="0.74803149606299213" bottom="0.74803149606299213" header="0.31496062992125984" footer="0.31496062992125984"/>
      <printOptions horizontalCentered="1"/>
      <pageSetup paperSize="9" scale="95" orientation="portrait" r:id="rId1"/>
      <headerFooter>
        <oddFooter>&amp;A</oddFooter>
      </headerFooter>
    </customSheetView>
  </customSheetViews>
  <mergeCells count="24">
    <mergeCell ref="A12:B12"/>
    <mergeCell ref="C12:T12"/>
    <mergeCell ref="A9:B9"/>
    <mergeCell ref="C9:T9"/>
    <mergeCell ref="A10:B10"/>
    <mergeCell ref="C10:T10"/>
    <mergeCell ref="A11:B11"/>
    <mergeCell ref="C11:T11"/>
    <mergeCell ref="A37:T38"/>
    <mergeCell ref="A18:T25"/>
    <mergeCell ref="A39:T48"/>
    <mergeCell ref="A1:T1"/>
    <mergeCell ref="A4:C6"/>
    <mergeCell ref="A26:T27"/>
    <mergeCell ref="A28:T36"/>
    <mergeCell ref="A7:T8"/>
    <mergeCell ref="D4:T6"/>
    <mergeCell ref="A13:B13"/>
    <mergeCell ref="C13:T13"/>
    <mergeCell ref="A16:T17"/>
    <mergeCell ref="A14:B14"/>
    <mergeCell ref="C14:T14"/>
    <mergeCell ref="A15:B15"/>
    <mergeCell ref="C15:T15"/>
  </mergeCells>
  <phoneticPr fontId="1"/>
  <dataValidations count="1">
    <dataValidation type="list" allowBlank="1" showInputMessage="1" showErrorMessage="1" sqref="A9:B15" xr:uid="{00000000-0002-0000-0700-000000000000}">
      <formula1>"□,☑"</formula1>
    </dataValidation>
  </dataValidations>
  <printOptions horizontalCentered="1"/>
  <pageMargins left="0.31496062992125984" right="0.31496062992125984" top="0.74803149606299213" bottom="0.74803149606299213" header="0.31496062992125984" footer="0.31496062992125984"/>
  <pageSetup paperSize="9" scale="98" orientation="portrait" r:id="rId2"/>
  <headerFooter>
    <oddFooter>&amp;A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42</vt:i4>
      </vt:variant>
    </vt:vector>
  </HeadingPairs>
  <TitlesOfParts>
    <vt:vector size="73" baseType="lpstr">
      <vt:lpstr>表紙</vt:lpstr>
      <vt:lpstr>申請前確認書</vt:lpstr>
      <vt:lpstr>（別紙1）反社会的勢力排除に関する誓約事項</vt:lpstr>
      <vt:lpstr>（別紙2）事業成果の広報活動について</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'（別紙1）反社会的勢力排除に関する誓約事項'!Print_Area</vt:lpstr>
      <vt:lpstr>'（別紙2）事業成果の広報活動について'!Print_Area</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'3'!Print_Area</vt:lpstr>
      <vt:lpstr>'4'!Print_Area</vt:lpstr>
      <vt:lpstr>'5'!Print_Area</vt:lpstr>
      <vt:lpstr>'6'!Print_Area</vt:lpstr>
      <vt:lpstr>'7'!Print_Area</vt:lpstr>
      <vt:lpstr>'8'!Print_Area</vt:lpstr>
      <vt:lpstr>'9'!Print_Area</vt:lpstr>
      <vt:lpstr>申請前確認書!Print_Area</vt:lpstr>
      <vt:lpstr>表紙!Print_Area</vt:lpstr>
      <vt:lpstr>'19'!Print_Titles</vt:lpstr>
      <vt:lpstr>'20'!Print_Titles</vt:lpstr>
      <vt:lpstr>'22'!Print_Titles</vt:lpstr>
      <vt:lpstr>'24'!Print_Titles</vt:lpstr>
      <vt:lpstr>宿泊業・飲食サービス業</vt:lpstr>
      <vt:lpstr>情報通信業</vt:lpstr>
      <vt:lpstr>申請テーマ</vt:lpstr>
      <vt:lpstr>製造業</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塚越 祐介</cp:lastModifiedBy>
  <cp:lastPrinted>2026-04-03T05:02:52Z</cp:lastPrinted>
  <dcterms:created xsi:type="dcterms:W3CDTF">2018-01-12T02:08:09Z</dcterms:created>
  <dcterms:modified xsi:type="dcterms:W3CDTF">2026-06-02T00:37:59Z</dcterms:modified>
</cp:coreProperties>
</file>