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xr:revisionPtr revIDLastSave="0" documentId="14_{32F22C5B-C403-4463-A367-96890BC5742E}" xr6:coauthVersionLast="47" xr6:coauthVersionMax="47" xr10:uidLastSave="{00000000-0000-0000-0000-000000000000}"/>
  <bookViews>
    <workbookView xWindow="-120" yWindow="-120" windowWidth="29040" windowHeight="15720" tabRatio="758" xr2:uid="{00000000-000D-0000-FFFF-FFFF00000000}"/>
  </bookViews>
  <sheets>
    <sheet name="表紙" sheetId="40" r:id="rId1"/>
    <sheet name="申請者1" sheetId="2" r:id="rId2"/>
    <sheet name="申請者2" sheetId="3" r:id="rId3"/>
    <sheet name="申請者3 " sheetId="66" r:id="rId4"/>
    <sheet name="計画1" sheetId="46" r:id="rId5"/>
    <sheet name="計画2" sheetId="47" r:id="rId6"/>
    <sheet name="計画3" sheetId="48" r:id="rId7"/>
    <sheet name="計画4" sheetId="49" r:id="rId8"/>
    <sheet name="工程" sheetId="52" r:id="rId9"/>
    <sheet name="原材料" sheetId="53" r:id="rId10"/>
    <sheet name="機械" sheetId="54" r:id="rId11"/>
    <sheet name="委託" sheetId="55" r:id="rId12"/>
    <sheet name="財産権" sheetId="56" r:id="rId13"/>
    <sheet name="規格" sheetId="57" r:id="rId14"/>
    <sheet name="設備" sheetId="58" r:id="rId15"/>
    <sheet name="システム" sheetId="59" r:id="rId16"/>
    <sheet name="専門" sheetId="60" r:id="rId17"/>
    <sheet name="賃借" sheetId="61" r:id="rId18"/>
    <sheet name="販売" sheetId="62" r:id="rId19"/>
    <sheet name="他" sheetId="63" r:id="rId20"/>
    <sheet name="相見積一覧" sheetId="64" r:id="rId21"/>
    <sheet name="資金" sheetId="51" r:id="rId22"/>
  </sheets>
  <definedNames>
    <definedName name="__xlchart.v1.0" localSheetId="4" hidden="1">#REF!</definedName>
    <definedName name="__xlchart.v1.0" localSheetId="5" hidden="1">#REF!</definedName>
    <definedName name="__xlchart.v1.0" localSheetId="6" hidden="1">#REF!</definedName>
    <definedName name="__xlchart.v1.0" localSheetId="7" hidden="1">#REF!</definedName>
    <definedName name="__xlchart.v1.0" localSheetId="0" hidden="1">#REF!</definedName>
    <definedName name="__xlchart.v1.0" hidden="1">#REF!</definedName>
    <definedName name="__xlchart.v1.1" localSheetId="4" hidden="1">#REF!</definedName>
    <definedName name="__xlchart.v1.1" localSheetId="5" hidden="1">#REF!</definedName>
    <definedName name="__xlchart.v1.1" localSheetId="6" hidden="1">#REF!</definedName>
    <definedName name="__xlchart.v1.1" localSheetId="7" hidden="1">#REF!</definedName>
    <definedName name="__xlchart.v1.1" localSheetId="0" hidden="1">#REF!</definedName>
    <definedName name="__xlchart.v1.1" hidden="1">#REF!</definedName>
    <definedName name="__xlchart.v1.2" localSheetId="4" hidden="1">#REF!</definedName>
    <definedName name="__xlchart.v1.2" localSheetId="5" hidden="1">#REF!</definedName>
    <definedName name="__xlchart.v1.2" localSheetId="6" hidden="1">#REF!</definedName>
    <definedName name="__xlchart.v1.2" localSheetId="7" hidden="1">#REF!</definedName>
    <definedName name="__xlchart.v1.2" localSheetId="0" hidden="1">#REF!</definedName>
    <definedName name="__xlchart.v1.2" hidden="1">#REF!</definedName>
    <definedName name="__xlchart.v1.3" localSheetId="4" hidden="1">#REF!</definedName>
    <definedName name="__xlchart.v1.3" localSheetId="5" hidden="1">#REF!</definedName>
    <definedName name="__xlchart.v1.3" localSheetId="6" hidden="1">#REF!</definedName>
    <definedName name="__xlchart.v1.3" localSheetId="7" hidden="1">#REF!</definedName>
    <definedName name="__xlchart.v1.3" localSheetId="0" hidden="1">#REF!</definedName>
    <definedName name="__xlchart.v1.3" hidden="1">#REF!</definedName>
    <definedName name="__xlchart.v1.4" localSheetId="4" hidden="1">#REF!</definedName>
    <definedName name="__xlchart.v1.4" localSheetId="5" hidden="1">#REF!</definedName>
    <definedName name="__xlchart.v1.4" localSheetId="6" hidden="1">#REF!</definedName>
    <definedName name="__xlchart.v1.4" localSheetId="7" hidden="1">#REF!</definedName>
    <definedName name="__xlchart.v1.4" localSheetId="0" hidden="1">#REF!</definedName>
    <definedName name="__xlchart.v1.4" hidden="1">#REF!</definedName>
    <definedName name="__xlchart.v1.5" localSheetId="4" hidden="1">#REF!</definedName>
    <definedName name="__xlchart.v1.5" localSheetId="5" hidden="1">#REF!</definedName>
    <definedName name="__xlchart.v1.5" localSheetId="6" hidden="1">#REF!</definedName>
    <definedName name="__xlchart.v1.5" localSheetId="7" hidden="1">#REF!</definedName>
    <definedName name="__xlchart.v1.5" localSheetId="0" hidden="1">#REF!</definedName>
    <definedName name="__xlchart.v1.5" hidden="1">#REF!</definedName>
    <definedName name="__xlchart.v1.6" localSheetId="4" hidden="1">#REF!</definedName>
    <definedName name="__xlchart.v1.6" localSheetId="5" hidden="1">#REF!</definedName>
    <definedName name="__xlchart.v1.6" localSheetId="6" hidden="1">#REF!</definedName>
    <definedName name="__xlchart.v1.6" localSheetId="7" hidden="1">#REF!</definedName>
    <definedName name="__xlchart.v1.6" localSheetId="0" hidden="1">#REF!</definedName>
    <definedName name="__xlchart.v1.6" hidden="1">#REF!</definedName>
    <definedName name="__xlchart.v1.7" localSheetId="4" hidden="1">#REF!</definedName>
    <definedName name="__xlchart.v1.7" localSheetId="5" hidden="1">#REF!</definedName>
    <definedName name="__xlchart.v1.7" localSheetId="6" hidden="1">#REF!</definedName>
    <definedName name="__xlchart.v1.7" localSheetId="7" hidden="1">#REF!</definedName>
    <definedName name="__xlchart.v1.7" localSheetId="0" hidden="1">#REF!</definedName>
    <definedName name="__xlchart.v1.7" hidden="1">#REF!</definedName>
    <definedName name="_ftn1" localSheetId="4">#REF!</definedName>
    <definedName name="_ftn1" localSheetId="5">#REF!</definedName>
    <definedName name="_ftn1" localSheetId="6">#REF!</definedName>
    <definedName name="_ftn1" localSheetId="7">#REF!</definedName>
    <definedName name="_ftn1" localSheetId="0">#REF!</definedName>
    <definedName name="_ftn1">#REF!</definedName>
    <definedName name="book" localSheetId="4">#REF!</definedName>
    <definedName name="book" localSheetId="5">#REF!</definedName>
    <definedName name="book" localSheetId="6">#REF!</definedName>
    <definedName name="book" localSheetId="7">#REF!</definedName>
    <definedName name="book">#REF!</definedName>
    <definedName name="_xlnm.Print_Area" localSheetId="15">システム!$A$1:$BN$35</definedName>
    <definedName name="_xlnm.Print_Area" localSheetId="11">委託!$A$1:$BN$23</definedName>
    <definedName name="_xlnm.Print_Area" localSheetId="10">機械!$A$1:$BN$26</definedName>
    <definedName name="_xlnm.Print_Area" localSheetId="13">規格!$A$1:$BM$23</definedName>
    <definedName name="_xlnm.Print_Area" localSheetId="4">計画1!$B$1:$U$31</definedName>
    <definedName name="_xlnm.Print_Area" localSheetId="5">計画2!$A$1:$U$33</definedName>
    <definedName name="_xlnm.Print_Area" localSheetId="6">計画3!$A$1:$X$45</definedName>
    <definedName name="_xlnm.Print_Area" localSheetId="7">計画4!$A$1:$V$53</definedName>
    <definedName name="_xlnm.Print_Area" localSheetId="9">原材料!$A$1:$BN$25</definedName>
    <definedName name="_xlnm.Print_Area" localSheetId="8">工程!$A$1:$X$34</definedName>
    <definedName name="_xlnm.Print_Area" localSheetId="12">財産権!$A$1:$BM$31</definedName>
    <definedName name="_xlnm.Print_Area" localSheetId="21">資金!$A$1:$AW$45</definedName>
    <definedName name="_xlnm.Print_Area" localSheetId="1">申請者1!$A$1:$H$29</definedName>
    <definedName name="_xlnm.Print_Area" localSheetId="2">申請者2!$A$1:$L$37</definedName>
    <definedName name="_xlnm.Print_Area" localSheetId="3">'申請者3 '!$B$1:$O$46</definedName>
    <definedName name="_xlnm.Print_Area" localSheetId="14">設備!$A$1:$BN$25</definedName>
    <definedName name="_xlnm.Print_Area" localSheetId="16">専門!$A$1:$BM$22</definedName>
    <definedName name="_xlnm.Print_Area" localSheetId="20">相見積一覧!$A$1:$BL$16</definedName>
    <definedName name="_xlnm.Print_Area" localSheetId="19">他!$A$1:$BO$43</definedName>
    <definedName name="_xlnm.Print_Area" localSheetId="17">賃借!$A$1:$BM$24</definedName>
    <definedName name="_xlnm.Print_Area" localSheetId="18">販売!$A$1:$BN$31</definedName>
    <definedName name="_xlnm.Print_Area" localSheetId="0">表紙!$A$1:$O$44</definedName>
    <definedName name="we" localSheetId="4" hidden="1">#REF!</definedName>
    <definedName name="we" localSheetId="5" hidden="1">#REF!</definedName>
    <definedName name="we" localSheetId="6" hidden="1">#REF!</definedName>
    <definedName name="we" localSheetId="7" hidden="1">#REF!</definedName>
    <definedName name="we" hidden="1">#REF!</definedName>
    <definedName name="サービス業" localSheetId="4">#REF!</definedName>
    <definedName name="サービス業" localSheetId="5">#REF!</definedName>
    <definedName name="サービス業" localSheetId="6">#REF!</definedName>
    <definedName name="サービス業" localSheetId="7">#REF!</definedName>
    <definedName name="サービス業">申請者2!$P$6:$P$37</definedName>
    <definedName name="卸売業" localSheetId="4">#REF!</definedName>
    <definedName name="卸売業" localSheetId="5">#REF!</definedName>
    <definedName name="卸売業" localSheetId="6">#REF!</definedName>
    <definedName name="卸売業" localSheetId="7">#REF!</definedName>
    <definedName name="卸売業">申請者2!$O$6:$O$12</definedName>
    <definedName name="実現性2の補助3の仮" localSheetId="4" hidden="1">#REF!</definedName>
    <definedName name="実現性2の補助3の仮" localSheetId="5" hidden="1">#REF!</definedName>
    <definedName name="実現性2の補助3の仮" localSheetId="6" hidden="1">#REF!</definedName>
    <definedName name="実現性2の補助3の仮" localSheetId="7" hidden="1">#REF!</definedName>
    <definedName name="実現性2の補助3の仮" localSheetId="0" hidden="1">#REF!</definedName>
    <definedName name="実現性2の補助3の仮" hidden="1">#REF!</definedName>
    <definedName name="小売業" localSheetId="4">#REF!</definedName>
    <definedName name="小売業" localSheetId="5">#REF!</definedName>
    <definedName name="小売業" localSheetId="6">#REF!</definedName>
    <definedName name="小売業" localSheetId="7">#REF!</definedName>
    <definedName name="小売業">申請者2!$Q$6:$Q$16</definedName>
    <definedName name="製造業その他" localSheetId="4">#REF!</definedName>
    <definedName name="製造業その他" localSheetId="5">#REF!</definedName>
    <definedName name="製造業その他" localSheetId="6">#REF!</definedName>
    <definedName name="製造業その他" localSheetId="7">#REF!</definedName>
    <definedName name="製造業その他" localSheetId="0">#REF!</definedName>
    <definedName name="製造業その他">申請者2!$N$6:$N$69</definedName>
    <definedName name="要件確認" localSheetId="4">#REF!</definedName>
    <definedName name="要件確認" localSheetId="5">#REF!</definedName>
    <definedName name="要件確認" localSheetId="6">#REF!</definedName>
    <definedName name="要件確認" localSheetId="7">#REF!</definedName>
    <definedName name="要件確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1" i="66" l="1" a="1"/>
  <c r="E31" i="66" s="1"/>
  <c r="C31" i="66" a="1"/>
  <c r="C31" i="66" s="1"/>
  <c r="G31" i="66" a="1"/>
  <c r="G31" i="66" s="1"/>
  <c r="F37" i="40"/>
  <c r="AF2" i="51" l="1"/>
  <c r="AF3" i="51" l="1"/>
  <c r="AT6" i="51"/>
  <c r="P43" i="63" l="1"/>
  <c r="P42" i="63"/>
  <c r="P41" i="63"/>
  <c r="P40" i="63"/>
  <c r="P39" i="63"/>
  <c r="BK24" i="63"/>
  <c r="AY24" i="63"/>
  <c r="AS24" i="63"/>
  <c r="BH24" i="63" s="1"/>
  <c r="BK23" i="63"/>
  <c r="AY23" i="63"/>
  <c r="AS23" i="63"/>
  <c r="BH23" i="63" s="1"/>
  <c r="BK22" i="63"/>
  <c r="BH22" i="63"/>
  <c r="AY22" i="63"/>
  <c r="AS22" i="63"/>
  <c r="BE22" i="63" s="1"/>
  <c r="BK21" i="63"/>
  <c r="AY21" i="63"/>
  <c r="AS21" i="63"/>
  <c r="BH21" i="63" s="1"/>
  <c r="BK20" i="63"/>
  <c r="AY20" i="63"/>
  <c r="AS20" i="63"/>
  <c r="BH20" i="63" s="1"/>
  <c r="BK25" i="59"/>
  <c r="AY25" i="59"/>
  <c r="AS25" i="59"/>
  <c r="BH25" i="59" s="1"/>
  <c r="BK24" i="59"/>
  <c r="AY24" i="59"/>
  <c r="AS24" i="59"/>
  <c r="BH24" i="59" s="1"/>
  <c r="BK23" i="59"/>
  <c r="AY23" i="59"/>
  <c r="AS23" i="59"/>
  <c r="BE23" i="59" s="1"/>
  <c r="BK22" i="59"/>
  <c r="AY22" i="59"/>
  <c r="AS22" i="59"/>
  <c r="BH22" i="59" s="1"/>
  <c r="BK21" i="59"/>
  <c r="BH21" i="59"/>
  <c r="BE21" i="59"/>
  <c r="AY21" i="59"/>
  <c r="AS21" i="59"/>
  <c r="BK23" i="58"/>
  <c r="BK24" i="58"/>
  <c r="AY24" i="58"/>
  <c r="AS24" i="58"/>
  <c r="BE24" i="58" s="1"/>
  <c r="AY23" i="58"/>
  <c r="AS23" i="58"/>
  <c r="BH23" i="58" s="1"/>
  <c r="BK22" i="58"/>
  <c r="AY22" i="58"/>
  <c r="AS22" i="58"/>
  <c r="BH22" i="58" s="1"/>
  <c r="BK21" i="58"/>
  <c r="AY21" i="58"/>
  <c r="AS21" i="58"/>
  <c r="BH21" i="58" s="1"/>
  <c r="BK20" i="58"/>
  <c r="BH20" i="58"/>
  <c r="AY20" i="58"/>
  <c r="AS20" i="58"/>
  <c r="BE20" i="58" s="1"/>
  <c r="BE20" i="63" l="1"/>
  <c r="BH23" i="59"/>
  <c r="BE22" i="58"/>
  <c r="BH24" i="58"/>
  <c r="BE23" i="63"/>
  <c r="BE21" i="63"/>
  <c r="BE24" i="63"/>
  <c r="BE24" i="59"/>
  <c r="BE22" i="59"/>
  <c r="BE25" i="59"/>
  <c r="BE23" i="58"/>
  <c r="BE21" i="58"/>
  <c r="AS10" i="61"/>
  <c r="I36" i="3" l="1"/>
  <c r="I35" i="3"/>
  <c r="I34" i="3"/>
  <c r="F5" i="2"/>
  <c r="K33" i="3" l="1"/>
  <c r="J33" i="3"/>
  <c r="C19" i="2" l="1"/>
  <c r="C21" i="2"/>
  <c r="C18" i="2"/>
  <c r="B16" i="2"/>
  <c r="B12" i="2"/>
  <c r="B9" i="2"/>
  <c r="H8" i="2"/>
  <c r="D6" i="52" l="1"/>
  <c r="P29" i="63" l="1"/>
  <c r="P30" i="63"/>
  <c r="P31" i="63"/>
  <c r="P32" i="63"/>
  <c r="P33" i="63"/>
  <c r="P34" i="63"/>
  <c r="P35" i="63"/>
  <c r="P36" i="63"/>
  <c r="P37" i="63"/>
  <c r="P38" i="63"/>
  <c r="M30" i="51" l="1"/>
  <c r="AY11" i="63" l="1"/>
  <c r="AY12" i="63"/>
  <c r="AY13" i="63"/>
  <c r="AY14" i="63"/>
  <c r="AY15" i="63"/>
  <c r="AY16" i="63"/>
  <c r="AY17" i="63"/>
  <c r="AY18" i="63"/>
  <c r="AY19" i="63"/>
  <c r="AY10" i="63"/>
  <c r="AS10" i="63"/>
  <c r="BE10" i="63" s="1"/>
  <c r="AY11" i="62"/>
  <c r="AY12" i="62"/>
  <c r="AY13" i="62"/>
  <c r="AY14" i="62"/>
  <c r="AY15" i="62"/>
  <c r="AY16" i="62"/>
  <c r="AY17" i="62"/>
  <c r="AY18" i="62"/>
  <c r="AY19" i="62"/>
  <c r="AY10" i="62"/>
  <c r="AS10" i="62"/>
  <c r="BE10" i="62" s="1"/>
  <c r="AY11" i="61"/>
  <c r="AY12" i="61"/>
  <c r="AY13" i="61"/>
  <c r="AY14" i="61"/>
  <c r="AY10" i="61"/>
  <c r="AY11" i="60"/>
  <c r="AY12" i="60"/>
  <c r="AY13" i="60"/>
  <c r="AY14" i="60"/>
  <c r="AY10" i="60"/>
  <c r="AS10" i="60"/>
  <c r="AY12" i="59"/>
  <c r="AY13" i="59"/>
  <c r="AY14" i="59"/>
  <c r="AY15" i="59"/>
  <c r="AY16" i="59"/>
  <c r="AY17" i="59"/>
  <c r="AY18" i="59"/>
  <c r="AY19" i="59"/>
  <c r="AY20" i="59"/>
  <c r="AY11" i="59"/>
  <c r="AS11" i="59"/>
  <c r="AY11" i="58"/>
  <c r="AY12" i="58"/>
  <c r="AY13" i="58"/>
  <c r="AY14" i="58"/>
  <c r="AY15" i="58"/>
  <c r="AY16" i="58"/>
  <c r="AY17" i="58"/>
  <c r="AY18" i="58"/>
  <c r="AY19" i="58"/>
  <c r="AY10" i="58"/>
  <c r="AY11" i="57"/>
  <c r="AY12" i="57"/>
  <c r="AY13" i="57"/>
  <c r="AY14" i="57"/>
  <c r="AY10" i="57"/>
  <c r="AY11" i="56"/>
  <c r="AY12" i="56"/>
  <c r="AY13" i="56"/>
  <c r="AY14" i="56"/>
  <c r="AY10" i="56"/>
  <c r="AY11" i="55"/>
  <c r="AY12" i="55"/>
  <c r="AY13" i="55"/>
  <c r="AY14" i="55"/>
  <c r="AY10" i="55"/>
  <c r="AY12" i="54"/>
  <c r="AY13" i="54"/>
  <c r="AY14" i="54"/>
  <c r="AY15" i="54"/>
  <c r="AY11" i="54"/>
  <c r="AY11" i="53"/>
  <c r="AY12" i="53"/>
  <c r="AY13" i="53"/>
  <c r="AY14" i="53"/>
  <c r="AY15" i="53"/>
  <c r="AY16" i="53"/>
  <c r="AY17" i="53"/>
  <c r="AY18" i="53"/>
  <c r="AY19" i="53"/>
  <c r="AY20" i="53"/>
  <c r="AY21" i="53"/>
  <c r="AY22" i="53"/>
  <c r="AY23" i="53"/>
  <c r="AY24" i="53"/>
  <c r="AY10" i="53"/>
  <c r="AS10" i="58"/>
  <c r="AS10" i="57"/>
  <c r="AS10" i="56"/>
  <c r="AS10" i="55"/>
  <c r="AS11" i="54"/>
  <c r="AS10" i="53"/>
  <c r="AY25" i="58" l="1"/>
  <c r="AY20" i="62"/>
  <c r="AY26" i="59"/>
  <c r="BK19" i="63"/>
  <c r="AS19" i="63"/>
  <c r="BE19" i="63" s="1"/>
  <c r="BK18" i="63"/>
  <c r="AS18" i="63"/>
  <c r="BK17" i="63"/>
  <c r="AS17" i="63"/>
  <c r="BK16" i="63"/>
  <c r="AS16" i="63"/>
  <c r="BK15" i="63"/>
  <c r="AS15" i="63"/>
  <c r="BE15" i="63" s="1"/>
  <c r="BK14" i="63"/>
  <c r="AS14" i="63"/>
  <c r="BE14" i="63" s="1"/>
  <c r="BK13" i="63"/>
  <c r="AS13" i="63"/>
  <c r="BK12" i="63"/>
  <c r="AS12" i="63"/>
  <c r="BE12" i="63" s="1"/>
  <c r="BK11" i="63"/>
  <c r="AS11" i="63"/>
  <c r="BE11" i="63" s="1"/>
  <c r="BK10" i="63"/>
  <c r="BH10" i="63"/>
  <c r="BK19" i="62"/>
  <c r="AS19" i="62"/>
  <c r="BK18" i="62"/>
  <c r="AS18" i="62"/>
  <c r="BH18" i="62" s="1"/>
  <c r="BK17" i="62"/>
  <c r="AS17" i="62"/>
  <c r="BH17" i="62" s="1"/>
  <c r="BK16" i="62"/>
  <c r="AS16" i="62"/>
  <c r="BK15" i="62"/>
  <c r="AS15" i="62"/>
  <c r="BE15" i="62" s="1"/>
  <c r="BK14" i="62"/>
  <c r="AS14" i="62"/>
  <c r="BH14" i="62" s="1"/>
  <c r="BK13" i="62"/>
  <c r="AS13" i="62"/>
  <c r="BH13" i="62" s="1"/>
  <c r="BK12" i="62"/>
  <c r="AS12" i="62"/>
  <c r="BH12" i="62" s="1"/>
  <c r="BK11" i="62"/>
  <c r="AS11" i="62"/>
  <c r="BH11" i="62" s="1"/>
  <c r="BK10" i="62"/>
  <c r="BH10" i="62"/>
  <c r="BK14" i="61"/>
  <c r="AS14" i="61"/>
  <c r="BE14" i="61" s="1"/>
  <c r="BK13" i="61"/>
  <c r="AS13" i="61"/>
  <c r="BE13" i="61" s="1"/>
  <c r="BK12" i="61"/>
  <c r="AS12" i="61"/>
  <c r="BE12" i="61" s="1"/>
  <c r="BK11" i="61"/>
  <c r="AS11" i="61"/>
  <c r="BH11" i="61" s="1"/>
  <c r="BK10" i="61"/>
  <c r="BK14" i="60"/>
  <c r="AS14" i="60"/>
  <c r="BH14" i="60" s="1"/>
  <c r="BK13" i="60"/>
  <c r="AS13" i="60"/>
  <c r="BH13" i="60" s="1"/>
  <c r="BK12" i="60"/>
  <c r="AS12" i="60"/>
  <c r="BH12" i="60" s="1"/>
  <c r="BK11" i="60"/>
  <c r="AS11" i="60"/>
  <c r="BH11" i="60" s="1"/>
  <c r="BK10" i="60"/>
  <c r="BE10" i="60"/>
  <c r="BK20" i="59"/>
  <c r="AS20" i="59"/>
  <c r="BH20" i="59" s="1"/>
  <c r="BK19" i="59"/>
  <c r="AS19" i="59"/>
  <c r="BH19" i="59" s="1"/>
  <c r="BK18" i="59"/>
  <c r="AS18" i="59"/>
  <c r="BH18" i="59" s="1"/>
  <c r="BK17" i="59"/>
  <c r="AS17" i="59"/>
  <c r="BH17" i="59" s="1"/>
  <c r="BK16" i="59"/>
  <c r="AS16" i="59"/>
  <c r="BH16" i="59" s="1"/>
  <c r="BK15" i="59"/>
  <c r="AS15" i="59"/>
  <c r="BH15" i="59" s="1"/>
  <c r="BK14" i="59"/>
  <c r="AS14" i="59"/>
  <c r="BE14" i="59" s="1"/>
  <c r="BK13" i="59"/>
  <c r="AS13" i="59"/>
  <c r="BE13" i="59" s="1"/>
  <c r="BK12" i="59"/>
  <c r="AS12" i="59"/>
  <c r="BH12" i="59" s="1"/>
  <c r="BK11" i="59"/>
  <c r="BE11" i="59"/>
  <c r="BK19" i="58"/>
  <c r="AS19" i="58"/>
  <c r="BE19" i="58" s="1"/>
  <c r="BK18" i="58"/>
  <c r="AS18" i="58"/>
  <c r="BH18" i="58" s="1"/>
  <c r="BK17" i="58"/>
  <c r="AS17" i="58"/>
  <c r="BH17" i="58" s="1"/>
  <c r="BK16" i="58"/>
  <c r="AS16" i="58"/>
  <c r="BH16" i="58" s="1"/>
  <c r="BK15" i="58"/>
  <c r="AS15" i="58"/>
  <c r="BE15" i="58" s="1"/>
  <c r="BK14" i="58"/>
  <c r="AS14" i="58"/>
  <c r="BH14" i="58" s="1"/>
  <c r="BK13" i="58"/>
  <c r="AS13" i="58"/>
  <c r="BE13" i="58" s="1"/>
  <c r="BK12" i="58"/>
  <c r="AS12" i="58"/>
  <c r="BE12" i="58" s="1"/>
  <c r="BK11" i="58"/>
  <c r="AS11" i="58"/>
  <c r="BE11" i="58" s="1"/>
  <c r="BK10" i="58"/>
  <c r="BK14" i="57"/>
  <c r="AS14" i="57"/>
  <c r="BH14" i="57" s="1"/>
  <c r="BK13" i="57"/>
  <c r="AS13" i="57"/>
  <c r="BE13" i="57" s="1"/>
  <c r="BK12" i="57"/>
  <c r="AS12" i="57"/>
  <c r="BE12" i="57" s="1"/>
  <c r="BK11" i="57"/>
  <c r="AS11" i="57"/>
  <c r="BE11" i="57" s="1"/>
  <c r="BK10" i="57"/>
  <c r="BK14" i="56"/>
  <c r="AS14" i="56"/>
  <c r="BH14" i="56" s="1"/>
  <c r="BK13" i="56"/>
  <c r="AS13" i="56"/>
  <c r="BH13" i="56" s="1"/>
  <c r="BK12" i="56"/>
  <c r="AS12" i="56"/>
  <c r="BH12" i="56" s="1"/>
  <c r="BK11" i="56"/>
  <c r="AS11" i="56"/>
  <c r="BH11" i="56" s="1"/>
  <c r="BK10" i="56"/>
  <c r="BE10" i="56"/>
  <c r="BH10" i="56"/>
  <c r="BK14" i="55"/>
  <c r="AS14" i="55"/>
  <c r="BH14" i="55" s="1"/>
  <c r="BK13" i="55"/>
  <c r="AS13" i="55"/>
  <c r="BE13" i="55" s="1"/>
  <c r="BK12" i="55"/>
  <c r="AS12" i="55"/>
  <c r="BE12" i="55" s="1"/>
  <c r="BK11" i="55"/>
  <c r="AS11" i="55"/>
  <c r="BE11" i="55" s="1"/>
  <c r="BK10" i="55"/>
  <c r="BK15" i="54"/>
  <c r="AS15" i="54"/>
  <c r="BH15" i="54" s="1"/>
  <c r="BK14" i="54"/>
  <c r="AS14" i="54"/>
  <c r="BE14" i="54" s="1"/>
  <c r="BK13" i="54"/>
  <c r="AS13" i="54"/>
  <c r="BH13" i="54" s="1"/>
  <c r="BK12" i="54"/>
  <c r="AS12" i="54"/>
  <c r="BE12" i="54" s="1"/>
  <c r="BK11" i="54"/>
  <c r="BK24" i="53"/>
  <c r="AS24" i="53"/>
  <c r="BH24" i="53" s="1"/>
  <c r="BK23" i="53"/>
  <c r="AS23" i="53"/>
  <c r="BH23" i="53" s="1"/>
  <c r="BK22" i="53"/>
  <c r="AS22" i="53"/>
  <c r="BH22" i="53" s="1"/>
  <c r="BK21" i="53"/>
  <c r="AS21" i="53"/>
  <c r="BH21" i="53" s="1"/>
  <c r="BK20" i="53"/>
  <c r="AS20" i="53"/>
  <c r="BE20" i="53" s="1"/>
  <c r="BK19" i="53"/>
  <c r="AS19" i="53"/>
  <c r="BH19" i="53" s="1"/>
  <c r="BK18" i="53"/>
  <c r="AS18" i="53"/>
  <c r="BH18" i="53" s="1"/>
  <c r="BK17" i="53"/>
  <c r="AS17" i="53"/>
  <c r="BE17" i="53" s="1"/>
  <c r="BK16" i="53"/>
  <c r="AS16" i="53"/>
  <c r="BE16" i="53" s="1"/>
  <c r="BK15" i="53"/>
  <c r="AS15" i="53"/>
  <c r="BH15" i="53" s="1"/>
  <c r="BK14" i="53"/>
  <c r="AS14" i="53"/>
  <c r="BH14" i="53" s="1"/>
  <c r="BK13" i="53"/>
  <c r="AS13" i="53"/>
  <c r="BK12" i="53"/>
  <c r="AS12" i="53"/>
  <c r="BE12" i="53" s="1"/>
  <c r="BK11" i="53"/>
  <c r="AS11" i="53"/>
  <c r="BH11" i="53" s="1"/>
  <c r="BK10" i="53"/>
  <c r="BE10" i="53"/>
  <c r="BH12" i="63" l="1"/>
  <c r="BH17" i="63"/>
  <c r="BE17" i="63"/>
  <c r="BH13" i="63"/>
  <c r="BE13" i="63"/>
  <c r="BH19" i="62"/>
  <c r="BE19" i="62"/>
  <c r="BH14" i="63"/>
  <c r="BH19" i="63"/>
  <c r="BH15" i="63"/>
  <c r="BH12" i="58"/>
  <c r="AS25" i="58"/>
  <c r="Z13" i="51" s="1"/>
  <c r="BH18" i="63"/>
  <c r="BE18" i="63"/>
  <c r="BH15" i="58"/>
  <c r="BH16" i="63"/>
  <c r="BE16" i="63"/>
  <c r="BH11" i="63"/>
  <c r="BE16" i="62"/>
  <c r="AS20" i="62"/>
  <c r="Z17" i="51" s="1"/>
  <c r="AT17" i="51" s="1"/>
  <c r="BH16" i="53"/>
  <c r="BH20" i="53"/>
  <c r="BH12" i="53"/>
  <c r="AS25" i="53"/>
  <c r="Z8" i="51" s="1"/>
  <c r="BE13" i="53"/>
  <c r="BE21" i="53"/>
  <c r="BH13" i="53"/>
  <c r="BH17" i="53"/>
  <c r="BE14" i="53"/>
  <c r="BE18" i="53"/>
  <c r="BH14" i="59"/>
  <c r="AS26" i="59"/>
  <c r="Z14" i="51" s="1"/>
  <c r="BE18" i="59"/>
  <c r="BE15" i="59"/>
  <c r="BE19" i="59"/>
  <c r="BH13" i="58"/>
  <c r="BE16" i="58"/>
  <c r="BH19" i="58"/>
  <c r="BH11" i="58"/>
  <c r="BE17" i="58"/>
  <c r="BE13" i="56"/>
  <c r="AS15" i="56"/>
  <c r="Z11" i="51" s="1"/>
  <c r="BE17" i="62"/>
  <c r="BE14" i="62"/>
  <c r="BE13" i="62"/>
  <c r="BH16" i="62"/>
  <c r="AS15" i="61"/>
  <c r="Z16" i="51" s="1"/>
  <c r="AT16" i="51" s="1"/>
  <c r="BE11" i="61"/>
  <c r="BH14" i="61"/>
  <c r="BE12" i="60"/>
  <c r="AS15" i="57"/>
  <c r="Z12" i="51" s="1"/>
  <c r="BH13" i="57"/>
  <c r="BH11" i="57"/>
  <c r="BH11" i="55"/>
  <c r="AS15" i="55"/>
  <c r="Z10" i="51" s="1"/>
  <c r="BH13" i="55"/>
  <c r="BH14" i="54"/>
  <c r="AS16" i="54"/>
  <c r="Z9" i="51" s="1"/>
  <c r="BH12" i="54"/>
  <c r="BE11" i="54"/>
  <c r="AS25" i="63"/>
  <c r="Z18" i="51" s="1"/>
  <c r="AT18" i="51" s="1"/>
  <c r="BE12" i="62"/>
  <c r="BH15" i="62"/>
  <c r="BE11" i="62"/>
  <c r="BE18" i="62"/>
  <c r="BH13" i="61"/>
  <c r="BH10" i="61"/>
  <c r="AY15" i="61"/>
  <c r="P16" i="51" s="1"/>
  <c r="BE10" i="61"/>
  <c r="BH12" i="61"/>
  <c r="BH10" i="60"/>
  <c r="BE14" i="60"/>
  <c r="BE11" i="60"/>
  <c r="BE13" i="60"/>
  <c r="AS15" i="60"/>
  <c r="Z15" i="51" s="1"/>
  <c r="BH13" i="59"/>
  <c r="BE12" i="59"/>
  <c r="BE20" i="59"/>
  <c r="BE17" i="59"/>
  <c r="BH11" i="59"/>
  <c r="BE16" i="59"/>
  <c r="BE14" i="58"/>
  <c r="P13" i="51"/>
  <c r="BE10" i="58"/>
  <c r="BE18" i="58"/>
  <c r="BH10" i="58"/>
  <c r="BH10" i="57"/>
  <c r="BH12" i="57"/>
  <c r="BE14" i="57"/>
  <c r="BE10" i="57"/>
  <c r="AY15" i="57"/>
  <c r="P12" i="51" s="1"/>
  <c r="BE12" i="56"/>
  <c r="AY15" i="56"/>
  <c r="P11" i="51" s="1"/>
  <c r="BE14" i="56"/>
  <c r="BE11" i="56"/>
  <c r="BH10" i="55"/>
  <c r="BH12" i="55"/>
  <c r="BE10" i="55"/>
  <c r="BE14" i="55"/>
  <c r="AY15" i="55"/>
  <c r="P10" i="51" s="1"/>
  <c r="BH11" i="54"/>
  <c r="BE13" i="54"/>
  <c r="BE15" i="54"/>
  <c r="AY25" i="53"/>
  <c r="P8" i="51" s="1"/>
  <c r="BE22" i="53"/>
  <c r="BE11" i="53"/>
  <c r="BE19" i="53"/>
  <c r="BE24" i="53"/>
  <c r="BH10" i="53"/>
  <c r="BE15" i="53"/>
  <c r="BE23" i="53"/>
  <c r="AT15" i="51" l="1"/>
  <c r="AJ15" i="51"/>
  <c r="AT12" i="51"/>
  <c r="AJ12" i="51"/>
  <c r="AT11" i="51"/>
  <c r="AJ11" i="51"/>
  <c r="AT10" i="51"/>
  <c r="AJ10" i="51"/>
  <c r="AT9" i="51"/>
  <c r="AJ9" i="51"/>
  <c r="AT8" i="51"/>
  <c r="AJ8" i="51"/>
  <c r="AT13" i="51"/>
  <c r="AJ13" i="51"/>
  <c r="AT14" i="51"/>
  <c r="AJ14" i="51"/>
  <c r="AJ16" i="51"/>
  <c r="AJ18" i="51"/>
  <c r="AJ17" i="51"/>
  <c r="P17" i="51"/>
  <c r="Z20" i="51"/>
  <c r="P14" i="51"/>
  <c r="AY25" i="63"/>
  <c r="P18" i="51" s="1"/>
  <c r="AY15" i="60"/>
  <c r="P15" i="51" s="1"/>
  <c r="AY16" i="54"/>
  <c r="P9" i="51" s="1"/>
  <c r="AT20" i="51" l="1"/>
  <c r="C38" i="40" s="1"/>
  <c r="AJ20" i="51"/>
  <c r="C34" i="40" s="1"/>
  <c r="P20" i="51"/>
  <c r="I12"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<sst xmlns="http://schemas.openxmlformats.org/spreadsheetml/2006/main" count="1461" uniqueCount="630">
  <si>
    <t>１．申請者の概要</t>
    <rPh sb="2" eb="5">
      <t>シンセイシャ</t>
    </rPh>
    <rPh sb="6" eb="8">
      <t>ガイヨウ</t>
    </rPh>
    <phoneticPr fontId="43"/>
  </si>
  <si>
    <t>申請区分
（個人事業主、法人）</t>
    <rPh sb="0" eb="4">
      <t>シンセイクブン</t>
    </rPh>
    <rPh sb="6" eb="11">
      <t>コジンジギョウヌシ</t>
    </rPh>
    <rPh sb="12" eb="14">
      <t>ホウジン</t>
    </rPh>
    <phoneticPr fontId="43"/>
  </si>
  <si>
    <t>＜個人事業主＞</t>
    <rPh sb="1" eb="3">
      <t>コジン</t>
    </rPh>
    <rPh sb="3" eb="6">
      <t>ジギョウヌシ</t>
    </rPh>
    <phoneticPr fontId="43"/>
  </si>
  <si>
    <t>フリガナ</t>
    <phoneticPr fontId="43"/>
  </si>
  <si>
    <t>申請者氏名</t>
    <rPh sb="0" eb="3">
      <t>シンセイシャ</t>
    </rPh>
    <rPh sb="3" eb="5">
      <t>シメイ</t>
    </rPh>
    <phoneticPr fontId="43"/>
  </si>
  <si>
    <t>TEL</t>
    <phoneticPr fontId="43"/>
  </si>
  <si>
    <t>郵便番号</t>
    <rPh sb="0" eb="4">
      <t>ユウビンバンゴウ</t>
    </rPh>
    <phoneticPr fontId="43"/>
  </si>
  <si>
    <t>　　〒　　　　　－</t>
    <phoneticPr fontId="43"/>
  </si>
  <si>
    <t>E-mail</t>
    <phoneticPr fontId="43"/>
  </si>
  <si>
    <t>住所</t>
    <rPh sb="0" eb="2">
      <t>ジュウショ</t>
    </rPh>
    <phoneticPr fontId="43"/>
  </si>
  <si>
    <t>＜法人＞</t>
    <rPh sb="1" eb="3">
      <t>ホウジン</t>
    </rPh>
    <phoneticPr fontId="43"/>
  </si>
  <si>
    <t>法人名</t>
    <rPh sb="0" eb="3">
      <t>ホウジンメイ</t>
    </rPh>
    <phoneticPr fontId="43"/>
  </si>
  <si>
    <t>本店所在地</t>
    <rPh sb="0" eb="5">
      <t>ホンテンショザイチ</t>
    </rPh>
    <phoneticPr fontId="43"/>
  </si>
  <si>
    <t>法人代表者</t>
    <rPh sb="0" eb="2">
      <t>ホウジン</t>
    </rPh>
    <rPh sb="2" eb="5">
      <t>ダイヒョウシャ</t>
    </rPh>
    <phoneticPr fontId="43"/>
  </si>
  <si>
    <t>生年月日</t>
    <rPh sb="0" eb="4">
      <t>セイネンガッピ</t>
    </rPh>
    <phoneticPr fontId="43"/>
  </si>
  <si>
    <t>氏名</t>
    <rPh sb="0" eb="2">
      <t>シメイ</t>
    </rPh>
    <phoneticPr fontId="43"/>
  </si>
  <si>
    <t>役職</t>
    <rPh sb="0" eb="2">
      <t>ヤクショク</t>
    </rPh>
    <phoneticPr fontId="43"/>
  </si>
  <si>
    <t>雇用形態</t>
    <rPh sb="0" eb="4">
      <t>コヨウケイタイ</t>
    </rPh>
    <phoneticPr fontId="43"/>
  </si>
  <si>
    <t>TEL</t>
  </si>
  <si>
    <t>E-mail</t>
  </si>
  <si>
    <r>
      <t xml:space="preserve">都内登記
所在地
</t>
    </r>
    <r>
      <rPr>
        <sz val="10"/>
        <color theme="1"/>
        <rFont val="游ゴシック"/>
        <family val="3"/>
        <charset val="128"/>
        <scheme val="minor"/>
      </rPr>
      <t>※本店所在地が都外の場合のみ</t>
    </r>
    <rPh sb="0" eb="2">
      <t>トナイ</t>
    </rPh>
    <rPh sb="2" eb="4">
      <t>トウキ</t>
    </rPh>
    <rPh sb="5" eb="8">
      <t>ショザイチ</t>
    </rPh>
    <phoneticPr fontId="43"/>
  </si>
  <si>
    <t>〒　　　　　－</t>
    <phoneticPr fontId="42"/>
  </si>
  <si>
    <r>
      <t xml:space="preserve">連絡担当者
</t>
    </r>
    <r>
      <rPr>
        <sz val="9"/>
        <color theme="1"/>
        <rFont val="游ゴシック"/>
        <family val="3"/>
        <charset val="128"/>
        <scheme val="minor"/>
      </rPr>
      <t>※代表者と
異なる場合のみ</t>
    </r>
    <rPh sb="0" eb="5">
      <t>レンラクタントウシャ</t>
    </rPh>
    <rPh sb="7" eb="10">
      <t>ダイヒョウシャ</t>
    </rPh>
    <rPh sb="12" eb="13">
      <t>コト</t>
    </rPh>
    <rPh sb="15" eb="17">
      <t>バアイ</t>
    </rPh>
    <phoneticPr fontId="43"/>
  </si>
  <si>
    <t>部署・役職</t>
    <rPh sb="0" eb="2">
      <t>ブショ</t>
    </rPh>
    <rPh sb="3" eb="5">
      <t>ヤクショク</t>
    </rPh>
    <phoneticPr fontId="43"/>
  </si>
  <si>
    <t>屋号</t>
    <rPh sb="0" eb="2">
      <t>ヤゴウ</t>
    </rPh>
    <phoneticPr fontId="43"/>
  </si>
  <si>
    <t>事業開始</t>
    <rPh sb="0" eb="4">
      <t>ジギョウカイシ</t>
    </rPh>
    <phoneticPr fontId="43"/>
  </si>
  <si>
    <t>創業
（和暦）</t>
    <rPh sb="0" eb="2">
      <t>ソウギョウ</t>
    </rPh>
    <rPh sb="4" eb="6">
      <t>ワレキ</t>
    </rPh>
    <phoneticPr fontId="43"/>
  </si>
  <si>
    <t>資本金</t>
    <rPh sb="0" eb="3">
      <t>シホンキン</t>
    </rPh>
    <phoneticPr fontId="43"/>
  </si>
  <si>
    <t>法人設立
（和暦）</t>
    <rPh sb="0" eb="4">
      <t>ホウジンセツリツ</t>
    </rPh>
    <rPh sb="6" eb="8">
      <t>ワレキ</t>
    </rPh>
    <phoneticPr fontId="43"/>
  </si>
  <si>
    <t>役員数</t>
    <rPh sb="0" eb="3">
      <t>ヤクインスウ</t>
    </rPh>
    <phoneticPr fontId="43"/>
  </si>
  <si>
    <t>従業員数</t>
    <rPh sb="0" eb="4">
      <t>ジュウギョウインスウ</t>
    </rPh>
    <phoneticPr fontId="43"/>
  </si>
  <si>
    <t>現在の事業概要　　
※業種、業態、特徴等を出来るだけ詳細にご記入ください。</t>
    <rPh sb="0" eb="2">
      <t>ゲンザイ</t>
    </rPh>
    <rPh sb="3" eb="7">
      <t>ジギョウガイヨウ</t>
    </rPh>
    <rPh sb="11" eb="13">
      <t>ギョウシュ</t>
    </rPh>
    <rPh sb="14" eb="16">
      <t>ギョウタイ</t>
    </rPh>
    <rPh sb="17" eb="20">
      <t>トクチョウナド</t>
    </rPh>
    <rPh sb="21" eb="23">
      <t>デキ</t>
    </rPh>
    <rPh sb="26" eb="28">
      <t>ショウサイ</t>
    </rPh>
    <rPh sb="30" eb="32">
      <t>キニュウ</t>
    </rPh>
    <phoneticPr fontId="43"/>
  </si>
  <si>
    <t>主要取引先（上位3先）</t>
    <rPh sb="0" eb="5">
      <t>シュヨウトリヒキサキ</t>
    </rPh>
    <rPh sb="6" eb="8">
      <t>ジョウイ</t>
    </rPh>
    <rPh sb="9" eb="10">
      <t>サキ</t>
    </rPh>
    <phoneticPr fontId="43"/>
  </si>
  <si>
    <t>その他の取引先</t>
    <rPh sb="2" eb="3">
      <t>タ</t>
    </rPh>
    <rPh sb="4" eb="7">
      <t>トリヒキサキ</t>
    </rPh>
    <phoneticPr fontId="43"/>
  </si>
  <si>
    <t>合計</t>
    <rPh sb="0" eb="2">
      <t>ゴウケイ</t>
    </rPh>
    <phoneticPr fontId="43"/>
  </si>
  <si>
    <t>人（監査役を含む）</t>
    <rPh sb="0" eb="1">
      <t>ニン</t>
    </rPh>
    <rPh sb="2" eb="4">
      <t>カンサ</t>
    </rPh>
    <rPh sb="4" eb="5">
      <t>ヤク</t>
    </rPh>
    <rPh sb="6" eb="7">
      <t>フク</t>
    </rPh>
    <phoneticPr fontId="42"/>
  </si>
  <si>
    <t>人（うち正社員</t>
    <rPh sb="0" eb="1">
      <t>ニン</t>
    </rPh>
    <rPh sb="4" eb="7">
      <t>セイシャイン</t>
    </rPh>
    <phoneticPr fontId="42"/>
  </si>
  <si>
    <t>人）</t>
    <rPh sb="0" eb="1">
      <t>ニン</t>
    </rPh>
    <phoneticPr fontId="42"/>
  </si>
  <si>
    <t>円</t>
    <rPh sb="0" eb="1">
      <t>エン</t>
    </rPh>
    <phoneticPr fontId="42"/>
  </si>
  <si>
    <t>年間売上高</t>
    <rPh sb="0" eb="2">
      <t>ネンカン</t>
    </rPh>
    <rPh sb="2" eb="5">
      <t>ウリアゲダカ</t>
    </rPh>
    <phoneticPr fontId="43"/>
  </si>
  <si>
    <t>大分類</t>
    <rPh sb="0" eb="3">
      <t>ダイブンルイ</t>
    </rPh>
    <phoneticPr fontId="43"/>
  </si>
  <si>
    <t>中分類</t>
    <rPh sb="0" eb="3">
      <t>チュウブンルイ</t>
    </rPh>
    <phoneticPr fontId="43"/>
  </si>
  <si>
    <t>製造業その他</t>
    <rPh sb="0" eb="3">
      <t>セイゾウギョウ</t>
    </rPh>
    <rPh sb="5" eb="6">
      <t>ホカ</t>
    </rPh>
    <phoneticPr fontId="0"/>
  </si>
  <si>
    <t>卸売業</t>
    <rPh sb="0" eb="3">
      <t>オロシウリギョウ</t>
    </rPh>
    <phoneticPr fontId="0"/>
  </si>
  <si>
    <t>サービス業</t>
    <rPh sb="4" eb="5">
      <t>ギョウ</t>
    </rPh>
    <phoneticPr fontId="0"/>
  </si>
  <si>
    <t>小売業</t>
    <rPh sb="0" eb="3">
      <t>コウリギョウ</t>
    </rPh>
    <phoneticPr fontId="0"/>
  </si>
  <si>
    <t>01農業</t>
  </si>
  <si>
    <t>50各種商品卸売業</t>
  </si>
  <si>
    <t>38放送業</t>
  </si>
  <si>
    <t>56各種商品小売業</t>
  </si>
  <si>
    <t>02林業</t>
  </si>
  <si>
    <t>51繊維・衣服等卸売業</t>
  </si>
  <si>
    <t>57織物・衣服・身の回り品小売業</t>
  </si>
  <si>
    <t>52飲食料品卸売業</t>
  </si>
  <si>
    <t>58飲食料品小売業</t>
  </si>
  <si>
    <t>04水産養殖業</t>
  </si>
  <si>
    <t>59機械器具小売業</t>
  </si>
  <si>
    <t>54機械器具卸売業</t>
  </si>
  <si>
    <t>70物品賃貸業</t>
  </si>
  <si>
    <t>60その他の小売業</t>
  </si>
  <si>
    <t>76飲食店</t>
  </si>
  <si>
    <t>73広告業</t>
  </si>
  <si>
    <t>08設備工事業</t>
  </si>
  <si>
    <t>74技術サービス業（他に分類されないもの）</t>
  </si>
  <si>
    <t>09食料品製造業</t>
  </si>
  <si>
    <t>75宿泊業</t>
  </si>
  <si>
    <t>10飲料・たばこ・飼料製造業</t>
  </si>
  <si>
    <t>78洗濯・理容・美容・浴場業</t>
  </si>
  <si>
    <t>11繊維工業</t>
  </si>
  <si>
    <t>79その他の生活関連サービス業</t>
  </si>
  <si>
    <t>12木材・木製品製造業（家具を除く）</t>
  </si>
  <si>
    <t>80娯楽業</t>
  </si>
  <si>
    <t>13家具・装備品製造業</t>
  </si>
  <si>
    <t>81学校教育</t>
  </si>
  <si>
    <t>14パルプ・紙・紙加工品製造業</t>
  </si>
  <si>
    <t>31輸送用機械器具製造業</t>
  </si>
  <si>
    <t>32その他の製造業</t>
  </si>
  <si>
    <t>33電気業</t>
  </si>
  <si>
    <t>34ガス業</t>
  </si>
  <si>
    <t>35熱供給業</t>
  </si>
  <si>
    <t>36水道業</t>
  </si>
  <si>
    <t>37通信業</t>
  </si>
  <si>
    <t>39情報サービス業　※ソフトウェア業、情報処理・提供サービス業含む</t>
  </si>
  <si>
    <t>40インターネット附随サービス業</t>
  </si>
  <si>
    <t>41映像・音声・文字情報制作業　※新聞業、出版業含む</t>
  </si>
  <si>
    <t>42鉄道業</t>
  </si>
  <si>
    <t>43道路旅客運送業</t>
  </si>
  <si>
    <t>44道路貨物運送業</t>
  </si>
  <si>
    <t>45水運業</t>
  </si>
  <si>
    <t>46航空運輸業</t>
  </si>
  <si>
    <t>47倉庫業</t>
  </si>
  <si>
    <t>48運輸に附帯するサービス業</t>
  </si>
  <si>
    <t>49郵便業（信書便事業を含む）</t>
  </si>
  <si>
    <t>62銀行業</t>
  </si>
  <si>
    <t>63協同組織金融業</t>
  </si>
  <si>
    <t>66補助的金融業等</t>
  </si>
  <si>
    <t>68不動産取引業</t>
  </si>
  <si>
    <t>69不動産賃貸業・管理業　※駐車場業以外全て</t>
  </si>
  <si>
    <t>97国家公務</t>
  </si>
  <si>
    <t>98地方公務</t>
  </si>
  <si>
    <t>99分類不能の産業</t>
  </si>
  <si>
    <t>（１）過去5年間に国・都・公社等から補助金・助成金の交付を受けましたか。</t>
    <rPh sb="3" eb="5">
      <t>カコ</t>
    </rPh>
    <rPh sb="6" eb="8">
      <t>ネンカン</t>
    </rPh>
    <rPh sb="9" eb="10">
      <t>クニ</t>
    </rPh>
    <rPh sb="11" eb="12">
      <t>ミヤコ</t>
    </rPh>
    <rPh sb="13" eb="15">
      <t>コウシャ</t>
    </rPh>
    <rPh sb="15" eb="16">
      <t>トウ</t>
    </rPh>
    <rPh sb="18" eb="21">
      <t>ホジョキン</t>
    </rPh>
    <rPh sb="22" eb="25">
      <t>ジョセイキン</t>
    </rPh>
    <rPh sb="26" eb="28">
      <t>コウフ</t>
    </rPh>
    <rPh sb="29" eb="30">
      <t>ウ</t>
    </rPh>
    <phoneticPr fontId="39"/>
  </si>
  <si>
    <t>年度</t>
    <rPh sb="0" eb="2">
      <t>ネンド</t>
    </rPh>
    <phoneticPr fontId="39"/>
  </si>
  <si>
    <t>申請先</t>
    <rPh sb="0" eb="2">
      <t>シンセイ</t>
    </rPh>
    <rPh sb="2" eb="3">
      <t>サキ</t>
    </rPh>
    <phoneticPr fontId="39"/>
  </si>
  <si>
    <t>補助・助成事業名</t>
    <rPh sb="0" eb="2">
      <t>ホジョ</t>
    </rPh>
    <rPh sb="3" eb="5">
      <t>ジョセイ</t>
    </rPh>
    <rPh sb="5" eb="7">
      <t>ジギョウ</t>
    </rPh>
    <rPh sb="7" eb="8">
      <t>メイ</t>
    </rPh>
    <phoneticPr fontId="39"/>
  </si>
  <si>
    <t>助成金額</t>
    <rPh sb="0" eb="4">
      <t>ジョセイキンガク</t>
    </rPh>
    <phoneticPr fontId="43"/>
  </si>
  <si>
    <t>本申請との経費の重複</t>
    <rPh sb="0" eb="1">
      <t>ホン</t>
    </rPh>
    <rPh sb="1" eb="3">
      <t>シンセイ</t>
    </rPh>
    <rPh sb="5" eb="7">
      <t>ケイヒ</t>
    </rPh>
    <rPh sb="8" eb="10">
      <t>チョウフク</t>
    </rPh>
    <phoneticPr fontId="39"/>
  </si>
  <si>
    <t>本申請との内容の重複</t>
    <rPh sb="0" eb="1">
      <t>ホン</t>
    </rPh>
    <rPh sb="1" eb="3">
      <t>シンセイ</t>
    </rPh>
    <rPh sb="5" eb="7">
      <t>ナイヨウ</t>
    </rPh>
    <rPh sb="8" eb="10">
      <t>チョウフク</t>
    </rPh>
    <phoneticPr fontId="39"/>
  </si>
  <si>
    <t>状態</t>
    <rPh sb="0" eb="2">
      <t>ジョウタイ</t>
    </rPh>
    <phoneticPr fontId="39"/>
  </si>
  <si>
    <t>テーマ名</t>
    <rPh sb="2" eb="3">
      <t>メイ</t>
    </rPh>
    <phoneticPr fontId="43"/>
  </si>
  <si>
    <t>申請状況</t>
    <rPh sb="0" eb="3">
      <t>シンセイジョウキョウ</t>
    </rPh>
    <phoneticPr fontId="43"/>
  </si>
  <si>
    <t>事業内容</t>
    <rPh sb="0" eb="1">
      <t>ジギョウ</t>
    </rPh>
    <rPh sb="1" eb="3">
      <t>ナイヨウ</t>
    </rPh>
    <phoneticPr fontId="43"/>
  </si>
  <si>
    <t>対象期間</t>
    <rPh sb="0" eb="3">
      <t>タイショウキカン</t>
    </rPh>
    <phoneticPr fontId="43"/>
  </si>
  <si>
    <t>本助成事業との相違点</t>
    <rPh sb="0" eb="3">
      <t>ホンジョセイジギョウ</t>
    </rPh>
    <rPh sb="5" eb="8">
      <t>ソウイテン</t>
    </rPh>
    <phoneticPr fontId="43"/>
  </si>
  <si>
    <t>対象経費</t>
    <rPh sb="0" eb="3">
      <t>タイショウケイヒ</t>
    </rPh>
    <phoneticPr fontId="43"/>
  </si>
  <si>
    <t>経費支出先</t>
    <rPh sb="0" eb="1">
      <t>ケイヒ</t>
    </rPh>
    <rPh sb="1" eb="4">
      <t>シシュツサキ</t>
    </rPh>
    <phoneticPr fontId="43"/>
  </si>
  <si>
    <t>成果物</t>
    <rPh sb="0" eb="2">
      <t>セイカブツ</t>
    </rPh>
    <phoneticPr fontId="43"/>
  </si>
  <si>
    <t>名称</t>
    <rPh sb="0" eb="2">
      <t>メイショウ</t>
    </rPh>
    <phoneticPr fontId="42"/>
  </si>
  <si>
    <t>TEL</t>
    <phoneticPr fontId="42"/>
  </si>
  <si>
    <t>所在地</t>
    <rPh sb="0" eb="3">
      <t>ショザイチ</t>
    </rPh>
    <phoneticPr fontId="42"/>
  </si>
  <si>
    <t>駅</t>
    <rPh sb="0" eb="1">
      <t>エキ</t>
    </rPh>
    <phoneticPr fontId="42"/>
  </si>
  <si>
    <t>駅名</t>
    <rPh sb="0" eb="2">
      <t>エキメイ</t>
    </rPh>
    <phoneticPr fontId="42"/>
  </si>
  <si>
    <t>最寄駅</t>
    <rPh sb="0" eb="2">
      <t>モヨ</t>
    </rPh>
    <rPh sb="2" eb="3">
      <t>エキ</t>
    </rPh>
    <phoneticPr fontId="42"/>
  </si>
  <si>
    <t>線路名</t>
    <rPh sb="0" eb="3">
      <t>センロメイ</t>
    </rPh>
    <phoneticPr fontId="42"/>
  </si>
  <si>
    <t>線</t>
    <rPh sb="0" eb="1">
      <t>セン</t>
    </rPh>
    <phoneticPr fontId="42"/>
  </si>
  <si>
    <t>本助成事業を実施し、公社が検査時に、購入品や助成事業における成果物等、支払いに係る経理関係書類を確認できる場所を記入してください。原則、東京都内の自社の本社・事業所・工場等（借り上げ可）に限ります。</t>
    <phoneticPr fontId="42"/>
  </si>
  <si>
    <t>（２）現在実施中又は申請中（予定を含む）の補助金・助成金はありますか。</t>
    <rPh sb="3" eb="5">
      <t>ゲンザイ</t>
    </rPh>
    <rPh sb="5" eb="7">
      <t>ジッシ</t>
    </rPh>
    <rPh sb="7" eb="8">
      <t>チュウ</t>
    </rPh>
    <rPh sb="8" eb="9">
      <t>マタ</t>
    </rPh>
    <rPh sb="10" eb="13">
      <t>シンセイチュウ</t>
    </rPh>
    <rPh sb="14" eb="16">
      <t>ヨテイ</t>
    </rPh>
    <rPh sb="17" eb="18">
      <t>フク</t>
    </rPh>
    <rPh sb="21" eb="24">
      <t>ホジョキン</t>
    </rPh>
    <rPh sb="25" eb="28">
      <t>ジョセイキン</t>
    </rPh>
    <phoneticPr fontId="39"/>
  </si>
  <si>
    <t>補助・助成事業名</t>
    <rPh sb="0" eb="2">
      <t>ホジョ</t>
    </rPh>
    <rPh sb="3" eb="5">
      <t>ジョセイ</t>
    </rPh>
    <rPh sb="5" eb="7">
      <t>ジギョウ</t>
    </rPh>
    <rPh sb="7" eb="8">
      <t>メイ</t>
    </rPh>
    <phoneticPr fontId="43"/>
  </si>
  <si>
    <r>
      <t>（１）、(２)のいずれかもしくは両方が「はい」の場合、</t>
    </r>
    <r>
      <rPr>
        <sz val="11"/>
        <rFont val="游ゴシック"/>
        <family val="3"/>
        <charset val="128"/>
        <scheme val="minor"/>
      </rPr>
      <t>直近のものから順に記入してください。</t>
    </r>
    <rPh sb="16" eb="18">
      <t>リョウホウ</t>
    </rPh>
    <rPh sb="24" eb="26">
      <t>バアイ</t>
    </rPh>
    <rPh sb="27" eb="29">
      <t>チョッキン</t>
    </rPh>
    <rPh sb="34" eb="35">
      <t>ジュン</t>
    </rPh>
    <rPh sb="36" eb="38">
      <t>キニュウ</t>
    </rPh>
    <phoneticPr fontId="39"/>
  </si>
  <si>
    <t>内部環境</t>
    <rPh sb="0" eb="1">
      <t>ナイ</t>
    </rPh>
    <rPh sb="1" eb="2">
      <t>ブ</t>
    </rPh>
    <rPh sb="2" eb="4">
      <t>カンキョウ</t>
    </rPh>
    <phoneticPr fontId="42"/>
  </si>
  <si>
    <t>強み（活かすべき自社内の強み）</t>
    <rPh sb="0" eb="1">
      <t>ツヨ</t>
    </rPh>
    <rPh sb="3" eb="4">
      <t>イ</t>
    </rPh>
    <rPh sb="8" eb="11">
      <t>ジシャナイ</t>
    </rPh>
    <rPh sb="12" eb="13">
      <t>ツヨ</t>
    </rPh>
    <phoneticPr fontId="42"/>
  </si>
  <si>
    <t>外部環境</t>
    <rPh sb="0" eb="4">
      <t>ガイブカンキョウ</t>
    </rPh>
    <phoneticPr fontId="42"/>
  </si>
  <si>
    <t>機会（市場での競合優位性などプラス要素）</t>
    <rPh sb="0" eb="2">
      <t>キカイ</t>
    </rPh>
    <rPh sb="3" eb="5">
      <t>シジョウ</t>
    </rPh>
    <rPh sb="7" eb="12">
      <t>キョウゴウユウイセイ</t>
    </rPh>
    <rPh sb="17" eb="19">
      <t>ヨウソ</t>
    </rPh>
    <phoneticPr fontId="42"/>
  </si>
  <si>
    <t>脅威（市場縮小や競合激化などマイナス要素）</t>
    <rPh sb="0" eb="2">
      <t>キョウイ</t>
    </rPh>
    <rPh sb="3" eb="5">
      <t>シジョウ</t>
    </rPh>
    <rPh sb="5" eb="7">
      <t>シュクショウ</t>
    </rPh>
    <rPh sb="8" eb="10">
      <t>キョウゴウ</t>
    </rPh>
    <rPh sb="10" eb="12">
      <t>ゲキカ</t>
    </rPh>
    <rPh sb="18" eb="20">
      <t>ヨウソ</t>
    </rPh>
    <phoneticPr fontId="42"/>
  </si>
  <si>
    <t>弱み（障害となり克服すべき自社内の弱み）</t>
    <rPh sb="0" eb="1">
      <t>ヨワ</t>
    </rPh>
    <rPh sb="3" eb="5">
      <t>ショウガイ</t>
    </rPh>
    <rPh sb="8" eb="10">
      <t>コクフク</t>
    </rPh>
    <rPh sb="13" eb="16">
      <t>ジシャナイ</t>
    </rPh>
    <rPh sb="17" eb="18">
      <t>ヨワ</t>
    </rPh>
    <phoneticPr fontId="42"/>
  </si>
  <si>
    <t>助成対象期間の全体経費を記入してください。</t>
    <phoneticPr fontId="55"/>
  </si>
  <si>
    <t xml:space="preserve">（単位：円） </t>
  </si>
  <si>
    <t>経　費　区　分</t>
  </si>
  <si>
    <t>内　　訳</t>
    <rPh sb="0" eb="1">
      <t>ウチ</t>
    </rPh>
    <rPh sb="3" eb="4">
      <t>ワケ</t>
    </rPh>
    <phoneticPr fontId="55"/>
  </si>
  <si>
    <t>合　　　計</t>
    <phoneticPr fontId="55"/>
  </si>
  <si>
    <t xml:space="preserve">（単位：円） </t>
    <rPh sb="1" eb="3">
      <t>タンイ</t>
    </rPh>
    <rPh sb="4" eb="5">
      <t>エン</t>
    </rPh>
    <phoneticPr fontId="55"/>
  </si>
  <si>
    <t xml:space="preserve"> 　区　　　　　　　分　</t>
    <phoneticPr fontId="55"/>
  </si>
  <si>
    <t>資 金 調 達 金 額</t>
    <rPh sb="2" eb="3">
      <t>キン</t>
    </rPh>
    <rPh sb="4" eb="5">
      <t>チョウ</t>
    </rPh>
    <phoneticPr fontId="55"/>
  </si>
  <si>
    <t>調達先（名称等）</t>
    <rPh sb="0" eb="3">
      <t>チョウタツサキ</t>
    </rPh>
    <rPh sb="4" eb="6">
      <t>メイショウ</t>
    </rPh>
    <rPh sb="6" eb="7">
      <t>ナド</t>
    </rPh>
    <phoneticPr fontId="55"/>
  </si>
  <si>
    <t>進捗状況等</t>
    <rPh sb="0" eb="2">
      <t>シンチョク</t>
    </rPh>
    <rPh sb="2" eb="4">
      <t>ジョウキョウ</t>
    </rPh>
    <rPh sb="4" eb="5">
      <t>ナド</t>
    </rPh>
    <phoneticPr fontId="55"/>
  </si>
  <si>
    <t>内 訳</t>
    <rPh sb="0" eb="1">
      <t>ナイ</t>
    </rPh>
    <rPh sb="2" eb="3">
      <t>ヤク</t>
    </rPh>
    <phoneticPr fontId="55"/>
  </si>
  <si>
    <t>自　己　資　金</t>
    <phoneticPr fontId="55"/>
  </si>
  <si>
    <t>銀 行 借 入 金</t>
    <phoneticPr fontId="55"/>
  </si>
  <si>
    <t>役 員 借 入 金</t>
    <phoneticPr fontId="55"/>
  </si>
  <si>
    <t>その他</t>
    <phoneticPr fontId="55"/>
  </si>
  <si>
    <t>注１</t>
    <rPh sb="0" eb="1">
      <t>チュウ</t>
    </rPh>
    <phoneticPr fontId="43"/>
  </si>
  <si>
    <t>「助成対象経費」には、「助成事業に要する経費」から消費税、振込手数料、通信費、光熱費等の間接経費を除いたものを記入してください。</t>
    <phoneticPr fontId="43"/>
  </si>
  <si>
    <t>注２</t>
    <rPh sb="0" eb="1">
      <t>チュウ</t>
    </rPh>
    <phoneticPr fontId="43"/>
  </si>
  <si>
    <t>注３</t>
    <rPh sb="0" eb="1">
      <t>チュウ</t>
    </rPh>
    <phoneticPr fontId="43"/>
  </si>
  <si>
    <t>注４</t>
    <rPh sb="0" eb="1">
      <t>チュウ</t>
    </rPh>
    <phoneticPr fontId="43"/>
  </si>
  <si>
    <r>
      <rPr>
        <sz val="11"/>
        <color theme="1"/>
        <rFont val="游ゴシック"/>
        <family val="3"/>
        <charset val="128"/>
        <scheme val="minor"/>
      </rPr>
      <t>合　　計</t>
    </r>
    <r>
      <rPr>
        <sz val="12"/>
        <color theme="1"/>
        <rFont val="游ゴシック"/>
        <family val="3"/>
        <charset val="128"/>
        <scheme val="minor"/>
      </rPr>
      <t xml:space="preserve"> 　　</t>
    </r>
    <r>
      <rPr>
        <sz val="11"/>
        <rFont val="ＭＳ 明朝"/>
        <family val="1"/>
        <charset val="128"/>
      </rPr>
      <t/>
    </r>
    <phoneticPr fontId="55"/>
  </si>
  <si>
    <t>「助成事業に要する経費」には、当助成事業を遂行するために必要な経費を記入してください。</t>
    <phoneticPr fontId="43"/>
  </si>
  <si>
    <t>　注　意　事　項　　</t>
    <rPh sb="1" eb="2">
      <t>チュウ</t>
    </rPh>
    <rPh sb="3" eb="4">
      <t>イ</t>
    </rPh>
    <rPh sb="5" eb="6">
      <t>コト</t>
    </rPh>
    <rPh sb="7" eb="8">
      <t>コウ</t>
    </rPh>
    <phoneticPr fontId="43"/>
  </si>
  <si>
    <t>事　業　終　了　予　定　日</t>
    <rPh sb="0" eb="1">
      <t>コト</t>
    </rPh>
    <rPh sb="2" eb="3">
      <t>ギョウ</t>
    </rPh>
    <rPh sb="4" eb="5">
      <t>オワ</t>
    </rPh>
    <rPh sb="6" eb="7">
      <t>リョウ</t>
    </rPh>
    <rPh sb="8" eb="9">
      <t>ヨ</t>
    </rPh>
    <rPh sb="10" eb="11">
      <t>サダム</t>
    </rPh>
    <rPh sb="12" eb="13">
      <t>ニチ</t>
    </rPh>
    <phoneticPr fontId="43"/>
  </si>
  <si>
    <t>No.</t>
  </si>
  <si>
    <t>作業項目</t>
    <rPh sb="0" eb="2">
      <t>サギョウ</t>
    </rPh>
    <rPh sb="2" eb="4">
      <t>コウモク</t>
    </rPh>
    <phoneticPr fontId="43"/>
  </si>
  <si>
    <t>支出
番号</t>
    <rPh sb="0" eb="2">
      <t>シシュツ</t>
    </rPh>
    <rPh sb="3" eb="5">
      <t>バンゴウ</t>
    </rPh>
    <phoneticPr fontId="43"/>
  </si>
  <si>
    <t>①具体的な作業項目、資金支出明細の番号（原－1、機－1・・・）を記入
②自社作業に該当する期間は○、他社作業に該当する期間は●を記入
③本事業の全体像が分かるよう、経費が発生しない作業も記入</t>
    <rPh sb="68" eb="71">
      <t>ホンジギョウ</t>
    </rPh>
    <rPh sb="72" eb="75">
      <t>ゼンタイゾウ</t>
    </rPh>
    <rPh sb="76" eb="77">
      <t>ワ</t>
    </rPh>
    <rPh sb="82" eb="84">
      <t>ケイヒ</t>
    </rPh>
    <rPh sb="85" eb="87">
      <t>ハッセイ</t>
    </rPh>
    <rPh sb="90" eb="92">
      <t>サギョウ</t>
    </rPh>
    <rPh sb="93" eb="95">
      <t>キニュウ</t>
    </rPh>
    <phoneticPr fontId="42"/>
  </si>
  <si>
    <t>（千円未満切捨）</t>
  </si>
  <si>
    <t>公益財団法人　東京都中小企業振興公社</t>
  </si>
  <si>
    <t>　　理　　事　　長　　殿</t>
  </si>
  <si>
    <t>名　称</t>
    <rPh sb="0" eb="1">
      <t>ナ</t>
    </rPh>
    <rPh sb="2" eb="3">
      <t>ショウ</t>
    </rPh>
    <phoneticPr fontId="41"/>
  </si>
  <si>
    <t>代表者</t>
    <rPh sb="0" eb="3">
      <t>ダイヒョウシャ</t>
    </rPh>
    <phoneticPr fontId="41"/>
  </si>
  <si>
    <t>（役職）</t>
    <rPh sb="1" eb="3">
      <t>ヤクショク</t>
    </rPh>
    <phoneticPr fontId="41"/>
  </si>
  <si>
    <t>（氏名）</t>
    <rPh sb="1" eb="3">
      <t>シメイ</t>
    </rPh>
    <phoneticPr fontId="41"/>
  </si>
  <si>
    <t>　下記のとおり助成事業を実施したいので、別紙の書類を添えて、助成金の交付を申請します。</t>
  </si>
  <si>
    <t>記</t>
    <rPh sb="0" eb="1">
      <t>キ</t>
    </rPh>
    <phoneticPr fontId="41"/>
  </si>
  <si>
    <t>売上高</t>
    <rPh sb="0" eb="3">
      <t>ウリアゲダカ</t>
    </rPh>
    <phoneticPr fontId="42"/>
  </si>
  <si>
    <t>Ⅱ　 事業計画</t>
    <phoneticPr fontId="42"/>
  </si>
  <si>
    <t>Ⅰ　申請者概要</t>
    <rPh sb="2" eb="5">
      <t>シンセイシャ</t>
    </rPh>
    <rPh sb="5" eb="7">
      <t>ガイヨウ</t>
    </rPh>
    <phoneticPr fontId="42"/>
  </si>
  <si>
    <t>２．事業の実施場所</t>
    <rPh sb="2" eb="4">
      <t>ジギョウ</t>
    </rPh>
    <rPh sb="5" eb="9">
      <t>ジッシバショ</t>
    </rPh>
    <phoneticPr fontId="43"/>
  </si>
  <si>
    <t>効果の定量的説明</t>
    <rPh sb="0" eb="2">
      <t>コウカ</t>
    </rPh>
    <rPh sb="3" eb="6">
      <t>テイリョウテキ</t>
    </rPh>
    <rPh sb="6" eb="8">
      <t>セツメイ</t>
    </rPh>
    <phoneticPr fontId="42"/>
  </si>
  <si>
    <t>項目</t>
    <rPh sb="0" eb="2">
      <t>コウモク</t>
    </rPh>
    <phoneticPr fontId="42"/>
  </si>
  <si>
    <t>効果を見込む根拠・理由</t>
    <rPh sb="0" eb="2">
      <t>コウカ</t>
    </rPh>
    <rPh sb="3" eb="5">
      <t>ミコ</t>
    </rPh>
    <rPh sb="6" eb="8">
      <t>コンキョ</t>
    </rPh>
    <rPh sb="9" eb="11">
      <t>リユウ</t>
    </rPh>
    <phoneticPr fontId="42"/>
  </si>
  <si>
    <t>（１）自社を取り巻く環境に係るSWOT分析</t>
    <rPh sb="3" eb="5">
      <t>ジシャ</t>
    </rPh>
    <rPh sb="6" eb="7">
      <t>ト</t>
    </rPh>
    <rPh sb="8" eb="9">
      <t>マ</t>
    </rPh>
    <rPh sb="10" eb="12">
      <t>カンキョウ</t>
    </rPh>
    <rPh sb="13" eb="14">
      <t>カカ</t>
    </rPh>
    <rPh sb="19" eb="21">
      <t>ブンセキ</t>
    </rPh>
    <phoneticPr fontId="42"/>
  </si>
  <si>
    <t>項　　目</t>
    <rPh sb="0" eb="1">
      <t>コウ</t>
    </rPh>
    <rPh sb="3" eb="4">
      <t>メ</t>
    </rPh>
    <phoneticPr fontId="42"/>
  </si>
  <si>
    <t>年次</t>
    <rPh sb="0" eb="2">
      <t>ネンジ</t>
    </rPh>
    <phoneticPr fontId="42"/>
  </si>
  <si>
    <t>金　　額</t>
    <rPh sb="0" eb="1">
      <t>キン</t>
    </rPh>
    <rPh sb="3" eb="4">
      <t>ガク</t>
    </rPh>
    <phoneticPr fontId="42"/>
  </si>
  <si>
    <t>算出根拠（価格×数量等の具体的な算式を用いて記入）</t>
    <phoneticPr fontId="42"/>
  </si>
  <si>
    <t>１年目</t>
    <rPh sb="1" eb="3">
      <t>ネンメ</t>
    </rPh>
    <phoneticPr fontId="42"/>
  </si>
  <si>
    <t>２年目</t>
    <rPh sb="1" eb="3">
      <t>ネンメ</t>
    </rPh>
    <phoneticPr fontId="42"/>
  </si>
  <si>
    <t>３年目</t>
    <rPh sb="1" eb="3">
      <t>ネンメ</t>
    </rPh>
    <phoneticPr fontId="42"/>
  </si>
  <si>
    <t>営業損益等</t>
    <rPh sb="0" eb="2">
      <t>エイギョウ</t>
    </rPh>
    <rPh sb="2" eb="4">
      <t>ソンエキ</t>
    </rPh>
    <rPh sb="4" eb="5">
      <t>トウ</t>
    </rPh>
    <phoneticPr fontId="42"/>
  </si>
  <si>
    <t>１．申請テーマ</t>
    <rPh sb="2" eb="4">
      <t>シンセイ</t>
    </rPh>
    <phoneticPr fontId="51"/>
  </si>
  <si>
    <t>２．助成金交付申請額</t>
    <rPh sb="2" eb="5">
      <t>ジョセイキン</t>
    </rPh>
    <rPh sb="5" eb="7">
      <t>コウフ</t>
    </rPh>
    <rPh sb="7" eb="10">
      <t>シンセイガク</t>
    </rPh>
    <phoneticPr fontId="51"/>
  </si>
  <si>
    <t>３．事業終了予定日</t>
    <rPh sb="4" eb="6">
      <t>シュウリョウ</t>
    </rPh>
    <phoneticPr fontId="51"/>
  </si>
  <si>
    <t>(選択)</t>
  </si>
  <si>
    <t>（１）要件確認</t>
    <rPh sb="3" eb="5">
      <t>ヨウケン</t>
    </rPh>
    <rPh sb="5" eb="7">
      <t>カクニン</t>
    </rPh>
    <phoneticPr fontId="43"/>
  </si>
  <si>
    <t>申請要件</t>
    <rPh sb="0" eb="2">
      <t>シンセイ</t>
    </rPh>
    <rPh sb="2" eb="4">
      <t>ヨウケン</t>
    </rPh>
    <phoneticPr fontId="42"/>
  </si>
  <si>
    <t>円</t>
    <rPh sb="0" eb="1">
      <t>エン</t>
    </rPh>
    <phoneticPr fontId="42"/>
  </si>
  <si>
    <t>本取組の実施を通して得た収益や知見を、助成終了後にどう活かしていくか（将来的な経営展開をどう考えているか）</t>
    <rPh sb="0" eb="1">
      <t>ホン</t>
    </rPh>
    <rPh sb="1" eb="3">
      <t>トリクミ</t>
    </rPh>
    <rPh sb="4" eb="6">
      <t>ジッシ</t>
    </rPh>
    <rPh sb="7" eb="8">
      <t>トオ</t>
    </rPh>
    <rPh sb="10" eb="11">
      <t>エ</t>
    </rPh>
    <rPh sb="12" eb="14">
      <t>シュウエキ</t>
    </rPh>
    <rPh sb="15" eb="17">
      <t>チケン</t>
    </rPh>
    <rPh sb="19" eb="21">
      <t>ジョセイ</t>
    </rPh>
    <rPh sb="21" eb="24">
      <t>シュウリョウゴ</t>
    </rPh>
    <rPh sb="27" eb="28">
      <t>イ</t>
    </rPh>
    <rPh sb="35" eb="38">
      <t>ショウライテキ</t>
    </rPh>
    <phoneticPr fontId="43"/>
  </si>
  <si>
    <t>（１）本取組についての収益計画</t>
    <rPh sb="3" eb="4">
      <t>ホン</t>
    </rPh>
    <rPh sb="4" eb="6">
      <t>トリクミ</t>
    </rPh>
    <rPh sb="11" eb="13">
      <t>シュウエキ</t>
    </rPh>
    <rPh sb="13" eb="15">
      <t>ケイカク</t>
    </rPh>
    <phoneticPr fontId="43"/>
  </si>
  <si>
    <t>（２）他事業等を含む全体の収益計画</t>
    <rPh sb="3" eb="4">
      <t>タ</t>
    </rPh>
    <rPh sb="4" eb="6">
      <t>ジギョウ</t>
    </rPh>
    <rPh sb="6" eb="7">
      <t>トウ</t>
    </rPh>
    <rPh sb="8" eb="9">
      <t>フク</t>
    </rPh>
    <rPh sb="10" eb="12">
      <t>ゼンタイ</t>
    </rPh>
    <rPh sb="13" eb="15">
      <t>シュウエキ</t>
    </rPh>
    <rPh sb="15" eb="17">
      <t>ケイカク</t>
    </rPh>
    <phoneticPr fontId="43"/>
  </si>
  <si>
    <t>（３）収益計画を達成するための具体的方策</t>
    <rPh sb="3" eb="5">
      <t>シュウエキ</t>
    </rPh>
    <rPh sb="5" eb="7">
      <t>ケイカク</t>
    </rPh>
    <rPh sb="8" eb="10">
      <t>タッセイ</t>
    </rPh>
    <rPh sb="15" eb="20">
      <t>グタイテキホウサク</t>
    </rPh>
    <phoneticPr fontId="43"/>
  </si>
  <si>
    <t>※営業損益等→法人：営業損益、個人：収支内訳書の所得金額（㉑）又は青色申告決算書の差引金額（㉝）相当額</t>
    <rPh sb="12" eb="14">
      <t>ソンエキ</t>
    </rPh>
    <phoneticPr fontId="42"/>
  </si>
  <si>
    <t>１．事業計画</t>
    <rPh sb="2" eb="6">
      <t>ジギョウケイカク</t>
    </rPh>
    <phoneticPr fontId="42"/>
  </si>
  <si>
    <t>２．助成事業終了後の収益計画</t>
    <rPh sb="2" eb="6">
      <t>ジョセイジギョウ</t>
    </rPh>
    <rPh sb="6" eb="9">
      <t>シュウリョウゴ</t>
    </rPh>
    <rPh sb="10" eb="12">
      <t>シュウエキ</t>
    </rPh>
    <rPh sb="12" eb="14">
      <t>ケイカク</t>
    </rPh>
    <phoneticPr fontId="42"/>
  </si>
  <si>
    <t>４．今後の展望</t>
    <rPh sb="2" eb="4">
      <t>コンゴ</t>
    </rPh>
    <rPh sb="5" eb="7">
      <t>テンボウ</t>
    </rPh>
    <phoneticPr fontId="42"/>
  </si>
  <si>
    <r>
      <t>（２）上記の分析を踏まえた、本取組への顧客獲得策・市場拡大策
　　※</t>
    </r>
    <r>
      <rPr>
        <sz val="11"/>
        <rFont val="游ゴシック"/>
        <family val="3"/>
        <charset val="128"/>
        <scheme val="minor"/>
      </rPr>
      <t>助成事業の効果を高めるための創意工夫、企業として独自性を発揮できる点などについても記載</t>
    </r>
    <rPh sb="3" eb="5">
      <t>ジョウキ</t>
    </rPh>
    <rPh sb="6" eb="8">
      <t>ブンセキ</t>
    </rPh>
    <rPh sb="9" eb="10">
      <t>フ</t>
    </rPh>
    <rPh sb="14" eb="17">
      <t>ホントリクミ</t>
    </rPh>
    <rPh sb="19" eb="21">
      <t>コキャク</t>
    </rPh>
    <rPh sb="21" eb="24">
      <t>カクトクサク</t>
    </rPh>
    <rPh sb="25" eb="29">
      <t>シジョウカクダイ</t>
    </rPh>
    <rPh sb="29" eb="30">
      <t>サク</t>
    </rPh>
    <rPh sb="34" eb="36">
      <t>ジョセイ</t>
    </rPh>
    <rPh sb="36" eb="38">
      <t>ジギョウ</t>
    </rPh>
    <rPh sb="39" eb="41">
      <t>コウカ</t>
    </rPh>
    <rPh sb="42" eb="43">
      <t>タカ</t>
    </rPh>
    <rPh sb="48" eb="50">
      <t>ソウイ</t>
    </rPh>
    <rPh sb="50" eb="52">
      <t>クフウ</t>
    </rPh>
    <rPh sb="53" eb="55">
      <t>キギョウ</t>
    </rPh>
    <rPh sb="58" eb="61">
      <t>ドクジセイ</t>
    </rPh>
    <rPh sb="62" eb="64">
      <t>ハッキ</t>
    </rPh>
    <rPh sb="67" eb="68">
      <t>テン</t>
    </rPh>
    <rPh sb="75" eb="77">
      <t>キサイ</t>
    </rPh>
    <phoneticPr fontId="43"/>
  </si>
  <si>
    <t>（１）経費区分別内訳</t>
    <phoneticPr fontId="55"/>
  </si>
  <si>
    <t>助成事業に要する経費</t>
    <phoneticPr fontId="55"/>
  </si>
  <si>
    <t>助 成 対 象 経 費</t>
    <rPh sb="0" eb="1">
      <t>スケ</t>
    </rPh>
    <rPh sb="2" eb="3">
      <t>セイ</t>
    </rPh>
    <rPh sb="4" eb="5">
      <t>ツイ</t>
    </rPh>
    <rPh sb="6" eb="7">
      <t>ゾウ</t>
    </rPh>
    <rPh sb="8" eb="9">
      <t>キョウ</t>
    </rPh>
    <rPh sb="10" eb="11">
      <t>ヒ</t>
    </rPh>
    <phoneticPr fontId="55"/>
  </si>
  <si>
    <t>（税込）</t>
    <phoneticPr fontId="42"/>
  </si>
  <si>
    <t>（税抜）</t>
    <phoneticPr fontId="42"/>
  </si>
  <si>
    <t xml:space="preserve">原材料・副資材費 </t>
    <phoneticPr fontId="55"/>
  </si>
  <si>
    <r>
      <t>機械装置・工具器具費　</t>
    </r>
    <r>
      <rPr>
        <sz val="10"/>
        <rFont val="ＭＳ 明朝"/>
        <family val="1"/>
        <charset val="128"/>
      </rPr>
      <t/>
    </r>
    <phoneticPr fontId="55"/>
  </si>
  <si>
    <r>
      <t>委託・外注費 　　　　　　　</t>
    </r>
    <r>
      <rPr>
        <sz val="10"/>
        <rFont val="ＭＳ 明朝"/>
        <family val="1"/>
        <charset val="128"/>
      </rPr>
      <t/>
    </r>
    <rPh sb="0" eb="2">
      <t>イタク</t>
    </rPh>
    <rPh sb="3" eb="6">
      <t>ガイチュウヒ</t>
    </rPh>
    <phoneticPr fontId="55"/>
  </si>
  <si>
    <t>産業財産権出願・導入費</t>
    <rPh sb="0" eb="2">
      <t>サンギョウ</t>
    </rPh>
    <rPh sb="2" eb="5">
      <t>ザイサンケン</t>
    </rPh>
    <rPh sb="5" eb="7">
      <t>シュツガン</t>
    </rPh>
    <rPh sb="8" eb="10">
      <t>ドウニュウ</t>
    </rPh>
    <rPh sb="10" eb="11">
      <t>ヒ</t>
    </rPh>
    <phoneticPr fontId="55"/>
  </si>
  <si>
    <t>規格等認証・登録費</t>
    <rPh sb="0" eb="2">
      <t>キカク</t>
    </rPh>
    <rPh sb="2" eb="3">
      <t>ナド</t>
    </rPh>
    <rPh sb="3" eb="5">
      <t>ニンショウ</t>
    </rPh>
    <rPh sb="6" eb="8">
      <t>トウロク</t>
    </rPh>
    <rPh sb="8" eb="9">
      <t>ヒ</t>
    </rPh>
    <phoneticPr fontId="43"/>
  </si>
  <si>
    <t>設備等導入費</t>
    <phoneticPr fontId="43"/>
  </si>
  <si>
    <t>システム等導入費</t>
    <rPh sb="4" eb="5">
      <t>ナド</t>
    </rPh>
    <rPh sb="5" eb="7">
      <t>ドウニュウ</t>
    </rPh>
    <rPh sb="7" eb="8">
      <t>ヒ</t>
    </rPh>
    <phoneticPr fontId="43"/>
  </si>
  <si>
    <t>専門家指導費</t>
    <rPh sb="0" eb="3">
      <t>センモンカ</t>
    </rPh>
    <rPh sb="3" eb="6">
      <t>シドウヒ</t>
    </rPh>
    <phoneticPr fontId="43"/>
  </si>
  <si>
    <t>不動産賃借料</t>
    <rPh sb="0" eb="3">
      <t>フドウサン</t>
    </rPh>
    <rPh sb="3" eb="6">
      <t>チンシャクリョウ</t>
    </rPh>
    <phoneticPr fontId="43"/>
  </si>
  <si>
    <r>
      <t xml:space="preserve">助成対象外経費　 </t>
    </r>
    <r>
      <rPr>
        <sz val="10"/>
        <rFont val="ＭＳ 明朝"/>
        <family val="1"/>
        <charset val="128"/>
      </rPr>
      <t/>
    </r>
    <phoneticPr fontId="55"/>
  </si>
  <si>
    <t>（２）資金調達内訳</t>
    <phoneticPr fontId="55"/>
  </si>
  <si>
    <t>&lt;留意事項&gt;</t>
    <rPh sb="1" eb="3">
      <t>リュウイ</t>
    </rPh>
    <rPh sb="3" eb="5">
      <t>ジコウ</t>
    </rPh>
    <phoneticPr fontId="43"/>
  </si>
  <si>
    <t>【税抜】</t>
    <rPh sb="1" eb="3">
      <t>ゼイヌ</t>
    </rPh>
    <phoneticPr fontId="43"/>
  </si>
  <si>
    <t>【税込】</t>
    <phoneticPr fontId="43"/>
  </si>
  <si>
    <t>（単位：円）</t>
    <rPh sb="1" eb="3">
      <t>タンイ</t>
    </rPh>
    <rPh sb="4" eb="5">
      <t>エン</t>
    </rPh>
    <phoneticPr fontId="43"/>
  </si>
  <si>
    <t>支出</t>
    <rPh sb="0" eb="2">
      <t>シシュツ</t>
    </rPh>
    <phoneticPr fontId="43"/>
  </si>
  <si>
    <t>品名</t>
    <phoneticPr fontId="43"/>
  </si>
  <si>
    <t>用途</t>
    <rPh sb="0" eb="2">
      <t>ヨウト</t>
    </rPh>
    <phoneticPr fontId="43"/>
  </si>
  <si>
    <t>調達</t>
    <rPh sb="0" eb="2">
      <t>チョウタツ</t>
    </rPh>
    <phoneticPr fontId="43"/>
  </si>
  <si>
    <t>数量</t>
    <rPh sb="0" eb="2">
      <t>スウリョウ</t>
    </rPh>
    <phoneticPr fontId="43"/>
  </si>
  <si>
    <t>単価</t>
    <rPh sb="0" eb="2">
      <t>タンカ</t>
    </rPh>
    <phoneticPr fontId="43"/>
  </si>
  <si>
    <t>助成対象経費</t>
    <phoneticPr fontId="43"/>
  </si>
  <si>
    <t>助成事業に</t>
    <rPh sb="0" eb="4">
      <t>ジョセイジギョウ</t>
    </rPh>
    <phoneticPr fontId="43"/>
  </si>
  <si>
    <t>＜留意事項＞</t>
    <rPh sb="1" eb="3">
      <t>リュウイ</t>
    </rPh>
    <rPh sb="3" eb="5">
      <t>ジコウ</t>
    </rPh>
    <phoneticPr fontId="43"/>
  </si>
  <si>
    <t>番号</t>
    <rPh sb="0" eb="2">
      <t>バンゴウ</t>
    </rPh>
    <phoneticPr fontId="43"/>
  </si>
  <si>
    <t>(取組に必要な理由)</t>
    <phoneticPr fontId="43"/>
  </si>
  <si>
    <t>方法</t>
    <rPh sb="0" eb="2">
      <t>ホウホウ</t>
    </rPh>
    <phoneticPr fontId="43"/>
  </si>
  <si>
    <t>(A)</t>
    <phoneticPr fontId="43"/>
  </si>
  <si>
    <t>(B)</t>
    <phoneticPr fontId="43"/>
  </si>
  <si>
    <t>（A）×(B)</t>
    <phoneticPr fontId="43"/>
  </si>
  <si>
    <t>要する経費</t>
    <rPh sb="0" eb="1">
      <t>ヨウ</t>
    </rPh>
    <rPh sb="3" eb="5">
      <t>ケイヒ</t>
    </rPh>
    <phoneticPr fontId="43"/>
  </si>
  <si>
    <t>見積書</t>
    <rPh sb="0" eb="3">
      <t>ミツモリショ</t>
    </rPh>
    <phoneticPr fontId="43"/>
  </si>
  <si>
    <t>相見積</t>
    <rPh sb="0" eb="3">
      <t>アイミツモリ</t>
    </rPh>
    <phoneticPr fontId="43"/>
  </si>
  <si>
    <t>原-1</t>
    <rPh sb="0" eb="1">
      <t>ゲン</t>
    </rPh>
    <phoneticPr fontId="43"/>
  </si>
  <si>
    <t>原-2</t>
    <rPh sb="0" eb="1">
      <t>ゲン</t>
    </rPh>
    <phoneticPr fontId="43"/>
  </si>
  <si>
    <t>原-3</t>
    <rPh sb="0" eb="1">
      <t>ゲン</t>
    </rPh>
    <phoneticPr fontId="43"/>
  </si>
  <si>
    <t>原-4</t>
    <rPh sb="0" eb="1">
      <t>ゲン</t>
    </rPh>
    <phoneticPr fontId="43"/>
  </si>
  <si>
    <t>原-5</t>
    <rPh sb="0" eb="1">
      <t>ゲン</t>
    </rPh>
    <phoneticPr fontId="43"/>
  </si>
  <si>
    <t>原-6</t>
    <rPh sb="0" eb="1">
      <t>ゲン</t>
    </rPh>
    <phoneticPr fontId="43"/>
  </si>
  <si>
    <t>原-7</t>
    <rPh sb="0" eb="1">
      <t>ゲン</t>
    </rPh>
    <phoneticPr fontId="43"/>
  </si>
  <si>
    <t>原-8</t>
    <rPh sb="0" eb="1">
      <t>ゲン</t>
    </rPh>
    <phoneticPr fontId="43"/>
  </si>
  <si>
    <t>原-9</t>
    <rPh sb="0" eb="1">
      <t>ゲン</t>
    </rPh>
    <phoneticPr fontId="43"/>
  </si>
  <si>
    <t>原-10</t>
    <rPh sb="0" eb="1">
      <t>ゲン</t>
    </rPh>
    <phoneticPr fontId="43"/>
  </si>
  <si>
    <t>原-11</t>
    <rPh sb="0" eb="1">
      <t>ゲン</t>
    </rPh>
    <phoneticPr fontId="43"/>
  </si>
  <si>
    <t>原-12</t>
    <rPh sb="0" eb="1">
      <t>ゲン</t>
    </rPh>
    <phoneticPr fontId="43"/>
  </si>
  <si>
    <t>原-13</t>
    <rPh sb="0" eb="1">
      <t>ゲン</t>
    </rPh>
    <phoneticPr fontId="43"/>
  </si>
  <si>
    <t>原-14</t>
    <rPh sb="0" eb="1">
      <t>ゲン</t>
    </rPh>
    <phoneticPr fontId="43"/>
  </si>
  <si>
    <t>原-15</t>
    <rPh sb="0" eb="1">
      <t>ゲン</t>
    </rPh>
    <phoneticPr fontId="43"/>
  </si>
  <si>
    <t>・１品あたりの金額(単価)が税抜10万円未満の経費は、申請できません。</t>
    <rPh sb="2" eb="3">
      <t>ピン</t>
    </rPh>
    <rPh sb="7" eb="9">
      <t>キンガク</t>
    </rPh>
    <rPh sb="10" eb="12">
      <t>タンカ</t>
    </rPh>
    <rPh sb="14" eb="16">
      <t>ゼ</t>
    </rPh>
    <rPh sb="18" eb="20">
      <t>マンエン</t>
    </rPh>
    <rPh sb="20" eb="22">
      <t>ミマン</t>
    </rPh>
    <rPh sb="23" eb="25">
      <t>ケイヒ</t>
    </rPh>
    <rPh sb="27" eb="29">
      <t>シンセイ</t>
    </rPh>
    <phoneticPr fontId="42"/>
  </si>
  <si>
    <r>
      <rPr>
        <sz val="11"/>
        <color theme="1"/>
        <rFont val="游ゴシック"/>
        <family val="3"/>
        <charset val="128"/>
        <scheme val="minor"/>
      </rPr>
      <t>※調達方法がリース又はレンタルの場合、</t>
    </r>
    <r>
      <rPr>
        <b/>
        <u/>
        <sz val="11"/>
        <rFont val="游ゴシック"/>
        <family val="3"/>
        <charset val="128"/>
        <scheme val="minor"/>
      </rPr>
      <t>(A)に月数、(B)に月額料金</t>
    </r>
    <r>
      <rPr>
        <sz val="11"/>
        <rFont val="游ゴシック"/>
        <family val="3"/>
        <charset val="128"/>
        <scheme val="minor"/>
      </rPr>
      <t>を記入してください。</t>
    </r>
    <rPh sb="1" eb="5">
      <t>チョウタツホウホウ</t>
    </rPh>
    <rPh sb="9" eb="10">
      <t>マタ</t>
    </rPh>
    <rPh sb="23" eb="25">
      <t>ツキスウ</t>
    </rPh>
    <rPh sb="33" eb="34">
      <t>キン</t>
    </rPh>
    <rPh sb="35" eb="37">
      <t>キニュウ</t>
    </rPh>
    <phoneticPr fontId="43"/>
  </si>
  <si>
    <t>＜留意事項＞</t>
    <rPh sb="1" eb="5">
      <t>リュウイジコウ</t>
    </rPh>
    <phoneticPr fontId="43"/>
  </si>
  <si>
    <t>機-1</t>
    <rPh sb="0" eb="1">
      <t>キ</t>
    </rPh>
    <phoneticPr fontId="43"/>
  </si>
  <si>
    <t>機-2</t>
    <rPh sb="0" eb="1">
      <t>キ</t>
    </rPh>
    <phoneticPr fontId="43"/>
  </si>
  <si>
    <t>機-3</t>
    <rPh sb="0" eb="1">
      <t>キ</t>
    </rPh>
    <phoneticPr fontId="43"/>
  </si>
  <si>
    <t>機-4</t>
    <rPh sb="0" eb="1">
      <t>キ</t>
    </rPh>
    <phoneticPr fontId="43"/>
  </si>
  <si>
    <t>機-5</t>
    <rPh sb="0" eb="1">
      <t>キ</t>
    </rPh>
    <phoneticPr fontId="43"/>
  </si>
  <si>
    <t>＜機械装置・工具器具購入計画書＞</t>
    <rPh sb="1" eb="3">
      <t>キカイ</t>
    </rPh>
    <rPh sb="3" eb="5">
      <t>ソウチ</t>
    </rPh>
    <rPh sb="6" eb="8">
      <t>コウグ</t>
    </rPh>
    <rPh sb="8" eb="10">
      <t>キグ</t>
    </rPh>
    <rPh sb="10" eb="12">
      <t>コウニュウ</t>
    </rPh>
    <rPh sb="12" eb="15">
      <t>ケイカクショ</t>
    </rPh>
    <phoneticPr fontId="55"/>
  </si>
  <si>
    <t>・表が足りない場合は、印刷範囲を広げて使用欄を増やしてください。</t>
    <rPh sb="1" eb="2">
      <t>ヒョウ</t>
    </rPh>
    <rPh sb="3" eb="4">
      <t>タ</t>
    </rPh>
    <rPh sb="7" eb="9">
      <t>バアイ</t>
    </rPh>
    <rPh sb="11" eb="15">
      <t>インサツハンイ</t>
    </rPh>
    <rPh sb="16" eb="17">
      <t>ヒロ</t>
    </rPh>
    <rPh sb="19" eb="22">
      <t>シヨウラン</t>
    </rPh>
    <rPh sb="23" eb="24">
      <t>フ</t>
    </rPh>
    <phoneticPr fontId="55"/>
  </si>
  <si>
    <t>購入が必要な理由</t>
    <rPh sb="0" eb="2">
      <t>コウニュウ</t>
    </rPh>
    <rPh sb="3" eb="5">
      <t>ヒツヨウ</t>
    </rPh>
    <rPh sb="6" eb="8">
      <t>リユウ</t>
    </rPh>
    <phoneticPr fontId="55"/>
  </si>
  <si>
    <t>上記購入先は、自社と資本関係、役員または従業員の兼務、自社の代表者３親等以内の親族による経営ではない。</t>
    <rPh sb="0" eb="2">
      <t>ジョウキ</t>
    </rPh>
    <rPh sb="2" eb="4">
      <t>コウニュウ</t>
    </rPh>
    <rPh sb="4" eb="5">
      <t>サキ</t>
    </rPh>
    <rPh sb="7" eb="9">
      <t>ジシャ</t>
    </rPh>
    <rPh sb="10" eb="12">
      <t>シホン</t>
    </rPh>
    <rPh sb="12" eb="14">
      <t>カンケイ</t>
    </rPh>
    <rPh sb="15" eb="17">
      <t>ヤクイン</t>
    </rPh>
    <rPh sb="20" eb="23">
      <t>ジュウギョウイン</t>
    </rPh>
    <rPh sb="24" eb="26">
      <t>ケンム</t>
    </rPh>
    <rPh sb="27" eb="29">
      <t>ジシャ</t>
    </rPh>
    <rPh sb="30" eb="33">
      <t>ダイヒョウシャ</t>
    </rPh>
    <rPh sb="34" eb="36">
      <t>シントウ</t>
    </rPh>
    <rPh sb="36" eb="38">
      <t>イナイ</t>
    </rPh>
    <rPh sb="39" eb="41">
      <t>シンゾク</t>
    </rPh>
    <rPh sb="44" eb="46">
      <t>ケイエイ</t>
    </rPh>
    <phoneticPr fontId="55"/>
  </si>
  <si>
    <t>選択してください</t>
  </si>
  <si>
    <t>委-1</t>
    <rPh sb="0" eb="1">
      <t>イ</t>
    </rPh>
    <phoneticPr fontId="43"/>
  </si>
  <si>
    <t>委-2</t>
    <rPh sb="0" eb="1">
      <t>イ</t>
    </rPh>
    <phoneticPr fontId="43"/>
  </si>
  <si>
    <t>委-3</t>
    <rPh sb="0" eb="1">
      <t>イ</t>
    </rPh>
    <phoneticPr fontId="43"/>
  </si>
  <si>
    <t>委-4</t>
    <rPh sb="0" eb="1">
      <t>イ</t>
    </rPh>
    <phoneticPr fontId="43"/>
  </si>
  <si>
    <t>委-5</t>
    <rPh sb="0" eb="1">
      <t>イ</t>
    </rPh>
    <phoneticPr fontId="43"/>
  </si>
  <si>
    <t>＜委託・外注計画書＞</t>
    <phoneticPr fontId="43"/>
  </si>
  <si>
    <r>
      <t>・計上した</t>
    </r>
    <r>
      <rPr>
        <b/>
        <sz val="11"/>
        <color theme="1"/>
        <rFont val="游ゴシック"/>
        <family val="3"/>
        <charset val="128"/>
        <scheme val="minor"/>
      </rPr>
      <t>全ての委託・外注先</t>
    </r>
    <r>
      <rPr>
        <sz val="11"/>
        <color theme="1"/>
        <rFont val="游ゴシック"/>
        <family val="2"/>
        <scheme val="minor"/>
      </rPr>
      <t>について記載してください。</t>
    </r>
    <phoneticPr fontId="43"/>
  </si>
  <si>
    <t>・表が足りない場合は、印刷範囲を広げて使用欄を増やしてください。</t>
    <phoneticPr fontId="43"/>
  </si>
  <si>
    <t>支出番号</t>
    <rPh sb="0" eb="2">
      <t>シシュツ</t>
    </rPh>
    <rPh sb="2" eb="4">
      <t>バンゴウ</t>
    </rPh>
    <phoneticPr fontId="43"/>
  </si>
  <si>
    <t>契約予定期間</t>
    <rPh sb="0" eb="2">
      <t>ケイヤク</t>
    </rPh>
    <rPh sb="2" eb="4">
      <t>ヨテイ</t>
    </rPh>
    <rPh sb="4" eb="6">
      <t>キカン</t>
    </rPh>
    <phoneticPr fontId="55"/>
  </si>
  <si>
    <t>令和　　　年　　　月　　　～　　　令和　　　年　　　月</t>
    <rPh sb="0" eb="2">
      <t>レイワ</t>
    </rPh>
    <rPh sb="5" eb="6">
      <t>ネン</t>
    </rPh>
    <rPh sb="9" eb="10">
      <t>ガツ</t>
    </rPh>
    <rPh sb="17" eb="19">
      <t>レイワ</t>
    </rPh>
    <rPh sb="22" eb="23">
      <t>ネン</t>
    </rPh>
    <rPh sb="26" eb="27">
      <t>ガツ</t>
    </rPh>
    <phoneticPr fontId="43"/>
  </si>
  <si>
    <t>委託・外注内容</t>
    <rPh sb="0" eb="2">
      <t>イタク</t>
    </rPh>
    <rPh sb="3" eb="5">
      <t>ガイチュウ</t>
    </rPh>
    <rPh sb="5" eb="7">
      <t>ナイヨウ</t>
    </rPh>
    <phoneticPr fontId="55"/>
  </si>
  <si>
    <t>選定理由</t>
    <rPh sb="0" eb="2">
      <t>センテイ</t>
    </rPh>
    <rPh sb="2" eb="4">
      <t>リユウ</t>
    </rPh>
    <phoneticPr fontId="55"/>
  </si>
  <si>
    <t>上記委託先は、自社と資本関係、役員または従業員の兼務、自社の代表者３親等以内の親族による経営ではない。</t>
    <rPh sb="2" eb="4">
      <t>イタク</t>
    </rPh>
    <phoneticPr fontId="43"/>
  </si>
  <si>
    <t>　・１契約あたり30万円以上の項目は、申請時に見積書・カタログ等の提出が必要です。</t>
    <rPh sb="19" eb="22">
      <t>シンセイジ</t>
    </rPh>
    <rPh sb="23" eb="26">
      <t>ミツモリショ</t>
    </rPh>
    <rPh sb="31" eb="32">
      <t>トウ</t>
    </rPh>
    <rPh sb="33" eb="35">
      <t>テイシュツ</t>
    </rPh>
    <rPh sb="36" eb="38">
      <t>ヒツヨウ</t>
    </rPh>
    <phoneticPr fontId="42"/>
  </si>
  <si>
    <t>　・１契約あたり100万円以上の項目は、相見積の結果を「相見積」シートに記載してください。</t>
    <phoneticPr fontId="42"/>
  </si>
  <si>
    <t>産-1</t>
    <rPh sb="0" eb="1">
      <t>サン</t>
    </rPh>
    <phoneticPr fontId="43"/>
  </si>
  <si>
    <t>産-2</t>
    <rPh sb="0" eb="1">
      <t>サン</t>
    </rPh>
    <phoneticPr fontId="43"/>
  </si>
  <si>
    <t>産-3</t>
    <rPh sb="0" eb="1">
      <t>サン</t>
    </rPh>
    <phoneticPr fontId="43"/>
  </si>
  <si>
    <t>産-4</t>
    <rPh sb="0" eb="1">
      <t>サン</t>
    </rPh>
    <phoneticPr fontId="43"/>
  </si>
  <si>
    <t>産-5</t>
    <rPh sb="0" eb="1">
      <t>サン</t>
    </rPh>
    <phoneticPr fontId="43"/>
  </si>
  <si>
    <t>〈産業財産権（特許権、実用新案権、意匠権、商標権）詳細〉</t>
    <phoneticPr fontId="42"/>
  </si>
  <si>
    <r>
      <t>（１）先行技術調査の結果（特許情報プラットフォームJ</t>
    </r>
    <r>
      <rPr>
        <sz val="11"/>
        <color theme="1"/>
        <rFont val="游ゴシック"/>
        <family val="2"/>
        <scheme val="minor"/>
      </rPr>
      <t>-PlatPat等により検索）</t>
    </r>
    <rPh sb="3" eb="7">
      <t>センコウギジュツ</t>
    </rPh>
    <rPh sb="7" eb="9">
      <t>チョウサ</t>
    </rPh>
    <rPh sb="10" eb="12">
      <t>ケッカ</t>
    </rPh>
    <rPh sb="13" eb="17">
      <t>トッキョジョウホウ</t>
    </rPh>
    <rPh sb="34" eb="35">
      <t>トウ</t>
    </rPh>
    <rPh sb="38" eb="40">
      <t>ケンサク</t>
    </rPh>
    <phoneticPr fontId="42"/>
  </si>
  <si>
    <t>類似特許番号</t>
    <rPh sb="0" eb="2">
      <t>ルイジ</t>
    </rPh>
    <rPh sb="2" eb="6">
      <t>トッキョバンゴウ</t>
    </rPh>
    <phoneticPr fontId="42"/>
  </si>
  <si>
    <t>類似特許との相違点</t>
    <rPh sb="0" eb="4">
      <t>ルイジトッキョ</t>
    </rPh>
    <rPh sb="6" eb="9">
      <t>ソウイテン</t>
    </rPh>
    <phoneticPr fontId="42"/>
  </si>
  <si>
    <t>（２）今回の取組に必要な産業財産権を出願又は保有しているか</t>
    <rPh sb="3" eb="5">
      <t>コンカイ</t>
    </rPh>
    <rPh sb="6" eb="8">
      <t>トリクミ</t>
    </rPh>
    <rPh sb="9" eb="11">
      <t>ヒツヨウ</t>
    </rPh>
    <rPh sb="12" eb="17">
      <t>サンギョウザイサンケン</t>
    </rPh>
    <rPh sb="18" eb="20">
      <t>シュツガン</t>
    </rPh>
    <rPh sb="20" eb="21">
      <t>マタ</t>
    </rPh>
    <rPh sb="22" eb="24">
      <t>ホユウ</t>
    </rPh>
    <phoneticPr fontId="42"/>
  </si>
  <si>
    <t>　※「はい」の場合、それはどのような権利か</t>
    <rPh sb="7" eb="9">
      <t>バアイ</t>
    </rPh>
    <rPh sb="18" eb="20">
      <t>ケンリ</t>
    </rPh>
    <phoneticPr fontId="42"/>
  </si>
  <si>
    <t>公開番号又は登録番号等</t>
    <rPh sb="0" eb="4">
      <t>コウカイバンゴウ</t>
    </rPh>
    <rPh sb="4" eb="5">
      <t>マタ</t>
    </rPh>
    <rPh sb="6" eb="8">
      <t>トウロク</t>
    </rPh>
    <rPh sb="8" eb="10">
      <t>バンゴウ</t>
    </rPh>
    <rPh sb="10" eb="11">
      <t>ナド</t>
    </rPh>
    <phoneticPr fontId="42"/>
  </si>
  <si>
    <t>（４）今回の取組の成果を産業財産権として出願する予定か</t>
    <rPh sb="3" eb="5">
      <t>コンカイ</t>
    </rPh>
    <rPh sb="6" eb="8">
      <t>トリクミ</t>
    </rPh>
    <rPh sb="9" eb="11">
      <t>セイカ</t>
    </rPh>
    <rPh sb="12" eb="17">
      <t>サンギョウザイサンケン</t>
    </rPh>
    <rPh sb="20" eb="22">
      <t>シュツガン</t>
    </rPh>
    <rPh sb="24" eb="26">
      <t>ヨテイ</t>
    </rPh>
    <phoneticPr fontId="42"/>
  </si>
  <si>
    <t>規-1</t>
    <rPh sb="0" eb="1">
      <t>ノリ</t>
    </rPh>
    <phoneticPr fontId="43"/>
  </si>
  <si>
    <t>規-2</t>
    <rPh sb="0" eb="1">
      <t>ノリ</t>
    </rPh>
    <phoneticPr fontId="43"/>
  </si>
  <si>
    <t>規-3</t>
    <rPh sb="0" eb="1">
      <t>ノリ</t>
    </rPh>
    <phoneticPr fontId="43"/>
  </si>
  <si>
    <t>規-4</t>
    <rPh sb="0" eb="1">
      <t>ノリ</t>
    </rPh>
    <phoneticPr fontId="43"/>
  </si>
  <si>
    <t>規-5</t>
    <rPh sb="0" eb="1">
      <t>ノリ</t>
    </rPh>
    <phoneticPr fontId="43"/>
  </si>
  <si>
    <t>＜規格等認証・登録計画書＞</t>
    <rPh sb="1" eb="4">
      <t>キカクトウ</t>
    </rPh>
    <rPh sb="4" eb="6">
      <t>ニンショウ</t>
    </rPh>
    <rPh sb="7" eb="9">
      <t>トウロク</t>
    </rPh>
    <phoneticPr fontId="43"/>
  </si>
  <si>
    <r>
      <t>・計上した</t>
    </r>
    <r>
      <rPr>
        <b/>
        <sz val="11"/>
        <color theme="1"/>
        <rFont val="游ゴシック"/>
        <family val="3"/>
        <charset val="128"/>
        <scheme val="minor"/>
      </rPr>
      <t>全ての経費</t>
    </r>
    <r>
      <rPr>
        <sz val="11"/>
        <color theme="1"/>
        <rFont val="游ゴシック"/>
        <family val="2"/>
        <scheme val="minor"/>
      </rPr>
      <t>について記載してください。</t>
    </r>
    <rPh sb="8" eb="10">
      <t>ケイヒ</t>
    </rPh>
    <phoneticPr fontId="43"/>
  </si>
  <si>
    <t>　・１品あたりの金額(単価)が税抜10万円未満の経費は、申請できません。</t>
    <rPh sb="3" eb="4">
      <t>ピン</t>
    </rPh>
    <rPh sb="8" eb="10">
      <t>キンガク</t>
    </rPh>
    <rPh sb="11" eb="13">
      <t>タンカ</t>
    </rPh>
    <rPh sb="15" eb="17">
      <t>ゼ</t>
    </rPh>
    <rPh sb="19" eb="21">
      <t>マンエン</t>
    </rPh>
    <rPh sb="21" eb="23">
      <t>ミマン</t>
    </rPh>
    <rPh sb="24" eb="26">
      <t>ケイヒ</t>
    </rPh>
    <rPh sb="28" eb="30">
      <t>シンセイ</t>
    </rPh>
    <phoneticPr fontId="42"/>
  </si>
  <si>
    <t>製品名　又は</t>
    <rPh sb="0" eb="3">
      <t>セイヒンメイ</t>
    </rPh>
    <rPh sb="4" eb="5">
      <t>マタ</t>
    </rPh>
    <phoneticPr fontId="43"/>
  </si>
  <si>
    <t>施工内容</t>
    <rPh sb="0" eb="2">
      <t>セコウ</t>
    </rPh>
    <rPh sb="2" eb="4">
      <t>ナイヨウ</t>
    </rPh>
    <phoneticPr fontId="43"/>
  </si>
  <si>
    <t>内容</t>
    <rPh sb="0" eb="2">
      <t>ナイヨウ</t>
    </rPh>
    <phoneticPr fontId="43"/>
  </si>
  <si>
    <t>設-1</t>
    <rPh sb="0" eb="1">
      <t>セツ</t>
    </rPh>
    <phoneticPr fontId="43"/>
  </si>
  <si>
    <t>設-2</t>
    <rPh sb="0" eb="1">
      <t>セツ</t>
    </rPh>
    <phoneticPr fontId="43"/>
  </si>
  <si>
    <t>設-3</t>
    <rPh sb="0" eb="1">
      <t>セツ</t>
    </rPh>
    <phoneticPr fontId="43"/>
  </si>
  <si>
    <t>設-4</t>
    <rPh sb="0" eb="1">
      <t>セツ</t>
    </rPh>
    <phoneticPr fontId="43"/>
  </si>
  <si>
    <t>設-5</t>
    <rPh sb="0" eb="1">
      <t>セツ</t>
    </rPh>
    <phoneticPr fontId="43"/>
  </si>
  <si>
    <t>設-6</t>
    <rPh sb="0" eb="1">
      <t>セツ</t>
    </rPh>
    <phoneticPr fontId="43"/>
  </si>
  <si>
    <t>設-7</t>
    <rPh sb="0" eb="1">
      <t>セツ</t>
    </rPh>
    <phoneticPr fontId="43"/>
  </si>
  <si>
    <t>設-8</t>
    <rPh sb="0" eb="1">
      <t>セツ</t>
    </rPh>
    <phoneticPr fontId="43"/>
  </si>
  <si>
    <t>設-9</t>
    <rPh sb="0" eb="1">
      <t>セツ</t>
    </rPh>
    <phoneticPr fontId="43"/>
  </si>
  <si>
    <t>設-10</t>
    <rPh sb="0" eb="1">
      <t>セツ</t>
    </rPh>
    <phoneticPr fontId="43"/>
  </si>
  <si>
    <r>
      <t>※調達方法がリースの場合、</t>
    </r>
    <r>
      <rPr>
        <b/>
        <u/>
        <sz val="11"/>
        <rFont val="游ゴシック"/>
        <family val="3"/>
        <charset val="128"/>
        <scheme val="minor"/>
      </rPr>
      <t>(A)に月数、(B)に月額料金</t>
    </r>
    <r>
      <rPr>
        <sz val="11"/>
        <rFont val="游ゴシック"/>
        <family val="3"/>
        <charset val="128"/>
        <scheme val="minor"/>
      </rPr>
      <t>を記入してください。</t>
    </r>
    <rPh sb="1" eb="5">
      <t>チョウタツホウホウ</t>
    </rPh>
    <rPh sb="17" eb="19">
      <t>ツキスウ</t>
    </rPh>
    <rPh sb="27" eb="28">
      <t>キン</t>
    </rPh>
    <rPh sb="29" eb="31">
      <t>キニュウ</t>
    </rPh>
    <phoneticPr fontId="43"/>
  </si>
  <si>
    <t>シ-1</t>
    <phoneticPr fontId="43"/>
  </si>
  <si>
    <t>シ-2</t>
    <phoneticPr fontId="43"/>
  </si>
  <si>
    <t>シ-3</t>
  </si>
  <si>
    <t>シ-4</t>
  </si>
  <si>
    <t>シ-5</t>
  </si>
  <si>
    <t>シ-6</t>
  </si>
  <si>
    <t>シ-7</t>
  </si>
  <si>
    <t>シ-8</t>
  </si>
  <si>
    <t>シ-9</t>
  </si>
  <si>
    <t>シ-10</t>
  </si>
  <si>
    <t>指導日数</t>
    <rPh sb="0" eb="2">
      <t>シドウ</t>
    </rPh>
    <rPh sb="2" eb="4">
      <t>ニッスウ</t>
    </rPh>
    <phoneticPr fontId="43"/>
  </si>
  <si>
    <t>専-1</t>
    <rPh sb="0" eb="1">
      <t>セン</t>
    </rPh>
    <phoneticPr fontId="43"/>
  </si>
  <si>
    <t>専-2</t>
    <rPh sb="0" eb="1">
      <t>セン</t>
    </rPh>
    <phoneticPr fontId="43"/>
  </si>
  <si>
    <t>専-3</t>
    <rPh sb="0" eb="1">
      <t>セン</t>
    </rPh>
    <phoneticPr fontId="43"/>
  </si>
  <si>
    <t>専-4</t>
    <rPh sb="0" eb="1">
      <t>セン</t>
    </rPh>
    <phoneticPr fontId="43"/>
  </si>
  <si>
    <t>専-5</t>
    <rPh sb="0" eb="1">
      <t>セン</t>
    </rPh>
    <phoneticPr fontId="43"/>
  </si>
  <si>
    <t>＜専門家指導の計画書＞</t>
    <rPh sb="1" eb="4">
      <t>センモンカ</t>
    </rPh>
    <rPh sb="4" eb="6">
      <t>シドウ</t>
    </rPh>
    <phoneticPr fontId="51"/>
  </si>
  <si>
    <r>
      <t>　・計上した</t>
    </r>
    <r>
      <rPr>
        <b/>
        <u/>
        <sz val="11"/>
        <rFont val="游ゴシック"/>
        <family val="3"/>
        <charset val="128"/>
        <scheme val="minor"/>
      </rPr>
      <t>全ての専門家</t>
    </r>
    <r>
      <rPr>
        <sz val="11"/>
        <rFont val="游ゴシック"/>
        <family val="3"/>
        <charset val="128"/>
        <scheme val="minor"/>
      </rPr>
      <t>について記載してください。表が足りない場合、印刷範囲を広げて使用欄を増やしてください。</t>
    </r>
    <rPh sb="9" eb="12">
      <t>センモンカ</t>
    </rPh>
    <rPh sb="34" eb="36">
      <t>インサツ</t>
    </rPh>
    <rPh sb="36" eb="38">
      <t>ハンイ</t>
    </rPh>
    <rPh sb="39" eb="40">
      <t>ヒロ</t>
    </rPh>
    <rPh sb="42" eb="45">
      <t>シヨウラン</t>
    </rPh>
    <rPh sb="46" eb="47">
      <t>フ</t>
    </rPh>
    <phoneticPr fontId="51"/>
  </si>
  <si>
    <t>経歴・実績</t>
    <rPh sb="0" eb="2">
      <t>ケイレキ</t>
    </rPh>
    <rPh sb="3" eb="5">
      <t>ジッセキ</t>
    </rPh>
    <phoneticPr fontId="51"/>
  </si>
  <si>
    <t>契約予定期間</t>
    <rPh sb="0" eb="2">
      <t>ケイヤク</t>
    </rPh>
    <rPh sb="2" eb="4">
      <t>ヨテイ</t>
    </rPh>
    <rPh sb="4" eb="6">
      <t>キカン</t>
    </rPh>
    <phoneticPr fontId="51"/>
  </si>
  <si>
    <t>指導内容</t>
    <rPh sb="0" eb="2">
      <t>シドウ</t>
    </rPh>
    <rPh sb="2" eb="4">
      <t>ナイヨウ</t>
    </rPh>
    <phoneticPr fontId="51"/>
  </si>
  <si>
    <t>上記指導先は、自社と資本関係、役員または従業員の兼務、自社の代表者３親等以内の親族による経営ではない。</t>
    <rPh sb="2" eb="4">
      <t>シドウ</t>
    </rPh>
    <rPh sb="4" eb="5">
      <t>サキ</t>
    </rPh>
    <phoneticPr fontId="43"/>
  </si>
  <si>
    <t>施設名称</t>
    <rPh sb="0" eb="2">
      <t>シセツ</t>
    </rPh>
    <rPh sb="2" eb="4">
      <t>メイショウ</t>
    </rPh>
    <phoneticPr fontId="43"/>
  </si>
  <si>
    <t>賃借月数</t>
    <rPh sb="0" eb="2">
      <t>チンシャク</t>
    </rPh>
    <rPh sb="2" eb="4">
      <t>ゲッスウ</t>
    </rPh>
    <phoneticPr fontId="43"/>
  </si>
  <si>
    <t>月額賃料</t>
    <rPh sb="0" eb="2">
      <t>ゲツガク</t>
    </rPh>
    <rPh sb="2" eb="4">
      <t>チンリョウ</t>
    </rPh>
    <phoneticPr fontId="43"/>
  </si>
  <si>
    <t>賃-1</t>
    <rPh sb="0" eb="1">
      <t>チン</t>
    </rPh>
    <phoneticPr fontId="43"/>
  </si>
  <si>
    <t>賃-2</t>
    <rPh sb="0" eb="1">
      <t>チン</t>
    </rPh>
    <phoneticPr fontId="43"/>
  </si>
  <si>
    <t>賃-3</t>
    <rPh sb="0" eb="1">
      <t>チン</t>
    </rPh>
    <phoneticPr fontId="43"/>
  </si>
  <si>
    <t>賃-4</t>
    <rPh sb="0" eb="1">
      <t>チン</t>
    </rPh>
    <phoneticPr fontId="43"/>
  </si>
  <si>
    <t>賃-5</t>
    <rPh sb="0" eb="1">
      <t>チン</t>
    </rPh>
    <phoneticPr fontId="43"/>
  </si>
  <si>
    <t>＜賃借計画書＞</t>
    <rPh sb="1" eb="3">
      <t>チンシャク</t>
    </rPh>
    <rPh sb="3" eb="6">
      <t>ケイカクショ</t>
    </rPh>
    <phoneticPr fontId="42"/>
  </si>
  <si>
    <r>
      <t>　・計上した</t>
    </r>
    <r>
      <rPr>
        <b/>
        <u/>
        <sz val="11"/>
        <rFont val="游ゴシック"/>
        <family val="3"/>
        <charset val="128"/>
        <scheme val="minor"/>
      </rPr>
      <t>全ての項目</t>
    </r>
    <r>
      <rPr>
        <sz val="11"/>
        <rFont val="游ゴシック"/>
        <family val="3"/>
        <charset val="128"/>
        <scheme val="minor"/>
      </rPr>
      <t>について記載してください。表が足りない場合、印刷範囲を広げて使用欄を増やしてください。</t>
    </r>
    <rPh sb="9" eb="11">
      <t>コウモク</t>
    </rPh>
    <rPh sb="33" eb="35">
      <t>インサツ</t>
    </rPh>
    <rPh sb="35" eb="37">
      <t>ハンイ</t>
    </rPh>
    <rPh sb="38" eb="39">
      <t>ヒロ</t>
    </rPh>
    <rPh sb="41" eb="44">
      <t>シヨウラン</t>
    </rPh>
    <rPh sb="45" eb="46">
      <t>フ</t>
    </rPh>
    <phoneticPr fontId="51"/>
  </si>
  <si>
    <t>支出番号</t>
    <rPh sb="0" eb="4">
      <t>シシュツバンゴウ</t>
    </rPh>
    <phoneticPr fontId="42"/>
  </si>
  <si>
    <t>賃借施設等</t>
    <rPh sb="0" eb="5">
      <t>チンシャクシセツトウ</t>
    </rPh>
    <phoneticPr fontId="42"/>
  </si>
  <si>
    <t>選定理由</t>
    <rPh sb="0" eb="4">
      <t>センテイリユウ</t>
    </rPh>
    <phoneticPr fontId="42"/>
  </si>
  <si>
    <t>上記賃借について、親会社、子会社、グループ企業等関連企業との関連</t>
    <rPh sb="0" eb="2">
      <t>ジョウキ</t>
    </rPh>
    <rPh sb="2" eb="4">
      <t>チンシャク</t>
    </rPh>
    <rPh sb="9" eb="12">
      <t>オヤガイシャ</t>
    </rPh>
    <rPh sb="13" eb="16">
      <t>コガイシャ</t>
    </rPh>
    <rPh sb="21" eb="23">
      <t>キギョウ</t>
    </rPh>
    <rPh sb="23" eb="24">
      <t>トウ</t>
    </rPh>
    <rPh sb="24" eb="28">
      <t>カンレンキギョウ</t>
    </rPh>
    <rPh sb="30" eb="32">
      <t>カンレン</t>
    </rPh>
    <phoneticPr fontId="42"/>
  </si>
  <si>
    <t>販-1</t>
    <rPh sb="0" eb="1">
      <t>ハン</t>
    </rPh>
    <phoneticPr fontId="43"/>
  </si>
  <si>
    <t>販-2</t>
    <rPh sb="0" eb="1">
      <t>ハン</t>
    </rPh>
    <phoneticPr fontId="43"/>
  </si>
  <si>
    <t>販-3</t>
    <rPh sb="0" eb="1">
      <t>ハン</t>
    </rPh>
    <phoneticPr fontId="43"/>
  </si>
  <si>
    <t>販-4</t>
    <rPh sb="0" eb="1">
      <t>ハン</t>
    </rPh>
    <phoneticPr fontId="43"/>
  </si>
  <si>
    <t>販-5</t>
    <rPh sb="0" eb="1">
      <t>ハン</t>
    </rPh>
    <phoneticPr fontId="43"/>
  </si>
  <si>
    <t>販-6</t>
    <rPh sb="0" eb="1">
      <t>ハン</t>
    </rPh>
    <phoneticPr fontId="43"/>
  </si>
  <si>
    <t>販-7</t>
    <rPh sb="0" eb="1">
      <t>ハン</t>
    </rPh>
    <phoneticPr fontId="43"/>
  </si>
  <si>
    <t>販-8</t>
    <rPh sb="0" eb="1">
      <t>ハン</t>
    </rPh>
    <phoneticPr fontId="43"/>
  </si>
  <si>
    <t>販-9</t>
    <rPh sb="0" eb="1">
      <t>ハン</t>
    </rPh>
    <phoneticPr fontId="43"/>
  </si>
  <si>
    <t>販-10</t>
    <rPh sb="0" eb="1">
      <t>ハン</t>
    </rPh>
    <phoneticPr fontId="43"/>
  </si>
  <si>
    <t>【展示会に出展する場合】</t>
    <rPh sb="1" eb="4">
      <t>テンジカイ</t>
    </rPh>
    <rPh sb="5" eb="7">
      <t>シュッテン</t>
    </rPh>
    <rPh sb="9" eb="11">
      <t>バアイ</t>
    </rPh>
    <phoneticPr fontId="42"/>
  </si>
  <si>
    <t>【ECサイトに出店する場合】</t>
    <rPh sb="7" eb="9">
      <t>シュッテン</t>
    </rPh>
    <rPh sb="11" eb="13">
      <t>バアイ</t>
    </rPh>
    <phoneticPr fontId="42"/>
  </si>
  <si>
    <t>他-1</t>
    <rPh sb="0" eb="1">
      <t>タ</t>
    </rPh>
    <phoneticPr fontId="43"/>
  </si>
  <si>
    <t>他-2</t>
    <rPh sb="0" eb="1">
      <t>タ</t>
    </rPh>
    <phoneticPr fontId="43"/>
  </si>
  <si>
    <t>他-3</t>
    <rPh sb="0" eb="1">
      <t>タ</t>
    </rPh>
    <phoneticPr fontId="43"/>
  </si>
  <si>
    <t>他-4</t>
    <rPh sb="0" eb="1">
      <t>タ</t>
    </rPh>
    <phoneticPr fontId="43"/>
  </si>
  <si>
    <t>他-5</t>
    <rPh sb="0" eb="1">
      <t>タ</t>
    </rPh>
    <phoneticPr fontId="43"/>
  </si>
  <si>
    <t>他-6</t>
    <rPh sb="0" eb="1">
      <t>タ</t>
    </rPh>
    <phoneticPr fontId="43"/>
  </si>
  <si>
    <t>他-7</t>
    <rPh sb="0" eb="1">
      <t>タ</t>
    </rPh>
    <phoneticPr fontId="43"/>
  </si>
  <si>
    <t>他-8</t>
    <rPh sb="0" eb="1">
      <t>タ</t>
    </rPh>
    <phoneticPr fontId="43"/>
  </si>
  <si>
    <t>他-9</t>
    <rPh sb="0" eb="1">
      <t>タ</t>
    </rPh>
    <phoneticPr fontId="43"/>
  </si>
  <si>
    <t>他-10</t>
    <rPh sb="0" eb="1">
      <t>タ</t>
    </rPh>
    <phoneticPr fontId="43"/>
  </si>
  <si>
    <t>＜履行を確認するための書類＞</t>
    <rPh sb="1" eb="3">
      <t>リコウ</t>
    </rPh>
    <rPh sb="4" eb="6">
      <t>カクニン</t>
    </rPh>
    <rPh sb="11" eb="13">
      <t>ショルイ</t>
    </rPh>
    <phoneticPr fontId="43"/>
  </si>
  <si>
    <t>購入品等の現物の有無</t>
    <rPh sb="0" eb="2">
      <t>コウニュウ</t>
    </rPh>
    <rPh sb="2" eb="3">
      <t>ヒン</t>
    </rPh>
    <rPh sb="3" eb="4">
      <t>トウ</t>
    </rPh>
    <rPh sb="5" eb="7">
      <t>ゲンブツ</t>
    </rPh>
    <rPh sb="8" eb="10">
      <t>ウム</t>
    </rPh>
    <phoneticPr fontId="43"/>
  </si>
  <si>
    <t>履行確認書類</t>
    <rPh sb="0" eb="2">
      <t>リコウ</t>
    </rPh>
    <rPh sb="2" eb="4">
      <t>カクニン</t>
    </rPh>
    <rPh sb="4" eb="6">
      <t>ショルイ</t>
    </rPh>
    <phoneticPr fontId="43"/>
  </si>
  <si>
    <t>相見積一覧（及び見積限定理由書）</t>
    <rPh sb="0" eb="3">
      <t>アイミツ</t>
    </rPh>
    <rPh sb="3" eb="5">
      <t>イチラン</t>
    </rPh>
    <rPh sb="6" eb="7">
      <t>オヨ</t>
    </rPh>
    <rPh sb="8" eb="12">
      <t>ミツモリゲンテイ</t>
    </rPh>
    <rPh sb="12" eb="15">
      <t>リユウショ</t>
    </rPh>
    <phoneticPr fontId="43"/>
  </si>
  <si>
    <t>・見積を１社からしか取らなかった場合は、その理由を「見積限定理由」に記入してください。</t>
    <rPh sb="1" eb="3">
      <t>ミツモ</t>
    </rPh>
    <rPh sb="5" eb="6">
      <t>シャ</t>
    </rPh>
    <rPh sb="10" eb="11">
      <t>ト</t>
    </rPh>
    <rPh sb="16" eb="18">
      <t>バアイ</t>
    </rPh>
    <rPh sb="22" eb="24">
      <t>リユウ</t>
    </rPh>
    <rPh sb="26" eb="30">
      <t>ミツモリゲンテイ</t>
    </rPh>
    <rPh sb="30" eb="32">
      <t>リユウ</t>
    </rPh>
    <rPh sb="34" eb="36">
      <t>キニュウ</t>
    </rPh>
    <phoneticPr fontId="42"/>
  </si>
  <si>
    <t>見積限定理由</t>
    <rPh sb="0" eb="4">
      <t>ミツモリゲンテイ</t>
    </rPh>
    <rPh sb="4" eb="6">
      <t>リユウ</t>
    </rPh>
    <phoneticPr fontId="43"/>
  </si>
  <si>
    <t>※５つ以上ある場合には、特に本申請に関連のあるもの４つを記載してください。</t>
    <rPh sb="14" eb="17">
      <t>ホンシンセイ</t>
    </rPh>
    <phoneticPr fontId="42"/>
  </si>
  <si>
    <t>取組前</t>
    <rPh sb="0" eb="2">
      <t>トリクミ</t>
    </rPh>
    <rPh sb="2" eb="3">
      <t>マエ</t>
    </rPh>
    <phoneticPr fontId="42"/>
  </si>
  <si>
    <t>取組後</t>
    <rPh sb="0" eb="3">
      <t>トリクミゴ</t>
    </rPh>
    <phoneticPr fontId="42"/>
  </si>
  <si>
    <t>　分析結果の総括</t>
    <rPh sb="1" eb="3">
      <t>ブンセキ</t>
    </rPh>
    <rPh sb="3" eb="5">
      <t>ケッカ</t>
    </rPh>
    <rPh sb="6" eb="8">
      <t>ソウカツ</t>
    </rPh>
    <phoneticPr fontId="43"/>
  </si>
  <si>
    <t>（３）取組内容</t>
    <rPh sb="3" eb="5">
      <t>トリクミ</t>
    </rPh>
    <rPh sb="5" eb="7">
      <t>ナイヨウ</t>
    </rPh>
    <phoneticPr fontId="43"/>
  </si>
  <si>
    <t>（４）取組効果　（売上や集客の増加などについて）</t>
    <rPh sb="3" eb="5">
      <t>トリクミ</t>
    </rPh>
    <rPh sb="5" eb="7">
      <t>コウカ</t>
    </rPh>
    <rPh sb="9" eb="11">
      <t>ウリアゲ</t>
    </rPh>
    <rPh sb="12" eb="14">
      <t>シュウキャク</t>
    </rPh>
    <rPh sb="15" eb="17">
      <t>ゾウカ</t>
    </rPh>
    <phoneticPr fontId="43"/>
  </si>
  <si>
    <t>（５）実施体制(文字サイズ9pt以上、下枠内に収まるよう記載)</t>
    <rPh sb="3" eb="5">
      <t>ジッシ</t>
    </rPh>
    <rPh sb="5" eb="7">
      <t>タイセイ</t>
    </rPh>
    <phoneticPr fontId="43"/>
  </si>
  <si>
    <t>様式第１号(第７条関係)</t>
    <phoneticPr fontId="42"/>
  </si>
  <si>
    <t>・１契約100万円以上の項目について、相見積の結果を記入してください。</t>
    <rPh sb="26" eb="28">
      <t>キニュウ</t>
    </rPh>
    <phoneticPr fontId="42"/>
  </si>
  <si>
    <t>　・１契約100万円以上の項目は、相見積の結果を「相見積」シートに記載してください。</t>
    <rPh sb="25" eb="28">
      <t>アイミツモリ</t>
    </rPh>
    <phoneticPr fontId="42"/>
  </si>
  <si>
    <t>・１契約100万円以上の項目は、相見積の結果を「相見積」シートに記載してください。</t>
    <rPh sb="24" eb="27">
      <t>アイミツモリ</t>
    </rPh>
    <phoneticPr fontId="42"/>
  </si>
  <si>
    <t>・調達方法で「購入」を選択した、１契約100万円以上（税抜）の項目について記載してください。</t>
    <rPh sb="31" eb="33">
      <t>コウモク</t>
    </rPh>
    <phoneticPr fontId="42"/>
  </si>
  <si>
    <t>〒　　　－　　　　</t>
    <phoneticPr fontId="42"/>
  </si>
  <si>
    <r>
      <t xml:space="preserve">主たる業種
</t>
    </r>
    <r>
      <rPr>
        <sz val="10"/>
        <rFont val="游ゴシック"/>
        <family val="3"/>
        <charset val="128"/>
        <scheme val="minor"/>
      </rPr>
      <t>※売上高構成比が最も高い事業の業種をご選択ください。</t>
    </r>
    <rPh sb="0" eb="1">
      <t>オモ</t>
    </rPh>
    <rPh sb="3" eb="5">
      <t>ギョウシュ</t>
    </rPh>
    <rPh sb="25" eb="27">
      <t>センタク</t>
    </rPh>
    <phoneticPr fontId="43"/>
  </si>
  <si>
    <t>品名</t>
  </si>
  <si>
    <t>品名</t>
    <rPh sb="0" eb="2">
      <t>ヒンメイ</t>
    </rPh>
    <phoneticPr fontId="55"/>
  </si>
  <si>
    <t>購入先企業名</t>
    <rPh sb="0" eb="3">
      <t>コウニュウサキ</t>
    </rPh>
    <rPh sb="3" eb="6">
      <t>キギョウメイ</t>
    </rPh>
    <phoneticPr fontId="55"/>
  </si>
  <si>
    <t>規格（メーカー・型番等）</t>
    <rPh sb="0" eb="2">
      <t>キカク</t>
    </rPh>
    <rPh sb="8" eb="10">
      <t>カタバン</t>
    </rPh>
    <rPh sb="10" eb="11">
      <t>ナド</t>
    </rPh>
    <phoneticPr fontId="55"/>
  </si>
  <si>
    <t>支出番号</t>
    <rPh sb="0" eb="2">
      <t>シシュツ</t>
    </rPh>
    <rPh sb="2" eb="4">
      <t>バンゴウ</t>
    </rPh>
    <phoneticPr fontId="55"/>
  </si>
  <si>
    <t>委託・外注先</t>
    <rPh sb="0" eb="2">
      <t>イタク</t>
    </rPh>
    <rPh sb="3" eb="6">
      <t>ガイチュウサキ</t>
    </rPh>
    <phoneticPr fontId="43"/>
  </si>
  <si>
    <t>委託・外注先
技術指導者</t>
    <rPh sb="0" eb="2">
      <t>イタク</t>
    </rPh>
    <rPh sb="3" eb="5">
      <t>ガイチュウ</t>
    </rPh>
    <rPh sb="5" eb="6">
      <t>サキ</t>
    </rPh>
    <rPh sb="7" eb="9">
      <t>ギジュツ</t>
    </rPh>
    <rPh sb="9" eb="12">
      <t>シドウシャ</t>
    </rPh>
    <phoneticPr fontId="42"/>
  </si>
  <si>
    <t>委託・外注又は指導等の詳細</t>
    <rPh sb="0" eb="2">
      <t>イタク</t>
    </rPh>
    <rPh sb="3" eb="5">
      <t>ガイチュウ</t>
    </rPh>
    <rPh sb="5" eb="6">
      <t>マタ</t>
    </rPh>
    <rPh sb="7" eb="10">
      <t>シドウトウ</t>
    </rPh>
    <rPh sb="11" eb="13">
      <t>ショウサイ</t>
    </rPh>
    <phoneticPr fontId="55"/>
  </si>
  <si>
    <t>(取組に必要な理由)</t>
  </si>
  <si>
    <t>専門家名</t>
    <rPh sb="0" eb="1">
      <t>セン</t>
    </rPh>
    <rPh sb="1" eb="2">
      <t>モン</t>
    </rPh>
    <rPh sb="2" eb="3">
      <t>イエ</t>
    </rPh>
    <rPh sb="3" eb="4">
      <t>メイ</t>
    </rPh>
    <phoneticPr fontId="51"/>
  </si>
  <si>
    <t>延床面積(㎡)</t>
    <rPh sb="0" eb="1">
      <t>ノ</t>
    </rPh>
    <rPh sb="1" eb="2">
      <t>ユカ</t>
    </rPh>
    <rPh sb="2" eb="4">
      <t>メンセキ</t>
    </rPh>
    <phoneticPr fontId="42"/>
  </si>
  <si>
    <t>契約予定先</t>
    <rPh sb="0" eb="2">
      <t>ケイヤク</t>
    </rPh>
    <rPh sb="2" eb="5">
      <t>ヨテイサキ</t>
    </rPh>
    <phoneticPr fontId="42"/>
  </si>
  <si>
    <t>展示会名</t>
    <rPh sb="0" eb="4">
      <t>テンジカイメイ</t>
    </rPh>
    <phoneticPr fontId="55"/>
  </si>
  <si>
    <t>主催(契約先)</t>
    <rPh sb="0" eb="2">
      <t>シュサイ</t>
    </rPh>
    <rPh sb="3" eb="5">
      <t>ケイヤク</t>
    </rPh>
    <rPh sb="5" eb="6">
      <t>サキ</t>
    </rPh>
    <phoneticPr fontId="55"/>
  </si>
  <si>
    <t>会期</t>
    <rPh sb="0" eb="2">
      <t>カイキ</t>
    </rPh>
    <phoneticPr fontId="55"/>
  </si>
  <si>
    <t>会場</t>
    <rPh sb="0" eb="2">
      <t>カイジョウ</t>
    </rPh>
    <phoneticPr fontId="55"/>
  </si>
  <si>
    <t>ECモール名</t>
    <rPh sb="5" eb="6">
      <t>メイ</t>
    </rPh>
    <phoneticPr fontId="55"/>
  </si>
  <si>
    <r>
      <t>（３）</t>
    </r>
    <r>
      <rPr>
        <sz val="10"/>
        <color theme="1"/>
        <rFont val="游ゴシック"/>
        <family val="3"/>
        <charset val="128"/>
        <scheme val="minor"/>
      </rPr>
      <t>今回の取組において、他社が保有する産業財産権の実施許諾を受ける予定か</t>
    </r>
    <rPh sb="3" eb="5">
      <t>コンカイ</t>
    </rPh>
    <rPh sb="6" eb="8">
      <t>トリクミ</t>
    </rPh>
    <rPh sb="13" eb="15">
      <t>タシャ</t>
    </rPh>
    <rPh sb="16" eb="18">
      <t>ホユウ</t>
    </rPh>
    <rPh sb="20" eb="25">
      <t>サンギョウザイサンケン</t>
    </rPh>
    <rPh sb="26" eb="28">
      <t>ジッシ</t>
    </rPh>
    <rPh sb="28" eb="30">
      <t>キョダク</t>
    </rPh>
    <rPh sb="31" eb="32">
      <t>ウ</t>
    </rPh>
    <rPh sb="34" eb="36">
      <t>ヨテイ</t>
    </rPh>
    <phoneticPr fontId="42"/>
  </si>
  <si>
    <t>年　月　日</t>
    <rPh sb="0" eb="1">
      <t>ネン</t>
    </rPh>
    <rPh sb="2" eb="3">
      <t>ツキ</t>
    </rPh>
    <rPh sb="4" eb="5">
      <t>ニチ</t>
    </rPh>
    <phoneticPr fontId="42"/>
  </si>
  <si>
    <t>直近年間取引高</t>
    <rPh sb="0" eb="2">
      <t>チョッキン</t>
    </rPh>
    <rPh sb="2" eb="4">
      <t>ネンカン</t>
    </rPh>
    <rPh sb="4" eb="6">
      <t>トリヒキ</t>
    </rPh>
    <rPh sb="6" eb="7">
      <t>ダカ</t>
    </rPh>
    <phoneticPr fontId="43"/>
  </si>
  <si>
    <t>円</t>
    <rPh sb="0" eb="1">
      <t>エン</t>
    </rPh>
    <phoneticPr fontId="43"/>
  </si>
  <si>
    <t>千円</t>
    <rPh sb="0" eb="2">
      <t>センエン</t>
    </rPh>
    <phoneticPr fontId="42"/>
  </si>
  <si>
    <t>年　月　日</t>
    <rPh sb="0" eb="1">
      <t>ネン</t>
    </rPh>
    <rPh sb="2" eb="3">
      <t>ツキ</t>
    </rPh>
    <rPh sb="4" eb="5">
      <t>ヒ</t>
    </rPh>
    <phoneticPr fontId="42"/>
  </si>
  <si>
    <r>
      <t xml:space="preserve">事業担当者
</t>
    </r>
    <r>
      <rPr>
        <sz val="8.5"/>
        <color theme="1"/>
        <rFont val="游ゴシック"/>
        <family val="3"/>
        <charset val="128"/>
        <scheme val="minor"/>
      </rPr>
      <t>※店舗従業者が代表と異なる場合のみ</t>
    </r>
    <rPh sb="0" eb="5">
      <t>ジギョウタントウシャ</t>
    </rPh>
    <phoneticPr fontId="43"/>
  </si>
  <si>
    <t>選択してください</t>
    <rPh sb="0" eb="2">
      <t>センタク</t>
    </rPh>
    <phoneticPr fontId="42"/>
  </si>
  <si>
    <t>購入予定時期</t>
    <rPh sb="0" eb="6">
      <t>コウニュウヨテイジキ</t>
    </rPh>
    <phoneticPr fontId="43"/>
  </si>
  <si>
    <t>令和　　　年　　　月</t>
    <rPh sb="0" eb="2">
      <t>レイワ</t>
    </rPh>
    <rPh sb="5" eb="6">
      <t>ネン</t>
    </rPh>
    <rPh sb="9" eb="10">
      <t>ガツ</t>
    </rPh>
    <phoneticPr fontId="43"/>
  </si>
  <si>
    <t>令和　　　年　　　月　　～　　令和　　　年　　　月</t>
    <rPh sb="0" eb="2">
      <t>レイワ</t>
    </rPh>
    <rPh sb="5" eb="6">
      <t>ネン</t>
    </rPh>
    <rPh sb="9" eb="10">
      <t>ガツ</t>
    </rPh>
    <rPh sb="15" eb="17">
      <t>レイワ</t>
    </rPh>
    <rPh sb="20" eb="21">
      <t>ネン</t>
    </rPh>
    <rPh sb="24" eb="25">
      <t>ガツ</t>
    </rPh>
    <phoneticPr fontId="51"/>
  </si>
  <si>
    <t>令和　　　年　　　月　　　日　　　～　　　令和　　　年　　　月　　　日</t>
    <rPh sb="0" eb="2">
      <t>レイワ</t>
    </rPh>
    <rPh sb="5" eb="6">
      <t>ネン</t>
    </rPh>
    <rPh sb="9" eb="10">
      <t>ガツ</t>
    </rPh>
    <rPh sb="13" eb="14">
      <t>ニチ</t>
    </rPh>
    <rPh sb="21" eb="23">
      <t>レイワ</t>
    </rPh>
    <rPh sb="26" eb="27">
      <t>ネン</t>
    </rPh>
    <rPh sb="30" eb="31">
      <t>ガツ</t>
    </rPh>
    <rPh sb="34" eb="35">
      <t>ニチ</t>
    </rPh>
    <phoneticPr fontId="43"/>
  </si>
  <si>
    <t>PR内容(商品名)</t>
    <rPh sb="2" eb="4">
      <t>ナイヨウ</t>
    </rPh>
    <rPh sb="5" eb="8">
      <t>ショウヒンメイ</t>
    </rPh>
    <phoneticPr fontId="55"/>
  </si>
  <si>
    <t>出店予定時期</t>
    <rPh sb="0" eb="2">
      <t>シュッテン</t>
    </rPh>
    <rPh sb="2" eb="4">
      <t>ヨテイ</t>
    </rPh>
    <rPh sb="4" eb="6">
      <t>ジキ</t>
    </rPh>
    <phoneticPr fontId="55"/>
  </si>
  <si>
    <t>出店内容(商品名)</t>
    <rPh sb="0" eb="2">
      <t>シュッテン</t>
    </rPh>
    <rPh sb="2" eb="4">
      <t>ナイヨウ</t>
    </rPh>
    <rPh sb="5" eb="8">
      <t>ショウヒンメイ</t>
    </rPh>
    <phoneticPr fontId="55"/>
  </si>
  <si>
    <t>契約予定期間</t>
    <rPh sb="0" eb="2">
      <t>ケイヤク</t>
    </rPh>
    <rPh sb="2" eb="4">
      <t>ヨテイ</t>
    </rPh>
    <rPh sb="4" eb="6">
      <t>キカン</t>
    </rPh>
    <phoneticPr fontId="42"/>
  </si>
  <si>
    <t>本申請と、経費または内容の重複が「有」の補助金・助成金</t>
    <rPh sb="0" eb="3">
      <t>ホンシンセイ</t>
    </rPh>
    <rPh sb="5" eb="7">
      <t>ケイヒ</t>
    </rPh>
    <rPh sb="10" eb="12">
      <t>ナイヨウ</t>
    </rPh>
    <rPh sb="13" eb="15">
      <t>チョウフク</t>
    </rPh>
    <rPh sb="17" eb="18">
      <t>アリ</t>
    </rPh>
    <rPh sb="20" eb="23">
      <t>ホジョキン</t>
    </rPh>
    <rPh sb="26" eb="27">
      <t>キン</t>
    </rPh>
    <phoneticPr fontId="42"/>
  </si>
  <si>
    <t>【原材料・副資材費】</t>
    <rPh sb="1" eb="4">
      <t>ゲンザイリョウ</t>
    </rPh>
    <rPh sb="5" eb="9">
      <t>フクシザイヒ</t>
    </rPh>
    <phoneticPr fontId="45"/>
  </si>
  <si>
    <t>【機械装置・工具器具費】</t>
    <rPh sb="1" eb="3">
      <t>キカイ</t>
    </rPh>
    <rPh sb="3" eb="5">
      <t>ソウチ</t>
    </rPh>
    <rPh sb="6" eb="8">
      <t>コウグ</t>
    </rPh>
    <rPh sb="8" eb="10">
      <t>キグ</t>
    </rPh>
    <rPh sb="10" eb="11">
      <t>ヒ</t>
    </rPh>
    <phoneticPr fontId="55"/>
  </si>
  <si>
    <t>【委託・外注費】</t>
    <phoneticPr fontId="42"/>
  </si>
  <si>
    <t>【産業財産権出願・導入費】</t>
    <rPh sb="1" eb="3">
      <t>サンギョウ</t>
    </rPh>
    <rPh sb="3" eb="6">
      <t>ザイサンケン</t>
    </rPh>
    <rPh sb="6" eb="8">
      <t>シュツガン</t>
    </rPh>
    <rPh sb="9" eb="11">
      <t>ドウニュウ</t>
    </rPh>
    <rPh sb="11" eb="12">
      <t>ヒ</t>
    </rPh>
    <phoneticPr fontId="55"/>
  </si>
  <si>
    <t>【規格等認証・登録費】</t>
    <rPh sb="1" eb="3">
      <t>キカク</t>
    </rPh>
    <rPh sb="3" eb="4">
      <t>トウ</t>
    </rPh>
    <rPh sb="4" eb="6">
      <t>ニンショウ</t>
    </rPh>
    <rPh sb="7" eb="10">
      <t>トウロクヒ</t>
    </rPh>
    <phoneticPr fontId="43"/>
  </si>
  <si>
    <t>【設備等導入費】</t>
    <rPh sb="1" eb="3">
      <t>セツビ</t>
    </rPh>
    <rPh sb="3" eb="4">
      <t>トウ</t>
    </rPh>
    <rPh sb="4" eb="6">
      <t>ドウニュウ</t>
    </rPh>
    <rPh sb="6" eb="7">
      <t>ヒ</t>
    </rPh>
    <phoneticPr fontId="55"/>
  </si>
  <si>
    <t>【システム等導入費】</t>
    <rPh sb="5" eb="6">
      <t>ナド</t>
    </rPh>
    <rPh sb="6" eb="8">
      <t>ドウニュウ</t>
    </rPh>
    <rPh sb="8" eb="9">
      <t>ヒ</t>
    </rPh>
    <phoneticPr fontId="55"/>
  </si>
  <si>
    <t>【専門家指導費】</t>
    <rPh sb="1" eb="4">
      <t>センモンカ</t>
    </rPh>
    <rPh sb="4" eb="6">
      <t>シドウ</t>
    </rPh>
    <rPh sb="6" eb="7">
      <t>ヒ</t>
    </rPh>
    <phoneticPr fontId="51"/>
  </si>
  <si>
    <t>【不動産賃借料】</t>
    <rPh sb="1" eb="4">
      <t>フドウサン</t>
    </rPh>
    <rPh sb="4" eb="6">
      <t>チンシャク</t>
    </rPh>
    <rPh sb="6" eb="7">
      <t>リョウ</t>
    </rPh>
    <phoneticPr fontId="49"/>
  </si>
  <si>
    <t>【販売促進費】</t>
    <rPh sb="1" eb="5">
      <t>ハンバイソクシン</t>
    </rPh>
    <rPh sb="5" eb="6">
      <t>ヒ</t>
    </rPh>
    <phoneticPr fontId="43"/>
  </si>
  <si>
    <t>【その他経費】</t>
    <rPh sb="3" eb="4">
      <t>タ</t>
    </rPh>
    <rPh sb="4" eb="6">
      <t>ケイヒ</t>
    </rPh>
    <phoneticPr fontId="43"/>
  </si>
  <si>
    <t>本店所在地</t>
    <rPh sb="0" eb="2">
      <t>ホンテン</t>
    </rPh>
    <rPh sb="2" eb="5">
      <t>ショザイチ</t>
    </rPh>
    <phoneticPr fontId="41"/>
  </si>
  <si>
    <t>本店所在地</t>
    <rPh sb="0" eb="2">
      <t>ホンテン</t>
    </rPh>
    <rPh sb="2" eb="5">
      <t>ショザイチ</t>
    </rPh>
    <phoneticPr fontId="43"/>
  </si>
  <si>
    <t>（１）事業スケジュール（実施時期も含めてご説明願います）</t>
    <rPh sb="3" eb="5">
      <t>ジギョウ</t>
    </rPh>
    <rPh sb="12" eb="14">
      <t>ジッシ</t>
    </rPh>
    <rPh sb="14" eb="16">
      <t>ジキ</t>
    </rPh>
    <rPh sb="17" eb="18">
      <t>フク</t>
    </rPh>
    <rPh sb="21" eb="23">
      <t>セツメイ</t>
    </rPh>
    <rPh sb="23" eb="24">
      <t>ネガ</t>
    </rPh>
    <phoneticPr fontId="42"/>
  </si>
  <si>
    <t>（２）事業スケジュールに沿った作業項目</t>
    <rPh sb="3" eb="5">
      <t>ジギョウ</t>
    </rPh>
    <rPh sb="12" eb="13">
      <t>ソ</t>
    </rPh>
    <rPh sb="15" eb="17">
      <t>サギョウ</t>
    </rPh>
    <rPh sb="17" eb="19">
      <t>コウモク</t>
    </rPh>
    <phoneticPr fontId="42"/>
  </si>
  <si>
    <t>上記のうち、本申請との経費または内容の重複が「有」のものについて、重複助成防止の観点から必ず下表を作成してください。</t>
    <rPh sb="0" eb="2">
      <t>ジョウキ</t>
    </rPh>
    <rPh sb="6" eb="7">
      <t>ホン</t>
    </rPh>
    <rPh sb="7" eb="9">
      <t>シンセイ</t>
    </rPh>
    <rPh sb="11" eb="13">
      <t>ケイヒ</t>
    </rPh>
    <rPh sb="16" eb="18">
      <t>ナイヨウ</t>
    </rPh>
    <rPh sb="19" eb="21">
      <t>チョウフク</t>
    </rPh>
    <rPh sb="23" eb="24">
      <t>ア</t>
    </rPh>
    <rPh sb="46" eb="48">
      <t>カヒョウ</t>
    </rPh>
    <rPh sb="49" eb="51">
      <t>サクセイ</t>
    </rPh>
    <phoneticPr fontId="43"/>
  </si>
  <si>
    <t>16化学工業</t>
  </si>
  <si>
    <t>84保健衛生</t>
  </si>
  <si>
    <t>３．役員・株主名簿＜法人＞</t>
    <rPh sb="2" eb="4">
      <t>ヤクイン</t>
    </rPh>
    <rPh sb="5" eb="9">
      <t>カブヌシメイボ</t>
    </rPh>
    <rPh sb="10" eb="12">
      <t>ホウジン</t>
    </rPh>
    <phoneticPr fontId="43"/>
  </si>
  <si>
    <t>４．補助金・助成金申請状況</t>
    <rPh sb="2" eb="5">
      <t>ホジョキン</t>
    </rPh>
    <rPh sb="6" eb="9">
      <t>ジョセイキン</t>
    </rPh>
    <rPh sb="9" eb="13">
      <t>シンセイジョウキョウ</t>
    </rPh>
    <phoneticPr fontId="43"/>
  </si>
  <si>
    <t>18プラスチック製品製造業（別掲を除く）</t>
  </si>
  <si>
    <t>87協同組合（他に分類されないもの）</t>
  </si>
  <si>
    <t>88廃棄物処理業</t>
  </si>
  <si>
    <t>20なめし革・同製品・毛皮製造業</t>
  </si>
  <si>
    <t>89自動車整備業</t>
  </si>
  <si>
    <t>21窯業・土石製品製造業</t>
  </si>
  <si>
    <t>90機械等修理業（別掲を除く）</t>
  </si>
  <si>
    <t>23非鉄金属製造業</t>
  </si>
  <si>
    <t>92その他の事業サービス業</t>
  </si>
  <si>
    <t>24金属製品製造業</t>
  </si>
  <si>
    <t>93政治・経済・文化団体</t>
  </si>
  <si>
    <t>25はん用機械器具製造業</t>
  </si>
  <si>
    <t>94宗教</t>
  </si>
  <si>
    <t>26生産用機械器具製造業</t>
  </si>
  <si>
    <t>95その他のサービス業</t>
  </si>
  <si>
    <t>27業務用機械器具製造業</t>
  </si>
  <si>
    <t>96外国公務</t>
  </si>
  <si>
    <t>28電子部品・デバイス・電子回路製造業</t>
  </si>
  <si>
    <t>29電気機械器具製造業</t>
  </si>
  <si>
    <t>30情報通信機械器具製造業</t>
  </si>
  <si>
    <t>NO.</t>
    <phoneticPr fontId="43"/>
  </si>
  <si>
    <t>役員</t>
    <rPh sb="0" eb="2">
      <t>ヤクイン</t>
    </rPh>
    <phoneticPr fontId="43"/>
  </si>
  <si>
    <t>株主</t>
    <rPh sb="0" eb="2">
      <t>カブヌシ</t>
    </rPh>
    <phoneticPr fontId="43"/>
  </si>
  <si>
    <t>役職等</t>
    <rPh sb="0" eb="3">
      <t>ヤクショクナド</t>
    </rPh>
    <phoneticPr fontId="43"/>
  </si>
  <si>
    <t>持ち株数</t>
    <rPh sb="0" eb="1">
      <t>モ</t>
    </rPh>
    <rPh sb="2" eb="4">
      <t>カブスウ</t>
    </rPh>
    <phoneticPr fontId="43"/>
  </si>
  <si>
    <t>持ち株比率</t>
    <rPh sb="0" eb="1">
      <t>モ</t>
    </rPh>
    <rPh sb="2" eb="5">
      <t>カブヒリツ</t>
    </rPh>
    <phoneticPr fontId="43"/>
  </si>
  <si>
    <t>－</t>
    <phoneticPr fontId="43"/>
  </si>
  <si>
    <t>その他の株主</t>
    <rPh sb="2" eb="3">
      <t>タ</t>
    </rPh>
    <rPh sb="4" eb="6">
      <t>カブヌシ</t>
    </rPh>
    <phoneticPr fontId="43"/>
  </si>
  <si>
    <t>役員・株主名簿が「履歴事項全部証明書」「確定申告書別表2」と異なる場合の理由について</t>
    <rPh sb="0" eb="2">
      <t>ヤクイン</t>
    </rPh>
    <rPh sb="3" eb="7">
      <t>カブヌシメイボ</t>
    </rPh>
    <rPh sb="9" eb="13">
      <t>リレキジコウ</t>
    </rPh>
    <rPh sb="13" eb="18">
      <t>ゼンブショウメイショ</t>
    </rPh>
    <rPh sb="20" eb="22">
      <t>カクテイ</t>
    </rPh>
    <rPh sb="22" eb="25">
      <t>シンコクショ</t>
    </rPh>
    <rPh sb="25" eb="27">
      <t>ベッピョウ</t>
    </rPh>
    <rPh sb="30" eb="31">
      <t>コト</t>
    </rPh>
    <rPh sb="33" eb="35">
      <t>バアイ</t>
    </rPh>
    <rPh sb="36" eb="38">
      <t>リユウ</t>
    </rPh>
    <phoneticPr fontId="43"/>
  </si>
  <si>
    <t>　履歴事項全部証明書に記入されている全役員及び持株比率が７０％を超えるまでの全ての株主を持ち株比率が多い順に記入してください。「役員」「株主」欄はそれぞれ該当するものに「〇」を、「役職等」欄には役員の「役職」を、役員以外の方は「申請者との関係又は職業」を記載してください。
　※合同会社の方は「株主」「持ち株数」「持ち株比率」については記入不要です。</t>
    <rPh sb="11" eb="13">
      <t>キニュウ</t>
    </rPh>
    <rPh sb="19" eb="21">
      <t>ヤクイン</t>
    </rPh>
    <rPh sb="21" eb="22">
      <t>オヨ</t>
    </rPh>
    <rPh sb="23" eb="24">
      <t>モ</t>
    </rPh>
    <rPh sb="24" eb="25">
      <t>カブ</t>
    </rPh>
    <rPh sb="25" eb="27">
      <t>ヒリツ</t>
    </rPh>
    <rPh sb="32" eb="33">
      <t>コ</t>
    </rPh>
    <rPh sb="38" eb="39">
      <t>スベ</t>
    </rPh>
    <rPh sb="41" eb="43">
      <t>カブヌシ</t>
    </rPh>
    <rPh sb="44" eb="45">
      <t>モ</t>
    </rPh>
    <rPh sb="46" eb="47">
      <t>カブ</t>
    </rPh>
    <rPh sb="47" eb="49">
      <t>ヒリツ</t>
    </rPh>
    <rPh sb="50" eb="51">
      <t>オオ</t>
    </rPh>
    <rPh sb="52" eb="53">
      <t>ジュン</t>
    </rPh>
    <rPh sb="54" eb="56">
      <t>キニュウ</t>
    </rPh>
    <rPh sb="64" eb="66">
      <t>ヤクイン</t>
    </rPh>
    <rPh sb="68" eb="70">
      <t>カブヌシ</t>
    </rPh>
    <rPh sb="71" eb="72">
      <t>ラン</t>
    </rPh>
    <rPh sb="77" eb="79">
      <t>ガイトウ</t>
    </rPh>
    <rPh sb="90" eb="92">
      <t>ヤクショク</t>
    </rPh>
    <rPh sb="92" eb="93">
      <t>トウ</t>
    </rPh>
    <rPh sb="94" eb="95">
      <t>ラン</t>
    </rPh>
    <rPh sb="97" eb="99">
      <t>ヤクイン</t>
    </rPh>
    <rPh sb="101" eb="103">
      <t>ヤクショク</t>
    </rPh>
    <rPh sb="106" eb="108">
      <t>ヤクイン</t>
    </rPh>
    <rPh sb="108" eb="110">
      <t>イガイ</t>
    </rPh>
    <rPh sb="111" eb="112">
      <t>カタ</t>
    </rPh>
    <rPh sb="114" eb="117">
      <t>シンセイシャ</t>
    </rPh>
    <rPh sb="119" eb="121">
      <t>カンケイ</t>
    </rPh>
    <rPh sb="121" eb="122">
      <t>マタ</t>
    </rPh>
    <rPh sb="123" eb="125">
      <t>ショクギョウ</t>
    </rPh>
    <rPh sb="127" eb="129">
      <t>キサイ</t>
    </rPh>
    <rPh sb="139" eb="141">
      <t>ゴウドウ</t>
    </rPh>
    <rPh sb="141" eb="143">
      <t>カイシャ</t>
    </rPh>
    <rPh sb="144" eb="145">
      <t>カタ</t>
    </rPh>
    <rPh sb="147" eb="149">
      <t>カブヌシ</t>
    </rPh>
    <rPh sb="151" eb="152">
      <t>モ</t>
    </rPh>
    <rPh sb="153" eb="154">
      <t>カブ</t>
    </rPh>
    <rPh sb="154" eb="155">
      <t>スウ</t>
    </rPh>
    <rPh sb="157" eb="158">
      <t>モ</t>
    </rPh>
    <rPh sb="159" eb="160">
      <t>カブ</t>
    </rPh>
    <rPh sb="160" eb="162">
      <t>ヒリツ</t>
    </rPh>
    <rPh sb="168" eb="170">
      <t>キニュウ</t>
    </rPh>
    <rPh sb="170" eb="172">
      <t>フヨウ</t>
    </rPh>
    <phoneticPr fontId="75"/>
  </si>
  <si>
    <t>設置場所（所在地）</t>
    <rPh sb="5" eb="8">
      <t>ショザイチ</t>
    </rPh>
    <phoneticPr fontId="42"/>
  </si>
  <si>
    <t>（１社からのみ見積を取った場合に、その理由を記入）</t>
    <rPh sb="2" eb="3">
      <t>シャ</t>
    </rPh>
    <rPh sb="7" eb="9">
      <t>ミツモ</t>
    </rPh>
    <rPh sb="10" eb="11">
      <t>ト</t>
    </rPh>
    <rPh sb="13" eb="15">
      <t>バアイ</t>
    </rPh>
    <rPh sb="19" eb="21">
      <t>リユウ</t>
    </rPh>
    <rPh sb="22" eb="24">
      <t>キニュウ</t>
    </rPh>
    <phoneticPr fontId="43"/>
  </si>
  <si>
    <t>＜システム等導入計画書＞</t>
    <rPh sb="5" eb="6">
      <t>ナド</t>
    </rPh>
    <rPh sb="6" eb="8">
      <t>ドウニュウ</t>
    </rPh>
    <rPh sb="8" eb="11">
      <t>ケイカクショ</t>
    </rPh>
    <phoneticPr fontId="55"/>
  </si>
  <si>
    <t>依頼内容</t>
    <rPh sb="0" eb="2">
      <t>イライ</t>
    </rPh>
    <rPh sb="2" eb="4">
      <t>ナイヨウ</t>
    </rPh>
    <phoneticPr fontId="55"/>
  </si>
  <si>
    <t>契約先企業名</t>
    <rPh sb="0" eb="2">
      <t>ケイヤク</t>
    </rPh>
    <rPh sb="2" eb="3">
      <t>サキ</t>
    </rPh>
    <rPh sb="3" eb="6">
      <t>キギョウメイ</t>
    </rPh>
    <phoneticPr fontId="55"/>
  </si>
  <si>
    <t>選定理由</t>
    <rPh sb="0" eb="4">
      <t>センテイリユウ</t>
    </rPh>
    <phoneticPr fontId="55"/>
  </si>
  <si>
    <t>事業形態</t>
    <rPh sb="0" eb="2">
      <t>ジギョウ</t>
    </rPh>
    <rPh sb="2" eb="4">
      <t>ケイタイ</t>
    </rPh>
    <phoneticPr fontId="51"/>
  </si>
  <si>
    <t>申請者区分</t>
    <rPh sb="0" eb="3">
      <t>シンセイシャ</t>
    </rPh>
    <rPh sb="3" eb="5">
      <t>クブン</t>
    </rPh>
    <phoneticPr fontId="41"/>
  </si>
  <si>
    <t>２．資金支出明細</t>
    <rPh sb="2" eb="8">
      <t>シキンシシュツメイサイ</t>
    </rPh>
    <phoneticPr fontId="45"/>
  </si>
  <si>
    <t>３．当事業の資金計画</t>
    <rPh sb="2" eb="3">
      <t>トウ</t>
    </rPh>
    <rPh sb="3" eb="5">
      <t>ジギョウ</t>
    </rPh>
    <rPh sb="6" eb="8">
      <t>シキン</t>
    </rPh>
    <rPh sb="8" eb="10">
      <t>ケイカク</t>
    </rPh>
    <phoneticPr fontId="55"/>
  </si>
  <si>
    <t>助成率</t>
    <rPh sb="0" eb="3">
      <t>ジョセイリツ</t>
    </rPh>
    <phoneticPr fontId="42"/>
  </si>
  <si>
    <t>申請者区分</t>
    <rPh sb="0" eb="3">
      <t>シンセイシャ</t>
    </rPh>
    <rPh sb="3" eb="5">
      <t>クブン</t>
    </rPh>
    <phoneticPr fontId="42"/>
  </si>
  <si>
    <t>B: 賃金引上げ計画を掲げる中小企業者</t>
    <phoneticPr fontId="42"/>
  </si>
  <si>
    <t>　・１契約30万円以上の項目は、見積書・カタログ等の提出が必要です。</t>
    <rPh sb="16" eb="19">
      <t>ミツモリショ</t>
    </rPh>
    <rPh sb="24" eb="25">
      <t>トウ</t>
    </rPh>
    <rPh sb="26" eb="28">
      <t>テイシュツ</t>
    </rPh>
    <rPh sb="29" eb="31">
      <t>ヒツヨウ</t>
    </rPh>
    <phoneticPr fontId="42"/>
  </si>
  <si>
    <t>・１契約30万円以上の項目は、見積書・カタログ等の提出が必要です。</t>
    <rPh sb="15" eb="18">
      <t>ミツモリショ</t>
    </rPh>
    <rPh sb="23" eb="24">
      <t>トウ</t>
    </rPh>
    <rPh sb="25" eb="27">
      <t>テイシュツ</t>
    </rPh>
    <rPh sb="28" eb="30">
      <t>ヒツヨウ</t>
    </rPh>
    <phoneticPr fontId="42"/>
  </si>
  <si>
    <t>・計上した全ての契約先について記載してください。</t>
    <rPh sb="8" eb="11">
      <t>ケイヤクサキ</t>
    </rPh>
    <phoneticPr fontId="42"/>
  </si>
  <si>
    <t>2024年1月期</t>
    <rPh sb="4" eb="5">
      <t>ネン</t>
    </rPh>
    <rPh sb="6" eb="8">
      <t>ガツキ</t>
    </rPh>
    <phoneticPr fontId="42"/>
  </si>
  <si>
    <t>2024年2月期</t>
    <rPh sb="4" eb="5">
      <t>ネン</t>
    </rPh>
    <rPh sb="6" eb="8">
      <t>ガツキ</t>
    </rPh>
    <phoneticPr fontId="42"/>
  </si>
  <si>
    <t>2024年3月期</t>
    <rPh sb="4" eb="5">
      <t>ネン</t>
    </rPh>
    <rPh sb="6" eb="8">
      <t>ガツキ</t>
    </rPh>
    <phoneticPr fontId="42"/>
  </si>
  <si>
    <t>2024年4月期</t>
    <rPh sb="4" eb="5">
      <t>ネン</t>
    </rPh>
    <rPh sb="6" eb="8">
      <t>ガツキ</t>
    </rPh>
    <phoneticPr fontId="42"/>
  </si>
  <si>
    <t>2024年5月期</t>
    <rPh sb="4" eb="5">
      <t>ネン</t>
    </rPh>
    <rPh sb="6" eb="8">
      <t>ガツキ</t>
    </rPh>
    <phoneticPr fontId="42"/>
  </si>
  <si>
    <t>2024年6月期</t>
    <rPh sb="4" eb="5">
      <t>ネン</t>
    </rPh>
    <rPh sb="6" eb="8">
      <t>ガツキ</t>
    </rPh>
    <phoneticPr fontId="42"/>
  </si>
  <si>
    <t>2024年7月期</t>
    <rPh sb="4" eb="5">
      <t>ネン</t>
    </rPh>
    <rPh sb="6" eb="8">
      <t>ガツキ</t>
    </rPh>
    <phoneticPr fontId="42"/>
  </si>
  <si>
    <t>2024年8月期</t>
    <rPh sb="4" eb="5">
      <t>ネン</t>
    </rPh>
    <rPh sb="6" eb="8">
      <t>ガツキ</t>
    </rPh>
    <phoneticPr fontId="42"/>
  </si>
  <si>
    <t>2024年9月期</t>
    <rPh sb="4" eb="5">
      <t>ネン</t>
    </rPh>
    <rPh sb="6" eb="8">
      <t>ガツキ</t>
    </rPh>
    <phoneticPr fontId="42"/>
  </si>
  <si>
    <t>2024年10月期</t>
    <rPh sb="4" eb="5">
      <t>ネン</t>
    </rPh>
    <rPh sb="7" eb="9">
      <t>ガツキ</t>
    </rPh>
    <phoneticPr fontId="42"/>
  </si>
  <si>
    <t>2024年11月期</t>
    <rPh sb="4" eb="5">
      <t>ネン</t>
    </rPh>
    <rPh sb="7" eb="9">
      <t>ガツキ</t>
    </rPh>
    <phoneticPr fontId="42"/>
  </si>
  <si>
    <t>(選択)</t>
    <rPh sb="1" eb="3">
      <t>センタク</t>
    </rPh>
    <phoneticPr fontId="42"/>
  </si>
  <si>
    <r>
      <t>2</t>
    </r>
    <r>
      <rPr>
        <sz val="11"/>
        <color theme="1"/>
        <rFont val="游ゴシック"/>
        <family val="3"/>
        <charset val="128"/>
        <scheme val="minor"/>
      </rPr>
      <t>023年1月期</t>
    </r>
    <rPh sb="4" eb="5">
      <t>ネン</t>
    </rPh>
    <rPh sb="6" eb="8">
      <t>ガツキ</t>
    </rPh>
    <phoneticPr fontId="42"/>
  </si>
  <si>
    <r>
      <t>2</t>
    </r>
    <r>
      <rPr>
        <sz val="11"/>
        <color theme="1"/>
        <rFont val="游ゴシック"/>
        <family val="3"/>
        <charset val="128"/>
        <scheme val="minor"/>
      </rPr>
      <t>023年2月期</t>
    </r>
    <rPh sb="4" eb="5">
      <t>ネン</t>
    </rPh>
    <rPh sb="6" eb="8">
      <t>ガツキ</t>
    </rPh>
    <phoneticPr fontId="42"/>
  </si>
  <si>
    <t>A: 中小企業者(賃上げなし)</t>
    <phoneticPr fontId="42"/>
  </si>
  <si>
    <t>C: 賃金引上げ計画を掲げる小規模企業者</t>
    <rPh sb="17" eb="20">
      <t>キギョウシャ</t>
    </rPh>
    <phoneticPr fontId="42"/>
  </si>
  <si>
    <r>
      <t>2</t>
    </r>
    <r>
      <rPr>
        <sz val="11"/>
        <color theme="1"/>
        <rFont val="游ゴシック"/>
        <family val="3"/>
        <charset val="128"/>
        <scheme val="minor"/>
      </rPr>
      <t>023年3月期</t>
    </r>
    <r>
      <rPr>
        <sz val="11"/>
        <color theme="1"/>
        <rFont val="游ゴシック"/>
        <family val="2"/>
        <charset val="128"/>
        <scheme val="minor"/>
      </rPr>
      <t/>
    </r>
    <rPh sb="4" eb="5">
      <t>ネン</t>
    </rPh>
    <rPh sb="6" eb="8">
      <t>ガツキ</t>
    </rPh>
    <phoneticPr fontId="42"/>
  </si>
  <si>
    <r>
      <t>2</t>
    </r>
    <r>
      <rPr>
        <sz val="11"/>
        <color theme="1"/>
        <rFont val="游ゴシック"/>
        <family val="3"/>
        <charset val="128"/>
        <scheme val="minor"/>
      </rPr>
      <t>023年4月期</t>
    </r>
    <r>
      <rPr>
        <sz val="11"/>
        <color theme="1"/>
        <rFont val="游ゴシック"/>
        <family val="2"/>
        <charset val="128"/>
        <scheme val="minor"/>
      </rPr>
      <t/>
    </r>
    <rPh sb="4" eb="5">
      <t>ネン</t>
    </rPh>
    <rPh sb="6" eb="8">
      <t>ガツキ</t>
    </rPh>
    <phoneticPr fontId="42"/>
  </si>
  <si>
    <r>
      <t>2</t>
    </r>
    <r>
      <rPr>
        <sz val="11"/>
        <color theme="1"/>
        <rFont val="游ゴシック"/>
        <family val="3"/>
        <charset val="128"/>
        <scheme val="minor"/>
      </rPr>
      <t>023年5月期</t>
    </r>
    <r>
      <rPr>
        <sz val="11"/>
        <color theme="1"/>
        <rFont val="游ゴシック"/>
        <family val="2"/>
        <charset val="128"/>
        <scheme val="minor"/>
      </rPr>
      <t/>
    </r>
    <rPh sb="4" eb="5">
      <t>ネン</t>
    </rPh>
    <rPh sb="6" eb="8">
      <t>ガツキ</t>
    </rPh>
    <phoneticPr fontId="42"/>
  </si>
  <si>
    <r>
      <t>2</t>
    </r>
    <r>
      <rPr>
        <sz val="11"/>
        <color theme="1"/>
        <rFont val="游ゴシック"/>
        <family val="3"/>
        <charset val="128"/>
        <scheme val="minor"/>
      </rPr>
      <t>023年6月期</t>
    </r>
    <r>
      <rPr>
        <sz val="11"/>
        <color theme="1"/>
        <rFont val="游ゴシック"/>
        <family val="2"/>
        <charset val="128"/>
        <scheme val="minor"/>
      </rPr>
      <t/>
    </r>
    <rPh sb="4" eb="5">
      <t>ネン</t>
    </rPh>
    <rPh sb="6" eb="8">
      <t>ガツキ</t>
    </rPh>
    <phoneticPr fontId="42"/>
  </si>
  <si>
    <r>
      <t>2</t>
    </r>
    <r>
      <rPr>
        <sz val="11"/>
        <color theme="1"/>
        <rFont val="游ゴシック"/>
        <family val="3"/>
        <charset val="128"/>
        <scheme val="minor"/>
      </rPr>
      <t>023年7月期</t>
    </r>
    <r>
      <rPr>
        <sz val="11"/>
        <color theme="1"/>
        <rFont val="游ゴシック"/>
        <family val="2"/>
        <charset val="128"/>
        <scheme val="minor"/>
      </rPr>
      <t/>
    </r>
    <rPh sb="4" eb="5">
      <t>ネン</t>
    </rPh>
    <rPh sb="6" eb="8">
      <t>ガツキ</t>
    </rPh>
    <phoneticPr fontId="42"/>
  </si>
  <si>
    <r>
      <t>2</t>
    </r>
    <r>
      <rPr>
        <sz val="11"/>
        <color theme="1"/>
        <rFont val="游ゴシック"/>
        <family val="3"/>
        <charset val="128"/>
        <scheme val="minor"/>
      </rPr>
      <t>023年8月期</t>
    </r>
    <r>
      <rPr>
        <sz val="11"/>
        <color theme="1"/>
        <rFont val="游ゴシック"/>
        <family val="2"/>
        <charset val="128"/>
        <scheme val="minor"/>
      </rPr>
      <t/>
    </r>
    <rPh sb="4" eb="5">
      <t>ネン</t>
    </rPh>
    <rPh sb="6" eb="8">
      <t>ガツキ</t>
    </rPh>
    <phoneticPr fontId="42"/>
  </si>
  <si>
    <r>
      <t>2</t>
    </r>
    <r>
      <rPr>
        <sz val="11"/>
        <color theme="1"/>
        <rFont val="游ゴシック"/>
        <family val="3"/>
        <charset val="128"/>
        <scheme val="minor"/>
      </rPr>
      <t>023年9月期</t>
    </r>
    <r>
      <rPr>
        <sz val="11"/>
        <color theme="1"/>
        <rFont val="游ゴシック"/>
        <family val="2"/>
        <charset val="128"/>
        <scheme val="minor"/>
      </rPr>
      <t/>
    </r>
    <rPh sb="4" eb="5">
      <t>ネン</t>
    </rPh>
    <rPh sb="6" eb="8">
      <t>ガツキ</t>
    </rPh>
    <phoneticPr fontId="42"/>
  </si>
  <si>
    <r>
      <t>2</t>
    </r>
    <r>
      <rPr>
        <sz val="11"/>
        <color theme="1"/>
        <rFont val="游ゴシック"/>
        <family val="3"/>
        <charset val="128"/>
        <scheme val="minor"/>
      </rPr>
      <t>023年10月期</t>
    </r>
    <r>
      <rPr>
        <sz val="11"/>
        <color theme="1"/>
        <rFont val="游ゴシック"/>
        <family val="2"/>
        <charset val="128"/>
        <scheme val="minor"/>
      </rPr>
      <t/>
    </r>
    <rPh sb="4" eb="5">
      <t>ネン</t>
    </rPh>
    <rPh sb="7" eb="9">
      <t>ガツキ</t>
    </rPh>
    <phoneticPr fontId="42"/>
  </si>
  <si>
    <r>
      <t>2</t>
    </r>
    <r>
      <rPr>
        <sz val="11"/>
        <color theme="1"/>
        <rFont val="游ゴシック"/>
        <family val="3"/>
        <charset val="128"/>
        <scheme val="minor"/>
      </rPr>
      <t>023年11月期</t>
    </r>
    <r>
      <rPr>
        <sz val="11"/>
        <color theme="1"/>
        <rFont val="游ゴシック"/>
        <family val="2"/>
        <charset val="128"/>
        <scheme val="minor"/>
      </rPr>
      <t/>
    </r>
    <rPh sb="4" eb="5">
      <t>ネン</t>
    </rPh>
    <rPh sb="7" eb="9">
      <t>ガツキ</t>
    </rPh>
    <phoneticPr fontId="42"/>
  </si>
  <si>
    <r>
      <t>2</t>
    </r>
    <r>
      <rPr>
        <sz val="11"/>
        <color theme="1"/>
        <rFont val="游ゴシック"/>
        <family val="3"/>
        <charset val="128"/>
        <scheme val="minor"/>
      </rPr>
      <t>023年12月期</t>
    </r>
    <r>
      <rPr>
        <sz val="11"/>
        <color theme="1"/>
        <rFont val="游ゴシック"/>
        <family val="2"/>
        <charset val="128"/>
        <scheme val="minor"/>
      </rPr>
      <t/>
    </r>
    <rPh sb="4" eb="5">
      <t>ネン</t>
    </rPh>
    <rPh sb="7" eb="9">
      <t>ガツキ</t>
    </rPh>
    <phoneticPr fontId="42"/>
  </si>
  <si>
    <t>03漁業（水産養殖業を除く）</t>
  </si>
  <si>
    <t>05鉱業，採石業，砂利採取業</t>
  </si>
  <si>
    <t>06総合工事業</t>
  </si>
  <si>
    <t>07職別工事業(設備工事業を除く)</t>
  </si>
  <si>
    <t>15印刷・同関連業</t>
  </si>
  <si>
    <t>17石油製品・石炭製品製造業</t>
  </si>
  <si>
    <t>19ゴム製品製造業</t>
  </si>
  <si>
    <t>22鉄鋼業</t>
  </si>
  <si>
    <t>64貸金業，クレジットカード業等非預金信用機関</t>
  </si>
  <si>
    <t>65金融商品取引業，商品先物取引業</t>
  </si>
  <si>
    <t>67保険業（保険媒介代理業，保険サービス業を含む）</t>
  </si>
  <si>
    <t>53建築材料，鉱物・金属材料等卸売業</t>
  </si>
  <si>
    <t>55その他の卸売業</t>
  </si>
  <si>
    <t>72専門サービス業（他に分類されないもの）</t>
  </si>
  <si>
    <t>82その他の教育，学習支援業</t>
  </si>
  <si>
    <t>83医療業</t>
  </si>
  <si>
    <t>85社会保険・社会福祉・介護事業</t>
  </si>
  <si>
    <t>91職業紹介・労働者派遣業</t>
  </si>
  <si>
    <t>61無店舗小売業</t>
  </si>
  <si>
    <t>77持ち帰り・配達飲食サービス業</t>
  </si>
  <si>
    <t>39情報サービス業　※ソフトウェア業、情報処理・提供サービス業除く</t>
    <rPh sb="31" eb="32">
      <t>ノゾ</t>
    </rPh>
    <phoneticPr fontId="43"/>
  </si>
  <si>
    <t>41映像・音声・文字情報制作業　※新聞業、出版業を除く</t>
    <rPh sb="25" eb="26">
      <t>ノゾ</t>
    </rPh>
    <phoneticPr fontId="43"/>
  </si>
  <si>
    <t>69不動産賃貸業・管理業　※駐車場業のみ</t>
    <phoneticPr fontId="43"/>
  </si>
  <si>
    <t>・１契約あたり30万円以上の項目は、申請時に見積書・カタログ等の提出が必要です。</t>
    <phoneticPr fontId="42"/>
  </si>
  <si>
    <t>会社法第108条第1項第8号の規定による株式（拒否権付種類株式）の発行の有無</t>
    <rPh sb="0" eb="3">
      <t>カイシャホウ</t>
    </rPh>
    <rPh sb="3" eb="4">
      <t>ダイ</t>
    </rPh>
    <rPh sb="7" eb="8">
      <t>ジョウ</t>
    </rPh>
    <rPh sb="8" eb="9">
      <t>ダイ</t>
    </rPh>
    <rPh sb="10" eb="11">
      <t>コウ</t>
    </rPh>
    <rPh sb="11" eb="12">
      <t>ダイ</t>
    </rPh>
    <rPh sb="13" eb="14">
      <t>ゴウ</t>
    </rPh>
    <rPh sb="15" eb="17">
      <t>キテイ</t>
    </rPh>
    <rPh sb="20" eb="22">
      <t>カブシキ</t>
    </rPh>
    <rPh sb="23" eb="26">
      <t>キョヒケン</t>
    </rPh>
    <rPh sb="26" eb="27">
      <t>ツ</t>
    </rPh>
    <rPh sb="27" eb="31">
      <t>シュルイカブシキ</t>
    </rPh>
    <rPh sb="33" eb="35">
      <t>ハッコウ</t>
    </rPh>
    <rPh sb="36" eb="38">
      <t>ウム</t>
    </rPh>
    <phoneticPr fontId="42"/>
  </si>
  <si>
    <t>有の場合
→</t>
    <rPh sb="0" eb="1">
      <t>アリ</t>
    </rPh>
    <rPh sb="2" eb="4">
      <t>バアイ</t>
    </rPh>
    <phoneticPr fontId="42"/>
  </si>
  <si>
    <t>所有者氏名</t>
    <rPh sb="0" eb="3">
      <t>ショユウシャ</t>
    </rPh>
    <rPh sb="3" eb="5">
      <t>シメイ</t>
    </rPh>
    <phoneticPr fontId="42"/>
  </si>
  <si>
    <t>上記№選択</t>
  </si>
  <si>
    <t>５．事業承継の状況（要件確認）</t>
    <rPh sb="2" eb="6">
      <t>ジギョウショウケイ</t>
    </rPh>
    <rPh sb="7" eb="9">
      <t>ジョウキョウ</t>
    </rPh>
    <rPh sb="10" eb="12">
      <t>ヨウケン</t>
    </rPh>
    <rPh sb="12" eb="14">
      <t>カクニン</t>
    </rPh>
    <phoneticPr fontId="43"/>
  </si>
  <si>
    <t>（チェック）</t>
  </si>
  <si>
    <t>（２）証明書類（事業承継したことがわかる書類）</t>
    <rPh sb="3" eb="7">
      <t>ショウメイショルイ</t>
    </rPh>
    <rPh sb="8" eb="12">
      <t>ジギョウショウケイ</t>
    </rPh>
    <rPh sb="20" eb="22">
      <t>ショルイ</t>
    </rPh>
    <phoneticPr fontId="43"/>
  </si>
  <si>
    <t>区分</t>
    <rPh sb="0" eb="2">
      <t>クブン</t>
    </rPh>
    <phoneticPr fontId="42"/>
  </si>
  <si>
    <t>証明書類の名称</t>
    <rPh sb="0" eb="4">
      <t>ショウメイショルイ</t>
    </rPh>
    <rPh sb="5" eb="7">
      <t>メイショウ</t>
    </rPh>
    <phoneticPr fontId="42"/>
  </si>
  <si>
    <t>法人</t>
    <rPh sb="0" eb="2">
      <t>ホウジン</t>
    </rPh>
    <phoneticPr fontId="42"/>
  </si>
  <si>
    <t>令和   年   月   日</t>
    <rPh sb="0" eb="2">
      <t>レイワ</t>
    </rPh>
    <rPh sb="5" eb="6">
      <t>ネン</t>
    </rPh>
    <rPh sb="9" eb="10">
      <t>ガツ</t>
    </rPh>
    <rPh sb="13" eb="14">
      <t>ニチ</t>
    </rPh>
    <phoneticPr fontId="42"/>
  </si>
  <si>
    <t>個人事業主</t>
    <rPh sb="0" eb="2">
      <t>コジン</t>
    </rPh>
    <rPh sb="2" eb="5">
      <t>ジギョウヌシ</t>
    </rPh>
    <phoneticPr fontId="42"/>
  </si>
  <si>
    <t>（２）現在の事業について</t>
    <rPh sb="3" eb="5">
      <t>ゲンザイ</t>
    </rPh>
    <rPh sb="6" eb="8">
      <t>ジギョウ</t>
    </rPh>
    <phoneticPr fontId="43"/>
  </si>
  <si>
    <t>現在の主な事業内容</t>
    <rPh sb="0" eb="2">
      <t>ゲンザイ</t>
    </rPh>
    <phoneticPr fontId="43"/>
  </si>
  <si>
    <t>事業承継を契機と
した新たな取組内容</t>
    <rPh sb="0" eb="4">
      <t>ジギョウショウケイ</t>
    </rPh>
    <rPh sb="5" eb="7">
      <t>ケイキ</t>
    </rPh>
    <rPh sb="11" eb="12">
      <t>アラ</t>
    </rPh>
    <rPh sb="14" eb="18">
      <t>トリクミナイヨウ</t>
    </rPh>
    <phoneticPr fontId="43"/>
  </si>
  <si>
    <t>上記の取組が「事業承継を契機とした新たな取組」と言える理由</t>
    <rPh sb="0" eb="2">
      <t>ジョウキ</t>
    </rPh>
    <rPh sb="3" eb="5">
      <t>トリクミ</t>
    </rPh>
    <rPh sb="7" eb="11">
      <t>ジギョウショウケイ</t>
    </rPh>
    <rPh sb="12" eb="14">
      <t>ケイキ</t>
    </rPh>
    <rPh sb="17" eb="18">
      <t>アラ</t>
    </rPh>
    <rPh sb="20" eb="22">
      <t>トリクミ</t>
    </rPh>
    <rPh sb="24" eb="25">
      <t>イ</t>
    </rPh>
    <rPh sb="27" eb="29">
      <t>リユウ</t>
    </rPh>
    <phoneticPr fontId="43"/>
  </si>
  <si>
    <t>新たな取組により
見込まれる効果</t>
    <rPh sb="0" eb="1">
      <t>アラ</t>
    </rPh>
    <rPh sb="3" eb="5">
      <t>トリクミ</t>
    </rPh>
    <rPh sb="9" eb="11">
      <t>ミコ</t>
    </rPh>
    <rPh sb="14" eb="16">
      <t>コウカ</t>
    </rPh>
    <phoneticPr fontId="43"/>
  </si>
  <si>
    <t>（１）本取組に対する、市場・顧客・競合他社の状況</t>
    <rPh sb="3" eb="4">
      <t>ホン</t>
    </rPh>
    <rPh sb="4" eb="6">
      <t>トリクミ</t>
    </rPh>
    <rPh sb="7" eb="8">
      <t>タイ</t>
    </rPh>
    <rPh sb="11" eb="13">
      <t>シジョウ</t>
    </rPh>
    <rPh sb="14" eb="16">
      <t>コキャク</t>
    </rPh>
    <rPh sb="17" eb="21">
      <t>キョウゴウタシャ</t>
    </rPh>
    <rPh sb="22" eb="24">
      <t>ジョウキョウ</t>
    </rPh>
    <phoneticPr fontId="43"/>
  </si>
  <si>
    <t>出店形態</t>
    <rPh sb="0" eb="4">
      <t>シュッテンケイタイ</t>
    </rPh>
    <phoneticPr fontId="55"/>
  </si>
  <si>
    <t>１．フロー・スケジュール</t>
    <phoneticPr fontId="42"/>
  </si>
  <si>
    <t>Ⅲ　資金計画</t>
    <rPh sb="2" eb="6">
      <t>シキンケイカク</t>
    </rPh>
    <phoneticPr fontId="42"/>
  </si>
  <si>
    <t>今回の計画で必要と
する許認可・資格</t>
    <rPh sb="0" eb="2">
      <t>コンカイ</t>
    </rPh>
    <rPh sb="3" eb="5">
      <t>ケイカク</t>
    </rPh>
    <rPh sb="6" eb="8">
      <t>ヒツヨウ</t>
    </rPh>
    <rPh sb="12" eb="15">
      <t>キョニンカ</t>
    </rPh>
    <rPh sb="16" eb="18">
      <t>シカク</t>
    </rPh>
    <phoneticPr fontId="42"/>
  </si>
  <si>
    <t>許認可・資格の取得時期</t>
    <rPh sb="0" eb="3">
      <t>キョニンカ</t>
    </rPh>
    <rPh sb="4" eb="6">
      <t>シカク</t>
    </rPh>
    <rPh sb="7" eb="11">
      <t>シュトクジキ</t>
    </rPh>
    <phoneticPr fontId="42"/>
  </si>
  <si>
    <t>設-11</t>
    <rPh sb="0" eb="1">
      <t>セツ</t>
    </rPh>
    <phoneticPr fontId="43"/>
  </si>
  <si>
    <t>設-12</t>
    <rPh sb="0" eb="1">
      <t>セツ</t>
    </rPh>
    <phoneticPr fontId="43"/>
  </si>
  <si>
    <t>設-13</t>
    <rPh sb="0" eb="1">
      <t>セツ</t>
    </rPh>
    <phoneticPr fontId="43"/>
  </si>
  <si>
    <t>設-14</t>
    <rPh sb="0" eb="1">
      <t>セツ</t>
    </rPh>
    <phoneticPr fontId="43"/>
  </si>
  <si>
    <t>設-15</t>
    <rPh sb="0" eb="1">
      <t>セツ</t>
    </rPh>
    <phoneticPr fontId="43"/>
  </si>
  <si>
    <t>シ-11</t>
  </si>
  <si>
    <t>シ-12</t>
  </si>
  <si>
    <t>シ-13</t>
  </si>
  <si>
    <t>シ-14</t>
  </si>
  <si>
    <t>シ-15</t>
  </si>
  <si>
    <t>他-11</t>
    <rPh sb="0" eb="1">
      <t>タ</t>
    </rPh>
    <phoneticPr fontId="43"/>
  </si>
  <si>
    <t>他-12</t>
    <rPh sb="0" eb="1">
      <t>タ</t>
    </rPh>
    <phoneticPr fontId="43"/>
  </si>
  <si>
    <t>他-13</t>
    <rPh sb="0" eb="1">
      <t>タ</t>
    </rPh>
    <phoneticPr fontId="43"/>
  </si>
  <si>
    <t>他-14</t>
    <rPh sb="0" eb="1">
      <t>タ</t>
    </rPh>
    <phoneticPr fontId="43"/>
  </si>
  <si>
    <t>他-15</t>
    <rPh sb="0" eb="1">
      <t>タ</t>
    </rPh>
    <phoneticPr fontId="43"/>
  </si>
  <si>
    <t>（３）後継者の職務経歴、実務経験および代表者に就任した経緯や事業承継の方法、内容について具体的に記載してください。</t>
    <rPh sb="7" eb="11">
      <t>ショクムケイレキ</t>
    </rPh>
    <rPh sb="19" eb="22">
      <t>ダイヒョウシャ</t>
    </rPh>
    <rPh sb="30" eb="34">
      <t>ジギョウショウケイ</t>
    </rPh>
    <rPh sb="35" eb="37">
      <t>ホウホウ</t>
    </rPh>
    <rPh sb="38" eb="40">
      <t>ナイヨウ</t>
    </rPh>
    <rPh sb="44" eb="47">
      <t>グタイテキ</t>
    </rPh>
    <phoneticPr fontId="42"/>
  </si>
  <si>
    <t>１社目（採用）</t>
    <rPh sb="1" eb="2">
      <t>シャ</t>
    </rPh>
    <rPh sb="2" eb="3">
      <t>メ</t>
    </rPh>
    <rPh sb="4" eb="6">
      <t>サイヨウ</t>
    </rPh>
    <phoneticPr fontId="43"/>
  </si>
  <si>
    <t>２社目（不採用）</t>
    <rPh sb="1" eb="3">
      <t>シャメ</t>
    </rPh>
    <rPh sb="4" eb="7">
      <t>フサイヨウ</t>
    </rPh>
    <phoneticPr fontId="43"/>
  </si>
  <si>
    <t>承継の類型</t>
    <rPh sb="0" eb="2">
      <t>ショウケイ</t>
    </rPh>
    <rPh sb="3" eb="5">
      <t>ルイケイ</t>
    </rPh>
    <phoneticPr fontId="42"/>
  </si>
  <si>
    <t>募集要項P.4～5に記載された事業承継のいずれかに該当している</t>
    <rPh sb="0" eb="4">
      <t>ボシュウヨウコウ</t>
    </rPh>
    <rPh sb="10" eb="12">
      <t>キサイ</t>
    </rPh>
    <rPh sb="15" eb="19">
      <t>ジギョウショウケイ</t>
    </rPh>
    <rPh sb="25" eb="27">
      <t>ガイトウ</t>
    </rPh>
    <phoneticPr fontId="42"/>
  </si>
  <si>
    <t>令和３年４月１日から申請日の前日までの間に事業承継したことが証明できる</t>
    <rPh sb="0" eb="2">
      <t>レイワ</t>
    </rPh>
    <rPh sb="3" eb="4">
      <t>ネン</t>
    </rPh>
    <rPh sb="5" eb="6">
      <t>ガツ</t>
    </rPh>
    <rPh sb="7" eb="8">
      <t>ニチ</t>
    </rPh>
    <rPh sb="10" eb="13">
      <t>シンセイビ</t>
    </rPh>
    <rPh sb="14" eb="16">
      <t>ゼンジツ</t>
    </rPh>
    <rPh sb="19" eb="20">
      <t>アイダ</t>
    </rPh>
    <rPh sb="21" eb="25">
      <t>ジギョウショウケイ</t>
    </rPh>
    <rPh sb="30" eb="32">
      <t>ショウメイ</t>
    </rPh>
    <phoneticPr fontId="42"/>
  </si>
  <si>
    <t>見積金額（単位：円）（税抜）</t>
    <rPh sb="0" eb="2">
      <t>ミツモリ</t>
    </rPh>
    <rPh sb="2" eb="4">
      <t>キンガク</t>
    </rPh>
    <rPh sb="11" eb="13">
      <t>ゼイヌキ</t>
    </rPh>
    <phoneticPr fontId="43"/>
  </si>
  <si>
    <t>通常：助成対象経費の２／３以内</t>
    <rPh sb="0" eb="2">
      <t>ツウジョウ</t>
    </rPh>
    <rPh sb="3" eb="9">
      <t>ジョセイタイショウケイヒ</t>
    </rPh>
    <rPh sb="13" eb="15">
      <t>イナイ</t>
    </rPh>
    <phoneticPr fontId="41"/>
  </si>
  <si>
    <t>助成率における特例：</t>
    <rPh sb="0" eb="3">
      <t>ジョセイリツ</t>
    </rPh>
    <rPh sb="7" eb="9">
      <t>トクレイ</t>
    </rPh>
    <phoneticPr fontId="41"/>
  </si>
  <si>
    <t>円</t>
    <rPh sb="0" eb="1">
      <t>エン</t>
    </rPh>
    <phoneticPr fontId="41"/>
  </si>
  <si>
    <t>適用なし</t>
    <rPh sb="0" eb="2">
      <t>テキヨウ</t>
    </rPh>
    <phoneticPr fontId="41"/>
  </si>
  <si>
    <t>助成対象経費の３／４以内</t>
    <rPh sb="0" eb="6">
      <t>ジョセイタイショウケイヒ</t>
    </rPh>
    <rPh sb="10" eb="12">
      <t>イナイ</t>
    </rPh>
    <phoneticPr fontId="41"/>
  </si>
  <si>
    <t>助成対象経費の４／５以内</t>
    <rPh sb="0" eb="6">
      <t>ジョセイタイショウケイヒ</t>
    </rPh>
    <rPh sb="10" eb="12">
      <t>イナイ</t>
    </rPh>
    <phoneticPr fontId="41"/>
  </si>
  <si>
    <t>特例助成率：3/4以内</t>
    <rPh sb="0" eb="2">
      <t>トクレイ</t>
    </rPh>
    <rPh sb="2" eb="5">
      <t>ジョセイリツ</t>
    </rPh>
    <rPh sb="9" eb="11">
      <t>イナイ</t>
    </rPh>
    <phoneticPr fontId="42"/>
  </si>
  <si>
    <t>特例助成率：4/5以内</t>
    <rPh sb="0" eb="5">
      <t>トクレイジョセイリツ</t>
    </rPh>
    <rPh sb="9" eb="11">
      <t>イナイ</t>
    </rPh>
    <phoneticPr fontId="42"/>
  </si>
  <si>
    <t>（千円未満切捨）</t>
    <rPh sb="1" eb="7">
      <t>センエンミマンキリス</t>
    </rPh>
    <phoneticPr fontId="42"/>
  </si>
  <si>
    <t>販売促進費【上限200万円】</t>
    <rPh sb="0" eb="5">
      <t>ハンバイソクシンヒ</t>
    </rPh>
    <rPh sb="6" eb="8">
      <t>ジョウゲン</t>
    </rPh>
    <rPh sb="11" eb="13">
      <t>マンエン</t>
    </rPh>
    <phoneticPr fontId="42"/>
  </si>
  <si>
    <t xml:space="preserve">その他経費【上限100万円】  </t>
    <rPh sb="6" eb="8">
      <t>ジョウゲン</t>
    </rPh>
    <rPh sb="11" eb="13">
      <t>マンエン</t>
    </rPh>
    <phoneticPr fontId="55"/>
  </si>
  <si>
    <t>特例助成率適用なし</t>
    <rPh sb="0" eb="5">
      <t>トクレイジョセイリツ</t>
    </rPh>
    <rPh sb="5" eb="7">
      <t>テキヨウ</t>
    </rPh>
    <phoneticPr fontId="42"/>
  </si>
  <si>
    <t>助成率：2/3以内</t>
    <rPh sb="0" eb="3">
      <t>ジョセイリツ</t>
    </rPh>
    <rPh sb="7" eb="9">
      <t>イナイ</t>
    </rPh>
    <phoneticPr fontId="42"/>
  </si>
  <si>
    <t>注５</t>
    <rPh sb="0" eb="1">
      <t>チュウ</t>
    </rPh>
    <phoneticPr fontId="42"/>
  </si>
  <si>
    <t>「助成事業に要する経費」と「資金調達金額」の合計が一致するように記入してください。</t>
    <phoneticPr fontId="42"/>
  </si>
  <si>
    <t>①助成金交付申請額</t>
    <rPh sb="1" eb="4">
      <t>ジョセイキン</t>
    </rPh>
    <rPh sb="4" eb="6">
      <t>コウフ</t>
    </rPh>
    <rPh sb="6" eb="8">
      <t>シンセイ</t>
    </rPh>
    <rPh sb="8" eb="9">
      <t>ガク</t>
    </rPh>
    <phoneticPr fontId="55"/>
  </si>
  <si>
    <t>②助成金交付申請額</t>
    <rPh sb="1" eb="9">
      <t>ジョセイキンコウフシンセイガク</t>
    </rPh>
    <phoneticPr fontId="42"/>
  </si>
  <si>
    <t>「①助成金交付申請額」とは、「助成対象経費」のうち、助成金の交付を希望する額で「助成対象経費」に通常の助成率２/3を乗じた金額（千円未満切り捨て）で、かつ助成限度額以内となります。</t>
    <rPh sb="48" eb="50">
      <t>ツウジョウ</t>
    </rPh>
    <rPh sb="58" eb="59">
      <t>ジョウ</t>
    </rPh>
    <phoneticPr fontId="43"/>
  </si>
  <si>
    <t>「②助成金交付申請額」とは、賃金引上げ計画を掲げ申請する場合に、賃金引上げ計画が達成された際に適用される特例助成率を「助成対象経費」に乗じた金額（千円未満切り捨て）で、かつ助成限度額以内となります。</t>
    <rPh sb="2" eb="5">
      <t>ジョセイキン</t>
    </rPh>
    <rPh sb="5" eb="7">
      <t>コウフ</t>
    </rPh>
    <rPh sb="7" eb="10">
      <t>シンセイガク</t>
    </rPh>
    <rPh sb="14" eb="18">
      <t>チンギンヒキア</t>
    </rPh>
    <rPh sb="19" eb="21">
      <t>ケイカク</t>
    </rPh>
    <rPh sb="22" eb="23">
      <t>カカ</t>
    </rPh>
    <rPh sb="24" eb="26">
      <t>シンセイ</t>
    </rPh>
    <rPh sb="28" eb="30">
      <t>バアイ</t>
    </rPh>
    <rPh sb="32" eb="36">
      <t>チンギンヒキア</t>
    </rPh>
    <rPh sb="37" eb="39">
      <t>ケイカク</t>
    </rPh>
    <rPh sb="40" eb="42">
      <t>タッセイ</t>
    </rPh>
    <rPh sb="45" eb="46">
      <t>サイ</t>
    </rPh>
    <rPh sb="47" eb="49">
      <t>テキヨウ</t>
    </rPh>
    <rPh sb="52" eb="57">
      <t>トクレイジョセイリツ</t>
    </rPh>
    <rPh sb="67" eb="68">
      <t>ジョウ</t>
    </rPh>
    <rPh sb="70" eb="72">
      <t>キンガク</t>
    </rPh>
    <rPh sb="73" eb="77">
      <t>センエンミマン</t>
    </rPh>
    <rPh sb="77" eb="78">
      <t>キ</t>
    </rPh>
    <rPh sb="79" eb="80">
      <t>ス</t>
    </rPh>
    <rPh sb="86" eb="88">
      <t>ジョセイ</t>
    </rPh>
    <rPh sb="88" eb="91">
      <t>ゲンドガク</t>
    </rPh>
    <rPh sb="91" eb="93">
      <t>イナイ</t>
    </rPh>
    <phoneticPr fontId="42"/>
  </si>
  <si>
    <t>１．申請者の概要（続き）</t>
    <rPh sb="2" eb="5">
      <t>シンセイシャ</t>
    </rPh>
    <rPh sb="6" eb="8">
      <t>ガイヨウ</t>
    </rPh>
    <rPh sb="9" eb="10">
      <t>ツヅ</t>
    </rPh>
    <phoneticPr fontId="42"/>
  </si>
  <si>
    <t>（一般コース）　申請書</t>
    <rPh sb="1" eb="3">
      <t>イッパン</t>
    </rPh>
    <rPh sb="8" eb="11">
      <t>シンセイショ</t>
    </rPh>
    <phoneticPr fontId="41"/>
  </si>
  <si>
    <t>令和８年度　事業承継を契機とした成長支援事業</t>
    <rPh sb="0" eb="1">
      <t>レイ</t>
    </rPh>
    <rPh sb="1" eb="2">
      <t>ワ</t>
    </rPh>
    <rPh sb="3" eb="4">
      <t>ネン</t>
    </rPh>
    <rPh sb="4" eb="5">
      <t>ド</t>
    </rPh>
    <rPh sb="6" eb="8">
      <t>ジギョウ</t>
    </rPh>
    <rPh sb="8" eb="10">
      <t>ショウケイ</t>
    </rPh>
    <rPh sb="11" eb="13">
      <t>ケイキ</t>
    </rPh>
    <rPh sb="16" eb="20">
      <t>セイチョウシエン</t>
    </rPh>
    <rPh sb="20" eb="22">
      <t>ジギョウ</t>
    </rPh>
    <phoneticPr fontId="41"/>
  </si>
  <si>
    <r>
      <t>３．市場動向</t>
    </r>
    <r>
      <rPr>
        <b/>
        <sz val="12"/>
        <rFont val="游ゴシック"/>
        <family val="3"/>
        <charset val="128"/>
        <scheme val="minor"/>
      </rPr>
      <t>、創意工夫、独自性</t>
    </r>
    <rPh sb="2" eb="4">
      <t>シジョウ</t>
    </rPh>
    <rPh sb="4" eb="6">
      <t>ドウコウ</t>
    </rPh>
    <rPh sb="7" eb="9">
      <t>ソウイ</t>
    </rPh>
    <rPh sb="9" eb="11">
      <t>クフウ</t>
    </rPh>
    <rPh sb="12" eb="15">
      <t>ドクジセイ</t>
    </rPh>
    <phoneticPr fontId="42"/>
  </si>
  <si>
    <t>【法人】同一法人</t>
    <rPh sb="1" eb="3">
      <t>ホウジン</t>
    </rPh>
    <rPh sb="4" eb="8">
      <t>ドウイチホウジン</t>
    </rPh>
    <phoneticPr fontId="43"/>
  </si>
  <si>
    <t>先代経営者氏名</t>
    <rPh sb="0" eb="2">
      <t>センダイ</t>
    </rPh>
    <rPh sb="2" eb="7">
      <t>ケイエイシャシメイ</t>
    </rPh>
    <phoneticPr fontId="43"/>
  </si>
  <si>
    <t>後継者氏名</t>
    <rPh sb="0" eb="3">
      <t>コウケイシャ</t>
    </rPh>
    <rPh sb="3" eb="5">
      <t>シメイ</t>
    </rPh>
    <phoneticPr fontId="43"/>
  </si>
  <si>
    <t>代表者変更年月日</t>
    <rPh sb="0" eb="3">
      <t>ダイヒョウシャ</t>
    </rPh>
    <rPh sb="3" eb="5">
      <t>ヘンコウ</t>
    </rPh>
    <rPh sb="5" eb="8">
      <t>ネンツキヒ</t>
    </rPh>
    <phoneticPr fontId="43"/>
  </si>
  <si>
    <t>【法人】M&amp;A(事業譲渡)</t>
    <rPh sb="1" eb="3">
      <t>ホウジン</t>
    </rPh>
    <rPh sb="8" eb="10">
      <t>ジギョウ</t>
    </rPh>
    <rPh sb="10" eb="12">
      <t>ジョウト</t>
    </rPh>
    <phoneticPr fontId="43"/>
  </si>
  <si>
    <t>譲渡会社代表者氏名</t>
    <rPh sb="0" eb="4">
      <t>ジョウトカイシャ</t>
    </rPh>
    <rPh sb="4" eb="7">
      <t>ダイヒョウシャ</t>
    </rPh>
    <rPh sb="7" eb="9">
      <t>シメイ</t>
    </rPh>
    <phoneticPr fontId="43"/>
  </si>
  <si>
    <t>譲受会社代表者氏名</t>
    <rPh sb="0" eb="4">
      <t>ジョウジュカイシャ</t>
    </rPh>
    <rPh sb="4" eb="7">
      <t>ダイヒョウシャ</t>
    </rPh>
    <rPh sb="7" eb="9">
      <t>シメイ</t>
    </rPh>
    <phoneticPr fontId="43"/>
  </si>
  <si>
    <t>譲渡会社廃業日</t>
    <rPh sb="0" eb="4">
      <t>ジョウトカイシャ</t>
    </rPh>
    <rPh sb="4" eb="7">
      <t>ハイギョウビ</t>
    </rPh>
    <phoneticPr fontId="43"/>
  </si>
  <si>
    <t>【法人】M&amp;A(株式譲渡)</t>
    <rPh sb="1" eb="3">
      <t>ホウジン</t>
    </rPh>
    <rPh sb="8" eb="10">
      <t>カブシキ</t>
    </rPh>
    <rPh sb="10" eb="12">
      <t>ジョウト</t>
    </rPh>
    <phoneticPr fontId="43"/>
  </si>
  <si>
    <t>譲渡会社代表者退任年月日</t>
    <rPh sb="0" eb="4">
      <t>ジョウトカイシャ</t>
    </rPh>
    <rPh sb="4" eb="7">
      <t>ダイヒョウシャ</t>
    </rPh>
    <rPh sb="7" eb="9">
      <t>タイニン</t>
    </rPh>
    <rPh sb="9" eb="11">
      <t>ネンゲツ</t>
    </rPh>
    <rPh sb="11" eb="12">
      <t>ヒ</t>
    </rPh>
    <phoneticPr fontId="43"/>
  </si>
  <si>
    <t>【個人事業主】</t>
    <rPh sb="1" eb="6">
      <t>コジンジギョウヌシ</t>
    </rPh>
    <phoneticPr fontId="43"/>
  </si>
  <si>
    <t>令和9年</t>
    <rPh sb="0" eb="2">
      <t>レイワ</t>
    </rPh>
    <rPh sb="3" eb="4">
      <t>ネン</t>
    </rPh>
    <phoneticPr fontId="42"/>
  </si>
  <si>
    <t>（選択）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</si>
</sst>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
    <numFmt numFmtId="178" formatCode="0.E+00"/>
    <numFmt numFmtId="179" formatCode="#,##0;&quot;△ &quot;#,##0"/>
  </numFmts>
  <fonts count="79">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2"/>
      <color theme="1"/>
      <name val="游ゴシック"/>
      <family val="3"/>
      <charset val="128"/>
      <scheme val="minor"/>
    </font>
    <font>
      <sz val="11"/>
      <name val="游ゴシック"/>
      <family val="3"/>
      <charset val="128"/>
      <scheme val="minor"/>
    </font>
    <font>
      <sz val="10"/>
      <color theme="1"/>
      <name val="游ゴシック"/>
      <family val="2"/>
      <charset val="128"/>
      <scheme val="minor"/>
    </font>
    <font>
      <sz val="8"/>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b/>
      <sz val="11"/>
      <color theme="1"/>
      <name val="游ゴシック"/>
      <family val="3"/>
      <charset val="128"/>
      <scheme val="minor"/>
    </font>
    <font>
      <sz val="6"/>
      <name val="ＭＳ Ｐゴシック"/>
      <family val="3"/>
      <charset val="128"/>
    </font>
    <font>
      <sz val="10"/>
      <name val="ＭＳ 明朝"/>
      <family val="1"/>
      <charset val="128"/>
    </font>
    <font>
      <sz val="11"/>
      <name val="ＭＳ 明朝"/>
      <family val="1"/>
      <charset val="128"/>
    </font>
    <font>
      <b/>
      <sz val="14"/>
      <color theme="1"/>
      <name val="游ゴシック"/>
      <family val="3"/>
      <charset val="128"/>
      <scheme val="minor"/>
    </font>
    <font>
      <sz val="12"/>
      <color theme="1"/>
      <name val="游ゴシック"/>
      <family val="3"/>
      <charset val="128"/>
      <scheme val="minor"/>
    </font>
    <font>
      <sz val="10.5"/>
      <color theme="1"/>
      <name val="游ゴシック"/>
      <family val="3"/>
      <charset val="128"/>
      <scheme val="minor"/>
    </font>
    <font>
      <sz val="13"/>
      <name val="游ゴシック"/>
      <family val="3"/>
      <charset val="128"/>
      <scheme val="minor"/>
    </font>
    <font>
      <sz val="10"/>
      <color theme="1"/>
      <name val="游ゴシック"/>
      <family val="2"/>
      <scheme val="minor"/>
    </font>
    <font>
      <sz val="11"/>
      <name val="ＭＳ Ｐゴシック"/>
      <family val="3"/>
      <charset val="128"/>
    </font>
    <font>
      <b/>
      <sz val="18"/>
      <color theme="1"/>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b/>
      <sz val="12"/>
      <name val="游ゴシック"/>
      <family val="3"/>
      <charset val="128"/>
      <scheme val="minor"/>
    </font>
    <font>
      <b/>
      <u/>
      <sz val="11"/>
      <name val="游ゴシック"/>
      <family val="3"/>
      <charset val="128"/>
      <scheme val="minor"/>
    </font>
    <font>
      <sz val="11"/>
      <name val="游ゴシック"/>
      <family val="2"/>
      <charset val="128"/>
      <scheme val="minor"/>
    </font>
    <font>
      <sz val="10"/>
      <name val="游ゴシック"/>
      <family val="3"/>
      <charset val="128"/>
      <scheme val="minor"/>
    </font>
    <font>
      <sz val="10"/>
      <name val="游ゴシック"/>
      <family val="2"/>
      <charset val="128"/>
      <scheme val="minor"/>
    </font>
    <font>
      <sz val="8"/>
      <name val="游ゴシック"/>
      <family val="3"/>
      <charset val="128"/>
      <scheme val="minor"/>
    </font>
    <font>
      <sz val="8"/>
      <color theme="1"/>
      <name val="游ゴシック"/>
      <family val="2"/>
      <charset val="128"/>
      <scheme val="minor"/>
    </font>
    <font>
      <sz val="8.5"/>
      <color theme="1"/>
      <name val="游ゴシック"/>
      <family val="3"/>
      <charset val="128"/>
      <scheme val="minor"/>
    </font>
    <font>
      <b/>
      <sz val="11"/>
      <color theme="0"/>
      <name val="游ゴシック"/>
      <family val="2"/>
      <charset val="128"/>
      <scheme val="minor"/>
    </font>
    <font>
      <b/>
      <sz val="13"/>
      <color theme="1"/>
      <name val="游ゴシック"/>
      <family val="3"/>
      <charset val="128"/>
      <scheme val="minor"/>
    </font>
    <font>
      <sz val="9"/>
      <color theme="1"/>
      <name val="游ゴシック"/>
      <family val="2"/>
      <scheme val="minor"/>
    </font>
    <font>
      <sz val="10.5"/>
      <color theme="1"/>
      <name val="游ゴシック"/>
      <family val="2"/>
      <scheme val="minor"/>
    </font>
  </fonts>
  <fills count="12">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14996795556505021"/>
        <bgColor indexed="64"/>
      </patternFill>
    </fill>
    <fill>
      <patternFill patternType="solid">
        <fgColor theme="5" tint="0.79998168889431442"/>
        <bgColor indexed="64"/>
      </patternFill>
    </fill>
  </fills>
  <borders count="82">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auto="1"/>
      </left>
      <right/>
      <top/>
      <bottom style="thin">
        <color auto="1"/>
      </bottom>
      <diagonal/>
    </border>
    <border>
      <left style="thin">
        <color auto="1"/>
      </left>
      <right/>
      <top/>
      <bottom/>
      <diagonal/>
    </border>
    <border>
      <left/>
      <right style="hair">
        <color auto="1"/>
      </right>
      <top style="hair">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hair">
        <color auto="1"/>
      </top>
      <bottom style="thin">
        <color indexed="64"/>
      </bottom>
      <diagonal/>
    </border>
    <border>
      <left style="thin">
        <color indexed="64"/>
      </left>
      <right style="thin">
        <color indexed="64"/>
      </right>
      <top style="thin">
        <color indexed="64"/>
      </top>
      <bottom/>
      <diagonal/>
    </border>
    <border>
      <left style="hair">
        <color auto="1"/>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indexed="64"/>
      </right>
      <top style="thin">
        <color indexed="64"/>
      </top>
      <bottom/>
      <diagonal/>
    </border>
    <border>
      <left/>
      <right style="hair">
        <color indexed="64"/>
      </right>
      <top/>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style="thin">
        <color auto="1"/>
      </left>
      <right/>
      <top/>
      <bottom style="hair">
        <color auto="1"/>
      </bottom>
      <diagonal/>
    </border>
    <border>
      <left/>
      <right/>
      <top/>
      <bottom style="hair">
        <color auto="1"/>
      </bottom>
      <diagonal/>
    </border>
    <border>
      <left style="hair">
        <color auto="1"/>
      </left>
      <right/>
      <top style="hair">
        <color auto="1"/>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auto="1"/>
      </top>
      <bottom/>
      <diagonal/>
    </border>
    <border>
      <left/>
      <right style="hair">
        <color indexed="64"/>
      </right>
      <top/>
      <bottom style="thin">
        <color indexed="64"/>
      </bottom>
      <diagonal/>
    </border>
    <border>
      <left/>
      <right style="thin">
        <color indexed="64"/>
      </right>
      <top/>
      <bottom style="hair">
        <color indexed="64"/>
      </bottom>
      <diagonal/>
    </border>
    <border>
      <left style="hair">
        <color auto="1"/>
      </left>
      <right/>
      <top/>
      <bottom style="hair">
        <color auto="1"/>
      </bottom>
      <diagonal/>
    </border>
    <border>
      <left/>
      <right style="hair">
        <color auto="1"/>
      </right>
      <top/>
      <bottom style="hair">
        <color auto="1"/>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auto="1"/>
      </right>
      <top/>
      <bottom style="thin">
        <color indexed="64"/>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style="thin">
        <color indexed="64"/>
      </right>
      <top/>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auto="1"/>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thin">
        <color indexed="64"/>
      </top>
      <bottom style="thin">
        <color indexed="64"/>
      </bottom>
      <diagonal/>
    </border>
  </borders>
  <cellStyleXfs count="82">
    <xf numFmtId="0" fontId="0" fillId="0" borderId="0"/>
    <xf numFmtId="0" fontId="40" fillId="0" borderId="0">
      <alignment vertical="center"/>
    </xf>
    <xf numFmtId="0" fontId="40" fillId="0" borderId="0">
      <alignment vertical="center"/>
    </xf>
    <xf numFmtId="0" fontId="39" fillId="0" borderId="0">
      <alignment vertical="center"/>
    </xf>
    <xf numFmtId="0" fontId="39"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7" fillId="0" borderId="0">
      <alignment vertical="center"/>
    </xf>
    <xf numFmtId="0" fontId="37"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5" fillId="0" borderId="0">
      <alignment vertical="center"/>
    </xf>
    <xf numFmtId="0" fontId="35" fillId="0" borderId="0">
      <alignment vertical="center"/>
    </xf>
    <xf numFmtId="0" fontId="34" fillId="0" borderId="0">
      <alignment vertical="center"/>
    </xf>
    <xf numFmtId="0" fontId="45" fillId="0" borderId="0">
      <alignment vertical="center"/>
    </xf>
    <xf numFmtId="0" fontId="41" fillId="0" borderId="0"/>
    <xf numFmtId="0" fontId="33"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8" fillId="0" borderId="0">
      <alignment vertical="center"/>
    </xf>
    <xf numFmtId="38" fontId="41" fillId="0" borderId="0" applyFont="0" applyFill="0" applyBorder="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9" fontId="41" fillId="0" borderId="0" applyFont="0" applyFill="0" applyBorder="0" applyAlignment="0" applyProtection="0">
      <alignment vertical="center"/>
    </xf>
    <xf numFmtId="38" fontId="41" fillId="0" borderId="0" applyFont="0" applyFill="0" applyBorder="0" applyAlignment="0" applyProtection="0">
      <alignment vertical="center"/>
    </xf>
  </cellStyleXfs>
  <cellXfs count="1123">
    <xf numFmtId="0" fontId="0" fillId="0" borderId="0" xfId="0"/>
    <xf numFmtId="0" fontId="40" fillId="2" borderId="0" xfId="1" applyFill="1">
      <alignment vertical="center"/>
    </xf>
    <xf numFmtId="0" fontId="40" fillId="2" borderId="0" xfId="1" applyFill="1" applyAlignment="1">
      <alignment vertical="center"/>
    </xf>
    <xf numFmtId="0" fontId="48" fillId="2" borderId="0" xfId="1" applyFont="1" applyFill="1">
      <alignment vertical="center"/>
    </xf>
    <xf numFmtId="0" fontId="40" fillId="2" borderId="0" xfId="2" applyFill="1">
      <alignment vertical="center"/>
    </xf>
    <xf numFmtId="0" fontId="39" fillId="2" borderId="0" xfId="3" applyFill="1">
      <alignment vertical="center"/>
    </xf>
    <xf numFmtId="0" fontId="39" fillId="2" borderId="34" xfId="3" applyFill="1" applyBorder="1" applyAlignment="1">
      <alignment horizontal="left" vertical="center" wrapText="1"/>
    </xf>
    <xf numFmtId="0" fontId="39" fillId="2" borderId="34" xfId="3" applyFill="1" applyBorder="1" applyAlignment="1">
      <alignment horizontal="center" vertical="center"/>
    </xf>
    <xf numFmtId="0" fontId="39" fillId="2" borderId="0" xfId="3" applyFill="1" applyBorder="1">
      <alignment vertical="center"/>
    </xf>
    <xf numFmtId="0" fontId="45" fillId="2" borderId="19" xfId="3" applyFont="1" applyFill="1" applyBorder="1">
      <alignment vertical="center"/>
    </xf>
    <xf numFmtId="0" fontId="39" fillId="2" borderId="19" xfId="3" applyFill="1" applyBorder="1">
      <alignment vertical="center"/>
    </xf>
    <xf numFmtId="0" fontId="39" fillId="2" borderId="0" xfId="4" applyFill="1">
      <alignment vertical="center"/>
    </xf>
    <xf numFmtId="0" fontId="39" fillId="2" borderId="0" xfId="4" applyFill="1" applyAlignment="1">
      <alignment horizontal="left" vertical="center"/>
    </xf>
    <xf numFmtId="0" fontId="40" fillId="2" borderId="0" xfId="2" applyFill="1" applyAlignment="1">
      <alignment horizontal="left" vertical="center"/>
    </xf>
    <xf numFmtId="0" fontId="48" fillId="2" borderId="0" xfId="3" applyFont="1" applyFill="1">
      <alignment vertical="center"/>
    </xf>
    <xf numFmtId="0" fontId="39" fillId="2" borderId="0" xfId="2" applyFont="1" applyFill="1">
      <alignment vertical="center"/>
    </xf>
    <xf numFmtId="0" fontId="39" fillId="2" borderId="0" xfId="1" applyFont="1" applyFill="1" applyAlignment="1">
      <alignment vertical="center"/>
    </xf>
    <xf numFmtId="0" fontId="39" fillId="2" borderId="0" xfId="1" applyFont="1" applyFill="1">
      <alignment vertical="center"/>
    </xf>
    <xf numFmtId="0" fontId="38" fillId="2" borderId="0" xfId="3" applyFont="1" applyFill="1">
      <alignment vertical="center"/>
    </xf>
    <xf numFmtId="0" fontId="39" fillId="2" borderId="0" xfId="2" applyFont="1" applyFill="1" applyAlignment="1">
      <alignment vertical="center"/>
    </xf>
    <xf numFmtId="0" fontId="40" fillId="2" borderId="0" xfId="2" applyFill="1" applyAlignment="1">
      <alignment vertical="center"/>
    </xf>
    <xf numFmtId="0" fontId="38" fillId="2" borderId="0" xfId="2" applyFont="1" applyFill="1" applyAlignment="1">
      <alignment vertical="center"/>
    </xf>
    <xf numFmtId="0" fontId="38" fillId="2" borderId="0" xfId="2" applyFont="1" applyFill="1">
      <alignment vertical="center"/>
    </xf>
    <xf numFmtId="0" fontId="40" fillId="4" borderId="20" xfId="1" applyFill="1" applyBorder="1" applyAlignment="1">
      <alignment horizontal="center" vertical="center"/>
    </xf>
    <xf numFmtId="0" fontId="40" fillId="4" borderId="21" xfId="1" applyFill="1" applyBorder="1" applyAlignment="1">
      <alignment horizontal="center" vertical="center"/>
    </xf>
    <xf numFmtId="0" fontId="40" fillId="4" borderId="30" xfId="1" applyFill="1" applyBorder="1" applyAlignment="1">
      <alignment horizontal="center" vertical="center"/>
    </xf>
    <xf numFmtId="0" fontId="50" fillId="4" borderId="5" xfId="3" applyFont="1" applyFill="1" applyBorder="1" applyAlignment="1">
      <alignment horizontal="center" vertical="center" wrapText="1"/>
    </xf>
    <xf numFmtId="0" fontId="39" fillId="4" borderId="7" xfId="3" applyFill="1" applyBorder="1" applyAlignment="1">
      <alignment horizontal="center" vertical="center" wrapText="1"/>
    </xf>
    <xf numFmtId="0" fontId="38" fillId="5" borderId="44" xfId="4" applyFont="1" applyFill="1" applyBorder="1" applyAlignment="1">
      <alignment horizontal="center" vertical="center" wrapText="1"/>
    </xf>
    <xf numFmtId="0" fontId="39" fillId="5" borderId="44" xfId="4" applyFill="1" applyBorder="1" applyAlignment="1">
      <alignment horizontal="center" vertical="center"/>
    </xf>
    <xf numFmtId="0" fontId="39" fillId="5" borderId="8" xfId="4" applyFill="1" applyBorder="1" applyAlignment="1">
      <alignment horizontal="center" vertical="center"/>
    </xf>
    <xf numFmtId="0" fontId="39" fillId="5" borderId="8" xfId="4" applyFill="1" applyBorder="1" applyAlignment="1">
      <alignment horizontal="center" vertical="center" wrapText="1"/>
    </xf>
    <xf numFmtId="0" fontId="39" fillId="5" borderId="40" xfId="4" applyFill="1" applyBorder="1" applyAlignment="1">
      <alignment horizontal="center" vertical="center"/>
    </xf>
    <xf numFmtId="0" fontId="33" fillId="2" borderId="0" xfId="26" applyFill="1">
      <alignment vertical="center"/>
    </xf>
    <xf numFmtId="0" fontId="54" fillId="2" borderId="0" xfId="26" applyFont="1" applyFill="1">
      <alignment vertical="center"/>
    </xf>
    <xf numFmtId="0" fontId="32" fillId="2" borderId="0" xfId="4" applyFont="1" applyFill="1" applyAlignment="1">
      <alignment horizontal="left" vertical="center"/>
    </xf>
    <xf numFmtId="0" fontId="31" fillId="2" borderId="0" xfId="27" applyFill="1">
      <alignment vertical="center"/>
    </xf>
    <xf numFmtId="0" fontId="44" fillId="2" borderId="0" xfId="28" applyFont="1" applyFill="1" applyAlignment="1">
      <alignment vertical="center"/>
    </xf>
    <xf numFmtId="0" fontId="31" fillId="2" borderId="0" xfId="28" applyFill="1">
      <alignment vertical="center"/>
    </xf>
    <xf numFmtId="0" fontId="31" fillId="2" borderId="0" xfId="29" applyFill="1">
      <alignment vertical="center"/>
    </xf>
    <xf numFmtId="0" fontId="48" fillId="2" borderId="0" xfId="29" applyFont="1" applyFill="1">
      <alignment vertical="center"/>
    </xf>
    <xf numFmtId="0" fontId="31" fillId="2" borderId="0" xfId="29" applyFont="1" applyFill="1">
      <alignment vertical="center"/>
    </xf>
    <xf numFmtId="0" fontId="31" fillId="2" borderId="0" xfId="29" applyFill="1" applyBorder="1" applyAlignment="1">
      <alignment horizontal="center" vertical="center"/>
    </xf>
    <xf numFmtId="0" fontId="31" fillId="2" borderId="0" xfId="27" applyFont="1" applyFill="1">
      <alignment vertical="center"/>
    </xf>
    <xf numFmtId="0" fontId="31" fillId="2" borderId="0" xfId="29" applyFill="1" applyBorder="1" applyAlignment="1">
      <alignment horizontal="left" vertical="center"/>
    </xf>
    <xf numFmtId="0" fontId="31" fillId="2" borderId="0" xfId="29" applyFill="1" applyBorder="1">
      <alignment vertical="center"/>
    </xf>
    <xf numFmtId="0" fontId="48" fillId="2" borderId="0" xfId="30" applyFont="1" applyFill="1" applyAlignment="1"/>
    <xf numFmtId="0" fontId="31" fillId="2" borderId="0" xfId="30" applyFill="1" applyAlignment="1"/>
    <xf numFmtId="0" fontId="31" fillId="2" borderId="0" xfId="30" applyFill="1">
      <alignment vertical="center"/>
    </xf>
    <xf numFmtId="0" fontId="31" fillId="4" borderId="20" xfId="30" applyFont="1" applyFill="1" applyBorder="1" applyAlignment="1">
      <alignment vertical="center"/>
    </xf>
    <xf numFmtId="0" fontId="31" fillId="4" borderId="34" xfId="30" applyFill="1" applyBorder="1" applyAlignment="1"/>
    <xf numFmtId="0" fontId="31" fillId="4" borderId="35" xfId="30" applyFill="1" applyBorder="1" applyAlignment="1"/>
    <xf numFmtId="0" fontId="31" fillId="2" borderId="0" xfId="30" applyFill="1" applyBorder="1" applyAlignment="1"/>
    <xf numFmtId="0" fontId="31" fillId="2" borderId="0" xfId="30" applyFont="1" applyFill="1">
      <alignment vertical="center"/>
    </xf>
    <xf numFmtId="0" fontId="31" fillId="2" borderId="0" xfId="30" applyFill="1" applyBorder="1" applyAlignment="1">
      <alignment horizontal="center"/>
    </xf>
    <xf numFmtId="0" fontId="31" fillId="2" borderId="0" xfId="30" applyFill="1" applyBorder="1" applyAlignment="1">
      <alignment horizontal="center" wrapText="1"/>
    </xf>
    <xf numFmtId="0" fontId="31" fillId="4" borderId="31" xfId="29" applyFill="1" applyBorder="1" applyAlignment="1">
      <alignment vertical="center"/>
    </xf>
    <xf numFmtId="0" fontId="31" fillId="4" borderId="32" xfId="29" applyFill="1" applyBorder="1" applyAlignment="1">
      <alignment vertical="center"/>
    </xf>
    <xf numFmtId="0" fontId="31" fillId="2" borderId="0" xfId="30" applyFill="1" applyBorder="1">
      <alignment vertical="center"/>
    </xf>
    <xf numFmtId="0" fontId="31" fillId="2" borderId="19" xfId="30" applyFill="1" applyBorder="1">
      <alignment vertical="center"/>
    </xf>
    <xf numFmtId="0" fontId="58" fillId="2" borderId="0" xfId="27" applyFont="1" applyFill="1">
      <alignment vertical="center"/>
    </xf>
    <xf numFmtId="0" fontId="48" fillId="2" borderId="0" xfId="27" applyFont="1" applyFill="1" applyAlignment="1">
      <alignment vertical="center"/>
    </xf>
    <xf numFmtId="0" fontId="39" fillId="2" borderId="0" xfId="2" applyFont="1" applyFill="1" applyAlignment="1">
      <alignment vertical="center" wrapText="1"/>
    </xf>
    <xf numFmtId="0" fontId="48" fillId="2" borderId="0" xfId="27" applyFont="1" applyFill="1">
      <alignment vertical="center"/>
    </xf>
    <xf numFmtId="0" fontId="30" fillId="2" borderId="0" xfId="26" applyFont="1" applyFill="1">
      <alignment vertical="center"/>
    </xf>
    <xf numFmtId="0" fontId="38" fillId="2" borderId="22" xfId="3" applyFont="1" applyFill="1" applyBorder="1">
      <alignment vertical="center"/>
    </xf>
    <xf numFmtId="0" fontId="31" fillId="4" borderId="31" xfId="30" applyFill="1" applyBorder="1" applyAlignment="1"/>
    <xf numFmtId="0" fontId="31" fillId="2" borderId="31" xfId="30" applyFill="1" applyBorder="1">
      <alignment vertical="center"/>
    </xf>
    <xf numFmtId="0" fontId="48" fillId="2" borderId="0" xfId="31" applyFont="1" applyFill="1" applyProtection="1">
      <alignment vertical="center"/>
    </xf>
    <xf numFmtId="0" fontId="59" fillId="2" borderId="0" xfId="31" applyFont="1" applyFill="1" applyProtection="1">
      <alignment vertical="center"/>
    </xf>
    <xf numFmtId="0" fontId="59" fillId="2" borderId="0" xfId="31" applyFont="1" applyFill="1" applyAlignment="1" applyProtection="1">
      <alignment vertical="center"/>
    </xf>
    <xf numFmtId="0" fontId="41" fillId="0" borderId="0" xfId="25"/>
    <xf numFmtId="0" fontId="45" fillId="2" borderId="0" xfId="31" applyFont="1" applyFill="1" applyAlignment="1" applyProtection="1"/>
    <xf numFmtId="0" fontId="59" fillId="2" borderId="0" xfId="31" applyFont="1" applyFill="1" applyAlignment="1" applyProtection="1">
      <alignment vertical="center" wrapText="1"/>
    </xf>
    <xf numFmtId="0" fontId="60" fillId="2" borderId="0" xfId="31" applyFont="1" applyFill="1" applyAlignment="1" applyProtection="1">
      <alignment vertical="center"/>
    </xf>
    <xf numFmtId="0" fontId="60" fillId="2" borderId="0" xfId="31" applyFont="1" applyFill="1" applyAlignment="1" applyProtection="1">
      <alignment vertical="center" wrapText="1"/>
    </xf>
    <xf numFmtId="0" fontId="45" fillId="2" borderId="0" xfId="31" applyFont="1" applyFill="1" applyProtection="1">
      <alignment vertical="center"/>
    </xf>
    <xf numFmtId="0" fontId="59" fillId="2" borderId="0" xfId="31" applyFont="1" applyFill="1" applyAlignment="1" applyProtection="1">
      <alignment horizontal="left" vertical="center"/>
    </xf>
    <xf numFmtId="0" fontId="41" fillId="2" borderId="0" xfId="25" applyFill="1"/>
    <xf numFmtId="0" fontId="41" fillId="0" borderId="0" xfId="25" applyFill="1"/>
    <xf numFmtId="0" fontId="60" fillId="4" borderId="21" xfId="31" applyFont="1" applyFill="1" applyBorder="1" applyAlignment="1" applyProtection="1">
      <alignment vertical="center"/>
    </xf>
    <xf numFmtId="0" fontId="60" fillId="4" borderId="19" xfId="31" applyFont="1" applyFill="1" applyBorder="1" applyAlignment="1" applyProtection="1">
      <alignment vertical="center"/>
    </xf>
    <xf numFmtId="0" fontId="60" fillId="4" borderId="25" xfId="31" applyFont="1" applyFill="1" applyBorder="1" applyAlignment="1" applyProtection="1">
      <alignment vertical="center"/>
    </xf>
    <xf numFmtId="0" fontId="60" fillId="4" borderId="19" xfId="31" applyFont="1" applyFill="1" applyBorder="1" applyAlignment="1" applyProtection="1">
      <alignment vertical="center" wrapText="1"/>
    </xf>
    <xf numFmtId="0" fontId="60" fillId="4" borderId="25" xfId="31" applyFont="1" applyFill="1" applyBorder="1" applyAlignment="1" applyProtection="1">
      <alignment vertical="center" wrapText="1"/>
    </xf>
    <xf numFmtId="0" fontId="45" fillId="2" borderId="0" xfId="31" applyFont="1" applyFill="1" applyAlignment="1" applyProtection="1">
      <alignment horizontal="center" vertical="center"/>
    </xf>
    <xf numFmtId="177" fontId="45" fillId="2" borderId="34" xfId="31" applyNumberFormat="1" applyFont="1" applyFill="1" applyBorder="1" applyAlignment="1" applyProtection="1">
      <alignment vertical="center"/>
    </xf>
    <xf numFmtId="0" fontId="60" fillId="2" borderId="34" xfId="31" applyFont="1" applyFill="1" applyBorder="1" applyAlignment="1" applyProtection="1">
      <alignment vertical="center"/>
    </xf>
    <xf numFmtId="178" fontId="60" fillId="2" borderId="0" xfId="31" applyNumberFormat="1" applyFont="1" applyFill="1" applyBorder="1" applyAlignment="1" applyProtection="1">
      <alignment vertical="center"/>
    </xf>
    <xf numFmtId="0" fontId="45" fillId="2" borderId="0" xfId="31" applyFont="1" applyFill="1" applyAlignment="1" applyProtection="1">
      <alignment vertical="center" wrapText="1"/>
    </xf>
    <xf numFmtId="0" fontId="60" fillId="2" borderId="0" xfId="31" applyFont="1" applyFill="1" applyBorder="1" applyAlignment="1" applyProtection="1">
      <alignment horizontal="center" vertical="center"/>
    </xf>
    <xf numFmtId="0" fontId="45" fillId="2" borderId="34" xfId="31" applyFont="1" applyFill="1" applyBorder="1" applyAlignment="1" applyProtection="1">
      <alignment vertical="center" shrinkToFit="1"/>
    </xf>
    <xf numFmtId="0" fontId="45" fillId="2" borderId="34" xfId="31" applyFont="1" applyFill="1" applyBorder="1" applyAlignment="1" applyProtection="1">
      <alignment vertical="center"/>
    </xf>
    <xf numFmtId="0" fontId="60" fillId="2" borderId="0" xfId="31" applyFont="1" applyFill="1" applyAlignment="1" applyProtection="1">
      <alignment vertical="top"/>
    </xf>
    <xf numFmtId="0" fontId="46" fillId="2" borderId="0" xfId="31" applyFont="1" applyFill="1" applyBorder="1" applyAlignment="1" applyProtection="1">
      <alignment vertical="center" wrapText="1"/>
    </xf>
    <xf numFmtId="0" fontId="60" fillId="2" borderId="0" xfId="31" applyFont="1" applyFill="1" applyAlignment="1" applyProtection="1">
      <alignment horizontal="center" vertical="top"/>
    </xf>
    <xf numFmtId="0" fontId="46" fillId="2" borderId="0" xfId="31" applyFont="1" applyFill="1" applyBorder="1" applyAlignment="1" applyProtection="1">
      <alignment horizontal="left" vertical="center" wrapText="1" indent="1"/>
    </xf>
    <xf numFmtId="0" fontId="46" fillId="2" borderId="0" xfId="31" applyFont="1" applyFill="1" applyBorder="1" applyAlignment="1" applyProtection="1">
      <alignment vertical="top" wrapText="1"/>
    </xf>
    <xf numFmtId="0" fontId="46" fillId="2" borderId="0" xfId="31" applyFont="1" applyFill="1" applyBorder="1" applyAlignment="1" applyProtection="1">
      <alignment vertical="top" wrapText="1" shrinkToFit="1"/>
    </xf>
    <xf numFmtId="0" fontId="28" fillId="2" borderId="0" xfId="33" applyFill="1">
      <alignment vertical="center"/>
    </xf>
    <xf numFmtId="0" fontId="28" fillId="4" borderId="18" xfId="33" applyFill="1" applyBorder="1" applyAlignment="1">
      <alignment horizontal="center" vertical="center"/>
    </xf>
    <xf numFmtId="0" fontId="28" fillId="2" borderId="0" xfId="33" applyFill="1" applyAlignment="1">
      <alignment horizontal="center" vertical="center"/>
    </xf>
    <xf numFmtId="0" fontId="48" fillId="2" borderId="0" xfId="35" applyFont="1" applyFill="1">
      <alignment vertical="center"/>
    </xf>
    <xf numFmtId="0" fontId="28" fillId="2" borderId="0" xfId="35" applyFill="1">
      <alignment vertical="center"/>
    </xf>
    <xf numFmtId="0" fontId="54" fillId="2" borderId="0" xfId="35" applyFont="1" applyFill="1">
      <alignment vertical="center"/>
    </xf>
    <xf numFmtId="0" fontId="0" fillId="2" borderId="0" xfId="35" applyFont="1" applyFill="1">
      <alignment vertical="center"/>
    </xf>
    <xf numFmtId="0" fontId="28" fillId="2" borderId="0" xfId="35" applyFill="1" applyAlignment="1">
      <alignment vertical="center"/>
    </xf>
    <xf numFmtId="0" fontId="28" fillId="2" borderId="0" xfId="35" applyFont="1" applyFill="1">
      <alignment vertical="center"/>
    </xf>
    <xf numFmtId="0" fontId="28" fillId="2" borderId="19" xfId="35" applyFill="1" applyBorder="1">
      <alignment vertical="center"/>
    </xf>
    <xf numFmtId="0" fontId="28" fillId="2" borderId="19" xfId="35" applyFill="1" applyBorder="1" applyAlignment="1">
      <alignment horizontal="center" vertical="center"/>
    </xf>
    <xf numFmtId="0" fontId="28" fillId="2" borderId="19" xfId="35" applyFill="1" applyBorder="1" applyAlignment="1">
      <alignment horizontal="right" vertical="center"/>
    </xf>
    <xf numFmtId="0" fontId="54" fillId="2" borderId="0" xfId="36" applyFont="1" applyFill="1">
      <alignment vertical="center"/>
    </xf>
    <xf numFmtId="0" fontId="28" fillId="2" borderId="0" xfId="36" applyFill="1">
      <alignment vertical="center"/>
    </xf>
    <xf numFmtId="0" fontId="0" fillId="2" borderId="0" xfId="36" applyFont="1" applyFill="1">
      <alignment vertical="center"/>
    </xf>
    <xf numFmtId="0" fontId="28" fillId="2" borderId="0" xfId="36" applyFont="1" applyFill="1">
      <alignment vertical="center"/>
    </xf>
    <xf numFmtId="0" fontId="45" fillId="2" borderId="0" xfId="36" applyFont="1" applyFill="1">
      <alignment vertical="center"/>
    </xf>
    <xf numFmtId="0" fontId="28" fillId="2" borderId="0" xfId="37" applyFill="1">
      <alignment vertical="center"/>
    </xf>
    <xf numFmtId="0" fontId="0" fillId="2" borderId="0" xfId="37" applyFont="1" applyFill="1">
      <alignment vertical="center"/>
    </xf>
    <xf numFmtId="0" fontId="54" fillId="2" borderId="0" xfId="38" applyFont="1" applyFill="1">
      <alignment vertical="center"/>
    </xf>
    <xf numFmtId="0" fontId="28" fillId="2" borderId="0" xfId="38" applyFill="1">
      <alignment vertical="center"/>
    </xf>
    <xf numFmtId="0" fontId="54" fillId="2" borderId="0" xfId="40" applyFont="1" applyFill="1">
      <alignment vertical="center"/>
    </xf>
    <xf numFmtId="0" fontId="65" fillId="2" borderId="0" xfId="35" applyFont="1" applyFill="1">
      <alignment vertical="center"/>
    </xf>
    <xf numFmtId="0" fontId="66" fillId="2" borderId="0" xfId="36" applyFont="1" applyFill="1">
      <alignment vertical="center"/>
    </xf>
    <xf numFmtId="0" fontId="28" fillId="2" borderId="0" xfId="40" applyFont="1" applyFill="1">
      <alignment vertical="center"/>
    </xf>
    <xf numFmtId="0" fontId="28" fillId="2" borderId="0" xfId="40" applyFill="1">
      <alignment vertical="center"/>
    </xf>
    <xf numFmtId="0" fontId="28" fillId="4" borderId="30" xfId="40" applyFont="1" applyFill="1" applyBorder="1">
      <alignment vertical="center"/>
    </xf>
    <xf numFmtId="0" fontId="28" fillId="4" borderId="31" xfId="40" applyFont="1" applyFill="1" applyBorder="1">
      <alignment vertical="center"/>
    </xf>
    <xf numFmtId="0" fontId="28" fillId="4" borderId="31" xfId="35" applyFill="1" applyBorder="1">
      <alignment vertical="center"/>
    </xf>
    <xf numFmtId="0" fontId="28" fillId="4" borderId="31" xfId="40" applyFill="1" applyBorder="1">
      <alignment vertical="center"/>
    </xf>
    <xf numFmtId="0" fontId="28" fillId="4" borderId="32" xfId="40" applyFill="1" applyBorder="1">
      <alignment vertical="center"/>
    </xf>
    <xf numFmtId="0" fontId="28" fillId="2" borderId="0" xfId="35" applyFill="1" applyBorder="1">
      <alignment vertical="center"/>
    </xf>
    <xf numFmtId="0" fontId="28" fillId="4" borderId="0" xfId="35" applyFill="1" applyBorder="1">
      <alignment vertical="center"/>
    </xf>
    <xf numFmtId="0" fontId="28" fillId="4" borderId="19" xfId="40" applyFill="1" applyBorder="1">
      <alignment vertical="center"/>
    </xf>
    <xf numFmtId="0" fontId="28" fillId="4" borderId="34" xfId="40" applyFont="1" applyFill="1" applyBorder="1">
      <alignment vertical="center"/>
    </xf>
    <xf numFmtId="0" fontId="28" fillId="4" borderId="34" xfId="40" applyFill="1" applyBorder="1">
      <alignment vertical="center"/>
    </xf>
    <xf numFmtId="0" fontId="28" fillId="4" borderId="35" xfId="40" applyFill="1" applyBorder="1">
      <alignment vertical="center"/>
    </xf>
    <xf numFmtId="0" fontId="28" fillId="4" borderId="21" xfId="40" applyFont="1" applyFill="1" applyBorder="1">
      <alignment vertical="center"/>
    </xf>
    <xf numFmtId="0" fontId="28" fillId="4" borderId="19" xfId="40" applyFont="1" applyFill="1" applyBorder="1">
      <alignment vertical="center"/>
    </xf>
    <xf numFmtId="0" fontId="28" fillId="4" borderId="25" xfId="40" applyFill="1" applyBorder="1">
      <alignment vertical="center"/>
    </xf>
    <xf numFmtId="0" fontId="28" fillId="4" borderId="19" xfId="35" applyFill="1" applyBorder="1">
      <alignment vertical="center"/>
    </xf>
    <xf numFmtId="0" fontId="54" fillId="2" borderId="0" xfId="41" applyFont="1" applyFill="1">
      <alignment vertical="center"/>
    </xf>
    <xf numFmtId="0" fontId="54" fillId="2" borderId="19" xfId="35" applyFont="1" applyFill="1" applyBorder="1">
      <alignment vertical="center"/>
    </xf>
    <xf numFmtId="0" fontId="54" fillId="2" borderId="0" xfId="33" applyFont="1" applyFill="1">
      <alignment vertical="center"/>
    </xf>
    <xf numFmtId="0" fontId="45" fillId="2" borderId="0" xfId="33" applyFont="1" applyFill="1">
      <alignment vertical="center"/>
    </xf>
    <xf numFmtId="0" fontId="28" fillId="2" borderId="0" xfId="33" applyFont="1" applyFill="1">
      <alignment vertical="center"/>
    </xf>
    <xf numFmtId="0" fontId="45" fillId="2" borderId="19" xfId="33" applyFont="1" applyFill="1" applyBorder="1" applyAlignment="1">
      <alignment vertical="center"/>
    </xf>
    <xf numFmtId="0" fontId="45" fillId="2" borderId="19" xfId="33" applyFont="1" applyFill="1" applyBorder="1" applyAlignment="1">
      <alignment vertical="center" wrapText="1"/>
    </xf>
    <xf numFmtId="0" fontId="45" fillId="2" borderId="0" xfId="33" applyFont="1" applyFill="1" applyBorder="1" applyAlignment="1">
      <alignment vertical="center" wrapText="1"/>
    </xf>
    <xf numFmtId="0" fontId="28" fillId="2" borderId="0" xfId="41" applyFill="1">
      <alignment vertical="center"/>
    </xf>
    <xf numFmtId="0" fontId="28" fillId="2" borderId="0" xfId="41" applyFont="1" applyFill="1">
      <alignment vertical="center"/>
    </xf>
    <xf numFmtId="0" fontId="28" fillId="2" borderId="0" xfId="3" applyFont="1" applyFill="1" applyBorder="1">
      <alignment vertical="center"/>
    </xf>
    <xf numFmtId="0" fontId="39" fillId="2" borderId="34" xfId="3" applyFill="1" applyBorder="1">
      <alignment vertical="center"/>
    </xf>
    <xf numFmtId="0" fontId="27" fillId="5" borderId="30" xfId="29" applyFont="1" applyFill="1" applyBorder="1" applyAlignment="1">
      <alignment vertical="center"/>
    </xf>
    <xf numFmtId="0" fontId="31" fillId="5" borderId="31" xfId="29" applyFill="1" applyBorder="1" applyAlignment="1">
      <alignment vertical="center"/>
    </xf>
    <xf numFmtId="0" fontId="31" fillId="5" borderId="32" xfId="29" applyFill="1" applyBorder="1" applyAlignment="1">
      <alignment vertical="center"/>
    </xf>
    <xf numFmtId="0" fontId="26" fillId="2" borderId="0" xfId="36" applyFont="1" applyFill="1">
      <alignment vertical="center"/>
    </xf>
    <xf numFmtId="0" fontId="49" fillId="2" borderId="0" xfId="1" applyFont="1" applyFill="1">
      <alignment vertical="center"/>
    </xf>
    <xf numFmtId="0" fontId="49" fillId="4" borderId="18" xfId="1" applyFont="1" applyFill="1" applyBorder="1" applyAlignment="1">
      <alignment horizontal="center" vertical="center"/>
    </xf>
    <xf numFmtId="0" fontId="49" fillId="4" borderId="21" xfId="1" applyFont="1" applyFill="1" applyBorder="1" applyAlignment="1">
      <alignment horizontal="center" vertical="center"/>
    </xf>
    <xf numFmtId="0" fontId="49" fillId="4" borderId="30" xfId="1" applyFont="1" applyFill="1" applyBorder="1" applyAlignment="1">
      <alignment horizontal="center" vertical="center"/>
    </xf>
    <xf numFmtId="0" fontId="49" fillId="4" borderId="27" xfId="1" applyFont="1" applyFill="1" applyBorder="1" applyAlignment="1">
      <alignment horizontal="center" vertical="center"/>
    </xf>
    <xf numFmtId="0" fontId="49" fillId="4" borderId="24" xfId="1" applyFont="1" applyFill="1" applyBorder="1" applyAlignment="1">
      <alignment horizontal="center" vertical="center"/>
    </xf>
    <xf numFmtId="0" fontId="49" fillId="4" borderId="20" xfId="1" applyFont="1" applyFill="1" applyBorder="1" applyAlignment="1">
      <alignment horizontal="center" vertical="center"/>
    </xf>
    <xf numFmtId="0" fontId="49" fillId="5" borderId="27" xfId="2" applyFont="1" applyFill="1" applyBorder="1" applyAlignment="1">
      <alignment horizontal="center" vertical="center" wrapText="1"/>
    </xf>
    <xf numFmtId="0" fontId="49" fillId="5" borderId="18" xfId="2" applyFont="1" applyFill="1" applyBorder="1" applyAlignment="1">
      <alignment horizontal="center" vertical="center" wrapText="1"/>
    </xf>
    <xf numFmtId="0" fontId="49" fillId="4" borderId="0" xfId="2" applyFont="1" applyFill="1" applyBorder="1" applyAlignment="1">
      <alignment horizontal="center" vertical="center"/>
    </xf>
    <xf numFmtId="0" fontId="70" fillId="2" borderId="33" xfId="2" applyFont="1" applyFill="1" applyBorder="1">
      <alignment vertical="center"/>
    </xf>
    <xf numFmtId="0" fontId="49" fillId="2" borderId="3" xfId="2" applyFont="1" applyFill="1" applyBorder="1">
      <alignment vertical="center"/>
    </xf>
    <xf numFmtId="0" fontId="49" fillId="4" borderId="18" xfId="2" applyFont="1" applyFill="1" applyBorder="1" applyAlignment="1">
      <alignment horizontal="center" vertical="center" wrapText="1"/>
    </xf>
    <xf numFmtId="0" fontId="49" fillId="2" borderId="32" xfId="2" applyFont="1" applyFill="1" applyBorder="1">
      <alignment vertical="center"/>
    </xf>
    <xf numFmtId="0" fontId="49" fillId="4" borderId="18" xfId="2" applyFont="1" applyFill="1" applyBorder="1" applyAlignment="1">
      <alignment horizontal="center" vertical="center"/>
    </xf>
    <xf numFmtId="0" fontId="49" fillId="2" borderId="34" xfId="2" applyFont="1" applyFill="1" applyBorder="1">
      <alignment vertical="center"/>
    </xf>
    <xf numFmtId="0" fontId="67" fillId="2" borderId="0" xfId="2" applyFont="1" applyFill="1" applyBorder="1">
      <alignment vertical="center"/>
    </xf>
    <xf numFmtId="0" fontId="49" fillId="2" borderId="0" xfId="2" applyFont="1" applyFill="1" applyBorder="1">
      <alignment vertical="center"/>
    </xf>
    <xf numFmtId="0" fontId="49" fillId="2" borderId="31" xfId="29" applyFont="1" applyFill="1" applyBorder="1" applyAlignment="1">
      <alignment horizontal="center" vertical="center" wrapText="1"/>
    </xf>
    <xf numFmtId="0" fontId="49" fillId="2" borderId="19" xfId="29" applyFont="1" applyFill="1" applyBorder="1" applyAlignment="1">
      <alignment horizontal="center" vertical="center" wrapText="1"/>
    </xf>
    <xf numFmtId="0" fontId="49" fillId="2" borderId="19" xfId="29" applyFont="1" applyFill="1" applyBorder="1" applyAlignment="1">
      <alignment vertical="center"/>
    </xf>
    <xf numFmtId="0" fontId="49" fillId="2" borderId="0" xfId="29" applyFont="1" applyFill="1" applyBorder="1" applyAlignment="1">
      <alignment horizontal="center" vertical="center"/>
    </xf>
    <xf numFmtId="0" fontId="49" fillId="2" borderId="0" xfId="29" applyFont="1" applyFill="1" applyBorder="1" applyAlignment="1">
      <alignment vertical="center"/>
    </xf>
    <xf numFmtId="0" fontId="67" fillId="2" borderId="0" xfId="30" applyFont="1" applyFill="1">
      <alignment vertical="center"/>
    </xf>
    <xf numFmtId="0" fontId="49" fillId="2" borderId="0" xfId="30" applyFont="1" applyFill="1">
      <alignment vertical="center"/>
    </xf>
    <xf numFmtId="0" fontId="49" fillId="4" borderId="30" xfId="29" applyFont="1" applyFill="1" applyBorder="1" applyAlignment="1">
      <alignment vertical="center"/>
    </xf>
    <xf numFmtId="0" fontId="49" fillId="4" borderId="31" xfId="29" applyFont="1" applyFill="1" applyBorder="1" applyAlignment="1">
      <alignment vertical="center"/>
    </xf>
    <xf numFmtId="0" fontId="49" fillId="4" borderId="32" xfId="29" applyFont="1" applyFill="1" applyBorder="1" applyAlignment="1">
      <alignment vertical="center"/>
    </xf>
    <xf numFmtId="0" fontId="49" fillId="2" borderId="48" xfId="30" applyFont="1" applyFill="1" applyBorder="1" applyAlignment="1">
      <alignment horizontal="right" vertical="center"/>
    </xf>
    <xf numFmtId="0" fontId="49" fillId="2" borderId="12" xfId="30" applyFont="1" applyFill="1" applyBorder="1" applyAlignment="1">
      <alignment horizontal="right" vertical="center"/>
    </xf>
    <xf numFmtId="0" fontId="49" fillId="2" borderId="59" xfId="30" applyFont="1" applyFill="1" applyBorder="1" applyAlignment="1">
      <alignment horizontal="right" vertical="center"/>
    </xf>
    <xf numFmtId="0" fontId="49" fillId="2" borderId="62" xfId="30" applyFont="1" applyFill="1" applyBorder="1" applyAlignment="1">
      <alignment horizontal="right" vertical="center"/>
    </xf>
    <xf numFmtId="0" fontId="49" fillId="2" borderId="23" xfId="30" applyFont="1" applyFill="1" applyBorder="1" applyAlignment="1">
      <alignment horizontal="right" vertical="center"/>
    </xf>
    <xf numFmtId="0" fontId="69" fillId="2" borderId="0" xfId="27" applyFont="1" applyFill="1">
      <alignment vertical="center"/>
    </xf>
    <xf numFmtId="0" fontId="67" fillId="2" borderId="0" xfId="27" applyFont="1" applyFill="1">
      <alignment vertical="center"/>
    </xf>
    <xf numFmtId="0" fontId="67" fillId="2" borderId="0" xfId="27" applyFont="1" applyFill="1" applyAlignment="1">
      <alignment vertical="center"/>
    </xf>
    <xf numFmtId="0" fontId="28" fillId="4" borderId="18" xfId="39" applyFill="1" applyBorder="1" applyAlignment="1">
      <alignment vertical="center"/>
    </xf>
    <xf numFmtId="0" fontId="45" fillId="4" borderId="18" xfId="33" applyFont="1" applyFill="1" applyBorder="1" applyAlignment="1">
      <alignment vertical="center"/>
    </xf>
    <xf numFmtId="0" fontId="49" fillId="2" borderId="0" xfId="2" applyFont="1" applyFill="1" applyBorder="1" applyAlignment="1">
      <alignment horizontal="left" vertical="center" wrapText="1"/>
    </xf>
    <xf numFmtId="14" fontId="28" fillId="2" borderId="0" xfId="33" applyNumberFormat="1" applyFill="1">
      <alignment vertical="center"/>
    </xf>
    <xf numFmtId="0" fontId="21" fillId="4" borderId="20" xfId="40" applyFont="1" applyFill="1" applyBorder="1">
      <alignment vertical="center"/>
    </xf>
    <xf numFmtId="0" fontId="49" fillId="2" borderId="32" xfId="2" applyFont="1" applyFill="1" applyBorder="1" applyAlignment="1">
      <alignment horizontal="right" vertical="center"/>
    </xf>
    <xf numFmtId="0" fontId="54" fillId="2" borderId="0" xfId="1" applyFont="1" applyFill="1">
      <alignment vertical="center"/>
    </xf>
    <xf numFmtId="0" fontId="49" fillId="2" borderId="0" xfId="2" applyFont="1" applyFill="1" applyBorder="1" applyAlignment="1">
      <alignment vertical="center"/>
    </xf>
    <xf numFmtId="0" fontId="49" fillId="7" borderId="0" xfId="2" applyFont="1" applyFill="1" applyBorder="1" applyAlignment="1" applyProtection="1">
      <alignment horizontal="left" vertical="center" wrapText="1"/>
      <protection locked="0"/>
    </xf>
    <xf numFmtId="0" fontId="49" fillId="2" borderId="0" xfId="2" applyFont="1" applyFill="1" applyBorder="1" applyAlignment="1">
      <alignment horizontal="right" vertical="center"/>
    </xf>
    <xf numFmtId="0" fontId="49" fillId="7" borderId="0" xfId="2" applyFont="1" applyFill="1" applyBorder="1" applyAlignment="1" applyProtection="1">
      <alignment horizontal="center" vertical="center"/>
      <protection locked="0"/>
    </xf>
    <xf numFmtId="0" fontId="49" fillId="2" borderId="0" xfId="2" applyFont="1" applyFill="1" applyBorder="1" applyAlignment="1">
      <alignment horizontal="center" vertical="center"/>
    </xf>
    <xf numFmtId="0" fontId="20" fillId="2" borderId="0" xfId="2" applyFont="1" applyFill="1">
      <alignment vertical="center"/>
    </xf>
    <xf numFmtId="0" fontId="73" fillId="2" borderId="0" xfId="33" applyFont="1" applyFill="1" applyAlignment="1"/>
    <xf numFmtId="0" fontId="69" fillId="2" borderId="0" xfId="35" applyFont="1" applyFill="1">
      <alignment vertical="center"/>
    </xf>
    <xf numFmtId="0" fontId="18" fillId="2" borderId="0" xfId="26" applyFont="1" applyFill="1">
      <alignment vertical="center"/>
    </xf>
    <xf numFmtId="0" fontId="17" fillId="4" borderId="21" xfId="1" applyFont="1" applyFill="1" applyBorder="1" applyAlignment="1">
      <alignment horizontal="center" vertical="center"/>
    </xf>
    <xf numFmtId="0" fontId="28" fillId="4" borderId="18" xfId="33" applyNumberFormat="1" applyFill="1" applyBorder="1" applyAlignment="1">
      <alignment horizontal="center" vertical="center"/>
    </xf>
    <xf numFmtId="0" fontId="60" fillId="4" borderId="0" xfId="31" applyFont="1" applyFill="1" applyBorder="1" applyAlignment="1" applyProtection="1">
      <alignment vertical="center" wrapText="1"/>
    </xf>
    <xf numFmtId="0" fontId="60" fillId="4" borderId="29" xfId="31" applyFont="1" applyFill="1" applyBorder="1" applyAlignment="1" applyProtection="1">
      <alignment vertical="center" wrapText="1"/>
    </xf>
    <xf numFmtId="0" fontId="45" fillId="2" borderId="0" xfId="31" applyFont="1" applyFill="1" applyBorder="1" applyAlignment="1" applyProtection="1">
      <alignment vertical="center" wrapText="1"/>
    </xf>
    <xf numFmtId="0" fontId="16" fillId="2" borderId="0" xfId="4" applyFont="1" applyFill="1">
      <alignment vertical="center"/>
    </xf>
    <xf numFmtId="0" fontId="48" fillId="2" borderId="0" xfId="2" applyFont="1" applyFill="1">
      <alignment vertical="center"/>
    </xf>
    <xf numFmtId="0" fontId="49" fillId="4" borderId="4" xfId="2" applyFont="1" applyFill="1" applyBorder="1" applyAlignment="1">
      <alignment horizontal="center" vertical="center"/>
    </xf>
    <xf numFmtId="0" fontId="49" fillId="4" borderId="5" xfId="2" applyFont="1" applyFill="1" applyBorder="1" applyAlignment="1">
      <alignment horizontal="center" vertical="center"/>
    </xf>
    <xf numFmtId="0" fontId="49" fillId="4" borderId="8" xfId="2" applyFont="1" applyFill="1" applyBorder="1" applyAlignment="1">
      <alignment horizontal="center" vertical="center"/>
    </xf>
    <xf numFmtId="10" fontId="49" fillId="7" borderId="0" xfId="80" applyNumberFormat="1" applyFont="1" applyFill="1" applyBorder="1" applyAlignment="1" applyProtection="1">
      <alignment horizontal="center" vertical="center"/>
      <protection locked="0"/>
    </xf>
    <xf numFmtId="10" fontId="49" fillId="7" borderId="0" xfId="2" applyNumberFormat="1" applyFont="1" applyFill="1" applyBorder="1" applyAlignment="1" applyProtection="1">
      <alignment horizontal="center" vertical="center"/>
      <protection locked="0"/>
    </xf>
    <xf numFmtId="0" fontId="49" fillId="2" borderId="0" xfId="2" applyFont="1" applyFill="1" applyBorder="1" applyAlignment="1" applyProtection="1">
      <alignment horizontal="center" vertical="center"/>
      <protection locked="0"/>
    </xf>
    <xf numFmtId="0" fontId="54" fillId="2" borderId="0" xfId="35" applyFont="1" applyFill="1" applyBorder="1" applyAlignment="1">
      <alignment horizontal="right" vertical="center"/>
    </xf>
    <xf numFmtId="0" fontId="13" fillId="2" borderId="0" xfId="37" applyFont="1" applyFill="1">
      <alignment vertical="center"/>
    </xf>
    <xf numFmtId="0" fontId="13" fillId="2" borderId="0" xfId="35" applyFont="1" applyFill="1">
      <alignment vertical="center"/>
    </xf>
    <xf numFmtId="0" fontId="28" fillId="0" borderId="0" xfId="35" applyFill="1">
      <alignment vertical="center"/>
    </xf>
    <xf numFmtId="179" fontId="54" fillId="2" borderId="0" xfId="35" applyNumberFormat="1" applyFont="1" applyFill="1" applyBorder="1" applyAlignment="1">
      <alignment vertical="center"/>
    </xf>
    <xf numFmtId="0" fontId="48" fillId="2" borderId="0" xfId="33" applyFont="1" applyFill="1" applyAlignment="1"/>
    <xf numFmtId="0" fontId="28" fillId="2" borderId="0" xfId="33" applyFill="1" applyAlignment="1"/>
    <xf numFmtId="0" fontId="39" fillId="8" borderId="0" xfId="3" applyFill="1">
      <alignment vertical="center"/>
    </xf>
    <xf numFmtId="0" fontId="12" fillId="2" borderId="0" xfId="3" applyFont="1" applyFill="1">
      <alignment vertical="center"/>
    </xf>
    <xf numFmtId="0" fontId="0" fillId="0" borderId="18" xfId="25" applyFont="1" applyBorder="1" applyAlignment="1">
      <alignment horizontal="center" vertical="center"/>
    </xf>
    <xf numFmtId="12" fontId="41" fillId="0" borderId="18" xfId="25" applyNumberFormat="1" applyBorder="1" applyAlignment="1">
      <alignment horizontal="center" vertical="center"/>
    </xf>
    <xf numFmtId="0" fontId="41" fillId="0" borderId="18" xfId="25" applyBorder="1" applyAlignment="1">
      <alignment horizontal="left" vertical="center"/>
    </xf>
    <xf numFmtId="0" fontId="0" fillId="0" borderId="18" xfId="25" applyFont="1" applyBorder="1" applyAlignment="1">
      <alignment horizontal="left" vertical="center" shrinkToFit="1"/>
    </xf>
    <xf numFmtId="0" fontId="41" fillId="0" borderId="0" xfId="25" applyAlignment="1">
      <alignment horizontal="center"/>
    </xf>
    <xf numFmtId="0" fontId="41" fillId="2" borderId="0" xfId="25" applyFill="1" applyAlignment="1">
      <alignment horizontal="center"/>
    </xf>
    <xf numFmtId="0" fontId="11" fillId="2" borderId="0" xfId="26" applyFont="1" applyFill="1">
      <alignment vertical="center"/>
    </xf>
    <xf numFmtId="0" fontId="10" fillId="2" borderId="0" xfId="3" applyFont="1" applyFill="1">
      <alignment vertical="center"/>
    </xf>
    <xf numFmtId="0" fontId="0" fillId="0" borderId="0" xfId="0" applyAlignment="1">
      <alignment vertical="center"/>
    </xf>
    <xf numFmtId="0" fontId="0" fillId="8" borderId="0" xfId="0" applyFill="1" applyAlignment="1">
      <alignment vertical="center"/>
    </xf>
    <xf numFmtId="0" fontId="0" fillId="9" borderId="0" xfId="0" applyFill="1" applyAlignment="1">
      <alignment vertical="center"/>
    </xf>
    <xf numFmtId="0" fontId="9" fillId="4" borderId="30" xfId="29" applyFont="1" applyFill="1" applyBorder="1" applyAlignment="1">
      <alignment vertical="center"/>
    </xf>
    <xf numFmtId="0" fontId="9" fillId="5" borderId="4" xfId="3" applyFont="1" applyFill="1" applyBorder="1" applyAlignment="1">
      <alignment horizontal="center" vertical="center"/>
    </xf>
    <xf numFmtId="0" fontId="9" fillId="2" borderId="0" xfId="3" applyFont="1" applyFill="1">
      <alignment vertical="center"/>
    </xf>
    <xf numFmtId="0" fontId="49" fillId="11" borderId="1" xfId="2" applyFont="1" applyFill="1" applyBorder="1" applyAlignment="1" applyProtection="1">
      <alignment horizontal="center" vertical="center"/>
      <protection locked="0"/>
    </xf>
    <xf numFmtId="0" fontId="49" fillId="11" borderId="2" xfId="2" applyFont="1" applyFill="1" applyBorder="1" applyProtection="1">
      <alignment vertical="center"/>
      <protection locked="0"/>
    </xf>
    <xf numFmtId="0" fontId="49" fillId="11" borderId="9" xfId="2" applyFont="1" applyFill="1" applyBorder="1" applyAlignment="1" applyProtection="1">
      <alignment horizontal="center" vertical="center"/>
      <protection locked="0"/>
    </xf>
    <xf numFmtId="176" fontId="49" fillId="11" borderId="9" xfId="2" applyNumberFormat="1" applyFont="1" applyFill="1" applyBorder="1" applyProtection="1">
      <alignment vertical="center"/>
      <protection locked="0"/>
    </xf>
    <xf numFmtId="0" fontId="69" fillId="11" borderId="9" xfId="3" applyFont="1" applyFill="1" applyBorder="1" applyAlignment="1" applyProtection="1">
      <alignment vertical="center"/>
      <protection locked="0"/>
    </xf>
    <xf numFmtId="0" fontId="49" fillId="11" borderId="9" xfId="3" applyFont="1" applyFill="1" applyBorder="1" applyAlignment="1" applyProtection="1">
      <alignment vertical="center"/>
      <protection locked="0"/>
    </xf>
    <xf numFmtId="0" fontId="49" fillId="11" borderId="17" xfId="3" applyFont="1" applyFill="1" applyBorder="1" applyAlignment="1" applyProtection="1">
      <alignment vertical="center"/>
      <protection locked="0"/>
    </xf>
    <xf numFmtId="0" fontId="69" fillId="11" borderId="9" xfId="3" applyFont="1" applyFill="1" applyBorder="1" applyAlignment="1" applyProtection="1">
      <alignment horizontal="center" vertical="center"/>
      <protection locked="0"/>
    </xf>
    <xf numFmtId="0" fontId="39" fillId="11" borderId="9" xfId="3" applyFill="1" applyBorder="1" applyAlignment="1" applyProtection="1">
      <alignment horizontal="center" vertical="center"/>
      <protection locked="0"/>
    </xf>
    <xf numFmtId="0" fontId="39" fillId="11" borderId="39" xfId="3" applyFill="1" applyBorder="1" applyAlignment="1" applyProtection="1">
      <alignment horizontal="center" vertical="center"/>
      <protection locked="0"/>
    </xf>
    <xf numFmtId="0" fontId="39" fillId="11" borderId="17" xfId="3" applyFill="1" applyBorder="1" applyAlignment="1" applyProtection="1">
      <alignment horizontal="center" vertical="center"/>
      <protection locked="0"/>
    </xf>
    <xf numFmtId="0" fontId="39" fillId="11" borderId="64" xfId="3" applyFill="1" applyBorder="1" applyAlignment="1" applyProtection="1">
      <alignment horizontal="center" vertical="center"/>
      <protection locked="0"/>
    </xf>
    <xf numFmtId="58" fontId="49" fillId="11" borderId="18" xfId="1" applyNumberFormat="1" applyFont="1" applyFill="1" applyBorder="1" applyAlignment="1" applyProtection="1">
      <alignment horizontal="center" vertical="center" wrapText="1"/>
      <protection locked="0"/>
    </xf>
    <xf numFmtId="0" fontId="49" fillId="11" borderId="24" xfId="1" applyFont="1" applyFill="1" applyBorder="1" applyProtection="1">
      <alignment vertical="center"/>
      <protection locked="0"/>
    </xf>
    <xf numFmtId="0" fontId="49" fillId="11" borderId="18" xfId="1" applyFont="1" applyFill="1" applyBorder="1" applyProtection="1">
      <alignment vertical="center"/>
      <protection locked="0"/>
    </xf>
    <xf numFmtId="0" fontId="5" fillId="5" borderId="26" xfId="3" applyFont="1" applyFill="1" applyBorder="1" applyAlignment="1">
      <alignment horizontal="center" vertical="center" wrapText="1"/>
    </xf>
    <xf numFmtId="0" fontId="63" fillId="11" borderId="18" xfId="34" applyFont="1" applyFill="1" applyBorder="1" applyAlignment="1" applyProtection="1">
      <alignment horizontal="center" vertical="center" wrapText="1"/>
      <protection locked="0"/>
    </xf>
    <xf numFmtId="0" fontId="28" fillId="2" borderId="0" xfId="35" applyFill="1" applyProtection="1">
      <alignment vertical="center"/>
      <protection locked="0"/>
    </xf>
    <xf numFmtId="176" fontId="49" fillId="2" borderId="17" xfId="2" applyNumberFormat="1" applyFont="1" applyFill="1" applyBorder="1" applyProtection="1">
      <alignment vertical="center"/>
      <protection hidden="1"/>
    </xf>
    <xf numFmtId="0" fontId="49" fillId="0" borderId="18" xfId="1" applyFont="1" applyFill="1" applyBorder="1" applyAlignment="1" applyProtection="1">
      <alignment horizontal="center" vertical="center"/>
      <protection hidden="1"/>
    </xf>
    <xf numFmtId="176" fontId="69" fillId="2" borderId="0" xfId="26" applyNumberFormat="1" applyFont="1" applyFill="1" applyBorder="1" applyAlignment="1" applyProtection="1">
      <alignment horizontal="right" vertical="center"/>
      <protection hidden="1"/>
    </xf>
    <xf numFmtId="0" fontId="5" fillId="2" borderId="0" xfId="26" applyFont="1" applyFill="1">
      <alignment vertical="center"/>
    </xf>
    <xf numFmtId="12" fontId="0" fillId="0" borderId="0" xfId="0" applyNumberFormat="1" applyAlignment="1" applyProtection="1">
      <alignment vertical="center"/>
      <protection hidden="1"/>
    </xf>
    <xf numFmtId="49" fontId="0" fillId="0" borderId="18" xfId="25" applyNumberFormat="1" applyFont="1" applyBorder="1" applyAlignment="1">
      <alignment horizontal="center" vertical="center"/>
    </xf>
    <xf numFmtId="12" fontId="33" fillId="2" borderId="0" xfId="26" applyNumberFormat="1" applyFill="1" applyProtection="1">
      <alignment vertical="center"/>
      <protection hidden="1"/>
    </xf>
    <xf numFmtId="0" fontId="46" fillId="2" borderId="0" xfId="31" applyFont="1" applyFill="1" applyAlignment="1" applyProtection="1">
      <alignment horizontal="right" indent="1"/>
    </xf>
    <xf numFmtId="0" fontId="0" fillId="10" borderId="25" xfId="0" applyFill="1" applyBorder="1" applyAlignment="1"/>
    <xf numFmtId="0" fontId="60" fillId="4" borderId="22" xfId="31" applyFont="1" applyFill="1" applyBorder="1" applyAlignment="1" applyProtection="1">
      <alignment horizontal="center" vertical="center" wrapText="1"/>
    </xf>
    <xf numFmtId="0" fontId="60" fillId="4" borderId="0" xfId="31" applyFont="1" applyFill="1" applyBorder="1" applyAlignment="1" applyProtection="1">
      <alignment horizontal="center" vertical="center" wrapText="1"/>
    </xf>
    <xf numFmtId="0" fontId="60" fillId="4" borderId="29" xfId="31" applyFont="1" applyFill="1" applyBorder="1" applyAlignment="1" applyProtection="1">
      <alignment horizontal="center" vertical="center" wrapText="1"/>
    </xf>
    <xf numFmtId="0" fontId="0" fillId="0" borderId="0" xfId="25" applyFont="1"/>
    <xf numFmtId="0" fontId="0" fillId="2" borderId="0" xfId="25" applyFont="1" applyFill="1"/>
    <xf numFmtId="0" fontId="49" fillId="11" borderId="9" xfId="3" applyFont="1" applyFill="1" applyBorder="1" applyAlignment="1" applyProtection="1">
      <alignment horizontal="center" vertical="center"/>
      <protection locked="0"/>
    </xf>
    <xf numFmtId="0" fontId="49" fillId="11" borderId="39" xfId="3" applyFont="1" applyFill="1" applyBorder="1" applyAlignment="1" applyProtection="1">
      <alignment horizontal="center" vertical="center"/>
      <protection locked="0"/>
    </xf>
    <xf numFmtId="0" fontId="49" fillId="0" borderId="12" xfId="3" applyFont="1" applyFill="1" applyBorder="1" applyAlignment="1" applyProtection="1">
      <alignment vertical="center" shrinkToFit="1"/>
    </xf>
    <xf numFmtId="0" fontId="49" fillId="0" borderId="23" xfId="3" applyFont="1" applyFill="1" applyBorder="1" applyAlignment="1" applyProtection="1">
      <alignment vertical="center" shrinkToFit="1"/>
    </xf>
    <xf numFmtId="0" fontId="49" fillId="2" borderId="0" xfId="2" applyFont="1" applyFill="1" applyBorder="1" applyProtection="1">
      <alignment vertical="center"/>
      <protection locked="0"/>
    </xf>
    <xf numFmtId="0" fontId="49" fillId="4" borderId="18" xfId="2" applyFont="1" applyFill="1" applyBorder="1" applyAlignment="1" applyProtection="1">
      <alignment horizontal="center" vertical="center"/>
      <protection locked="0"/>
    </xf>
    <xf numFmtId="0" fontId="49" fillId="2" borderId="3" xfId="2" applyFont="1" applyFill="1" applyBorder="1" applyAlignment="1" applyProtection="1">
      <alignment horizontal="center" vertical="center"/>
      <protection locked="0"/>
    </xf>
    <xf numFmtId="0" fontId="48" fillId="2" borderId="0" xfId="2" applyFont="1" applyFill="1" applyProtection="1">
      <alignment vertical="center"/>
      <protection locked="0"/>
    </xf>
    <xf numFmtId="0" fontId="40" fillId="2" borderId="0" xfId="2" applyFill="1" applyProtection="1">
      <alignment vertical="center"/>
      <protection locked="0"/>
    </xf>
    <xf numFmtId="0" fontId="0" fillId="0" borderId="18" xfId="0" applyBorder="1" applyAlignment="1">
      <alignment horizontal="center" vertical="center"/>
    </xf>
    <xf numFmtId="0" fontId="3" fillId="0" borderId="30" xfId="33" applyNumberFormat="1" applyFont="1" applyFill="1" applyBorder="1" applyAlignment="1" applyProtection="1">
      <alignment horizontal="center" vertical="center"/>
    </xf>
    <xf numFmtId="0" fontId="28" fillId="0" borderId="24" xfId="33" applyNumberFormat="1" applyFill="1" applyBorder="1" applyAlignment="1" applyProtection="1">
      <alignment horizontal="center" vertical="center"/>
    </xf>
    <xf numFmtId="0" fontId="76" fillId="2" borderId="0" xfId="26" applyFont="1" applyFill="1" applyAlignment="1">
      <alignment horizontal="center" vertical="center"/>
    </xf>
    <xf numFmtId="0" fontId="76" fillId="0" borderId="0" xfId="0" applyFont="1" applyAlignment="1">
      <alignment horizontal="center" vertical="center"/>
    </xf>
    <xf numFmtId="58" fontId="33" fillId="11" borderId="30" xfId="26" applyNumberFormat="1" applyFill="1" applyBorder="1" applyAlignment="1" applyProtection="1">
      <alignment horizontal="center" vertical="center"/>
      <protection locked="0"/>
    </xf>
    <xf numFmtId="58" fontId="33" fillId="11" borderId="31" xfId="26" applyNumberFormat="1" applyFill="1" applyBorder="1" applyAlignment="1" applyProtection="1">
      <alignment horizontal="center" vertical="center"/>
      <protection locked="0"/>
    </xf>
    <xf numFmtId="58" fontId="33" fillId="11" borderId="32" xfId="26" applyNumberFormat="1" applyFill="1" applyBorder="1" applyAlignment="1" applyProtection="1">
      <alignment horizontal="center" vertical="center"/>
      <protection locked="0"/>
    </xf>
    <xf numFmtId="0" fontId="13" fillId="2" borderId="49" xfId="26" applyFont="1" applyFill="1" applyBorder="1" applyAlignment="1">
      <alignment horizontal="center" vertical="center" wrapText="1"/>
    </xf>
    <xf numFmtId="0" fontId="33" fillId="2" borderId="50" xfId="26" applyFill="1" applyBorder="1" applyAlignment="1">
      <alignment horizontal="center" vertical="center" wrapText="1"/>
    </xf>
    <xf numFmtId="0" fontId="33" fillId="2" borderId="51" xfId="26" applyFill="1" applyBorder="1" applyAlignment="1">
      <alignment horizontal="center" vertical="center" wrapText="1"/>
    </xf>
    <xf numFmtId="0" fontId="33" fillId="2" borderId="52" xfId="26" applyFill="1" applyBorder="1" applyAlignment="1">
      <alignment horizontal="center" vertical="center" wrapText="1"/>
    </xf>
    <xf numFmtId="0" fontId="33" fillId="2" borderId="53" xfId="26" applyFill="1" applyBorder="1" applyAlignment="1">
      <alignment horizontal="center" vertical="center" wrapText="1"/>
    </xf>
    <xf numFmtId="0" fontId="33" fillId="2" borderId="62" xfId="26" applyFill="1" applyBorder="1" applyAlignment="1">
      <alignment horizontal="center" vertical="center" wrapText="1"/>
    </xf>
    <xf numFmtId="0" fontId="69" fillId="11" borderId="54" xfId="26" applyFont="1" applyFill="1" applyBorder="1" applyAlignment="1" applyProtection="1">
      <alignment horizontal="center" vertical="center" wrapText="1"/>
      <protection locked="0"/>
    </xf>
    <xf numFmtId="0" fontId="69" fillId="11" borderId="50" xfId="26" applyFont="1" applyFill="1" applyBorder="1" applyAlignment="1" applyProtection="1">
      <alignment horizontal="center" vertical="center" wrapText="1"/>
      <protection locked="0"/>
    </xf>
    <xf numFmtId="0" fontId="69" fillId="11" borderId="55" xfId="26" applyFont="1" applyFill="1" applyBorder="1" applyAlignment="1" applyProtection="1">
      <alignment horizontal="center" vertical="center" wrapText="1"/>
      <protection locked="0"/>
    </xf>
    <xf numFmtId="0" fontId="69" fillId="11" borderId="61" xfId="26" applyFont="1" applyFill="1" applyBorder="1" applyAlignment="1" applyProtection="1">
      <alignment horizontal="center" vertical="center" wrapText="1"/>
      <protection locked="0"/>
    </xf>
    <xf numFmtId="0" fontId="69" fillId="11" borderId="53" xfId="26" applyFont="1" applyFill="1" applyBorder="1" applyAlignment="1" applyProtection="1">
      <alignment horizontal="center" vertical="center" wrapText="1"/>
      <protection locked="0"/>
    </xf>
    <xf numFmtId="0" fontId="69" fillId="11" borderId="60" xfId="26" applyFont="1" applyFill="1" applyBorder="1" applyAlignment="1" applyProtection="1">
      <alignment horizontal="center" vertical="center" wrapText="1"/>
      <protection locked="0"/>
    </xf>
    <xf numFmtId="0" fontId="33" fillId="2" borderId="22" xfId="26" applyFill="1" applyBorder="1" applyAlignment="1">
      <alignment horizontal="center" vertical="center"/>
    </xf>
    <xf numFmtId="0" fontId="33" fillId="2" borderId="0" xfId="26" applyFill="1" applyBorder="1" applyAlignment="1">
      <alignment horizontal="center" vertical="center"/>
    </xf>
    <xf numFmtId="0" fontId="49" fillId="11" borderId="50" xfId="26" applyFont="1" applyFill="1" applyBorder="1" applyAlignment="1" applyProtection="1">
      <alignment horizontal="center" vertical="center" wrapText="1"/>
      <protection locked="0"/>
    </xf>
    <xf numFmtId="0" fontId="49" fillId="11" borderId="55" xfId="26" applyFont="1" applyFill="1" applyBorder="1" applyAlignment="1" applyProtection="1">
      <alignment horizontal="center" vertical="center" wrapText="1"/>
      <protection locked="0"/>
    </xf>
    <xf numFmtId="0" fontId="49" fillId="11" borderId="61" xfId="26" applyFont="1" applyFill="1" applyBorder="1" applyAlignment="1" applyProtection="1">
      <alignment horizontal="center" vertical="center" wrapText="1"/>
      <protection locked="0"/>
    </xf>
    <xf numFmtId="0" fontId="49" fillId="11" borderId="53" xfId="26" applyFont="1" applyFill="1" applyBorder="1" applyAlignment="1" applyProtection="1">
      <alignment horizontal="center" vertical="center" wrapText="1"/>
      <protection locked="0"/>
    </xf>
    <xf numFmtId="0" fontId="49" fillId="11" borderId="60" xfId="26" applyFont="1" applyFill="1" applyBorder="1" applyAlignment="1" applyProtection="1">
      <alignment horizontal="center" vertical="center" wrapText="1"/>
      <protection locked="0"/>
    </xf>
    <xf numFmtId="0" fontId="65" fillId="2" borderId="34" xfId="26" applyFont="1" applyFill="1" applyBorder="1" applyAlignment="1">
      <alignment horizontal="center" vertical="center" shrinkToFit="1"/>
    </xf>
    <xf numFmtId="0" fontId="66" fillId="2" borderId="34" xfId="26" applyFont="1" applyFill="1" applyBorder="1" applyAlignment="1">
      <alignment horizontal="center" vertical="center" shrinkToFit="1"/>
    </xf>
    <xf numFmtId="0" fontId="76" fillId="2" borderId="0" xfId="26" applyFont="1" applyFill="1" applyAlignment="1">
      <alignment horizontal="center" vertical="center" wrapText="1"/>
    </xf>
    <xf numFmtId="0" fontId="33" fillId="2" borderId="0" xfId="26" applyFill="1" applyAlignment="1">
      <alignment horizontal="center" vertical="center"/>
    </xf>
    <xf numFmtId="176" fontId="69" fillId="2" borderId="20" xfId="26" applyNumberFormat="1" applyFont="1" applyFill="1" applyBorder="1" applyAlignment="1" applyProtection="1">
      <alignment horizontal="right" vertical="center"/>
      <protection hidden="1"/>
    </xf>
    <xf numFmtId="176" fontId="69" fillId="2" borderId="34" xfId="26" applyNumberFormat="1" applyFont="1" applyFill="1" applyBorder="1" applyAlignment="1" applyProtection="1">
      <alignment horizontal="right" vertical="center"/>
      <protection hidden="1"/>
    </xf>
    <xf numFmtId="176" fontId="69" fillId="2" borderId="35" xfId="26" applyNumberFormat="1" applyFont="1" applyFill="1" applyBorder="1" applyAlignment="1" applyProtection="1">
      <alignment horizontal="right" vertical="center"/>
      <protection hidden="1"/>
    </xf>
    <xf numFmtId="176" fontId="69" fillId="2" borderId="21" xfId="26" applyNumberFormat="1" applyFont="1" applyFill="1" applyBorder="1" applyAlignment="1" applyProtection="1">
      <alignment horizontal="right" vertical="center"/>
      <protection hidden="1"/>
    </xf>
    <xf numFmtId="176" fontId="69" fillId="2" borderId="19" xfId="26" applyNumberFormat="1" applyFont="1" applyFill="1" applyBorder="1" applyAlignment="1" applyProtection="1">
      <alignment horizontal="right" vertical="center"/>
      <protection hidden="1"/>
    </xf>
    <xf numFmtId="176" fontId="69" fillId="2" borderId="25" xfId="26" applyNumberFormat="1" applyFont="1" applyFill="1" applyBorder="1" applyAlignment="1" applyProtection="1">
      <alignment horizontal="right" vertical="center"/>
      <protection hidden="1"/>
    </xf>
    <xf numFmtId="0" fontId="54" fillId="2" borderId="0" xfId="26" applyFont="1" applyFill="1" applyAlignment="1">
      <alignment horizontal="center" vertical="center"/>
    </xf>
    <xf numFmtId="0" fontId="4" fillId="11" borderId="18" xfId="26" applyFont="1" applyFill="1" applyBorder="1" applyAlignment="1" applyProtection="1">
      <alignment horizontal="center" vertical="center" shrinkToFit="1"/>
      <protection locked="0"/>
    </xf>
    <xf numFmtId="0" fontId="24" fillId="11" borderId="18" xfId="26" applyFont="1" applyFill="1" applyBorder="1" applyAlignment="1" applyProtection="1">
      <alignment horizontal="center" vertical="center" shrinkToFit="1"/>
      <protection locked="0"/>
    </xf>
    <xf numFmtId="176" fontId="69" fillId="2" borderId="0" xfId="26" applyNumberFormat="1" applyFont="1" applyFill="1" applyBorder="1" applyAlignment="1" applyProtection="1">
      <alignment vertical="center"/>
      <protection hidden="1"/>
    </xf>
    <xf numFmtId="0" fontId="0" fillId="0" borderId="0" xfId="0" applyAlignment="1">
      <alignment vertical="center"/>
    </xf>
    <xf numFmtId="0" fontId="5" fillId="2" borderId="0" xfId="26" applyFont="1" applyFill="1" applyAlignment="1">
      <alignment vertical="center"/>
    </xf>
    <xf numFmtId="0" fontId="0" fillId="0" borderId="34" xfId="0" applyBorder="1" applyAlignment="1">
      <alignment vertical="center"/>
    </xf>
    <xf numFmtId="0" fontId="0" fillId="0" borderId="35" xfId="0" applyBorder="1" applyAlignment="1">
      <alignment vertical="center"/>
    </xf>
    <xf numFmtId="0" fontId="0" fillId="0" borderId="21" xfId="0" applyBorder="1" applyAlignment="1">
      <alignment vertical="center"/>
    </xf>
    <xf numFmtId="0" fontId="0" fillId="0" borderId="19" xfId="0" applyBorder="1" applyAlignment="1">
      <alignment vertical="center"/>
    </xf>
    <xf numFmtId="0" fontId="0" fillId="0" borderId="25" xfId="0" applyBorder="1" applyAlignment="1">
      <alignment vertical="center"/>
    </xf>
    <xf numFmtId="12" fontId="5" fillId="2" borderId="0" xfId="26" applyNumberFormat="1" applyFont="1" applyFill="1" applyAlignment="1" applyProtection="1">
      <alignment vertical="center"/>
      <protection hidden="1"/>
    </xf>
    <xf numFmtId="0" fontId="0" fillId="0" borderId="0" xfId="0" applyAlignment="1" applyProtection="1">
      <alignment vertical="center"/>
      <protection hidden="1"/>
    </xf>
    <xf numFmtId="0" fontId="13" fillId="2" borderId="36" xfId="26" applyFont="1" applyFill="1" applyBorder="1" applyAlignment="1">
      <alignment horizontal="center" vertical="center"/>
    </xf>
    <xf numFmtId="0" fontId="13" fillId="2" borderId="38" xfId="26" applyFont="1" applyFill="1" applyBorder="1" applyAlignment="1">
      <alignment horizontal="center" vertical="center"/>
    </xf>
    <xf numFmtId="0" fontId="13" fillId="2" borderId="37" xfId="26" applyFont="1" applyFill="1" applyBorder="1" applyAlignment="1">
      <alignment horizontal="center" vertical="center"/>
    </xf>
    <xf numFmtId="0" fontId="13" fillId="2" borderId="52" xfId="26" applyFont="1" applyFill="1" applyBorder="1" applyAlignment="1">
      <alignment horizontal="center" vertical="center"/>
    </xf>
    <xf numFmtId="0" fontId="13" fillId="2" borderId="53" xfId="26" applyFont="1" applyFill="1" applyBorder="1" applyAlignment="1">
      <alignment horizontal="center" vertical="center"/>
    </xf>
    <xf numFmtId="0" fontId="13" fillId="2" borderId="62" xfId="26" applyFont="1" applyFill="1" applyBorder="1" applyAlignment="1">
      <alignment horizontal="center" vertical="center"/>
    </xf>
    <xf numFmtId="0" fontId="69" fillId="11" borderId="6" xfId="26" applyFont="1" applyFill="1" applyBorder="1" applyAlignment="1" applyProtection="1">
      <alignment horizontal="center" vertical="center"/>
      <protection locked="0"/>
    </xf>
    <xf numFmtId="0" fontId="69" fillId="11" borderId="38" xfId="26" applyFont="1" applyFill="1" applyBorder="1" applyAlignment="1" applyProtection="1">
      <alignment horizontal="center" vertical="center"/>
      <protection locked="0"/>
    </xf>
    <xf numFmtId="0" fontId="69" fillId="11" borderId="42" xfId="26" applyFont="1" applyFill="1" applyBorder="1" applyAlignment="1" applyProtection="1">
      <alignment horizontal="center" vertical="center"/>
      <protection locked="0"/>
    </xf>
    <xf numFmtId="0" fontId="69" fillId="11" borderId="10" xfId="26" applyFont="1" applyFill="1" applyBorder="1" applyAlignment="1" applyProtection="1">
      <alignment horizontal="center" vertical="center" shrinkToFit="1"/>
      <protection locked="0"/>
    </xf>
    <xf numFmtId="0" fontId="69" fillId="11" borderId="11" xfId="26" applyFont="1" applyFill="1" applyBorder="1" applyAlignment="1" applyProtection="1">
      <alignment horizontal="center" vertical="center" shrinkToFit="1"/>
      <protection locked="0"/>
    </xf>
    <xf numFmtId="0" fontId="69" fillId="11" borderId="16" xfId="26" applyFont="1" applyFill="1" applyBorder="1" applyAlignment="1" applyProtection="1">
      <alignment horizontal="center" vertical="center" shrinkToFit="1"/>
      <protection locked="0"/>
    </xf>
    <xf numFmtId="0" fontId="33" fillId="2" borderId="49" xfId="26" applyFill="1" applyBorder="1" applyAlignment="1">
      <alignment horizontal="center" vertical="center"/>
    </xf>
    <xf numFmtId="0" fontId="33" fillId="2" borderId="50" xfId="26" applyFill="1" applyBorder="1" applyAlignment="1">
      <alignment horizontal="center" vertical="center"/>
    </xf>
    <xf numFmtId="0" fontId="33" fillId="2" borderId="51" xfId="26" applyFill="1" applyBorder="1" applyAlignment="1">
      <alignment horizontal="center" vertical="center"/>
    </xf>
    <xf numFmtId="0" fontId="33" fillId="2" borderId="21" xfId="26" applyFill="1" applyBorder="1" applyAlignment="1">
      <alignment horizontal="center" vertical="center"/>
    </xf>
    <xf numFmtId="0" fontId="33" fillId="2" borderId="19" xfId="26" applyFill="1" applyBorder="1" applyAlignment="1">
      <alignment horizontal="center" vertical="center"/>
    </xf>
    <xf numFmtId="0" fontId="33" fillId="2" borderId="59" xfId="26" applyFill="1" applyBorder="1" applyAlignment="1">
      <alignment horizontal="center" vertical="center"/>
    </xf>
    <xf numFmtId="0" fontId="33" fillId="2" borderId="10" xfId="26" applyFill="1" applyBorder="1" applyAlignment="1">
      <alignment horizontal="center" vertical="center"/>
    </xf>
    <xf numFmtId="0" fontId="33" fillId="2" borderId="11" xfId="26" applyFill="1" applyBorder="1" applyAlignment="1">
      <alignment horizontal="center" vertical="center"/>
    </xf>
    <xf numFmtId="0" fontId="69" fillId="11" borderId="10" xfId="26" applyFont="1" applyFill="1" applyBorder="1" applyAlignment="1" applyProtection="1">
      <alignment horizontal="center" vertical="center"/>
      <protection locked="0"/>
    </xf>
    <xf numFmtId="0" fontId="49" fillId="11" borderId="11" xfId="26" applyFont="1" applyFill="1" applyBorder="1" applyAlignment="1" applyProtection="1">
      <alignment horizontal="center" vertical="center"/>
      <protection locked="0"/>
    </xf>
    <xf numFmtId="0" fontId="49" fillId="11" borderId="16" xfId="26" applyFont="1" applyFill="1" applyBorder="1" applyAlignment="1" applyProtection="1">
      <alignment horizontal="center" vertical="center"/>
      <protection locked="0"/>
    </xf>
    <xf numFmtId="0" fontId="33" fillId="2" borderId="13" xfId="26" applyFill="1" applyBorder="1" applyAlignment="1">
      <alignment horizontal="center" vertical="center"/>
    </xf>
    <xf numFmtId="0" fontId="33" fillId="2" borderId="14" xfId="26" applyFill="1" applyBorder="1" applyAlignment="1">
      <alignment horizontal="center" vertical="center"/>
    </xf>
    <xf numFmtId="0" fontId="49" fillId="11" borderId="13" xfId="26" applyFont="1" applyFill="1" applyBorder="1" applyAlignment="1" applyProtection="1">
      <alignment horizontal="center" vertical="center"/>
      <protection locked="0"/>
    </xf>
    <xf numFmtId="0" fontId="49" fillId="11" borderId="14" xfId="26" applyFont="1" applyFill="1" applyBorder="1" applyAlignment="1" applyProtection="1">
      <alignment horizontal="center" vertical="center"/>
      <protection locked="0"/>
    </xf>
    <xf numFmtId="0" fontId="49" fillId="11" borderId="15" xfId="26" applyFont="1" applyFill="1" applyBorder="1" applyAlignment="1" applyProtection="1">
      <alignment horizontal="center" vertical="center"/>
      <protection locked="0"/>
    </xf>
    <xf numFmtId="0" fontId="64" fillId="2" borderId="0" xfId="1" applyFont="1" applyFill="1" applyAlignment="1">
      <alignment horizontal="center" vertical="center"/>
    </xf>
    <xf numFmtId="0" fontId="49" fillId="11" borderId="31" xfId="1" applyFont="1" applyFill="1" applyBorder="1" applyAlignment="1" applyProtection="1">
      <alignment horizontal="center" vertical="center"/>
      <protection locked="0"/>
    </xf>
    <xf numFmtId="0" fontId="49" fillId="11" borderId="32" xfId="1" applyFont="1" applyFill="1" applyBorder="1" applyAlignment="1" applyProtection="1">
      <alignment horizontal="center" vertical="center"/>
      <protection locked="0"/>
    </xf>
    <xf numFmtId="0" fontId="49" fillId="11" borderId="20" xfId="1" applyFont="1" applyFill="1" applyBorder="1" applyAlignment="1" applyProtection="1">
      <alignment horizontal="center" vertical="center"/>
      <protection locked="0"/>
    </xf>
    <xf numFmtId="0" fontId="49" fillId="11" borderId="34" xfId="1" applyFont="1" applyFill="1" applyBorder="1" applyAlignment="1" applyProtection="1">
      <alignment horizontal="center" vertical="center"/>
      <protection locked="0"/>
    </xf>
    <xf numFmtId="0" fontId="49" fillId="11" borderId="35" xfId="1" applyFont="1" applyFill="1" applyBorder="1" applyAlignment="1" applyProtection="1">
      <alignment horizontal="center" vertical="center"/>
      <protection locked="0"/>
    </xf>
    <xf numFmtId="0" fontId="49" fillId="11" borderId="30" xfId="1" applyFont="1" applyFill="1" applyBorder="1" applyAlignment="1" applyProtection="1">
      <alignment horizontal="center" vertical="center"/>
      <protection locked="0"/>
    </xf>
    <xf numFmtId="0" fontId="49" fillId="0" borderId="30" xfId="1" applyFont="1" applyFill="1" applyBorder="1" applyAlignment="1" applyProtection="1">
      <alignment horizontal="center" vertical="center"/>
      <protection hidden="1"/>
    </xf>
    <xf numFmtId="0" fontId="49" fillId="0" borderId="31" xfId="1" applyFont="1" applyFill="1" applyBorder="1" applyAlignment="1" applyProtection="1">
      <alignment horizontal="center" vertical="center"/>
      <protection hidden="1"/>
    </xf>
    <xf numFmtId="0" fontId="49" fillId="0" borderId="32" xfId="1" applyFont="1" applyFill="1" applyBorder="1" applyAlignment="1" applyProtection="1">
      <alignment horizontal="center" vertical="center"/>
      <protection hidden="1"/>
    </xf>
    <xf numFmtId="0" fontId="49" fillId="11" borderId="30" xfId="1" applyFont="1" applyFill="1" applyBorder="1" applyAlignment="1" applyProtection="1">
      <alignment horizontal="left" vertical="center"/>
      <protection locked="0"/>
    </xf>
    <xf numFmtId="0" fontId="49" fillId="11" borderId="31" xfId="1" applyFont="1" applyFill="1" applyBorder="1" applyAlignment="1" applyProtection="1">
      <alignment horizontal="left" vertical="center"/>
      <protection locked="0"/>
    </xf>
    <xf numFmtId="0" fontId="49" fillId="11" borderId="32" xfId="1" applyFont="1" applyFill="1" applyBorder="1" applyAlignment="1" applyProtection="1">
      <alignment horizontal="left" vertical="center"/>
      <protection locked="0"/>
    </xf>
    <xf numFmtId="0" fontId="69" fillId="4" borderId="30" xfId="1" applyFont="1" applyFill="1" applyBorder="1" applyAlignment="1">
      <alignment horizontal="center" vertical="center"/>
    </xf>
    <xf numFmtId="0" fontId="69" fillId="4" borderId="32" xfId="1" applyFont="1" applyFill="1" applyBorder="1" applyAlignment="1">
      <alignment horizontal="center" vertical="center"/>
    </xf>
    <xf numFmtId="0" fontId="49" fillId="4" borderId="30" xfId="1" applyFont="1" applyFill="1" applyBorder="1" applyAlignment="1">
      <alignment horizontal="center" vertical="center"/>
    </xf>
    <xf numFmtId="0" fontId="49" fillId="4" borderId="32" xfId="1" applyFont="1" applyFill="1" applyBorder="1" applyAlignment="1">
      <alignment horizontal="center" vertical="center"/>
    </xf>
    <xf numFmtId="0" fontId="49" fillId="4" borderId="30" xfId="1" applyFont="1" applyFill="1" applyBorder="1" applyAlignment="1">
      <alignment horizontal="center" vertical="center" wrapText="1"/>
    </xf>
    <xf numFmtId="0" fontId="49" fillId="4" borderId="32" xfId="1" applyFont="1" applyFill="1" applyBorder="1" applyAlignment="1">
      <alignment horizontal="center" vertical="center" wrapText="1"/>
    </xf>
    <xf numFmtId="0" fontId="49" fillId="0" borderId="20" xfId="1" applyFont="1" applyFill="1" applyBorder="1" applyAlignment="1" applyProtection="1">
      <alignment horizontal="center" vertical="center"/>
      <protection hidden="1"/>
    </xf>
    <xf numFmtId="0" fontId="49" fillId="0" borderId="34" xfId="1" applyFont="1" applyFill="1" applyBorder="1" applyAlignment="1" applyProtection="1">
      <alignment horizontal="center" vertical="center"/>
      <protection hidden="1"/>
    </xf>
    <xf numFmtId="0" fontId="49" fillId="0" borderId="35" xfId="1" applyFont="1" applyFill="1" applyBorder="1" applyAlignment="1" applyProtection="1">
      <alignment horizontal="center" vertical="center"/>
      <protection hidden="1"/>
    </xf>
    <xf numFmtId="0" fontId="49" fillId="0" borderId="21" xfId="1" applyFont="1" applyFill="1" applyBorder="1" applyAlignment="1" applyProtection="1">
      <alignment horizontal="center" vertical="center"/>
      <protection hidden="1"/>
    </xf>
    <xf numFmtId="0" fontId="49" fillId="0" borderId="19" xfId="1" applyFont="1" applyFill="1" applyBorder="1" applyAlignment="1" applyProtection="1">
      <alignment horizontal="center" vertical="center"/>
      <protection hidden="1"/>
    </xf>
    <xf numFmtId="0" fontId="49" fillId="0" borderId="25" xfId="1" applyFont="1" applyFill="1" applyBorder="1" applyAlignment="1" applyProtection="1">
      <alignment horizontal="center" vertical="center"/>
      <protection hidden="1"/>
    </xf>
    <xf numFmtId="0" fontId="40" fillId="4" borderId="1" xfId="1" applyFill="1" applyBorder="1" applyAlignment="1">
      <alignment horizontal="center" vertical="center" wrapText="1"/>
    </xf>
    <xf numFmtId="0" fontId="40" fillId="4" borderId="2" xfId="1" applyFill="1" applyBorder="1" applyAlignment="1">
      <alignment horizontal="center" vertical="center" wrapText="1"/>
    </xf>
    <xf numFmtId="0" fontId="40" fillId="4" borderId="20" xfId="1" applyFill="1" applyBorder="1" applyAlignment="1">
      <alignment horizontal="center" vertical="center" wrapText="1"/>
    </xf>
    <xf numFmtId="0" fontId="40" fillId="4" borderId="22" xfId="1" applyFill="1" applyBorder="1" applyAlignment="1">
      <alignment horizontal="center" vertical="center" wrapText="1"/>
    </xf>
    <xf numFmtId="0" fontId="40" fillId="4" borderId="21" xfId="1" applyFill="1" applyBorder="1" applyAlignment="1">
      <alignment horizontal="center" vertical="center" wrapText="1"/>
    </xf>
    <xf numFmtId="0" fontId="49" fillId="4" borderId="22" xfId="1" applyFont="1" applyFill="1" applyBorder="1" applyAlignment="1">
      <alignment horizontal="center" vertical="center"/>
    </xf>
    <xf numFmtId="0" fontId="49" fillId="4" borderId="21" xfId="1" applyFont="1" applyFill="1" applyBorder="1" applyAlignment="1">
      <alignment horizontal="center" vertical="center"/>
    </xf>
    <xf numFmtId="0" fontId="49" fillId="11" borderId="22" xfId="1" applyFont="1" applyFill="1" applyBorder="1" applyAlignment="1" applyProtection="1">
      <alignment horizontal="center" vertical="center"/>
      <protection locked="0"/>
    </xf>
    <xf numFmtId="0" fontId="49" fillId="11" borderId="0" xfId="1" applyFont="1" applyFill="1" applyBorder="1" applyAlignment="1" applyProtection="1">
      <alignment horizontal="center" vertical="center"/>
      <protection locked="0"/>
    </xf>
    <xf numFmtId="0" fontId="49" fillId="11" borderId="29" xfId="1" applyFont="1" applyFill="1" applyBorder="1" applyAlignment="1" applyProtection="1">
      <alignment horizontal="center" vertical="center"/>
      <protection locked="0"/>
    </xf>
    <xf numFmtId="0" fontId="49" fillId="11" borderId="21" xfId="1" applyFont="1" applyFill="1" applyBorder="1" applyAlignment="1" applyProtection="1">
      <alignment horizontal="center" vertical="center"/>
      <protection locked="0"/>
    </xf>
    <xf numFmtId="0" fontId="49" fillId="11" borderId="19" xfId="1" applyFont="1" applyFill="1" applyBorder="1" applyAlignment="1" applyProtection="1">
      <alignment horizontal="center" vertical="center"/>
      <protection locked="0"/>
    </xf>
    <xf numFmtId="0" fontId="49" fillId="11" borderId="25" xfId="1" applyFont="1" applyFill="1" applyBorder="1" applyAlignment="1" applyProtection="1">
      <alignment horizontal="center" vertical="center"/>
      <protection locked="0"/>
    </xf>
    <xf numFmtId="0" fontId="40" fillId="4" borderId="27" xfId="1" applyFill="1" applyBorder="1" applyAlignment="1">
      <alignment horizontal="center" vertical="center" wrapText="1"/>
    </xf>
    <xf numFmtId="0" fontId="40" fillId="4" borderId="24" xfId="1" applyFill="1" applyBorder="1" applyAlignment="1">
      <alignment horizontal="center" vertical="center" wrapText="1"/>
    </xf>
    <xf numFmtId="0" fontId="69" fillId="11" borderId="30" xfId="1" applyFont="1" applyFill="1" applyBorder="1" applyAlignment="1" applyProtection="1">
      <alignment horizontal="center" vertical="center"/>
      <protection locked="0"/>
    </xf>
    <xf numFmtId="0" fontId="69" fillId="11" borderId="31" xfId="1" applyFont="1" applyFill="1" applyBorder="1" applyAlignment="1" applyProtection="1">
      <alignment horizontal="center" vertical="center"/>
      <protection locked="0"/>
    </xf>
    <xf numFmtId="0" fontId="69" fillId="11" borderId="32" xfId="1" applyFont="1" applyFill="1" applyBorder="1" applyAlignment="1" applyProtection="1">
      <alignment horizontal="center" vertical="center"/>
      <protection locked="0"/>
    </xf>
    <xf numFmtId="0" fontId="21" fillId="4" borderId="20" xfId="1" applyFont="1" applyFill="1" applyBorder="1" applyAlignment="1">
      <alignment horizontal="center" vertical="center" wrapText="1"/>
    </xf>
    <xf numFmtId="0" fontId="40" fillId="4" borderId="22" xfId="1" applyFill="1" applyBorder="1" applyAlignment="1">
      <alignment horizontal="center" vertical="center"/>
    </xf>
    <xf numFmtId="0" fontId="40" fillId="4" borderId="21" xfId="1" applyFill="1" applyBorder="1" applyAlignment="1">
      <alignment horizontal="center" vertical="center"/>
    </xf>
    <xf numFmtId="49" fontId="49" fillId="11" borderId="31" xfId="1" applyNumberFormat="1" applyFont="1" applyFill="1" applyBorder="1" applyAlignment="1" applyProtection="1">
      <alignment horizontal="center" vertical="center"/>
      <protection locked="0"/>
    </xf>
    <xf numFmtId="49" fontId="49" fillId="11" borderId="32" xfId="1" applyNumberFormat="1" applyFont="1" applyFill="1" applyBorder="1" applyAlignment="1" applyProtection="1">
      <alignment horizontal="center" vertical="center"/>
      <protection locked="0"/>
    </xf>
    <xf numFmtId="0" fontId="52" fillId="0" borderId="2" xfId="1" applyFont="1" applyFill="1" applyBorder="1" applyAlignment="1" applyProtection="1">
      <alignment horizontal="center" vertical="center"/>
      <protection hidden="1"/>
    </xf>
    <xf numFmtId="0" fontId="53" fillId="0" borderId="3" xfId="1" applyFont="1" applyFill="1" applyBorder="1" applyAlignment="1" applyProtection="1">
      <alignment horizontal="center" vertical="center"/>
      <protection hidden="1"/>
    </xf>
    <xf numFmtId="0" fontId="49" fillId="11" borderId="34" xfId="1" applyFont="1" applyFill="1" applyBorder="1" applyAlignment="1" applyProtection="1">
      <alignment horizontal="left" vertical="center"/>
      <protection locked="0"/>
    </xf>
    <xf numFmtId="0" fontId="49" fillId="11" borderId="35" xfId="1" applyFont="1" applyFill="1" applyBorder="1" applyAlignment="1" applyProtection="1">
      <alignment horizontal="left" vertical="center"/>
      <protection locked="0"/>
    </xf>
    <xf numFmtId="58" fontId="49" fillId="11" borderId="34" xfId="1" applyNumberFormat="1" applyFont="1" applyFill="1" applyBorder="1" applyAlignment="1" applyProtection="1">
      <alignment horizontal="center" vertical="center"/>
      <protection locked="0"/>
    </xf>
    <xf numFmtId="58" fontId="49" fillId="11" borderId="35" xfId="1" applyNumberFormat="1" applyFont="1" applyFill="1" applyBorder="1" applyAlignment="1" applyProtection="1">
      <alignment horizontal="center" vertical="center"/>
      <protection locked="0"/>
    </xf>
    <xf numFmtId="0" fontId="49" fillId="4" borderId="20" xfId="1" applyFont="1" applyFill="1" applyBorder="1" applyAlignment="1">
      <alignment horizontal="center" vertical="center" wrapText="1"/>
    </xf>
    <xf numFmtId="0" fontId="49" fillId="4" borderId="21" xfId="1" applyFont="1" applyFill="1" applyBorder="1" applyAlignment="1">
      <alignment horizontal="center" vertical="center" wrapText="1"/>
    </xf>
    <xf numFmtId="0" fontId="40" fillId="4" borderId="20" xfId="1" applyFill="1" applyBorder="1" applyAlignment="1">
      <alignment horizontal="center" vertical="center"/>
    </xf>
    <xf numFmtId="0" fontId="0" fillId="11" borderId="13" xfId="0" applyFill="1" applyBorder="1" applyAlignment="1" applyProtection="1">
      <alignment vertical="center"/>
      <protection locked="0"/>
    </xf>
    <xf numFmtId="0" fontId="0" fillId="11" borderId="15" xfId="0" applyFill="1" applyBorder="1" applyAlignment="1" applyProtection="1">
      <alignment vertical="center"/>
      <protection locked="0"/>
    </xf>
    <xf numFmtId="0" fontId="49" fillId="4" borderId="27" xfId="2" applyFont="1" applyFill="1" applyBorder="1" applyAlignment="1">
      <alignment horizontal="center" vertical="center"/>
    </xf>
    <xf numFmtId="0" fontId="49" fillId="4" borderId="24" xfId="2" applyFont="1" applyFill="1" applyBorder="1" applyAlignment="1">
      <alignment horizontal="center" vertical="center"/>
    </xf>
    <xf numFmtId="0" fontId="49" fillId="4" borderId="30" xfId="2" applyFont="1" applyFill="1" applyBorder="1" applyAlignment="1">
      <alignment horizontal="center" vertical="center"/>
    </xf>
    <xf numFmtId="0" fontId="49" fillId="4" borderId="31" xfId="2" applyFont="1" applyFill="1" applyBorder="1" applyAlignment="1">
      <alignment horizontal="center" vertical="center"/>
    </xf>
    <xf numFmtId="0" fontId="49" fillId="4" borderId="32" xfId="2" applyFont="1" applyFill="1" applyBorder="1" applyAlignment="1">
      <alignment horizontal="center" vertical="center"/>
    </xf>
    <xf numFmtId="0" fontId="49" fillId="11" borderId="30" xfId="2" applyFont="1" applyFill="1" applyBorder="1" applyAlignment="1" applyProtection="1">
      <alignment horizontal="center" vertical="center"/>
      <protection locked="0"/>
    </xf>
    <xf numFmtId="0" fontId="49" fillId="11" borderId="32" xfId="2" applyFont="1" applyFill="1" applyBorder="1" applyAlignment="1" applyProtection="1">
      <alignment horizontal="center" vertical="center"/>
      <protection locked="0"/>
    </xf>
    <xf numFmtId="0" fontId="49" fillId="2" borderId="31" xfId="2" applyFont="1" applyFill="1" applyBorder="1" applyAlignment="1">
      <alignment horizontal="center" vertical="center"/>
    </xf>
    <xf numFmtId="0" fontId="49" fillId="2" borderId="32" xfId="2" applyFont="1" applyFill="1" applyBorder="1" applyAlignment="1">
      <alignment horizontal="center" vertical="center"/>
    </xf>
    <xf numFmtId="0" fontId="49" fillId="11" borderId="31" xfId="2" applyFont="1" applyFill="1" applyBorder="1" applyAlignment="1" applyProtection="1">
      <alignment horizontal="center" vertical="center"/>
      <protection locked="0"/>
    </xf>
    <xf numFmtId="0" fontId="49" fillId="11" borderId="33" xfId="2" applyFont="1" applyFill="1" applyBorder="1" applyAlignment="1" applyProtection="1">
      <alignment horizontal="center" vertical="center"/>
      <protection locked="0"/>
    </xf>
    <xf numFmtId="0" fontId="69" fillId="4" borderId="20" xfId="2" applyFont="1" applyFill="1" applyBorder="1" applyAlignment="1">
      <alignment horizontal="center" vertical="center"/>
    </xf>
    <xf numFmtId="0" fontId="49" fillId="4" borderId="35" xfId="2" applyFont="1" applyFill="1" applyBorder="1" applyAlignment="1">
      <alignment horizontal="center" vertical="center"/>
    </xf>
    <xf numFmtId="0" fontId="49" fillId="4" borderId="21" xfId="2" applyFont="1" applyFill="1" applyBorder="1" applyAlignment="1">
      <alignment horizontal="center" vertical="center"/>
    </xf>
    <xf numFmtId="0" fontId="49" fillId="4" borderId="25" xfId="2" applyFont="1" applyFill="1" applyBorder="1" applyAlignment="1">
      <alignment horizontal="center" vertical="center"/>
    </xf>
    <xf numFmtId="58" fontId="49" fillId="11" borderId="30" xfId="2" applyNumberFormat="1" applyFont="1" applyFill="1" applyBorder="1" applyAlignment="1" applyProtection="1">
      <alignment horizontal="center" vertical="center"/>
      <protection locked="0"/>
    </xf>
    <xf numFmtId="58" fontId="49" fillId="11" borderId="31" xfId="2" applyNumberFormat="1" applyFont="1" applyFill="1" applyBorder="1" applyAlignment="1" applyProtection="1">
      <alignment horizontal="center" vertical="center"/>
      <protection locked="0"/>
    </xf>
    <xf numFmtId="58" fontId="49" fillId="11" borderId="32" xfId="2" applyNumberFormat="1" applyFont="1" applyFill="1" applyBorder="1" applyAlignment="1" applyProtection="1">
      <alignment horizontal="center" vertical="center"/>
      <protection locked="0"/>
    </xf>
    <xf numFmtId="0" fontId="49" fillId="11" borderId="30" xfId="2" applyFont="1" applyFill="1" applyBorder="1" applyAlignment="1" applyProtection="1">
      <alignment horizontal="center" vertical="center" wrapText="1"/>
      <protection locked="0"/>
    </xf>
    <xf numFmtId="0" fontId="49" fillId="11" borderId="32" xfId="2" applyFont="1" applyFill="1" applyBorder="1" applyAlignment="1" applyProtection="1">
      <alignment horizontal="center" vertical="center" wrapText="1"/>
      <protection locked="0"/>
    </xf>
    <xf numFmtId="0" fontId="49" fillId="11" borderId="30" xfId="2" applyFont="1" applyFill="1" applyBorder="1" applyAlignment="1" applyProtection="1">
      <alignment horizontal="left" vertical="center" wrapText="1"/>
      <protection locked="0"/>
    </xf>
    <xf numFmtId="0" fontId="49" fillId="11" borderId="31" xfId="2" applyFont="1" applyFill="1" applyBorder="1" applyAlignment="1" applyProtection="1">
      <alignment horizontal="left" vertical="center" wrapText="1"/>
      <protection locked="0"/>
    </xf>
    <xf numFmtId="0" fontId="49" fillId="11" borderId="32" xfId="2" applyFont="1" applyFill="1" applyBorder="1" applyAlignment="1" applyProtection="1">
      <alignment horizontal="left" vertical="center" wrapText="1"/>
      <protection locked="0"/>
    </xf>
    <xf numFmtId="176" fontId="49" fillId="11" borderId="20" xfId="2" applyNumberFormat="1" applyFont="1" applyFill="1" applyBorder="1" applyAlignment="1" applyProtection="1">
      <alignment horizontal="center" vertical="center"/>
      <protection locked="0"/>
    </xf>
    <xf numFmtId="176" fontId="49" fillId="11" borderId="34" xfId="2" applyNumberFormat="1" applyFont="1" applyFill="1" applyBorder="1" applyAlignment="1" applyProtection="1">
      <alignment horizontal="center" vertical="center"/>
      <protection locked="0"/>
    </xf>
    <xf numFmtId="176" fontId="49" fillId="11" borderId="47" xfId="2" applyNumberFormat="1" applyFont="1" applyFill="1" applyBorder="1" applyAlignment="1" applyProtection="1">
      <alignment horizontal="center" vertical="center"/>
      <protection locked="0"/>
    </xf>
    <xf numFmtId="176" fontId="49" fillId="11" borderId="21" xfId="2" applyNumberFormat="1" applyFont="1" applyFill="1" applyBorder="1" applyAlignment="1" applyProtection="1">
      <alignment horizontal="center" vertical="center"/>
      <protection locked="0"/>
    </xf>
    <xf numFmtId="176" fontId="49" fillId="11" borderId="19" xfId="2" applyNumberFormat="1" applyFont="1" applyFill="1" applyBorder="1" applyAlignment="1" applyProtection="1">
      <alignment horizontal="center" vertical="center"/>
      <protection locked="0"/>
    </xf>
    <xf numFmtId="176" fontId="49" fillId="11" borderId="59" xfId="2" applyNumberFormat="1" applyFont="1" applyFill="1" applyBorder="1" applyAlignment="1" applyProtection="1">
      <alignment horizontal="center" vertical="center"/>
      <protection locked="0"/>
    </xf>
    <xf numFmtId="0" fontId="49" fillId="2" borderId="69" xfId="2" applyFont="1" applyFill="1" applyBorder="1" applyAlignment="1">
      <alignment horizontal="left" vertical="center"/>
    </xf>
    <xf numFmtId="0" fontId="49" fillId="2" borderId="70" xfId="2" applyFont="1" applyFill="1" applyBorder="1" applyAlignment="1">
      <alignment horizontal="left" vertical="center"/>
    </xf>
    <xf numFmtId="0" fontId="49" fillId="4" borderId="20" xfId="2" applyFont="1" applyFill="1" applyBorder="1" applyAlignment="1">
      <alignment horizontal="center" vertical="center" wrapText="1"/>
    </xf>
    <xf numFmtId="0" fontId="49" fillId="4" borderId="35" xfId="2" applyFont="1" applyFill="1" applyBorder="1" applyAlignment="1">
      <alignment horizontal="center" vertical="center" wrapText="1"/>
    </xf>
    <xf numFmtId="0" fontId="49" fillId="4" borderId="34" xfId="2" applyFont="1" applyFill="1" applyBorder="1" applyAlignment="1">
      <alignment horizontal="center" vertical="center" wrapText="1"/>
    </xf>
    <xf numFmtId="0" fontId="49" fillId="11" borderId="28" xfId="2" applyFont="1" applyFill="1" applyBorder="1" applyAlignment="1" applyProtection="1">
      <alignment horizontal="center" vertical="center"/>
      <protection locked="0"/>
    </xf>
    <xf numFmtId="0" fontId="49" fillId="2" borderId="19" xfId="2" applyFont="1" applyFill="1" applyBorder="1" applyAlignment="1">
      <alignment horizontal="left" vertical="center" wrapText="1"/>
    </xf>
    <xf numFmtId="176" fontId="49" fillId="2" borderId="30" xfId="2" applyNumberFormat="1" applyFont="1" applyFill="1" applyBorder="1" applyAlignment="1" applyProtection="1">
      <alignment horizontal="right" vertical="center"/>
      <protection hidden="1"/>
    </xf>
    <xf numFmtId="176" fontId="49" fillId="2" borderId="31" xfId="2" applyNumberFormat="1" applyFont="1" applyFill="1" applyBorder="1" applyAlignment="1" applyProtection="1">
      <alignment horizontal="right" vertical="center"/>
      <protection hidden="1"/>
    </xf>
    <xf numFmtId="176" fontId="49" fillId="2" borderId="33" xfId="2" applyNumberFormat="1" applyFont="1" applyFill="1" applyBorder="1" applyAlignment="1" applyProtection="1">
      <alignment horizontal="right" vertical="center"/>
      <protection hidden="1"/>
    </xf>
    <xf numFmtId="0" fontId="49" fillId="4" borderId="30" xfId="2" applyFont="1" applyFill="1" applyBorder="1" applyAlignment="1" applyProtection="1">
      <alignment horizontal="center" vertical="center"/>
      <protection locked="0"/>
    </xf>
    <xf numFmtId="0" fontId="49" fillId="4" borderId="32" xfId="2" applyFont="1" applyFill="1" applyBorder="1" applyAlignment="1" applyProtection="1">
      <alignment horizontal="center" vertical="center"/>
      <protection locked="0"/>
    </xf>
    <xf numFmtId="0" fontId="49" fillId="4" borderId="31" xfId="2" applyFont="1" applyFill="1" applyBorder="1" applyAlignment="1" applyProtection="1">
      <alignment horizontal="center" vertical="center"/>
      <protection locked="0"/>
    </xf>
    <xf numFmtId="0" fontId="49" fillId="2" borderId="28" xfId="2" applyFont="1" applyFill="1" applyBorder="1" applyAlignment="1" applyProtection="1">
      <alignment horizontal="center" vertical="center"/>
      <protection locked="0"/>
    </xf>
    <xf numFmtId="0" fontId="49" fillId="2" borderId="32" xfId="2" applyFont="1" applyFill="1" applyBorder="1" applyAlignment="1" applyProtection="1">
      <alignment horizontal="center" vertical="center"/>
      <protection locked="0"/>
    </xf>
    <xf numFmtId="0" fontId="49" fillId="2" borderId="20" xfId="2" applyFont="1" applyFill="1" applyBorder="1" applyAlignment="1">
      <alignment horizontal="center" vertical="center"/>
    </xf>
    <xf numFmtId="0" fontId="49" fillId="2" borderId="34" xfId="2" applyFont="1" applyFill="1" applyBorder="1" applyAlignment="1">
      <alignment horizontal="center" vertical="center"/>
    </xf>
    <xf numFmtId="0" fontId="49" fillId="2" borderId="35" xfId="2" applyFont="1" applyFill="1" applyBorder="1" applyAlignment="1">
      <alignment horizontal="center" vertical="center"/>
    </xf>
    <xf numFmtId="0" fontId="49" fillId="2" borderId="30" xfId="2" applyFont="1" applyFill="1" applyBorder="1" applyAlignment="1">
      <alignment horizontal="center" vertical="center"/>
    </xf>
    <xf numFmtId="176" fontId="49" fillId="11" borderId="30" xfId="2" applyNumberFormat="1" applyFont="1" applyFill="1" applyBorder="1" applyAlignment="1" applyProtection="1">
      <alignment horizontal="right" vertical="center"/>
      <protection locked="0"/>
    </xf>
    <xf numFmtId="176" fontId="49" fillId="11" borderId="33" xfId="2" applyNumberFormat="1" applyFont="1" applyFill="1" applyBorder="1" applyAlignment="1" applyProtection="1">
      <alignment horizontal="right" vertical="center"/>
      <protection locked="0"/>
    </xf>
    <xf numFmtId="176" fontId="49" fillId="11" borderId="31" xfId="2" applyNumberFormat="1" applyFont="1" applyFill="1" applyBorder="1" applyAlignment="1" applyProtection="1">
      <alignment horizontal="right" vertical="center"/>
      <protection locked="0"/>
    </xf>
    <xf numFmtId="0" fontId="49" fillId="4" borderId="18" xfId="2" applyFont="1" applyFill="1" applyBorder="1" applyAlignment="1">
      <alignment horizontal="center" vertical="center"/>
    </xf>
    <xf numFmtId="0" fontId="49" fillId="2" borderId="0" xfId="2" applyFont="1" applyFill="1" applyBorder="1" applyAlignment="1">
      <alignment horizontal="left" vertical="center" wrapText="1"/>
    </xf>
    <xf numFmtId="0" fontId="49" fillId="4" borderId="6" xfId="2" applyFont="1" applyFill="1" applyBorder="1" applyAlignment="1">
      <alignment horizontal="center" vertical="center"/>
    </xf>
    <xf numFmtId="0" fontId="49" fillId="4" borderId="38" xfId="2" applyFont="1" applyFill="1" applyBorder="1" applyAlignment="1">
      <alignment horizontal="center" vertical="center"/>
    </xf>
    <xf numFmtId="0" fontId="49" fillId="4" borderId="37" xfId="2" applyFont="1" applyFill="1" applyBorder="1" applyAlignment="1">
      <alignment horizontal="center" vertical="center"/>
    </xf>
    <xf numFmtId="0" fontId="49" fillId="4" borderId="42" xfId="2" applyFont="1" applyFill="1" applyBorder="1" applyAlignment="1">
      <alignment horizontal="center" vertical="center"/>
    </xf>
    <xf numFmtId="0" fontId="49" fillId="11" borderId="10" xfId="2" applyFont="1" applyFill="1" applyBorder="1" applyAlignment="1" applyProtection="1">
      <alignment horizontal="center" vertical="center"/>
      <protection locked="0"/>
    </xf>
    <xf numFmtId="0" fontId="49" fillId="11" borderId="11" xfId="2" applyFont="1" applyFill="1" applyBorder="1" applyAlignment="1" applyProtection="1">
      <alignment horizontal="center" vertical="center"/>
      <protection locked="0"/>
    </xf>
    <xf numFmtId="0" fontId="49" fillId="11" borderId="12" xfId="2" applyFont="1" applyFill="1" applyBorder="1" applyAlignment="1" applyProtection="1">
      <alignment horizontal="center" vertical="center"/>
      <protection locked="0"/>
    </xf>
    <xf numFmtId="10" fontId="49" fillId="11" borderId="10" xfId="80" applyNumberFormat="1" applyFont="1" applyFill="1" applyBorder="1" applyAlignment="1" applyProtection="1">
      <alignment horizontal="center" vertical="center"/>
      <protection locked="0"/>
    </xf>
    <xf numFmtId="10" fontId="49" fillId="11" borderId="16" xfId="80" applyNumberFormat="1" applyFont="1" applyFill="1" applyBorder="1" applyAlignment="1" applyProtection="1">
      <alignment horizontal="center" vertical="center"/>
      <protection locked="0"/>
    </xf>
    <xf numFmtId="10" fontId="49" fillId="11" borderId="10" xfId="2" applyNumberFormat="1" applyFont="1" applyFill="1" applyBorder="1" applyAlignment="1" applyProtection="1">
      <alignment horizontal="center" vertical="center"/>
      <protection locked="0"/>
    </xf>
    <xf numFmtId="10" fontId="49" fillId="11" borderId="16" xfId="2" applyNumberFormat="1" applyFont="1" applyFill="1" applyBorder="1" applyAlignment="1" applyProtection="1">
      <alignment horizontal="center" vertical="center"/>
      <protection locked="0"/>
    </xf>
    <xf numFmtId="0" fontId="49" fillId="4" borderId="30" xfId="2" applyFont="1" applyFill="1" applyBorder="1" applyAlignment="1">
      <alignment horizontal="center" vertical="center" wrapText="1"/>
    </xf>
    <xf numFmtId="0" fontId="49" fillId="4" borderId="31" xfId="2" applyFont="1" applyFill="1" applyBorder="1" applyAlignment="1">
      <alignment horizontal="center" vertical="center" wrapText="1"/>
    </xf>
    <xf numFmtId="0" fontId="49" fillId="4" borderId="33" xfId="2" applyFont="1" applyFill="1" applyBorder="1" applyAlignment="1">
      <alignment horizontal="center" vertical="center" wrapText="1"/>
    </xf>
    <xf numFmtId="0" fontId="49" fillId="11" borderId="28" xfId="2" applyFont="1" applyFill="1" applyBorder="1" applyAlignment="1" applyProtection="1">
      <alignment horizontal="left" vertical="center" wrapText="1"/>
      <protection locked="0"/>
    </xf>
    <xf numFmtId="0" fontId="49" fillId="2" borderId="10" xfId="2" applyFont="1" applyFill="1" applyBorder="1" applyAlignment="1">
      <alignment horizontal="center" vertical="center"/>
    </xf>
    <xf numFmtId="0" fontId="49" fillId="2" borderId="11" xfId="2" applyFont="1" applyFill="1" applyBorder="1" applyAlignment="1">
      <alignment horizontal="center" vertical="center"/>
    </xf>
    <xf numFmtId="0" fontId="49" fillId="2" borderId="26" xfId="2" applyFont="1" applyFill="1" applyBorder="1" applyAlignment="1">
      <alignment horizontal="center" vertical="center"/>
    </xf>
    <xf numFmtId="0" fontId="49" fillId="2" borderId="14" xfId="2" applyFont="1" applyFill="1" applyBorder="1" applyAlignment="1">
      <alignment horizontal="center" vertical="center"/>
    </xf>
    <xf numFmtId="0" fontId="49" fillId="2" borderId="23" xfId="2" applyFont="1" applyFill="1" applyBorder="1" applyAlignment="1">
      <alignment horizontal="center" vertical="center"/>
    </xf>
    <xf numFmtId="10" fontId="49" fillId="2" borderId="13" xfId="2" applyNumberFormat="1" applyFont="1" applyFill="1" applyBorder="1" applyAlignment="1" applyProtection="1">
      <alignment horizontal="center" vertical="center"/>
      <protection hidden="1"/>
    </xf>
    <xf numFmtId="0" fontId="49" fillId="2" borderId="15" xfId="2" applyFont="1" applyFill="1" applyBorder="1" applyAlignment="1" applyProtection="1">
      <alignment horizontal="center" vertical="center"/>
      <protection hidden="1"/>
    </xf>
    <xf numFmtId="0" fontId="49" fillId="10" borderId="20" xfId="2" applyFont="1" applyFill="1" applyBorder="1" applyAlignment="1">
      <alignment horizontal="center" vertical="center" wrapText="1"/>
    </xf>
    <xf numFmtId="0" fontId="0" fillId="0" borderId="34" xfId="0" applyBorder="1" applyAlignment="1">
      <alignment horizontal="center" vertical="center" wrapText="1"/>
    </xf>
    <xf numFmtId="0" fontId="0" fillId="0" borderId="47" xfId="0" applyBorder="1" applyAlignment="1">
      <alignment horizontal="center" vertical="center" wrapText="1"/>
    </xf>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8" xfId="0" applyBorder="1" applyAlignment="1">
      <alignment horizontal="center" vertical="center" wrapText="1"/>
    </xf>
    <xf numFmtId="0" fontId="0" fillId="0" borderId="21" xfId="0" applyBorder="1" applyAlignment="1">
      <alignment horizontal="center" vertical="center" wrapText="1"/>
    </xf>
    <xf numFmtId="0" fontId="0" fillId="0" borderId="19" xfId="0" applyBorder="1" applyAlignment="1">
      <alignment horizontal="center" vertical="center" wrapText="1"/>
    </xf>
    <xf numFmtId="0" fontId="0" fillId="0" borderId="59" xfId="0" applyBorder="1" applyAlignment="1">
      <alignment horizontal="center" vertical="center" wrapText="1"/>
    </xf>
    <xf numFmtId="0" fontId="49" fillId="11" borderId="58" xfId="2" applyFont="1" applyFill="1" applyBorder="1" applyAlignment="1" applyProtection="1">
      <alignment horizontal="center" vertical="center"/>
      <protection locked="0"/>
    </xf>
    <xf numFmtId="0" fontId="0" fillId="11" borderId="56" xfId="0" applyFill="1" applyBorder="1" applyAlignment="1" applyProtection="1">
      <alignment horizontal="center" vertical="center"/>
      <protection locked="0"/>
    </xf>
    <xf numFmtId="0" fontId="0" fillId="11" borderId="57" xfId="0" applyFill="1" applyBorder="1" applyAlignment="1" applyProtection="1">
      <alignment horizontal="center" vertical="center"/>
      <protection locked="0"/>
    </xf>
    <xf numFmtId="0" fontId="49" fillId="0" borderId="75" xfId="2" applyFont="1" applyFill="1" applyBorder="1" applyAlignment="1" applyProtection="1">
      <alignment horizontal="center" vertical="center" wrapText="1"/>
      <protection hidden="1"/>
    </xf>
    <xf numFmtId="0" fontId="0" fillId="0" borderId="76" xfId="0" applyFill="1" applyBorder="1" applyAlignment="1" applyProtection="1">
      <alignment horizontal="center" vertical="center"/>
      <protection hidden="1"/>
    </xf>
    <xf numFmtId="0" fontId="0" fillId="0" borderId="77" xfId="0" applyFill="1" applyBorder="1" applyAlignment="1" applyProtection="1">
      <alignment horizontal="center" vertical="center"/>
      <protection hidden="1"/>
    </xf>
    <xf numFmtId="0" fontId="0" fillId="10" borderId="58" xfId="0" applyFill="1" applyBorder="1" applyAlignment="1">
      <alignment horizontal="center" vertical="center"/>
    </xf>
    <xf numFmtId="0" fontId="0" fillId="0" borderId="47" xfId="0" applyBorder="1" applyAlignment="1">
      <alignment horizontal="center" vertical="center"/>
    </xf>
    <xf numFmtId="0" fontId="0" fillId="0" borderId="56" xfId="0" applyBorder="1" applyAlignment="1">
      <alignment horizontal="center" vertical="center"/>
    </xf>
    <xf numFmtId="0" fontId="0" fillId="0" borderId="48" xfId="0" applyBorder="1" applyAlignment="1">
      <alignment horizontal="center" vertical="center"/>
    </xf>
    <xf numFmtId="0" fontId="0" fillId="0" borderId="57" xfId="0" applyBorder="1" applyAlignment="1">
      <alignment horizontal="center" vertical="center"/>
    </xf>
    <xf numFmtId="0" fontId="0" fillId="0" borderId="59" xfId="0" applyBorder="1" applyAlignment="1">
      <alignment horizontal="center" vertical="center"/>
    </xf>
    <xf numFmtId="0" fontId="49" fillId="2" borderId="6" xfId="2" applyFont="1" applyFill="1" applyBorder="1" applyAlignment="1" applyProtection="1">
      <alignment horizontal="center" vertical="center"/>
      <protection hidden="1"/>
    </xf>
    <xf numFmtId="0" fontId="0" fillId="0" borderId="38" xfId="0" applyBorder="1" applyAlignment="1" applyProtection="1">
      <alignment vertical="center"/>
      <protection hidden="1"/>
    </xf>
    <xf numFmtId="0" fontId="0" fillId="11" borderId="6" xfId="0" applyFill="1" applyBorder="1" applyAlignment="1" applyProtection="1">
      <alignment vertical="center"/>
      <protection locked="0"/>
    </xf>
    <xf numFmtId="0" fontId="0" fillId="11" borderId="42" xfId="0" applyFill="1" applyBorder="1" applyAlignment="1" applyProtection="1">
      <alignment vertical="center"/>
      <protection locked="0"/>
    </xf>
    <xf numFmtId="0" fontId="49" fillId="2" borderId="10" xfId="2" applyFont="1" applyFill="1" applyBorder="1" applyAlignment="1" applyProtection="1">
      <alignment horizontal="center" vertical="center"/>
      <protection hidden="1"/>
    </xf>
    <xf numFmtId="0" fontId="0" fillId="0" borderId="11" xfId="0" applyBorder="1" applyAlignment="1" applyProtection="1">
      <alignment vertical="center"/>
      <protection hidden="1"/>
    </xf>
    <xf numFmtId="0" fontId="0" fillId="11" borderId="10" xfId="0" applyFill="1" applyBorder="1" applyAlignment="1" applyProtection="1">
      <alignment vertical="center"/>
      <protection locked="0"/>
    </xf>
    <xf numFmtId="0" fontId="0" fillId="11" borderId="16" xfId="0" applyFill="1" applyBorder="1" applyAlignment="1" applyProtection="1">
      <alignment vertical="center"/>
      <protection locked="0"/>
    </xf>
    <xf numFmtId="0" fontId="49" fillId="2" borderId="13" xfId="2" applyFont="1" applyFill="1" applyBorder="1" applyAlignment="1" applyProtection="1">
      <alignment horizontal="center" vertical="center"/>
      <protection hidden="1"/>
    </xf>
    <xf numFmtId="0" fontId="0" fillId="0" borderId="14" xfId="0" applyBorder="1" applyAlignment="1" applyProtection="1">
      <alignment vertical="center"/>
      <protection hidden="1"/>
    </xf>
    <xf numFmtId="0" fontId="39" fillId="4" borderId="30" xfId="3" applyFill="1" applyBorder="1" applyAlignment="1">
      <alignment horizontal="left" vertical="center" wrapText="1"/>
    </xf>
    <xf numFmtId="0" fontId="39" fillId="4" borderId="31" xfId="3" applyFill="1" applyBorder="1" applyAlignment="1">
      <alignment horizontal="left" vertical="center" wrapText="1"/>
    </xf>
    <xf numFmtId="0" fontId="39" fillId="4" borderId="32" xfId="3" applyFill="1" applyBorder="1" applyAlignment="1">
      <alignment horizontal="left" vertical="center" wrapText="1"/>
    </xf>
    <xf numFmtId="0" fontId="69" fillId="11" borderId="30" xfId="3" applyFont="1" applyFill="1" applyBorder="1" applyAlignment="1" applyProtection="1">
      <alignment horizontal="center" vertical="center" wrapText="1"/>
      <protection locked="0"/>
    </xf>
    <xf numFmtId="0" fontId="49" fillId="11" borderId="31" xfId="3" applyFont="1" applyFill="1" applyBorder="1" applyAlignment="1" applyProtection="1">
      <alignment horizontal="center" vertical="center" wrapText="1"/>
      <protection locked="0"/>
    </xf>
    <xf numFmtId="0" fontId="49" fillId="11" borderId="32" xfId="3" applyFont="1" applyFill="1" applyBorder="1" applyAlignment="1" applyProtection="1">
      <alignment horizontal="center" vertical="center" wrapText="1"/>
      <protection locked="0"/>
    </xf>
    <xf numFmtId="0" fontId="38" fillId="4" borderId="30" xfId="3" applyFont="1" applyFill="1" applyBorder="1" applyAlignment="1">
      <alignment horizontal="left" vertical="center" wrapText="1"/>
    </xf>
    <xf numFmtId="0" fontId="49" fillId="11" borderId="30" xfId="3" applyFont="1" applyFill="1" applyBorder="1" applyAlignment="1" applyProtection="1">
      <alignment horizontal="center" vertical="center" wrapText="1"/>
      <protection locked="0"/>
    </xf>
    <xf numFmtId="0" fontId="39" fillId="4" borderId="36" xfId="3" applyFill="1" applyBorder="1" applyAlignment="1">
      <alignment horizontal="center" vertical="center"/>
    </xf>
    <xf numFmtId="0" fontId="39" fillId="4" borderId="37" xfId="3" applyFill="1" applyBorder="1" applyAlignment="1">
      <alignment horizontal="center" vertical="center"/>
    </xf>
    <xf numFmtId="0" fontId="39" fillId="4" borderId="6" xfId="3" applyFill="1" applyBorder="1" applyAlignment="1">
      <alignment horizontal="center" vertical="center"/>
    </xf>
    <xf numFmtId="0" fontId="39" fillId="4" borderId="38" xfId="3" applyFill="1" applyBorder="1" applyAlignment="1">
      <alignment horizontal="center" vertical="center"/>
    </xf>
    <xf numFmtId="0" fontId="38" fillId="4" borderId="6" xfId="3" applyFont="1" applyFill="1" applyBorder="1" applyAlignment="1">
      <alignment horizontal="center" vertical="center"/>
    </xf>
    <xf numFmtId="0" fontId="21" fillId="4" borderId="6" xfId="3" applyFont="1" applyFill="1" applyBorder="1" applyAlignment="1">
      <alignment horizontal="center" vertical="center"/>
    </xf>
    <xf numFmtId="0" fontId="69" fillId="11" borderId="43" xfId="3" applyFont="1" applyFill="1" applyBorder="1" applyAlignment="1" applyProtection="1">
      <alignment horizontal="center" vertical="center"/>
      <protection locked="0"/>
    </xf>
    <xf numFmtId="0" fontId="69" fillId="11" borderId="12" xfId="3" applyFont="1" applyFill="1" applyBorder="1" applyAlignment="1" applyProtection="1">
      <alignment horizontal="center" vertical="center"/>
      <protection locked="0"/>
    </xf>
    <xf numFmtId="0" fontId="69" fillId="11" borderId="10" xfId="3" applyFont="1" applyFill="1" applyBorder="1" applyAlignment="1" applyProtection="1">
      <alignment horizontal="center" vertical="center"/>
      <protection locked="0"/>
    </xf>
    <xf numFmtId="0" fontId="69" fillId="11" borderId="11" xfId="3" applyFont="1" applyFill="1" applyBorder="1" applyAlignment="1" applyProtection="1">
      <alignment horizontal="center" vertical="center"/>
      <protection locked="0"/>
    </xf>
    <xf numFmtId="0" fontId="69" fillId="11" borderId="45" xfId="4" applyFont="1" applyFill="1" applyBorder="1" applyAlignment="1" applyProtection="1">
      <alignment horizontal="center" vertical="center" wrapText="1"/>
      <protection locked="0"/>
    </xf>
    <xf numFmtId="0" fontId="69" fillId="11" borderId="45" xfId="4" applyFont="1" applyFill="1" applyBorder="1" applyAlignment="1" applyProtection="1">
      <alignment horizontal="center" vertical="center"/>
      <protection locked="0"/>
    </xf>
    <xf numFmtId="0" fontId="69" fillId="11" borderId="45" xfId="3" applyFont="1" applyFill="1" applyBorder="1" applyAlignment="1" applyProtection="1">
      <alignment horizontal="center" vertical="center"/>
      <protection locked="0"/>
    </xf>
    <xf numFmtId="0" fontId="69" fillId="11" borderId="46" xfId="3" applyFont="1" applyFill="1" applyBorder="1" applyAlignment="1" applyProtection="1">
      <alignment horizontal="center" vertical="center"/>
      <protection locked="0"/>
    </xf>
    <xf numFmtId="0" fontId="49" fillId="11" borderId="43" xfId="3" applyFont="1" applyFill="1" applyBorder="1" applyAlignment="1" applyProtection="1">
      <alignment horizontal="center" vertical="center"/>
      <protection locked="0"/>
    </xf>
    <xf numFmtId="0" fontId="49" fillId="11" borderId="26" xfId="3" applyFont="1" applyFill="1" applyBorder="1" applyAlignment="1" applyProtection="1">
      <alignment horizontal="center" vertical="center"/>
      <protection locked="0"/>
    </xf>
    <xf numFmtId="0" fontId="49" fillId="11" borderId="23" xfId="3" applyFont="1" applyFill="1" applyBorder="1" applyAlignment="1" applyProtection="1">
      <alignment horizontal="center" vertical="center"/>
      <protection locked="0"/>
    </xf>
    <xf numFmtId="0" fontId="49" fillId="11" borderId="13" xfId="3" applyFont="1" applyFill="1" applyBorder="1" applyAlignment="1" applyProtection="1">
      <alignment horizontal="center" vertical="center"/>
      <protection locked="0"/>
    </xf>
    <xf numFmtId="0" fontId="49" fillId="11" borderId="14" xfId="3" applyFont="1" applyFill="1" applyBorder="1" applyAlignment="1" applyProtection="1">
      <alignment horizontal="center" vertical="center"/>
      <protection locked="0"/>
    </xf>
    <xf numFmtId="0" fontId="19" fillId="4" borderId="30" xfId="4" applyFont="1" applyFill="1" applyBorder="1" applyAlignment="1">
      <alignment horizontal="center" vertical="center"/>
    </xf>
    <xf numFmtId="0" fontId="39" fillId="4" borderId="31" xfId="4" applyFill="1" applyBorder="1" applyAlignment="1">
      <alignment horizontal="center" vertical="center"/>
    </xf>
    <xf numFmtId="0" fontId="39" fillId="4" borderId="32" xfId="4" applyFill="1" applyBorder="1" applyAlignment="1">
      <alignment horizontal="center" vertical="center"/>
    </xf>
    <xf numFmtId="0" fontId="69" fillId="11" borderId="9" xfId="4" applyFont="1" applyFill="1" applyBorder="1" applyAlignment="1" applyProtection="1">
      <alignment horizontal="center" vertical="center"/>
      <protection locked="0"/>
    </xf>
    <xf numFmtId="0" fontId="49" fillId="11" borderId="9" xfId="4" applyFont="1" applyFill="1" applyBorder="1" applyAlignment="1" applyProtection="1">
      <alignment horizontal="center" vertical="center"/>
      <protection locked="0"/>
    </xf>
    <xf numFmtId="0" fontId="49" fillId="11" borderId="9" xfId="3" applyFont="1" applyFill="1" applyBorder="1" applyAlignment="1" applyProtection="1">
      <alignment horizontal="center" vertical="center"/>
      <protection locked="0"/>
    </xf>
    <xf numFmtId="0" fontId="49" fillId="11" borderId="39" xfId="3" applyFont="1" applyFill="1" applyBorder="1" applyAlignment="1" applyProtection="1">
      <alignment horizontal="center" vertical="center"/>
      <protection locked="0"/>
    </xf>
    <xf numFmtId="0" fontId="49" fillId="11" borderId="9" xfId="4" applyFont="1" applyFill="1" applyBorder="1" applyAlignment="1" applyProtection="1">
      <alignment horizontal="center" vertical="center" shrinkToFit="1"/>
      <protection locked="0"/>
    </xf>
    <xf numFmtId="0" fontId="49" fillId="11" borderId="9" xfId="3" applyFont="1" applyFill="1" applyBorder="1" applyAlignment="1" applyProtection="1">
      <alignment horizontal="center" vertical="center" shrinkToFit="1"/>
      <protection locked="0"/>
    </xf>
    <xf numFmtId="0" fontId="49" fillId="11" borderId="39" xfId="3" applyFont="1" applyFill="1" applyBorder="1" applyAlignment="1" applyProtection="1">
      <alignment horizontal="center" vertical="center" shrinkToFit="1"/>
      <protection locked="0"/>
    </xf>
    <xf numFmtId="0" fontId="49" fillId="11" borderId="9" xfId="4" applyFont="1" applyFill="1" applyBorder="1" applyAlignment="1" applyProtection="1">
      <alignment horizontal="center" vertical="center" wrapText="1"/>
      <protection locked="0"/>
    </xf>
    <xf numFmtId="0" fontId="49" fillId="11" borderId="9" xfId="3" applyFont="1" applyFill="1" applyBorder="1" applyAlignment="1" applyProtection="1">
      <alignment horizontal="center" vertical="center" wrapText="1"/>
      <protection locked="0"/>
    </xf>
    <xf numFmtId="0" fontId="49" fillId="11" borderId="39" xfId="3" applyFont="1" applyFill="1" applyBorder="1" applyAlignment="1" applyProtection="1">
      <alignment horizontal="center" vertical="center" wrapText="1"/>
      <protection locked="0"/>
    </xf>
    <xf numFmtId="0" fontId="49" fillId="11" borderId="17" xfId="4" applyFont="1" applyFill="1" applyBorder="1" applyAlignment="1" applyProtection="1">
      <alignment horizontal="center" vertical="center"/>
      <protection locked="0"/>
    </xf>
    <xf numFmtId="0" fontId="49" fillId="11" borderId="17" xfId="3" applyFont="1" applyFill="1" applyBorder="1" applyAlignment="1" applyProtection="1">
      <alignment horizontal="center" vertical="center"/>
      <protection locked="0"/>
    </xf>
    <xf numFmtId="0" fontId="49" fillId="11" borderId="41" xfId="3" applyFont="1" applyFill="1" applyBorder="1" applyAlignment="1" applyProtection="1">
      <alignment horizontal="center" vertical="center"/>
      <protection locked="0"/>
    </xf>
    <xf numFmtId="0" fontId="9" fillId="5" borderId="66" xfId="3" applyFont="1" applyFill="1" applyBorder="1" applyAlignment="1">
      <alignment horizontal="center" vertical="center"/>
    </xf>
    <xf numFmtId="0" fontId="39" fillId="5" borderId="66" xfId="3" applyFill="1" applyBorder="1" applyAlignment="1">
      <alignment horizontal="center" vertical="center"/>
    </xf>
    <xf numFmtId="0" fontId="69" fillId="11" borderId="58" xfId="3" applyFont="1" applyFill="1" applyBorder="1" applyAlignment="1" applyProtection="1">
      <alignment horizontal="center" vertical="center"/>
      <protection locked="0"/>
    </xf>
    <xf numFmtId="0" fontId="0" fillId="0" borderId="34" xfId="0" applyBorder="1" applyAlignment="1" applyProtection="1">
      <alignment vertical="center"/>
      <protection locked="0"/>
    </xf>
    <xf numFmtId="0" fontId="0" fillId="11" borderId="61" xfId="0" applyFill="1" applyBorder="1" applyAlignment="1" applyProtection="1">
      <alignment horizontal="center" vertical="center"/>
      <protection locked="0"/>
    </xf>
    <xf numFmtId="0" fontId="0" fillId="0" borderId="53" xfId="0" applyBorder="1" applyAlignment="1" applyProtection="1">
      <alignment vertical="center"/>
      <protection locked="0"/>
    </xf>
    <xf numFmtId="0" fontId="54" fillId="2" borderId="58" xfId="3" applyFont="1" applyFill="1" applyBorder="1" applyAlignment="1" applyProtection="1">
      <alignment horizontal="left" vertical="center" indent="1"/>
    </xf>
    <xf numFmtId="0" fontId="54" fillId="0" borderId="34" xfId="0" applyFont="1" applyBorder="1" applyAlignment="1">
      <alignment horizontal="left" vertical="center" indent="1"/>
    </xf>
    <xf numFmtId="0" fontId="54" fillId="0" borderId="35" xfId="0" applyFont="1" applyBorder="1" applyAlignment="1">
      <alignment horizontal="left" vertical="center" indent="1"/>
    </xf>
    <xf numFmtId="0" fontId="54" fillId="0" borderId="61" xfId="0" applyFont="1" applyBorder="1" applyAlignment="1">
      <alignment horizontal="left" vertical="center" indent="1"/>
    </xf>
    <xf numFmtId="0" fontId="54" fillId="0" borderId="53" xfId="0" applyFont="1" applyBorder="1" applyAlignment="1">
      <alignment horizontal="left" vertical="center" indent="1"/>
    </xf>
    <xf numFmtId="0" fontId="54" fillId="0" borderId="60" xfId="0" applyFont="1" applyBorder="1" applyAlignment="1">
      <alignment horizontal="left" vertical="center" indent="1"/>
    </xf>
    <xf numFmtId="0" fontId="0" fillId="11" borderId="13" xfId="0" applyFill="1" applyBorder="1" applyAlignment="1" applyProtection="1">
      <alignment horizontal="center" vertical="center"/>
      <protection locked="0"/>
    </xf>
    <xf numFmtId="0" fontId="0" fillId="11" borderId="14" xfId="0" applyFill="1" applyBorder="1" applyAlignment="1" applyProtection="1">
      <alignment vertical="center"/>
      <protection locked="0"/>
    </xf>
    <xf numFmtId="0" fontId="0" fillId="11" borderId="23" xfId="0" applyFill="1" applyBorder="1" applyAlignment="1" applyProtection="1">
      <alignment vertical="center"/>
      <protection locked="0"/>
    </xf>
    <xf numFmtId="0" fontId="54" fillId="2" borderId="13" xfId="3" applyFont="1" applyFill="1" applyBorder="1" applyAlignment="1" applyProtection="1">
      <alignment horizontal="left" vertical="center" indent="1"/>
    </xf>
    <xf numFmtId="0" fontId="54" fillId="0" borderId="14" xfId="0" applyFont="1" applyBorder="1" applyAlignment="1">
      <alignment horizontal="left" vertical="center" indent="1"/>
    </xf>
    <xf numFmtId="0" fontId="54" fillId="0" borderId="15" xfId="0" applyFont="1" applyBorder="1" applyAlignment="1">
      <alignment horizontal="left" vertical="center" indent="1"/>
    </xf>
    <xf numFmtId="0" fontId="78" fillId="5" borderId="6" xfId="3" applyFont="1" applyFill="1" applyBorder="1" applyAlignment="1" applyProtection="1">
      <alignment horizontal="center" vertical="center" wrapText="1"/>
      <protection hidden="1"/>
    </xf>
    <xf numFmtId="0" fontId="78" fillId="5" borderId="37" xfId="3" applyFont="1" applyFill="1" applyBorder="1" applyAlignment="1" applyProtection="1">
      <alignment horizontal="center" vertical="center" wrapText="1"/>
      <protection hidden="1"/>
    </xf>
    <xf numFmtId="0" fontId="78" fillId="5" borderId="37" xfId="0" applyFont="1" applyFill="1" applyBorder="1" applyAlignment="1" applyProtection="1">
      <alignment horizontal="center" vertical="center" wrapText="1"/>
      <protection hidden="1"/>
    </xf>
    <xf numFmtId="0" fontId="9" fillId="5" borderId="6" xfId="3" applyFont="1" applyFill="1" applyBorder="1" applyAlignment="1">
      <alignment horizontal="center" vertical="center"/>
    </xf>
    <xf numFmtId="0" fontId="0" fillId="0" borderId="38" xfId="0" applyBorder="1" applyAlignment="1">
      <alignment horizontal="center" vertical="center"/>
    </xf>
    <xf numFmtId="0" fontId="0" fillId="0" borderId="42" xfId="0" applyBorder="1" applyAlignment="1">
      <alignment horizontal="center" vertical="center"/>
    </xf>
    <xf numFmtId="0" fontId="9" fillId="5" borderId="65" xfId="3" applyFont="1" applyFill="1" applyBorder="1" applyAlignment="1">
      <alignment horizontal="center" vertical="center"/>
    </xf>
    <xf numFmtId="0" fontId="0" fillId="5" borderId="44" xfId="0" applyFill="1" applyBorder="1" applyAlignment="1">
      <alignment horizontal="center" vertical="center"/>
    </xf>
    <xf numFmtId="0" fontId="9" fillId="11" borderId="54" xfId="3" applyFont="1" applyFill="1" applyBorder="1" applyAlignment="1" applyProtection="1">
      <alignment horizontal="center" vertical="center"/>
      <protection locked="0"/>
    </xf>
    <xf numFmtId="0" fontId="9" fillId="11" borderId="51" xfId="3" applyFont="1" applyFill="1" applyBorder="1" applyAlignment="1" applyProtection="1">
      <alignment horizontal="center" vertical="center"/>
      <protection locked="0"/>
    </xf>
    <xf numFmtId="0" fontId="0" fillId="11" borderId="62" xfId="0" applyFill="1" applyBorder="1" applyAlignment="1" applyProtection="1">
      <alignment horizontal="center" vertical="center"/>
      <protection locked="0"/>
    </xf>
    <xf numFmtId="0" fontId="2" fillId="11" borderId="54" xfId="3" applyFont="1" applyFill="1" applyBorder="1" applyAlignment="1" applyProtection="1">
      <alignment horizontal="center" vertical="center"/>
      <protection locked="0"/>
    </xf>
    <xf numFmtId="0" fontId="9" fillId="11" borderId="10" xfId="3" applyFont="1" applyFill="1" applyBorder="1" applyAlignment="1" applyProtection="1">
      <alignment horizontal="right" vertical="center"/>
      <protection locked="0"/>
    </xf>
    <xf numFmtId="0" fontId="0" fillId="11" borderId="11" xfId="0" applyFill="1" applyBorder="1" applyAlignment="1" applyProtection="1">
      <alignment vertical="center"/>
      <protection locked="0"/>
    </xf>
    <xf numFmtId="0" fontId="4" fillId="10" borderId="30" xfId="3" applyFont="1" applyFill="1" applyBorder="1" applyAlignment="1">
      <alignment vertical="center"/>
    </xf>
    <xf numFmtId="0" fontId="0" fillId="10" borderId="31" xfId="0" applyFill="1" applyBorder="1" applyAlignment="1">
      <alignment vertical="center"/>
    </xf>
    <xf numFmtId="0" fontId="0" fillId="10" borderId="32" xfId="0" applyFill="1" applyBorder="1" applyAlignment="1">
      <alignment vertical="center"/>
    </xf>
    <xf numFmtId="0" fontId="39" fillId="11" borderId="20" xfId="3" applyFill="1" applyBorder="1" applyAlignment="1" applyProtection="1">
      <alignment vertical="center"/>
      <protection locked="0"/>
    </xf>
    <xf numFmtId="0" fontId="0" fillId="11" borderId="34" xfId="0" applyFill="1" applyBorder="1" applyAlignment="1" applyProtection="1">
      <alignment vertical="center"/>
      <protection locked="0"/>
    </xf>
    <xf numFmtId="0" fontId="0" fillId="11" borderId="35" xfId="0" applyFill="1" applyBorder="1" applyAlignment="1" applyProtection="1">
      <alignment vertical="center"/>
      <protection locked="0"/>
    </xf>
    <xf numFmtId="0" fontId="0" fillId="11" borderId="22" xfId="0" applyFill="1" applyBorder="1" applyAlignment="1" applyProtection="1">
      <alignment vertical="center"/>
      <protection locked="0"/>
    </xf>
    <xf numFmtId="0" fontId="0" fillId="11" borderId="0" xfId="0" applyFill="1" applyBorder="1" applyAlignment="1" applyProtection="1">
      <alignment vertical="center"/>
      <protection locked="0"/>
    </xf>
    <xf numFmtId="0" fontId="0" fillId="11" borderId="29" xfId="0" applyFill="1" applyBorder="1" applyAlignment="1" applyProtection="1">
      <alignment vertical="center"/>
      <protection locked="0"/>
    </xf>
    <xf numFmtId="0" fontId="0" fillId="0" borderId="22" xfId="0" applyBorder="1" applyAlignment="1" applyProtection="1">
      <alignment vertical="center"/>
      <protection locked="0"/>
    </xf>
    <xf numFmtId="0" fontId="0" fillId="0" borderId="0" xfId="0" applyBorder="1" applyAlignment="1" applyProtection="1">
      <alignment vertical="center"/>
      <protection locked="0"/>
    </xf>
    <xf numFmtId="0" fontId="0" fillId="0" borderId="29" xfId="0" applyBorder="1" applyAlignment="1" applyProtection="1">
      <alignment vertical="center"/>
      <protection locked="0"/>
    </xf>
    <xf numFmtId="0" fontId="0" fillId="0" borderId="21" xfId="0" applyBorder="1" applyAlignment="1" applyProtection="1">
      <alignment vertical="center"/>
      <protection locked="0"/>
    </xf>
    <xf numFmtId="0" fontId="0" fillId="0" borderId="19" xfId="0" applyBorder="1" applyAlignment="1" applyProtection="1">
      <alignment vertical="center"/>
      <protection locked="0"/>
    </xf>
    <xf numFmtId="0" fontId="0" fillId="0" borderId="25" xfId="0" applyBorder="1" applyAlignment="1" applyProtection="1">
      <alignment vertical="center"/>
      <protection locked="0"/>
    </xf>
    <xf numFmtId="0" fontId="0" fillId="5" borderId="67" xfId="0" applyFill="1" applyBorder="1" applyAlignment="1">
      <alignment horizontal="center" vertical="center"/>
    </xf>
    <xf numFmtId="0" fontId="0" fillId="11" borderId="51" xfId="0" applyFill="1"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69" fillId="11" borderId="54" xfId="3" applyFont="1" applyFill="1" applyBorder="1" applyAlignment="1" applyProtection="1">
      <alignment horizontal="center" vertical="center"/>
      <protection locked="0"/>
    </xf>
    <xf numFmtId="0" fontId="0" fillId="11" borderId="59" xfId="0" applyFill="1" applyBorder="1" applyAlignment="1" applyProtection="1">
      <alignment horizontal="center" vertical="center"/>
      <protection locked="0"/>
    </xf>
    <xf numFmtId="0" fontId="9" fillId="11" borderId="13" xfId="3" applyFont="1" applyFill="1" applyBorder="1" applyAlignment="1" applyProtection="1">
      <alignment horizontal="right" vertical="center"/>
      <protection locked="0"/>
    </xf>
    <xf numFmtId="0" fontId="9" fillId="5" borderId="20" xfId="29" applyFont="1" applyFill="1" applyBorder="1" applyAlignment="1">
      <alignment horizontal="center" vertical="center" wrapText="1"/>
    </xf>
    <xf numFmtId="0" fontId="31" fillId="5" borderId="34" xfId="29" applyFont="1" applyFill="1" applyBorder="1" applyAlignment="1">
      <alignment horizontal="center" vertical="center" wrapText="1"/>
    </xf>
    <xf numFmtId="0" fontId="31" fillId="5" borderId="47" xfId="29" applyFont="1" applyFill="1" applyBorder="1" applyAlignment="1">
      <alignment horizontal="center" vertical="center" wrapText="1"/>
    </xf>
    <xf numFmtId="0" fontId="31" fillId="5" borderId="22" xfId="29" applyFont="1" applyFill="1" applyBorder="1" applyAlignment="1">
      <alignment horizontal="center" vertical="center" wrapText="1"/>
    </xf>
    <xf numFmtId="0" fontId="31" fillId="5" borderId="0" xfId="29" applyFont="1" applyFill="1" applyBorder="1" applyAlignment="1">
      <alignment horizontal="center" vertical="center" wrapText="1"/>
    </xf>
    <xf numFmtId="0" fontId="31" fillId="5" borderId="48" xfId="29" applyFont="1" applyFill="1" applyBorder="1" applyAlignment="1">
      <alignment horizontal="center" vertical="center" wrapText="1"/>
    </xf>
    <xf numFmtId="0" fontId="31" fillId="5" borderId="21" xfId="29" applyFont="1" applyFill="1" applyBorder="1" applyAlignment="1">
      <alignment horizontal="center" vertical="center" wrapText="1"/>
    </xf>
    <xf numFmtId="0" fontId="31" fillId="5" borderId="19" xfId="29" applyFont="1" applyFill="1" applyBorder="1" applyAlignment="1">
      <alignment horizontal="center" vertical="center" wrapText="1"/>
    </xf>
    <xf numFmtId="0" fontId="31" fillId="5" borderId="59" xfId="29" applyFont="1" applyFill="1" applyBorder="1" applyAlignment="1">
      <alignment horizontal="center" vertical="center" wrapText="1"/>
    </xf>
    <xf numFmtId="0" fontId="71" fillId="11" borderId="58" xfId="29" applyFont="1" applyFill="1" applyBorder="1" applyAlignment="1" applyProtection="1">
      <alignment vertical="center" wrapText="1"/>
      <protection locked="0"/>
    </xf>
    <xf numFmtId="0" fontId="71" fillId="11" borderId="34" xfId="29" applyFont="1" applyFill="1" applyBorder="1" applyAlignment="1" applyProtection="1">
      <alignment vertical="center" wrapText="1"/>
      <protection locked="0"/>
    </xf>
    <xf numFmtId="0" fontId="71" fillId="11" borderId="35" xfId="29" applyFont="1" applyFill="1" applyBorder="1" applyAlignment="1" applyProtection="1">
      <alignment vertical="center" wrapText="1"/>
      <protection locked="0"/>
    </xf>
    <xf numFmtId="0" fontId="71" fillId="11" borderId="56" xfId="29" applyFont="1" applyFill="1" applyBorder="1" applyAlignment="1" applyProtection="1">
      <alignment vertical="center" wrapText="1"/>
      <protection locked="0"/>
    </xf>
    <xf numFmtId="0" fontId="71" fillId="11" borderId="0" xfId="29" applyFont="1" applyFill="1" applyBorder="1" applyAlignment="1" applyProtection="1">
      <alignment vertical="center" wrapText="1"/>
      <protection locked="0"/>
    </xf>
    <xf numFmtId="0" fontId="71" fillId="11" borderId="29" xfId="29" applyFont="1" applyFill="1" applyBorder="1" applyAlignment="1" applyProtection="1">
      <alignment vertical="center" wrapText="1"/>
      <protection locked="0"/>
    </xf>
    <xf numFmtId="0" fontId="71" fillId="11" borderId="57" xfId="29" applyFont="1" applyFill="1" applyBorder="1" applyAlignment="1" applyProtection="1">
      <alignment vertical="center" wrapText="1"/>
      <protection locked="0"/>
    </xf>
    <xf numFmtId="0" fontId="71" fillId="11" borderId="19" xfId="29" applyFont="1" applyFill="1" applyBorder="1" applyAlignment="1" applyProtection="1">
      <alignment vertical="center" wrapText="1"/>
      <protection locked="0"/>
    </xf>
    <xf numFmtId="0" fontId="71" fillId="11" borderId="25" xfId="29" applyFont="1" applyFill="1" applyBorder="1" applyAlignment="1" applyProtection="1">
      <alignment vertical="center" wrapText="1"/>
      <protection locked="0"/>
    </xf>
    <xf numFmtId="0" fontId="71" fillId="11" borderId="20" xfId="30" applyFont="1" applyFill="1" applyBorder="1" applyAlignment="1" applyProtection="1">
      <alignment horizontal="left" vertical="center" wrapText="1"/>
      <protection locked="0"/>
    </xf>
    <xf numFmtId="0" fontId="71" fillId="11" borderId="34" xfId="30" applyFont="1" applyFill="1" applyBorder="1" applyAlignment="1" applyProtection="1">
      <alignment horizontal="left" vertical="center" wrapText="1"/>
      <protection locked="0"/>
    </xf>
    <xf numFmtId="0" fontId="71" fillId="11" borderId="35" xfId="30" applyFont="1" applyFill="1" applyBorder="1" applyAlignment="1" applyProtection="1">
      <alignment horizontal="left" vertical="center" wrapText="1"/>
      <protection locked="0"/>
    </xf>
    <xf numFmtId="0" fontId="71" fillId="11" borderId="22" xfId="30" applyFont="1" applyFill="1" applyBorder="1" applyAlignment="1" applyProtection="1">
      <alignment horizontal="left" vertical="center" wrapText="1"/>
      <protection locked="0"/>
    </xf>
    <xf numFmtId="0" fontId="71" fillId="11" borderId="0" xfId="30" applyFont="1" applyFill="1" applyBorder="1" applyAlignment="1" applyProtection="1">
      <alignment horizontal="left" vertical="center" wrapText="1"/>
      <protection locked="0"/>
    </xf>
    <xf numFmtId="0" fontId="71" fillId="11" borderId="29" xfId="30" applyFont="1" applyFill="1" applyBorder="1" applyAlignment="1" applyProtection="1">
      <alignment horizontal="left" vertical="center" wrapText="1"/>
      <protection locked="0"/>
    </xf>
    <xf numFmtId="0" fontId="71" fillId="11" borderId="21" xfId="30" applyFont="1" applyFill="1" applyBorder="1" applyAlignment="1" applyProtection="1">
      <alignment horizontal="left" vertical="center" wrapText="1"/>
      <protection locked="0"/>
    </xf>
    <xf numFmtId="0" fontId="71" fillId="11" borderId="19" xfId="30" applyFont="1" applyFill="1" applyBorder="1" applyAlignment="1" applyProtection="1">
      <alignment horizontal="left" vertical="center" wrapText="1"/>
      <protection locked="0"/>
    </xf>
    <xf numFmtId="0" fontId="71" fillId="11" borderId="25" xfId="30" applyFont="1" applyFill="1" applyBorder="1" applyAlignment="1" applyProtection="1">
      <alignment horizontal="left" vertical="center" wrapText="1"/>
      <protection locked="0"/>
    </xf>
    <xf numFmtId="0" fontId="31" fillId="5" borderId="20" xfId="30" applyFill="1" applyBorder="1" applyAlignment="1">
      <alignment horizontal="center" vertical="center" textRotation="255"/>
    </xf>
    <xf numFmtId="0" fontId="31" fillId="5" borderId="22" xfId="30" applyFill="1" applyBorder="1" applyAlignment="1">
      <alignment horizontal="center" vertical="center" textRotation="255"/>
    </xf>
    <xf numFmtId="0" fontId="31" fillId="5" borderId="21" xfId="30" applyFill="1" applyBorder="1" applyAlignment="1">
      <alignment horizontal="center" vertical="center" textRotation="255"/>
    </xf>
    <xf numFmtId="0" fontId="71" fillId="11" borderId="49" xfId="30" applyFont="1" applyFill="1" applyBorder="1" applyAlignment="1" applyProtection="1">
      <alignment horizontal="left" vertical="center" wrapText="1"/>
      <protection locked="0"/>
    </xf>
    <xf numFmtId="0" fontId="71" fillId="11" borderId="50" xfId="30" applyFont="1" applyFill="1" applyBorder="1" applyAlignment="1" applyProtection="1">
      <alignment horizontal="left" vertical="center" wrapText="1"/>
      <protection locked="0"/>
    </xf>
    <xf numFmtId="0" fontId="71" fillId="11" borderId="55" xfId="30" applyFont="1" applyFill="1" applyBorder="1" applyAlignment="1" applyProtection="1">
      <alignment horizontal="left" vertical="center" wrapText="1"/>
      <protection locked="0"/>
    </xf>
    <xf numFmtId="0" fontId="64" fillId="2" borderId="0" xfId="28" applyFont="1" applyFill="1" applyAlignment="1">
      <alignment horizontal="center" vertical="center"/>
    </xf>
    <xf numFmtId="0" fontId="9" fillId="4" borderId="30" xfId="29" applyFont="1" applyFill="1" applyBorder="1" applyAlignment="1">
      <alignment horizontal="left" vertical="center"/>
    </xf>
    <xf numFmtId="0" fontId="31" fillId="4" borderId="31" xfId="29" applyFill="1" applyBorder="1" applyAlignment="1">
      <alignment horizontal="left" vertical="center"/>
    </xf>
    <xf numFmtId="0" fontId="31" fillId="4" borderId="32" xfId="29" applyFill="1" applyBorder="1" applyAlignment="1">
      <alignment horizontal="left" vertical="center"/>
    </xf>
    <xf numFmtId="0" fontId="29" fillId="5" borderId="36" xfId="30" applyFont="1" applyFill="1" applyBorder="1" applyAlignment="1">
      <alignment horizontal="center" vertical="center"/>
    </xf>
    <xf numFmtId="0" fontId="29" fillId="5" borderId="38" xfId="30" applyFont="1" applyFill="1" applyBorder="1" applyAlignment="1">
      <alignment horizontal="center" vertical="center"/>
    </xf>
    <xf numFmtId="0" fontId="29" fillId="5" borderId="42" xfId="30" applyFont="1" applyFill="1" applyBorder="1" applyAlignment="1">
      <alignment horizontal="center" vertical="center"/>
    </xf>
    <xf numFmtId="0" fontId="31" fillId="5" borderId="36" xfId="30" applyFill="1" applyBorder="1" applyAlignment="1">
      <alignment horizontal="center"/>
    </xf>
    <xf numFmtId="0" fontId="31" fillId="5" borderId="38" xfId="30" applyFill="1" applyBorder="1" applyAlignment="1">
      <alignment horizontal="center"/>
    </xf>
    <xf numFmtId="0" fontId="31" fillId="5" borderId="42" xfId="30" applyFill="1" applyBorder="1" applyAlignment="1">
      <alignment horizontal="center"/>
    </xf>
    <xf numFmtId="0" fontId="31" fillId="5" borderId="36" xfId="30" applyFill="1" applyBorder="1" applyAlignment="1">
      <alignment horizontal="center" vertical="center"/>
    </xf>
    <xf numFmtId="0" fontId="31" fillId="5" borderId="38" xfId="30" applyFill="1" applyBorder="1" applyAlignment="1">
      <alignment horizontal="center" vertical="center"/>
    </xf>
    <xf numFmtId="0" fontId="31" fillId="5" borderId="42" xfId="30" applyFill="1" applyBorder="1" applyAlignment="1">
      <alignment horizontal="center" vertical="center"/>
    </xf>
    <xf numFmtId="0" fontId="49" fillId="5" borderId="6" xfId="29" applyFont="1" applyFill="1" applyBorder="1" applyAlignment="1">
      <alignment horizontal="center" vertical="center"/>
    </xf>
    <xf numFmtId="0" fontId="49" fillId="5" borderId="38" xfId="29" applyFont="1" applyFill="1" applyBorder="1" applyAlignment="1">
      <alignment horizontal="center" vertical="center"/>
    </xf>
    <xf numFmtId="0" fontId="49" fillId="5" borderId="37" xfId="29" applyFont="1" applyFill="1" applyBorder="1" applyAlignment="1">
      <alignment horizontal="center" vertical="center"/>
    </xf>
    <xf numFmtId="0" fontId="70" fillId="11" borderId="10" xfId="29" applyFont="1" applyFill="1" applyBorder="1" applyAlignment="1" applyProtection="1">
      <alignment horizontal="center" vertical="center"/>
      <protection locked="0"/>
    </xf>
    <xf numFmtId="0" fontId="70" fillId="11" borderId="11" xfId="29" applyFont="1" applyFill="1" applyBorder="1" applyAlignment="1" applyProtection="1">
      <alignment horizontal="center" vertical="center"/>
      <protection locked="0"/>
    </xf>
    <xf numFmtId="0" fontId="70" fillId="11" borderId="12" xfId="29" applyFont="1" applyFill="1" applyBorder="1" applyAlignment="1" applyProtection="1">
      <alignment horizontal="center" vertical="center"/>
      <protection locked="0"/>
    </xf>
    <xf numFmtId="0" fontId="70" fillId="11" borderId="13" xfId="29" applyFont="1" applyFill="1" applyBorder="1" applyAlignment="1" applyProtection="1">
      <alignment horizontal="center" vertical="center"/>
      <protection locked="0"/>
    </xf>
    <xf numFmtId="0" fontId="70" fillId="11" borderId="14" xfId="29" applyFont="1" applyFill="1" applyBorder="1" applyAlignment="1" applyProtection="1">
      <alignment horizontal="center" vertical="center"/>
      <protection locked="0"/>
    </xf>
    <xf numFmtId="0" fontId="70" fillId="11" borderId="15" xfId="29" applyFont="1" applyFill="1" applyBorder="1" applyAlignment="1" applyProtection="1">
      <alignment horizontal="center" vertical="center"/>
      <protection locked="0"/>
    </xf>
    <xf numFmtId="0" fontId="49" fillId="5" borderId="42" xfId="29" applyFont="1" applyFill="1" applyBorder="1" applyAlignment="1">
      <alignment horizontal="center" vertical="center"/>
    </xf>
    <xf numFmtId="0" fontId="70" fillId="11" borderId="16" xfId="29" applyFont="1" applyFill="1" applyBorder="1" applyAlignment="1" applyProtection="1">
      <alignment horizontal="center" vertical="center"/>
      <protection locked="0"/>
    </xf>
    <xf numFmtId="0" fontId="69" fillId="5" borderId="20" xfId="29" applyFont="1" applyFill="1" applyBorder="1" applyAlignment="1">
      <alignment horizontal="center" vertical="center" wrapText="1"/>
    </xf>
    <xf numFmtId="0" fontId="49" fillId="5" borderId="34" xfId="29" applyFont="1" applyFill="1" applyBorder="1" applyAlignment="1">
      <alignment horizontal="center" vertical="center"/>
    </xf>
    <xf numFmtId="0" fontId="49" fillId="5" borderId="47" xfId="29" applyFont="1" applyFill="1" applyBorder="1" applyAlignment="1">
      <alignment horizontal="center" vertical="center"/>
    </xf>
    <xf numFmtId="0" fontId="49" fillId="5" borderId="22" xfId="29" applyFont="1" applyFill="1" applyBorder="1" applyAlignment="1">
      <alignment horizontal="center" vertical="center"/>
    </xf>
    <xf numFmtId="0" fontId="49" fillId="5" borderId="0" xfId="29" applyFont="1" applyFill="1" applyBorder="1" applyAlignment="1">
      <alignment horizontal="center" vertical="center"/>
    </xf>
    <xf numFmtId="0" fontId="49" fillId="5" borderId="48" xfId="29" applyFont="1" applyFill="1" applyBorder="1" applyAlignment="1">
      <alignment horizontal="center" vertical="center"/>
    </xf>
    <xf numFmtId="0" fontId="49" fillId="5" borderId="21" xfId="29" applyFont="1" applyFill="1" applyBorder="1" applyAlignment="1">
      <alignment horizontal="center" vertical="center"/>
    </xf>
    <xf numFmtId="0" fontId="49" fillId="5" borderId="19" xfId="29" applyFont="1" applyFill="1" applyBorder="1" applyAlignment="1">
      <alignment horizontal="center" vertical="center"/>
    </xf>
    <xf numFmtId="0" fontId="49" fillId="5" borderId="59" xfId="29" applyFont="1" applyFill="1" applyBorder="1" applyAlignment="1">
      <alignment horizontal="center" vertical="center"/>
    </xf>
    <xf numFmtId="0" fontId="70" fillId="11" borderId="23" xfId="29" applyFont="1" applyFill="1" applyBorder="1" applyAlignment="1" applyProtection="1">
      <alignment horizontal="center" vertical="center"/>
      <protection locked="0"/>
    </xf>
    <xf numFmtId="0" fontId="72" fillId="11" borderId="13" xfId="29" applyFont="1" applyFill="1" applyBorder="1" applyAlignment="1" applyProtection="1">
      <alignment horizontal="center" vertical="center"/>
      <protection locked="0"/>
    </xf>
    <xf numFmtId="0" fontId="72" fillId="11" borderId="14" xfId="29" applyFont="1" applyFill="1" applyBorder="1" applyAlignment="1" applyProtection="1">
      <alignment horizontal="center" vertical="center"/>
      <protection locked="0"/>
    </xf>
    <xf numFmtId="0" fontId="72" fillId="11" borderId="23" xfId="29" applyFont="1" applyFill="1" applyBorder="1" applyAlignment="1" applyProtection="1">
      <alignment horizontal="center" vertical="center"/>
      <protection locked="0"/>
    </xf>
    <xf numFmtId="0" fontId="27" fillId="4" borderId="30" xfId="29" applyFont="1" applyFill="1" applyBorder="1" applyAlignment="1">
      <alignment horizontal="left" vertical="center"/>
    </xf>
    <xf numFmtId="0" fontId="49" fillId="5" borderId="34" xfId="29" applyFont="1" applyFill="1" applyBorder="1" applyAlignment="1">
      <alignment horizontal="center" vertical="center" wrapText="1"/>
    </xf>
    <xf numFmtId="0" fontId="49" fillId="5" borderId="47" xfId="29" applyFont="1" applyFill="1" applyBorder="1" applyAlignment="1">
      <alignment horizontal="center" vertical="center" wrapText="1"/>
    </xf>
    <xf numFmtId="0" fontId="49" fillId="5" borderId="22" xfId="29" applyFont="1" applyFill="1" applyBorder="1" applyAlignment="1">
      <alignment horizontal="center" vertical="center" wrapText="1"/>
    </xf>
    <xf numFmtId="0" fontId="49" fillId="5" borderId="0" xfId="29" applyFont="1" applyFill="1" applyBorder="1" applyAlignment="1">
      <alignment horizontal="center" vertical="center" wrapText="1"/>
    </xf>
    <xf numFmtId="0" fontId="49" fillId="5" borderId="48" xfId="29" applyFont="1" applyFill="1" applyBorder="1" applyAlignment="1">
      <alignment horizontal="center" vertical="center" wrapText="1"/>
    </xf>
    <xf numFmtId="0" fontId="49" fillId="5" borderId="21" xfId="29" applyFont="1" applyFill="1" applyBorder="1" applyAlignment="1">
      <alignment horizontal="center" vertical="center" wrapText="1"/>
    </xf>
    <xf numFmtId="0" fontId="49" fillId="5" borderId="19" xfId="29" applyFont="1" applyFill="1" applyBorder="1" applyAlignment="1">
      <alignment horizontal="center" vertical="center" wrapText="1"/>
    </xf>
    <xf numFmtId="0" fontId="49" fillId="5" borderId="59" xfId="29" applyFont="1" applyFill="1" applyBorder="1" applyAlignment="1">
      <alignment horizontal="center" vertical="center" wrapText="1"/>
    </xf>
    <xf numFmtId="0" fontId="49" fillId="5" borderId="30" xfId="29" applyFont="1" applyFill="1" applyBorder="1" applyAlignment="1">
      <alignment horizontal="center" vertical="center" wrapText="1"/>
    </xf>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70" fillId="11" borderId="28" xfId="29" applyFont="1" applyFill="1" applyBorder="1" applyAlignment="1" applyProtection="1">
      <alignment vertical="center" wrapText="1"/>
      <protection locked="0"/>
    </xf>
    <xf numFmtId="0" fontId="0" fillId="0" borderId="31" xfId="0" applyBorder="1" applyAlignment="1" applyProtection="1">
      <alignment vertical="center" wrapText="1"/>
      <protection locked="0"/>
    </xf>
    <xf numFmtId="0" fontId="0" fillId="5" borderId="28" xfId="0" applyFill="1" applyBorder="1" applyAlignment="1">
      <alignment horizontal="center" vertical="center" wrapText="1"/>
    </xf>
    <xf numFmtId="0" fontId="0" fillId="5" borderId="31" xfId="0" applyFill="1" applyBorder="1" applyAlignment="1">
      <alignment horizontal="center" vertical="center" wrapText="1"/>
    </xf>
    <xf numFmtId="0" fontId="0" fillId="11" borderId="28" xfId="0" applyFill="1" applyBorder="1" applyAlignment="1" applyProtection="1">
      <alignment vertical="center" wrapText="1"/>
      <protection locked="0"/>
    </xf>
    <xf numFmtId="0" fontId="0" fillId="11" borderId="31" xfId="0" applyFill="1" applyBorder="1" applyAlignment="1" applyProtection="1">
      <alignment vertical="center" wrapText="1"/>
      <protection locked="0"/>
    </xf>
    <xf numFmtId="0" fontId="0" fillId="11" borderId="32" xfId="0" applyFill="1" applyBorder="1" applyAlignment="1" applyProtection="1">
      <alignment vertical="center" wrapText="1"/>
      <protection locked="0"/>
    </xf>
    <xf numFmtId="0" fontId="70" fillId="11" borderId="58" xfId="29" applyFont="1" applyFill="1" applyBorder="1" applyAlignment="1" applyProtection="1">
      <alignment vertical="center" wrapText="1"/>
      <protection locked="0"/>
    </xf>
    <xf numFmtId="0" fontId="70" fillId="11" borderId="34" xfId="29" applyFont="1" applyFill="1" applyBorder="1" applyAlignment="1" applyProtection="1">
      <alignment vertical="center" wrapText="1"/>
      <protection locked="0"/>
    </xf>
    <xf numFmtId="0" fontId="70" fillId="11" borderId="35" xfId="29" applyFont="1" applyFill="1" applyBorder="1" applyAlignment="1" applyProtection="1">
      <alignment vertical="center" wrapText="1"/>
      <protection locked="0"/>
    </xf>
    <xf numFmtId="0" fontId="70" fillId="11" borderId="56" xfId="29" applyFont="1" applyFill="1" applyBorder="1" applyAlignment="1" applyProtection="1">
      <alignment vertical="center" wrapText="1"/>
      <protection locked="0"/>
    </xf>
    <xf numFmtId="0" fontId="70" fillId="11" borderId="0" xfId="29" applyFont="1" applyFill="1" applyBorder="1" applyAlignment="1" applyProtection="1">
      <alignment vertical="center" wrapText="1"/>
      <protection locked="0"/>
    </xf>
    <xf numFmtId="0" fontId="70" fillId="11" borderId="29" xfId="29" applyFont="1" applyFill="1" applyBorder="1" applyAlignment="1" applyProtection="1">
      <alignment vertical="center" wrapText="1"/>
      <protection locked="0"/>
    </xf>
    <xf numFmtId="0" fontId="70" fillId="11" borderId="57" xfId="29" applyFont="1" applyFill="1" applyBorder="1" applyAlignment="1" applyProtection="1">
      <alignment vertical="center" wrapText="1"/>
      <protection locked="0"/>
    </xf>
    <xf numFmtId="0" fontId="70" fillId="11" borderId="19" xfId="29" applyFont="1" applyFill="1" applyBorder="1" applyAlignment="1" applyProtection="1">
      <alignment vertical="center" wrapText="1"/>
      <protection locked="0"/>
    </xf>
    <xf numFmtId="0" fontId="70" fillId="11" borderId="25" xfId="29" applyFont="1" applyFill="1" applyBorder="1" applyAlignment="1" applyProtection="1">
      <alignment vertical="center" wrapText="1"/>
      <protection locked="0"/>
    </xf>
    <xf numFmtId="0" fontId="49" fillId="4" borderId="30" xfId="29" applyFont="1" applyFill="1" applyBorder="1" applyAlignment="1">
      <alignment horizontal="left" vertical="center"/>
    </xf>
    <xf numFmtId="0" fontId="49" fillId="4" borderId="31" xfId="29" applyFont="1" applyFill="1" applyBorder="1" applyAlignment="1">
      <alignment horizontal="left" vertical="center"/>
    </xf>
    <xf numFmtId="0" fontId="49" fillId="4" borderId="32" xfId="29" applyFont="1" applyFill="1" applyBorder="1" applyAlignment="1">
      <alignment horizontal="left" vertical="center"/>
    </xf>
    <xf numFmtId="0" fontId="71" fillId="11" borderId="20" xfId="29" applyFont="1" applyFill="1" applyBorder="1" applyAlignment="1" applyProtection="1">
      <alignment vertical="center" wrapText="1"/>
      <protection locked="0"/>
    </xf>
    <xf numFmtId="0" fontId="71" fillId="11" borderId="22" xfId="29" applyFont="1" applyFill="1" applyBorder="1" applyAlignment="1" applyProtection="1">
      <alignment vertical="center" wrapText="1"/>
      <protection locked="0"/>
    </xf>
    <xf numFmtId="0" fontId="71" fillId="11" borderId="21" xfId="29" applyFont="1" applyFill="1" applyBorder="1" applyAlignment="1" applyProtection="1">
      <alignment vertical="center" wrapText="1"/>
      <protection locked="0"/>
    </xf>
    <xf numFmtId="0" fontId="70" fillId="11" borderId="20" xfId="30" applyFont="1" applyFill="1" applyBorder="1" applyAlignment="1" applyProtection="1">
      <alignment vertical="center" wrapText="1"/>
      <protection locked="0"/>
    </xf>
    <xf numFmtId="0" fontId="70" fillId="11" borderId="34" xfId="30" applyFont="1" applyFill="1" applyBorder="1" applyAlignment="1" applyProtection="1">
      <alignment vertical="center" wrapText="1"/>
      <protection locked="0"/>
    </xf>
    <xf numFmtId="0" fontId="70" fillId="11" borderId="35" xfId="30" applyFont="1" applyFill="1" applyBorder="1" applyAlignment="1" applyProtection="1">
      <alignment vertical="center" wrapText="1"/>
      <protection locked="0"/>
    </xf>
    <xf numFmtId="0" fontId="70" fillId="11" borderId="22" xfId="30" applyFont="1" applyFill="1" applyBorder="1" applyAlignment="1" applyProtection="1">
      <alignment vertical="center" wrapText="1"/>
      <protection locked="0"/>
    </xf>
    <xf numFmtId="0" fontId="70" fillId="11" borderId="0" xfId="30" applyFont="1" applyFill="1" applyBorder="1" applyAlignment="1" applyProtection="1">
      <alignment vertical="center" wrapText="1"/>
      <protection locked="0"/>
    </xf>
    <xf numFmtId="0" fontId="70" fillId="11" borderId="29" xfId="30" applyFont="1" applyFill="1" applyBorder="1" applyAlignment="1" applyProtection="1">
      <alignment vertical="center" wrapText="1"/>
      <protection locked="0"/>
    </xf>
    <xf numFmtId="0" fontId="70" fillId="11" borderId="21" xfId="30" applyFont="1" applyFill="1" applyBorder="1" applyAlignment="1" applyProtection="1">
      <alignment vertical="center" wrapText="1"/>
      <protection locked="0"/>
    </xf>
    <xf numFmtId="0" fontId="70" fillId="11" borderId="19" xfId="30" applyFont="1" applyFill="1" applyBorder="1" applyAlignment="1" applyProtection="1">
      <alignment vertical="center" wrapText="1"/>
      <protection locked="0"/>
    </xf>
    <xf numFmtId="0" fontId="70" fillId="11" borderId="25" xfId="30" applyFont="1" applyFill="1" applyBorder="1" applyAlignment="1" applyProtection="1">
      <alignment vertical="center" wrapText="1"/>
      <protection locked="0"/>
    </xf>
    <xf numFmtId="0" fontId="49" fillId="11" borderId="6" xfId="30" applyFont="1" applyFill="1" applyBorder="1" applyAlignment="1" applyProtection="1">
      <alignment vertical="center" wrapText="1"/>
      <protection locked="0"/>
    </xf>
    <xf numFmtId="0" fontId="49" fillId="11" borderId="38" xfId="30" applyFont="1" applyFill="1" applyBorder="1" applyAlignment="1" applyProtection="1">
      <alignment vertical="center" wrapText="1"/>
      <protection locked="0"/>
    </xf>
    <xf numFmtId="0" fontId="49" fillId="11" borderId="42" xfId="30" applyFont="1" applyFill="1" applyBorder="1" applyAlignment="1" applyProtection="1">
      <alignment vertical="center" wrapText="1"/>
      <protection locked="0"/>
    </xf>
    <xf numFmtId="0" fontId="49" fillId="11" borderId="10" xfId="30" applyFont="1" applyFill="1" applyBorder="1" applyAlignment="1" applyProtection="1">
      <alignment vertical="center" wrapText="1"/>
      <protection locked="0"/>
    </xf>
    <xf numFmtId="0" fontId="49" fillId="11" borderId="11" xfId="30" applyFont="1" applyFill="1" applyBorder="1" applyAlignment="1" applyProtection="1">
      <alignment vertical="center" wrapText="1"/>
      <protection locked="0"/>
    </xf>
    <xf numFmtId="0" fontId="49" fillId="11" borderId="16" xfId="30" applyFont="1" applyFill="1" applyBorder="1" applyAlignment="1" applyProtection="1">
      <alignment vertical="center" wrapText="1"/>
      <protection locked="0"/>
    </xf>
    <xf numFmtId="0" fontId="49" fillId="11" borderId="13" xfId="30" applyFont="1" applyFill="1" applyBorder="1" applyAlignment="1" applyProtection="1">
      <alignment vertical="center" wrapText="1"/>
      <protection locked="0"/>
    </xf>
    <xf numFmtId="0" fontId="49" fillId="11" borderId="14" xfId="30" applyFont="1" applyFill="1" applyBorder="1" applyAlignment="1" applyProtection="1">
      <alignment vertical="center" wrapText="1"/>
      <protection locked="0"/>
    </xf>
    <xf numFmtId="0" fontId="49" fillId="11" borderId="15" xfId="30" applyFont="1" applyFill="1" applyBorder="1" applyAlignment="1" applyProtection="1">
      <alignment vertical="center" wrapText="1"/>
      <protection locked="0"/>
    </xf>
    <xf numFmtId="0" fontId="49" fillId="5" borderId="30" xfId="30" applyFont="1" applyFill="1" applyBorder="1" applyAlignment="1">
      <alignment horizontal="center" vertical="center"/>
    </xf>
    <xf numFmtId="0" fontId="49" fillId="5" borderId="31" xfId="30" applyFont="1" applyFill="1" applyBorder="1" applyAlignment="1">
      <alignment horizontal="center" vertical="center"/>
    </xf>
    <xf numFmtId="0" fontId="49" fillId="5" borderId="33" xfId="30" applyFont="1" applyFill="1" applyBorder="1" applyAlignment="1">
      <alignment horizontal="center" vertical="center"/>
    </xf>
    <xf numFmtId="0" fontId="49" fillId="5" borderId="28" xfId="30" applyFont="1" applyFill="1" applyBorder="1" applyAlignment="1">
      <alignment horizontal="center" vertical="center"/>
    </xf>
    <xf numFmtId="0" fontId="49" fillId="5" borderId="32" xfId="30" applyFont="1" applyFill="1" applyBorder="1" applyAlignment="1">
      <alignment horizontal="center" vertical="center"/>
    </xf>
    <xf numFmtId="0" fontId="49" fillId="5" borderId="20" xfId="30" applyFont="1" applyFill="1" applyBorder="1" applyAlignment="1">
      <alignment horizontal="center" vertical="center"/>
    </xf>
    <xf numFmtId="0" fontId="49" fillId="5" borderId="34" xfId="30" applyFont="1" applyFill="1" applyBorder="1" applyAlignment="1">
      <alignment horizontal="center" vertical="center"/>
    </xf>
    <xf numFmtId="0" fontId="49" fillId="5" borderId="47" xfId="30" applyFont="1" applyFill="1" applyBorder="1" applyAlignment="1">
      <alignment horizontal="center" vertical="center"/>
    </xf>
    <xf numFmtId="0" fontId="49" fillId="5" borderId="22" xfId="30" applyFont="1" applyFill="1" applyBorder="1" applyAlignment="1">
      <alignment horizontal="center" vertical="center"/>
    </xf>
    <xf numFmtId="0" fontId="49" fillId="5" borderId="0" xfId="30" applyFont="1" applyFill="1" applyBorder="1" applyAlignment="1">
      <alignment horizontal="center" vertical="center"/>
    </xf>
    <xf numFmtId="0" fontId="49" fillId="5" borderId="48" xfId="30" applyFont="1" applyFill="1" applyBorder="1" applyAlignment="1">
      <alignment horizontal="center" vertical="center"/>
    </xf>
    <xf numFmtId="0" fontId="49" fillId="5" borderId="21" xfId="30" applyFont="1" applyFill="1" applyBorder="1" applyAlignment="1">
      <alignment horizontal="center" vertical="center"/>
    </xf>
    <xf numFmtId="0" fontId="49" fillId="5" borderId="19" xfId="30" applyFont="1" applyFill="1" applyBorder="1" applyAlignment="1">
      <alignment horizontal="center" vertical="center"/>
    </xf>
    <xf numFmtId="0" fontId="49" fillId="5" borderId="59" xfId="30" applyFont="1" applyFill="1" applyBorder="1" applyAlignment="1">
      <alignment horizontal="center" vertical="center"/>
    </xf>
    <xf numFmtId="0" fontId="49" fillId="2" borderId="6" xfId="30" applyFont="1" applyFill="1" applyBorder="1" applyAlignment="1">
      <alignment horizontal="center" vertical="center"/>
    </xf>
    <xf numFmtId="0" fontId="49" fillId="2" borderId="37" xfId="30" applyFont="1" applyFill="1" applyBorder="1" applyAlignment="1">
      <alignment horizontal="center" vertical="center"/>
    </xf>
    <xf numFmtId="176" fontId="49" fillId="11" borderId="6" xfId="30" applyNumberFormat="1" applyFont="1" applyFill="1" applyBorder="1" applyAlignment="1" applyProtection="1">
      <alignment vertical="center"/>
      <protection locked="0"/>
    </xf>
    <xf numFmtId="176" fontId="49" fillId="11" borderId="38" xfId="30" applyNumberFormat="1" applyFont="1" applyFill="1" applyBorder="1" applyAlignment="1" applyProtection="1">
      <alignment vertical="center"/>
      <protection locked="0"/>
    </xf>
    <xf numFmtId="0" fontId="49" fillId="2" borderId="10" xfId="30" applyFont="1" applyFill="1" applyBorder="1" applyAlignment="1">
      <alignment horizontal="center" vertical="center"/>
    </xf>
    <xf numFmtId="0" fontId="49" fillId="2" borderId="12" xfId="30" applyFont="1" applyFill="1" applyBorder="1" applyAlignment="1">
      <alignment horizontal="center" vertical="center"/>
    </xf>
    <xf numFmtId="176" fontId="49" fillId="11" borderId="10" xfId="30" applyNumberFormat="1" applyFont="1" applyFill="1" applyBorder="1" applyAlignment="1" applyProtection="1">
      <alignment vertical="center"/>
      <protection locked="0"/>
    </xf>
    <xf numFmtId="176" fontId="49" fillId="11" borderId="11" xfId="30" applyNumberFormat="1" applyFont="1" applyFill="1" applyBorder="1" applyAlignment="1" applyProtection="1">
      <alignment vertical="center"/>
      <protection locked="0"/>
    </xf>
    <xf numFmtId="0" fontId="49" fillId="2" borderId="13" xfId="30" applyFont="1" applyFill="1" applyBorder="1" applyAlignment="1">
      <alignment horizontal="center" vertical="center"/>
    </xf>
    <xf numFmtId="0" fontId="49" fillId="2" borderId="23" xfId="30" applyFont="1" applyFill="1" applyBorder="1" applyAlignment="1">
      <alignment horizontal="center" vertical="center"/>
    </xf>
    <xf numFmtId="176" fontId="49" fillId="11" borderId="13" xfId="30" applyNumberFormat="1" applyFont="1" applyFill="1" applyBorder="1" applyAlignment="1" applyProtection="1">
      <alignment vertical="center"/>
      <protection locked="0"/>
    </xf>
    <xf numFmtId="176" fontId="49" fillId="11" borderId="14" xfId="30" applyNumberFormat="1" applyFont="1" applyFill="1" applyBorder="1" applyAlignment="1" applyProtection="1">
      <alignment vertical="center"/>
      <protection locked="0"/>
    </xf>
    <xf numFmtId="0" fontId="27" fillId="4" borderId="30" xfId="29" applyFont="1" applyFill="1" applyBorder="1" applyAlignment="1">
      <alignment vertical="center"/>
    </xf>
    <xf numFmtId="0" fontId="31" fillId="4" borderId="31" xfId="29" applyFont="1" applyFill="1" applyBorder="1" applyAlignment="1">
      <alignment vertical="center"/>
    </xf>
    <xf numFmtId="0" fontId="31" fillId="4" borderId="32" xfId="29" applyFont="1" applyFill="1" applyBorder="1" applyAlignment="1">
      <alignment vertical="center"/>
    </xf>
    <xf numFmtId="0" fontId="71" fillId="11" borderId="49" xfId="27" applyFont="1" applyFill="1" applyBorder="1" applyAlignment="1" applyProtection="1">
      <alignment vertical="center" wrapText="1"/>
      <protection locked="0"/>
    </xf>
    <xf numFmtId="0" fontId="71" fillId="11" borderId="50" xfId="27" applyFont="1" applyFill="1" applyBorder="1" applyAlignment="1" applyProtection="1">
      <alignment vertical="center" wrapText="1"/>
      <protection locked="0"/>
    </xf>
    <xf numFmtId="0" fontId="71" fillId="11" borderId="55" xfId="27" applyFont="1" applyFill="1" applyBorder="1" applyAlignment="1" applyProtection="1">
      <alignment vertical="center" wrapText="1"/>
      <protection locked="0"/>
    </xf>
    <xf numFmtId="0" fontId="71" fillId="11" borderId="22" xfId="27" applyFont="1" applyFill="1" applyBorder="1" applyAlignment="1" applyProtection="1">
      <alignment vertical="center" wrapText="1"/>
      <protection locked="0"/>
    </xf>
    <xf numFmtId="0" fontId="71" fillId="11" borderId="0" xfId="27" applyFont="1" applyFill="1" applyBorder="1" applyAlignment="1" applyProtection="1">
      <alignment vertical="center" wrapText="1"/>
      <protection locked="0"/>
    </xf>
    <xf numFmtId="0" fontId="71" fillId="11" borderId="29" xfId="27" applyFont="1" applyFill="1" applyBorder="1" applyAlignment="1" applyProtection="1">
      <alignment vertical="center" wrapText="1"/>
      <protection locked="0"/>
    </xf>
    <xf numFmtId="0" fontId="71" fillId="11" borderId="21" xfId="27" applyFont="1" applyFill="1" applyBorder="1" applyAlignment="1" applyProtection="1">
      <alignment vertical="center" wrapText="1"/>
      <protection locked="0"/>
    </xf>
    <xf numFmtId="0" fontId="71" fillId="11" borderId="19" xfId="27" applyFont="1" applyFill="1" applyBorder="1" applyAlignment="1" applyProtection="1">
      <alignment vertical="center" wrapText="1"/>
      <protection locked="0"/>
    </xf>
    <xf numFmtId="0" fontId="71" fillId="11" borderId="25" xfId="27" applyFont="1" applyFill="1" applyBorder="1" applyAlignment="1" applyProtection="1">
      <alignment vertical="center" wrapText="1"/>
      <protection locked="0"/>
    </xf>
    <xf numFmtId="0" fontId="9" fillId="4" borderId="20" xfId="27" applyFont="1" applyFill="1" applyBorder="1" applyAlignment="1">
      <alignment horizontal="left" vertical="center" wrapText="1"/>
    </xf>
    <xf numFmtId="0" fontId="31" fillId="4" borderId="34" xfId="27" applyFill="1" applyBorder="1" applyAlignment="1">
      <alignment horizontal="left" vertical="center"/>
    </xf>
    <xf numFmtId="0" fontId="31" fillId="4" borderId="35" xfId="27" applyFill="1" applyBorder="1" applyAlignment="1">
      <alignment horizontal="left" vertical="center"/>
    </xf>
    <xf numFmtId="0" fontId="31" fillId="4" borderId="52" xfId="27" applyFill="1" applyBorder="1" applyAlignment="1">
      <alignment horizontal="left" vertical="center"/>
    </xf>
    <xf numFmtId="0" fontId="31" fillId="4" borderId="53" xfId="27" applyFill="1" applyBorder="1" applyAlignment="1">
      <alignment horizontal="left" vertical="center"/>
    </xf>
    <xf numFmtId="0" fontId="31" fillId="4" borderId="60" xfId="27" applyFill="1" applyBorder="1" applyAlignment="1">
      <alignment horizontal="left" vertical="center"/>
    </xf>
    <xf numFmtId="0" fontId="69" fillId="4" borderId="20" xfId="27" applyFont="1" applyFill="1" applyBorder="1" applyAlignment="1">
      <alignment horizontal="left" vertical="center" wrapText="1"/>
    </xf>
    <xf numFmtId="0" fontId="49" fillId="4" borderId="34" xfId="27" applyFont="1" applyFill="1" applyBorder="1" applyAlignment="1">
      <alignment horizontal="left" vertical="center" wrapText="1"/>
    </xf>
    <xf numFmtId="0" fontId="49" fillId="4" borderId="35" xfId="27" applyFont="1" applyFill="1" applyBorder="1" applyAlignment="1">
      <alignment horizontal="left" vertical="center" wrapText="1"/>
    </xf>
    <xf numFmtId="0" fontId="49" fillId="4" borderId="52" xfId="27" applyFont="1" applyFill="1" applyBorder="1" applyAlignment="1">
      <alignment horizontal="left" vertical="center" wrapText="1"/>
    </xf>
    <xf numFmtId="0" fontId="49" fillId="4" borderId="53" xfId="27" applyFont="1" applyFill="1" applyBorder="1" applyAlignment="1">
      <alignment horizontal="left" vertical="center" wrapText="1"/>
    </xf>
    <xf numFmtId="0" fontId="49" fillId="4" borderId="60" xfId="27" applyFont="1" applyFill="1" applyBorder="1" applyAlignment="1">
      <alignment horizontal="left" vertical="center" wrapText="1"/>
    </xf>
    <xf numFmtId="0" fontId="49" fillId="4" borderId="20" xfId="27" applyFont="1" applyFill="1" applyBorder="1" applyAlignment="1">
      <alignment horizontal="left" vertical="center"/>
    </xf>
    <xf numFmtId="0" fontId="49" fillId="4" borderId="34" xfId="27" applyFont="1" applyFill="1" applyBorder="1" applyAlignment="1">
      <alignment horizontal="left" vertical="center"/>
    </xf>
    <xf numFmtId="0" fontId="49" fillId="4" borderId="35" xfId="27" applyFont="1" applyFill="1" applyBorder="1" applyAlignment="1">
      <alignment horizontal="left" vertical="center"/>
    </xf>
    <xf numFmtId="0" fontId="49" fillId="4" borderId="52" xfId="27" applyFont="1" applyFill="1" applyBorder="1" applyAlignment="1">
      <alignment horizontal="left" vertical="center"/>
    </xf>
    <xf numFmtId="0" fontId="49" fillId="4" borderId="53" xfId="27" applyFont="1" applyFill="1" applyBorder="1" applyAlignment="1">
      <alignment horizontal="left" vertical="center"/>
    </xf>
    <xf numFmtId="0" fontId="49" fillId="4" borderId="60" xfId="27" applyFont="1" applyFill="1" applyBorder="1" applyAlignment="1">
      <alignment horizontal="left" vertical="center"/>
    </xf>
    <xf numFmtId="0" fontId="28" fillId="11" borderId="30" xfId="33" applyFill="1" applyBorder="1" applyAlignment="1" applyProtection="1">
      <alignment horizontal="center" vertical="center" wrapText="1"/>
      <protection locked="0"/>
    </xf>
    <xf numFmtId="0" fontId="28" fillId="11" borderId="32" xfId="33" applyFill="1" applyBorder="1" applyAlignment="1" applyProtection="1">
      <alignment horizontal="center" vertical="center" wrapText="1"/>
      <protection locked="0"/>
    </xf>
    <xf numFmtId="0" fontId="69" fillId="11" borderId="30" xfId="33" applyFont="1" applyFill="1" applyBorder="1" applyAlignment="1" applyProtection="1">
      <alignment horizontal="left" vertical="center" wrapText="1"/>
      <protection locked="0"/>
    </xf>
    <xf numFmtId="0" fontId="49" fillId="11" borderId="31" xfId="33" applyFont="1" applyFill="1" applyBorder="1" applyAlignment="1" applyProtection="1">
      <alignment horizontal="left" vertical="center" wrapText="1"/>
      <protection locked="0"/>
    </xf>
    <xf numFmtId="0" fontId="49" fillId="11" borderId="32" xfId="33" applyFont="1" applyFill="1" applyBorder="1" applyAlignment="1" applyProtection="1">
      <alignment horizontal="left" vertical="center" wrapText="1"/>
      <protection locked="0"/>
    </xf>
    <xf numFmtId="0" fontId="49" fillId="11" borderId="30" xfId="33" applyFont="1" applyFill="1" applyBorder="1" applyAlignment="1" applyProtection="1">
      <alignment horizontal="left" vertical="center" wrapText="1"/>
      <protection locked="0"/>
    </xf>
    <xf numFmtId="0" fontId="49" fillId="11" borderId="30" xfId="33" applyFont="1" applyFill="1" applyBorder="1" applyAlignment="1" applyProtection="1">
      <alignment horizontal="center" vertical="center" wrapText="1"/>
      <protection locked="0"/>
    </xf>
    <xf numFmtId="0" fontId="49" fillId="11" borderId="32" xfId="33" applyFont="1" applyFill="1" applyBorder="1" applyAlignment="1" applyProtection="1">
      <alignment horizontal="center" vertical="center" wrapText="1"/>
      <protection locked="0"/>
    </xf>
    <xf numFmtId="0" fontId="28" fillId="11" borderId="30" xfId="33" applyFill="1" applyBorder="1" applyAlignment="1" applyProtection="1">
      <alignment horizontal="left" vertical="center" wrapText="1"/>
      <protection locked="0"/>
    </xf>
    <xf numFmtId="0" fontId="28" fillId="11" borderId="31" xfId="33" applyFill="1" applyBorder="1" applyAlignment="1" applyProtection="1">
      <alignment horizontal="left" vertical="center" wrapText="1"/>
      <protection locked="0"/>
    </xf>
    <xf numFmtId="0" fontId="28" fillId="11" borderId="32" xfId="33" applyFill="1" applyBorder="1" applyAlignment="1" applyProtection="1">
      <alignment horizontal="left" vertical="center" wrapText="1"/>
      <protection locked="0"/>
    </xf>
    <xf numFmtId="0" fontId="17" fillId="3" borderId="30" xfId="33" applyFont="1" applyFill="1" applyBorder="1" applyAlignment="1">
      <alignment horizontal="left" vertical="center"/>
    </xf>
    <xf numFmtId="0" fontId="28" fillId="3" borderId="31" xfId="33" applyFont="1" applyFill="1" applyBorder="1" applyAlignment="1">
      <alignment horizontal="left" vertical="center"/>
    </xf>
    <xf numFmtId="0" fontId="69" fillId="11" borderId="20" xfId="33" applyFont="1" applyFill="1" applyBorder="1" applyAlignment="1" applyProtection="1">
      <alignment horizontal="left" vertical="top" wrapText="1"/>
      <protection locked="0"/>
    </xf>
    <xf numFmtId="0" fontId="69" fillId="11" borderId="34" xfId="33" applyFont="1" applyFill="1" applyBorder="1" applyAlignment="1" applyProtection="1">
      <alignment horizontal="left" vertical="top" wrapText="1"/>
      <protection locked="0"/>
    </xf>
    <xf numFmtId="0" fontId="69" fillId="11" borderId="22" xfId="33" applyFont="1" applyFill="1" applyBorder="1" applyAlignment="1" applyProtection="1">
      <alignment horizontal="left" vertical="top" wrapText="1"/>
      <protection locked="0"/>
    </xf>
    <xf numFmtId="0" fontId="69" fillId="11" borderId="0" xfId="33" applyFont="1" applyFill="1" applyBorder="1" applyAlignment="1" applyProtection="1">
      <alignment horizontal="left" vertical="top" wrapText="1"/>
      <protection locked="0"/>
    </xf>
    <xf numFmtId="0" fontId="69" fillId="11" borderId="21" xfId="33" applyFont="1" applyFill="1" applyBorder="1" applyAlignment="1" applyProtection="1">
      <alignment horizontal="left" vertical="top" wrapText="1"/>
      <protection locked="0"/>
    </xf>
    <xf numFmtId="0" fontId="69" fillId="11" borderId="19" xfId="33" applyFont="1" applyFill="1" applyBorder="1" applyAlignment="1" applyProtection="1">
      <alignment horizontal="left" vertical="top" wrapText="1"/>
      <protection locked="0"/>
    </xf>
    <xf numFmtId="0" fontId="28" fillId="4" borderId="18" xfId="33" applyFill="1" applyBorder="1" applyAlignment="1">
      <alignment horizontal="center" vertical="center"/>
    </xf>
    <xf numFmtId="0" fontId="28" fillId="4" borderId="20" xfId="33" applyFill="1" applyBorder="1" applyAlignment="1">
      <alignment horizontal="center" vertical="center"/>
    </xf>
    <xf numFmtId="0" fontId="28" fillId="4" borderId="34" xfId="33" applyFill="1" applyBorder="1" applyAlignment="1">
      <alignment horizontal="center" vertical="center"/>
    </xf>
    <xf numFmtId="0" fontId="28" fillId="4" borderId="35" xfId="33" applyFill="1" applyBorder="1" applyAlignment="1">
      <alignment horizontal="center" vertical="center"/>
    </xf>
    <xf numFmtId="0" fontId="28" fillId="4" borderId="21" xfId="33" applyFill="1" applyBorder="1" applyAlignment="1">
      <alignment horizontal="center" vertical="center"/>
    </xf>
    <xf numFmtId="0" fontId="28" fillId="4" borderId="19" xfId="33" applyFill="1" applyBorder="1" applyAlignment="1">
      <alignment horizontal="center" vertical="center"/>
    </xf>
    <xf numFmtId="0" fontId="28" fillId="4" borderId="25" xfId="33" applyFill="1" applyBorder="1" applyAlignment="1">
      <alignment horizontal="center" vertical="center"/>
    </xf>
    <xf numFmtId="0" fontId="0" fillId="0" borderId="30" xfId="0" applyFill="1" applyBorder="1" applyAlignment="1" applyProtection="1">
      <alignment horizontal="center" vertical="center"/>
    </xf>
    <xf numFmtId="0" fontId="0" fillId="0" borderId="31" xfId="0" applyBorder="1" applyAlignment="1" applyProtection="1">
      <alignment horizontal="center" vertical="center"/>
    </xf>
    <xf numFmtId="0" fontId="0" fillId="0" borderId="32" xfId="0" applyBorder="1" applyAlignment="1" applyProtection="1">
      <alignment horizontal="center" vertical="center"/>
    </xf>
    <xf numFmtId="0" fontId="64" fillId="2" borderId="0" xfId="33" applyFont="1" applyFill="1" applyAlignment="1">
      <alignment horizontal="center" vertical="center"/>
    </xf>
    <xf numFmtId="0" fontId="64" fillId="0" borderId="0" xfId="0" applyFont="1" applyAlignment="1">
      <alignment horizontal="center" vertical="center"/>
    </xf>
    <xf numFmtId="0" fontId="28" fillId="4" borderId="22" xfId="33" applyFill="1" applyBorder="1" applyAlignment="1">
      <alignment horizontal="center" vertical="center"/>
    </xf>
    <xf numFmtId="0" fontId="28" fillId="4" borderId="0" xfId="33" applyFill="1" applyBorder="1" applyAlignment="1">
      <alignment horizontal="center" vertical="center"/>
    </xf>
    <xf numFmtId="0" fontId="28" fillId="4" borderId="29" xfId="33" applyFill="1" applyBorder="1" applyAlignment="1">
      <alignment horizontal="center" vertical="center"/>
    </xf>
    <xf numFmtId="0" fontId="28" fillId="4" borderId="30" xfId="33" applyFill="1" applyBorder="1" applyAlignment="1">
      <alignment horizontal="center" vertical="center"/>
    </xf>
    <xf numFmtId="0" fontId="28" fillId="4" borderId="31" xfId="33" applyFill="1" applyBorder="1" applyAlignment="1">
      <alignment horizontal="center" vertical="center"/>
    </xf>
    <xf numFmtId="0" fontId="28" fillId="4" borderId="32" xfId="33" applyFill="1" applyBorder="1" applyAlignment="1">
      <alignment horizontal="center" vertical="center"/>
    </xf>
    <xf numFmtId="0" fontId="5" fillId="2" borderId="20" xfId="33" applyFont="1" applyFill="1" applyBorder="1" applyAlignment="1" applyProtection="1">
      <alignment horizontal="left" vertical="center" wrapText="1"/>
      <protection hidden="1"/>
    </xf>
    <xf numFmtId="0" fontId="28" fillId="2" borderId="34" xfId="33" applyFill="1" applyBorder="1" applyAlignment="1" applyProtection="1">
      <alignment horizontal="left" vertical="center" wrapText="1"/>
      <protection hidden="1"/>
    </xf>
    <xf numFmtId="0" fontId="28" fillId="2" borderId="22" xfId="33" applyFill="1" applyBorder="1" applyAlignment="1" applyProtection="1">
      <alignment horizontal="left" vertical="center" wrapText="1"/>
      <protection hidden="1"/>
    </xf>
    <xf numFmtId="0" fontId="28" fillId="2" borderId="0" xfId="33" applyFill="1" applyBorder="1" applyAlignment="1" applyProtection="1">
      <alignment horizontal="left" vertical="center" wrapText="1"/>
      <protection hidden="1"/>
    </xf>
    <xf numFmtId="0" fontId="28" fillId="2" borderId="21" xfId="33" applyFill="1" applyBorder="1" applyAlignment="1" applyProtection="1">
      <alignment horizontal="left" vertical="center" wrapText="1"/>
      <protection hidden="1"/>
    </xf>
    <xf numFmtId="0" fontId="28" fillId="2" borderId="19" xfId="33" applyFill="1" applyBorder="1" applyAlignment="1" applyProtection="1">
      <alignment horizontal="left" vertical="center" wrapText="1"/>
      <protection hidden="1"/>
    </xf>
    <xf numFmtId="58" fontId="28" fillId="0" borderId="30" xfId="33" applyNumberFormat="1" applyFill="1" applyBorder="1" applyAlignment="1" applyProtection="1">
      <alignment horizontal="center" vertical="center"/>
      <protection hidden="1"/>
    </xf>
    <xf numFmtId="58" fontId="28" fillId="0" borderId="31" xfId="33" applyNumberFormat="1" applyFill="1" applyBorder="1" applyAlignment="1" applyProtection="1">
      <alignment horizontal="center" vertical="center"/>
      <protection hidden="1"/>
    </xf>
    <xf numFmtId="58" fontId="28" fillId="0" borderId="32" xfId="33" applyNumberFormat="1" applyFill="1" applyBorder="1" applyAlignment="1" applyProtection="1">
      <alignment horizontal="center" vertical="center"/>
      <protection hidden="1"/>
    </xf>
    <xf numFmtId="0" fontId="54" fillId="2" borderId="34" xfId="35" applyFont="1" applyFill="1" applyBorder="1" applyAlignment="1">
      <alignment horizontal="right" vertical="center"/>
    </xf>
    <xf numFmtId="0" fontId="54" fillId="2" borderId="35" xfId="35" applyFont="1" applyFill="1" applyBorder="1" applyAlignment="1">
      <alignment horizontal="right" vertical="center"/>
    </xf>
    <xf numFmtId="179" fontId="54" fillId="0" borderId="18" xfId="35" applyNumberFormat="1" applyFont="1" applyFill="1" applyBorder="1" applyAlignment="1" applyProtection="1">
      <alignment vertical="center"/>
      <protection hidden="1"/>
    </xf>
    <xf numFmtId="179" fontId="28" fillId="11" borderId="18" xfId="35" applyNumberFormat="1" applyFill="1" applyBorder="1" applyAlignment="1" applyProtection="1">
      <alignment vertical="center"/>
      <protection locked="0"/>
    </xf>
    <xf numFmtId="179" fontId="28" fillId="0" borderId="18" xfId="35" applyNumberFormat="1" applyFill="1" applyBorder="1" applyAlignment="1" applyProtection="1">
      <alignment vertical="center"/>
      <protection hidden="1"/>
    </xf>
    <xf numFmtId="0" fontId="28" fillId="0" borderId="18" xfId="35" applyFill="1" applyBorder="1" applyAlignment="1" applyProtection="1">
      <alignment horizontal="center" vertical="center"/>
      <protection hidden="1"/>
    </xf>
    <xf numFmtId="0" fontId="28" fillId="6" borderId="18" xfId="35" applyFill="1" applyBorder="1" applyAlignment="1" applyProtection="1">
      <alignment horizontal="center" vertical="center"/>
      <protection hidden="1"/>
    </xf>
    <xf numFmtId="0" fontId="28" fillId="5" borderId="18" xfId="35" applyFill="1" applyBorder="1" applyAlignment="1">
      <alignment horizontal="center" vertical="center"/>
    </xf>
    <xf numFmtId="0" fontId="28" fillId="11" borderId="18" xfId="35" applyFill="1" applyBorder="1" applyAlignment="1" applyProtection="1">
      <alignment vertical="center"/>
      <protection locked="0"/>
    </xf>
    <xf numFmtId="0" fontId="28" fillId="6" borderId="18" xfId="35" applyFill="1" applyBorder="1" applyAlignment="1">
      <alignment horizontal="center" vertical="center" shrinkToFit="1"/>
    </xf>
    <xf numFmtId="0" fontId="28" fillId="5" borderId="34" xfId="35" applyFill="1" applyBorder="1" applyAlignment="1">
      <alignment horizontal="center" vertical="center"/>
    </xf>
    <xf numFmtId="0" fontId="28" fillId="5" borderId="35" xfId="35" applyFill="1" applyBorder="1" applyAlignment="1">
      <alignment horizontal="center" vertical="center"/>
    </xf>
    <xf numFmtId="0" fontId="28" fillId="5" borderId="21" xfId="35" applyFill="1" applyBorder="1" applyAlignment="1">
      <alignment horizontal="center" vertical="center" wrapText="1"/>
    </xf>
    <xf numFmtId="0" fontId="28" fillId="5" borderId="19" xfId="35" applyFill="1" applyBorder="1" applyAlignment="1">
      <alignment horizontal="center" vertical="center" wrapText="1"/>
    </xf>
    <xf numFmtId="0" fontId="28" fillId="5" borderId="25" xfId="35" applyFill="1" applyBorder="1" applyAlignment="1">
      <alignment horizontal="center" vertical="center" wrapText="1"/>
    </xf>
    <xf numFmtId="0" fontId="28" fillId="5" borderId="21" xfId="35" applyFill="1" applyBorder="1" applyAlignment="1">
      <alignment horizontal="center" vertical="center"/>
    </xf>
    <xf numFmtId="0" fontId="28" fillId="5" borderId="19" xfId="35" applyFill="1" applyBorder="1" applyAlignment="1">
      <alignment horizontal="center" vertical="center"/>
    </xf>
    <xf numFmtId="0" fontId="28" fillId="5" borderId="25" xfId="35" applyFill="1" applyBorder="1" applyAlignment="1">
      <alignment horizontal="center" vertical="center"/>
    </xf>
    <xf numFmtId="0" fontId="28" fillId="5" borderId="24" xfId="35" applyFill="1" applyBorder="1" applyAlignment="1">
      <alignment horizontal="center" vertical="center" wrapText="1"/>
    </xf>
    <xf numFmtId="0" fontId="50" fillId="5" borderId="18" xfId="35" applyFont="1" applyFill="1" applyBorder="1" applyAlignment="1">
      <alignment horizontal="center" vertical="center" wrapText="1"/>
    </xf>
    <xf numFmtId="0" fontId="46" fillId="5" borderId="18" xfId="35" applyFont="1" applyFill="1" applyBorder="1" applyAlignment="1">
      <alignment horizontal="center" vertical="center" wrapText="1"/>
    </xf>
    <xf numFmtId="0" fontId="47" fillId="5" borderId="18" xfId="35" applyFont="1" applyFill="1" applyBorder="1" applyAlignment="1">
      <alignment horizontal="center" vertical="center" wrapText="1"/>
    </xf>
    <xf numFmtId="0" fontId="28" fillId="2" borderId="19" xfId="35" applyFill="1" applyBorder="1" applyAlignment="1">
      <alignment horizontal="center" vertical="center"/>
    </xf>
    <xf numFmtId="0" fontId="28" fillId="5" borderId="20" xfId="35" applyFill="1" applyBorder="1" applyAlignment="1">
      <alignment horizontal="center" vertical="center"/>
    </xf>
    <xf numFmtId="0" fontId="28" fillId="5" borderId="0" xfId="35" applyFill="1" applyBorder="1" applyAlignment="1">
      <alignment horizontal="center" vertical="center"/>
    </xf>
    <xf numFmtId="0" fontId="28" fillId="4" borderId="18" xfId="37" applyFont="1" applyFill="1" applyBorder="1" applyAlignment="1" applyProtection="1">
      <alignment horizontal="center" vertical="center"/>
    </xf>
    <xf numFmtId="0" fontId="28" fillId="4" borderId="18" xfId="37" applyFill="1" applyBorder="1" applyAlignment="1" applyProtection="1">
      <alignment horizontal="center" vertical="center"/>
    </xf>
    <xf numFmtId="0" fontId="45" fillId="11" borderId="18" xfId="31" applyNumberFormat="1" applyFont="1" applyFill="1" applyBorder="1" applyAlignment="1" applyProtection="1">
      <alignment horizontal="center" vertical="center" shrinkToFit="1"/>
      <protection locked="0"/>
    </xf>
    <xf numFmtId="0" fontId="28" fillId="11" borderId="18" xfId="37" applyFill="1" applyBorder="1" applyAlignment="1" applyProtection="1">
      <alignment horizontal="left" vertical="center" wrapText="1"/>
      <protection locked="0"/>
    </xf>
    <xf numFmtId="0" fontId="23" fillId="4" borderId="30" xfId="37" applyFont="1" applyFill="1" applyBorder="1" applyAlignment="1" applyProtection="1">
      <alignment horizontal="center" vertical="center"/>
    </xf>
    <xf numFmtId="0" fontId="28" fillId="4" borderId="31" xfId="37" applyFill="1" applyBorder="1" applyAlignment="1" applyProtection="1">
      <alignment horizontal="center" vertical="center"/>
    </xf>
    <xf numFmtId="0" fontId="28" fillId="4" borderId="32" xfId="37" applyFill="1" applyBorder="1" applyAlignment="1" applyProtection="1">
      <alignment horizontal="center" vertical="center"/>
    </xf>
    <xf numFmtId="0" fontId="69" fillId="4" borderId="30" xfId="37" applyFont="1" applyFill="1" applyBorder="1" applyAlignment="1" applyProtection="1">
      <alignment horizontal="center" vertical="center"/>
    </xf>
    <xf numFmtId="0" fontId="49" fillId="4" borderId="31" xfId="37" applyFont="1" applyFill="1" applyBorder="1" applyAlignment="1" applyProtection="1">
      <alignment horizontal="center" vertical="center"/>
    </xf>
    <xf numFmtId="0" fontId="49" fillId="4" borderId="32" xfId="37" applyFont="1" applyFill="1" applyBorder="1" applyAlignment="1" applyProtection="1">
      <alignment horizontal="center" vertical="center"/>
    </xf>
    <xf numFmtId="0" fontId="49" fillId="11" borderId="30" xfId="37" applyFont="1" applyFill="1" applyBorder="1" applyAlignment="1" applyProtection="1">
      <alignment horizontal="center" vertical="center"/>
      <protection locked="0"/>
    </xf>
    <xf numFmtId="0" fontId="49" fillId="11" borderId="31" xfId="37" applyFont="1" applyFill="1" applyBorder="1" applyAlignment="1" applyProtection="1">
      <alignment horizontal="center" vertical="center"/>
      <protection locked="0"/>
    </xf>
    <xf numFmtId="0" fontId="49" fillId="11" borderId="32" xfId="37" applyFont="1" applyFill="1" applyBorder="1" applyAlignment="1" applyProtection="1">
      <alignment horizontal="center" vertical="center"/>
      <protection locked="0"/>
    </xf>
    <xf numFmtId="0" fontId="23" fillId="4" borderId="18" xfId="37" applyFont="1" applyFill="1" applyBorder="1" applyAlignment="1" applyProtection="1">
      <alignment horizontal="center" vertical="center"/>
    </xf>
    <xf numFmtId="0" fontId="15" fillId="4" borderId="18" xfId="37" applyFont="1" applyFill="1" applyBorder="1" applyAlignment="1" applyProtection="1">
      <alignment horizontal="center" vertical="center"/>
    </xf>
    <xf numFmtId="0" fontId="28" fillId="11" borderId="30" xfId="37" applyFill="1" applyBorder="1" applyAlignment="1" applyProtection="1">
      <alignment horizontal="center" vertical="center"/>
      <protection locked="0"/>
    </xf>
    <xf numFmtId="0" fontId="28" fillId="11" borderId="31" xfId="37" applyFill="1" applyBorder="1" applyAlignment="1" applyProtection="1">
      <alignment horizontal="center" vertical="center"/>
      <protection locked="0"/>
    </xf>
    <xf numFmtId="0" fontId="28" fillId="11" borderId="32" xfId="37" applyFill="1" applyBorder="1" applyAlignment="1" applyProtection="1">
      <alignment horizontal="center" vertical="center"/>
      <protection locked="0"/>
    </xf>
    <xf numFmtId="0" fontId="23" fillId="4" borderId="30" xfId="37" applyFont="1" applyFill="1" applyBorder="1" applyAlignment="1" applyProtection="1">
      <alignment horizontal="center" vertical="center" shrinkToFit="1"/>
    </xf>
    <xf numFmtId="0" fontId="23" fillId="4" borderId="31" xfId="37" applyFont="1" applyFill="1" applyBorder="1" applyAlignment="1" applyProtection="1">
      <alignment horizontal="center" vertical="center" shrinkToFit="1"/>
    </xf>
    <xf numFmtId="0" fontId="23" fillId="4" borderId="32" xfId="37" applyFont="1" applyFill="1" applyBorder="1" applyAlignment="1" applyProtection="1">
      <alignment horizontal="center" vertical="center" shrinkToFit="1"/>
    </xf>
    <xf numFmtId="0" fontId="28" fillId="11" borderId="30" xfId="37" applyFill="1" applyBorder="1" applyAlignment="1" applyProtection="1">
      <alignment horizontal="center" vertical="center" wrapText="1"/>
      <protection locked="0"/>
    </xf>
    <xf numFmtId="0" fontId="28" fillId="11" borderId="31" xfId="37" applyFill="1" applyBorder="1" applyAlignment="1" applyProtection="1">
      <alignment horizontal="center" vertical="center" wrapText="1"/>
      <protection locked="0"/>
    </xf>
    <xf numFmtId="0" fontId="28" fillId="11" borderId="32" xfId="37" applyFill="1" applyBorder="1" applyAlignment="1" applyProtection="1">
      <alignment horizontal="center" vertical="center" wrapText="1"/>
      <protection locked="0"/>
    </xf>
    <xf numFmtId="0" fontId="45" fillId="4" borderId="31" xfId="37" applyFont="1" applyFill="1" applyBorder="1" applyAlignment="1" applyProtection="1">
      <alignment horizontal="center" vertical="center" shrinkToFit="1"/>
    </xf>
    <xf numFmtId="0" fontId="45" fillId="4" borderId="32" xfId="37" applyFont="1" applyFill="1" applyBorder="1" applyAlignment="1" applyProtection="1">
      <alignment horizontal="center" vertical="center" shrinkToFit="1"/>
    </xf>
    <xf numFmtId="0" fontId="49" fillId="2" borderId="0" xfId="37" applyFont="1" applyFill="1" applyAlignment="1">
      <alignment horizontal="left" vertical="center" wrapText="1"/>
    </xf>
    <xf numFmtId="0" fontId="28" fillId="2" borderId="0" xfId="37" applyFill="1" applyAlignment="1">
      <alignment horizontal="left" vertical="center" wrapText="1"/>
    </xf>
    <xf numFmtId="0" fontId="28" fillId="11" borderId="18" xfId="35" applyFill="1" applyBorder="1" applyAlignment="1" applyProtection="1">
      <alignment horizontal="center" vertical="center" shrinkToFit="1"/>
      <protection locked="0"/>
    </xf>
    <xf numFmtId="0" fontId="25" fillId="5" borderId="24" xfId="35" applyFont="1" applyFill="1" applyBorder="1" applyAlignment="1">
      <alignment horizontal="center" vertical="center" wrapText="1"/>
    </xf>
    <xf numFmtId="0" fontId="28" fillId="4" borderId="30" xfId="39" applyFill="1" applyBorder="1" applyAlignment="1">
      <alignment horizontal="center" vertical="center"/>
    </xf>
    <xf numFmtId="0" fontId="28" fillId="4" borderId="31" xfId="39" applyFill="1" applyBorder="1" applyAlignment="1">
      <alignment horizontal="center" vertical="center"/>
    </xf>
    <xf numFmtId="0" fontId="28" fillId="4" borderId="32" xfId="39" applyFill="1" applyBorder="1" applyAlignment="1">
      <alignment horizontal="center" vertical="center"/>
    </xf>
    <xf numFmtId="0" fontId="5" fillId="4" borderId="18" xfId="39" applyFont="1" applyFill="1" applyBorder="1" applyAlignment="1">
      <alignment horizontal="center" vertical="center"/>
    </xf>
    <xf numFmtId="0" fontId="28" fillId="4" borderId="18" xfId="39" applyFill="1" applyBorder="1" applyAlignment="1">
      <alignment horizontal="center" vertical="center"/>
    </xf>
    <xf numFmtId="0" fontId="49" fillId="11" borderId="30" xfId="39" applyFont="1" applyFill="1" applyBorder="1" applyAlignment="1" applyProtection="1">
      <alignment horizontal="center" vertical="center" wrapText="1"/>
      <protection locked="0"/>
    </xf>
    <xf numFmtId="0" fontId="49" fillId="11" borderId="31" xfId="39" applyFont="1" applyFill="1" applyBorder="1" applyAlignment="1" applyProtection="1">
      <alignment horizontal="center" vertical="center" wrapText="1"/>
      <protection locked="0"/>
    </xf>
    <xf numFmtId="0" fontId="49" fillId="11" borderId="32" xfId="39" applyFont="1" applyFill="1" applyBorder="1" applyAlignment="1" applyProtection="1">
      <alignment horizontal="center" vertical="center" wrapText="1"/>
      <protection locked="0"/>
    </xf>
    <xf numFmtId="0" fontId="7" fillId="11" borderId="30" xfId="39" applyFont="1" applyFill="1" applyBorder="1" applyAlignment="1" applyProtection="1">
      <alignment horizontal="center" vertical="center"/>
      <protection locked="0"/>
    </xf>
    <xf numFmtId="0" fontId="28" fillId="11" borderId="31" xfId="39" applyFill="1" applyBorder="1" applyAlignment="1" applyProtection="1">
      <alignment horizontal="center" vertical="center"/>
      <protection locked="0"/>
    </xf>
    <xf numFmtId="0" fontId="28" fillId="11" borderId="32" xfId="39" applyFill="1" applyBorder="1" applyAlignment="1" applyProtection="1">
      <alignment horizontal="center" vertical="center"/>
      <protection locked="0"/>
    </xf>
    <xf numFmtId="0" fontId="28" fillId="11" borderId="30" xfId="39" applyFill="1" applyBorder="1" applyAlignment="1" applyProtection="1">
      <alignment horizontal="center" vertical="center"/>
      <protection locked="0"/>
    </xf>
    <xf numFmtId="0" fontId="23" fillId="4" borderId="30" xfId="39" applyFont="1" applyFill="1" applyBorder="1" applyAlignment="1">
      <alignment horizontal="center" vertical="center" shrinkToFit="1"/>
    </xf>
    <xf numFmtId="0" fontId="23" fillId="4" borderId="31" xfId="39" applyFont="1" applyFill="1" applyBorder="1" applyAlignment="1">
      <alignment horizontal="center" vertical="center" shrinkToFit="1"/>
    </xf>
    <xf numFmtId="0" fontId="23" fillId="4" borderId="32" xfId="39" applyFont="1" applyFill="1" applyBorder="1" applyAlignment="1">
      <alignment horizontal="center" vertical="center" shrinkToFit="1"/>
    </xf>
    <xf numFmtId="0" fontId="25" fillId="5" borderId="18" xfId="35" applyFont="1" applyFill="1" applyBorder="1" applyAlignment="1">
      <alignment horizontal="center" vertical="center"/>
    </xf>
    <xf numFmtId="0" fontId="69" fillId="11" borderId="18" xfId="35" applyFont="1" applyFill="1" applyBorder="1" applyAlignment="1" applyProtection="1">
      <alignment vertical="center" wrapText="1"/>
      <protection locked="0"/>
    </xf>
    <xf numFmtId="0" fontId="49" fillId="11" borderId="18" xfId="35" applyFont="1" applyFill="1" applyBorder="1" applyAlignment="1" applyProtection="1">
      <alignment vertical="center" wrapText="1"/>
      <protection locked="0"/>
    </xf>
    <xf numFmtId="0" fontId="49" fillId="11" borderId="18" xfId="35" applyFont="1" applyFill="1" applyBorder="1" applyAlignment="1" applyProtection="1">
      <alignment vertical="center"/>
      <protection locked="0"/>
    </xf>
    <xf numFmtId="179" fontId="69" fillId="11" borderId="18" xfId="35" applyNumberFormat="1" applyFont="1" applyFill="1" applyBorder="1" applyAlignment="1" applyProtection="1">
      <alignment vertical="center"/>
      <protection locked="0"/>
    </xf>
    <xf numFmtId="0" fontId="5" fillId="11" borderId="30" xfId="39" applyFont="1" applyFill="1" applyBorder="1" applyAlignment="1" applyProtection="1">
      <alignment horizontal="center" vertical="center"/>
      <protection locked="0"/>
    </xf>
    <xf numFmtId="0" fontId="28" fillId="5" borderId="20" xfId="40" applyFont="1" applyFill="1" applyBorder="1" applyAlignment="1">
      <alignment horizontal="center" vertical="center"/>
    </xf>
    <xf numFmtId="0" fontId="28" fillId="5" borderId="34" xfId="40" applyFont="1" applyFill="1" applyBorder="1" applyAlignment="1">
      <alignment horizontal="center" vertical="center"/>
    </xf>
    <xf numFmtId="0" fontId="28" fillId="5" borderId="35" xfId="40" applyFont="1" applyFill="1" applyBorder="1" applyAlignment="1">
      <alignment horizontal="center" vertical="center"/>
    </xf>
    <xf numFmtId="0" fontId="28" fillId="5" borderId="22" xfId="40" applyFont="1" applyFill="1" applyBorder="1" applyAlignment="1">
      <alignment horizontal="center" vertical="center"/>
    </xf>
    <xf numFmtId="0" fontId="28" fillId="5" borderId="0" xfId="40" applyFont="1" applyFill="1" applyBorder="1" applyAlignment="1">
      <alignment horizontal="center" vertical="center"/>
    </xf>
    <xf numFmtId="0" fontId="28" fillId="5" borderId="29" xfId="40" applyFont="1" applyFill="1" applyBorder="1" applyAlignment="1">
      <alignment horizontal="center" vertical="center"/>
    </xf>
    <xf numFmtId="0" fontId="28" fillId="5" borderId="21" xfId="40" applyFont="1" applyFill="1" applyBorder="1" applyAlignment="1">
      <alignment horizontal="center" vertical="center"/>
    </xf>
    <xf numFmtId="0" fontId="28" fillId="5" borderId="19" xfId="40" applyFont="1" applyFill="1" applyBorder="1" applyAlignment="1">
      <alignment horizontal="center" vertical="center"/>
    </xf>
    <xf numFmtId="0" fontId="28" fillId="5" borderId="25" xfId="40" applyFont="1" applyFill="1" applyBorder="1" applyAlignment="1">
      <alignment horizontal="center" vertical="center"/>
    </xf>
    <xf numFmtId="0" fontId="28" fillId="11" borderId="30" xfId="40" applyFill="1" applyBorder="1" applyAlignment="1" applyProtection="1">
      <alignment horizontal="center" vertical="center"/>
      <protection locked="0"/>
    </xf>
    <xf numFmtId="0" fontId="28" fillId="11" borderId="31" xfId="40" applyFill="1" applyBorder="1" applyAlignment="1" applyProtection="1">
      <alignment horizontal="center" vertical="center"/>
      <protection locked="0"/>
    </xf>
    <xf numFmtId="0" fontId="28" fillId="11" borderId="32" xfId="40" applyFill="1" applyBorder="1" applyAlignment="1" applyProtection="1">
      <alignment horizontal="center" vertical="center"/>
      <protection locked="0"/>
    </xf>
    <xf numFmtId="0" fontId="28" fillId="5" borderId="20" xfId="40" applyFont="1" applyFill="1" applyBorder="1" applyAlignment="1">
      <alignment vertical="center"/>
    </xf>
    <xf numFmtId="0" fontId="28" fillId="5" borderId="34" xfId="40" applyFont="1" applyFill="1" applyBorder="1" applyAlignment="1">
      <alignment vertical="center"/>
    </xf>
    <xf numFmtId="0" fontId="28" fillId="5" borderId="35" xfId="40" applyFont="1" applyFill="1" applyBorder="1" applyAlignment="1">
      <alignment vertical="center"/>
    </xf>
    <xf numFmtId="0" fontId="28" fillId="5" borderId="21" xfId="40" applyFont="1" applyFill="1" applyBorder="1" applyAlignment="1">
      <alignment vertical="center"/>
    </xf>
    <xf numFmtId="0" fontId="28" fillId="5" borderId="19" xfId="40" applyFont="1" applyFill="1" applyBorder="1" applyAlignment="1">
      <alignment vertical="center"/>
    </xf>
    <xf numFmtId="0" fontId="28" fillId="5" borderId="25" xfId="40" applyFont="1" applyFill="1" applyBorder="1" applyAlignment="1">
      <alignment vertical="center"/>
    </xf>
    <xf numFmtId="0" fontId="7" fillId="11" borderId="31" xfId="40" applyFont="1" applyFill="1" applyBorder="1" applyAlignment="1" applyProtection="1">
      <alignment horizontal="center" vertical="center"/>
      <protection locked="0"/>
    </xf>
    <xf numFmtId="0" fontId="28" fillId="2" borderId="31" xfId="40" applyFont="1" applyFill="1" applyBorder="1" applyAlignment="1">
      <alignment horizontal="center" vertical="center"/>
    </xf>
    <xf numFmtId="0" fontId="28" fillId="2" borderId="33" xfId="40" applyFill="1" applyBorder="1" applyAlignment="1">
      <alignment horizontal="center" vertical="center"/>
    </xf>
    <xf numFmtId="0" fontId="28" fillId="2" borderId="31" xfId="40" applyFill="1" applyBorder="1" applyAlignment="1">
      <alignment horizontal="center" vertical="center"/>
    </xf>
    <xf numFmtId="0" fontId="28" fillId="11" borderId="28" xfId="40" applyFill="1" applyBorder="1" applyAlignment="1" applyProtection="1">
      <alignment horizontal="center" vertical="center"/>
      <protection locked="0"/>
    </xf>
    <xf numFmtId="0" fontId="28" fillId="11" borderId="20" xfId="40" applyFill="1" applyBorder="1" applyAlignment="1" applyProtection="1">
      <alignment horizontal="center" vertical="center"/>
      <protection locked="0"/>
    </xf>
    <xf numFmtId="0" fontId="28" fillId="11" borderId="34" xfId="40" applyFill="1" applyBorder="1" applyAlignment="1" applyProtection="1">
      <alignment horizontal="center" vertical="center"/>
      <protection locked="0"/>
    </xf>
    <xf numFmtId="0" fontId="28" fillId="11" borderId="35" xfId="40" applyFill="1" applyBorder="1" applyAlignment="1" applyProtection="1">
      <alignment horizontal="center" vertical="center"/>
      <protection locked="0"/>
    </xf>
    <xf numFmtId="0" fontId="28" fillId="11" borderId="22" xfId="40" applyFill="1" applyBorder="1" applyAlignment="1" applyProtection="1">
      <alignment horizontal="center" vertical="center"/>
      <protection locked="0"/>
    </xf>
    <xf numFmtId="0" fontId="28" fillId="11" borderId="0" xfId="40" applyFill="1" applyBorder="1" applyAlignment="1" applyProtection="1">
      <alignment horizontal="center" vertical="center"/>
      <protection locked="0"/>
    </xf>
    <xf numFmtId="0" fontId="28" fillId="11" borderId="29" xfId="40" applyFill="1" applyBorder="1" applyAlignment="1" applyProtection="1">
      <alignment horizontal="center" vertical="center"/>
      <protection locked="0"/>
    </xf>
    <xf numFmtId="0" fontId="28" fillId="11" borderId="21" xfId="40" applyFill="1" applyBorder="1" applyAlignment="1" applyProtection="1">
      <alignment horizontal="center" vertical="center"/>
      <protection locked="0"/>
    </xf>
    <xf numFmtId="0" fontId="28" fillId="11" borderId="19" xfId="40" applyFill="1" applyBorder="1" applyAlignment="1" applyProtection="1">
      <alignment horizontal="center" vertical="center"/>
      <protection locked="0"/>
    </xf>
    <xf numFmtId="0" fontId="28" fillId="11" borderId="25" xfId="40" applyFill="1" applyBorder="1" applyAlignment="1" applyProtection="1">
      <alignment horizontal="center" vertical="center"/>
      <protection locked="0"/>
    </xf>
    <xf numFmtId="0" fontId="73" fillId="4" borderId="30" xfId="39" applyFont="1" applyFill="1" applyBorder="1" applyAlignment="1">
      <alignment horizontal="center" vertical="center" wrapText="1" shrinkToFit="1"/>
    </xf>
    <xf numFmtId="0" fontId="51" fillId="4" borderId="31" xfId="39" applyFont="1" applyFill="1" applyBorder="1" applyAlignment="1">
      <alignment horizontal="center" vertical="center" shrinkToFit="1"/>
    </xf>
    <xf numFmtId="0" fontId="51" fillId="4" borderId="32" xfId="39" applyFont="1" applyFill="1" applyBorder="1" applyAlignment="1">
      <alignment horizontal="center" vertical="center" shrinkToFit="1"/>
    </xf>
    <xf numFmtId="0" fontId="0" fillId="4" borderId="30" xfId="39" applyFont="1" applyFill="1" applyBorder="1" applyAlignment="1">
      <alignment horizontal="center" vertical="center" wrapText="1"/>
    </xf>
    <xf numFmtId="0" fontId="0" fillId="4" borderId="31" xfId="39" applyFont="1" applyFill="1" applyBorder="1" applyAlignment="1">
      <alignment horizontal="center" vertical="center" wrapText="1"/>
    </xf>
    <xf numFmtId="0" fontId="0" fillId="4" borderId="32" xfId="39" applyFont="1" applyFill="1" applyBorder="1" applyAlignment="1">
      <alignment horizontal="center" vertical="center" wrapText="1"/>
    </xf>
    <xf numFmtId="0" fontId="2" fillId="11" borderId="30" xfId="39" applyFont="1" applyFill="1" applyBorder="1" applyAlignment="1" applyProtection="1">
      <alignment horizontal="center" vertical="center"/>
      <protection locked="0"/>
    </xf>
    <xf numFmtId="0" fontId="28" fillId="11" borderId="30" xfId="39" applyFill="1" applyBorder="1" applyAlignment="1" applyProtection="1">
      <alignment horizontal="center" vertical="center" wrapText="1"/>
      <protection locked="0"/>
    </xf>
    <xf numFmtId="0" fontId="28" fillId="11" borderId="31" xfId="39" applyFill="1" applyBorder="1" applyAlignment="1" applyProtection="1">
      <alignment horizontal="center" vertical="center" wrapText="1"/>
      <protection locked="0"/>
    </xf>
    <xf numFmtId="0" fontId="28" fillId="11" borderId="32" xfId="39" applyFill="1" applyBorder="1" applyAlignment="1" applyProtection="1">
      <alignment horizontal="center" vertical="center" wrapText="1"/>
      <protection locked="0"/>
    </xf>
    <xf numFmtId="0" fontId="13" fillId="4" borderId="18" xfId="37" applyFont="1" applyFill="1" applyBorder="1" applyAlignment="1">
      <alignment horizontal="center" vertical="center"/>
    </xf>
    <xf numFmtId="0" fontId="28" fillId="4" borderId="18" xfId="37" applyFill="1" applyBorder="1" applyAlignment="1">
      <alignment horizontal="center" vertical="center"/>
    </xf>
    <xf numFmtId="0" fontId="28" fillId="4" borderId="18" xfId="37" applyFont="1" applyFill="1" applyBorder="1" applyAlignment="1">
      <alignment horizontal="center" vertical="center"/>
    </xf>
    <xf numFmtId="0" fontId="23" fillId="4" borderId="30" xfId="37" applyFont="1" applyFill="1" applyBorder="1" applyAlignment="1">
      <alignment horizontal="center" vertical="center" shrinkToFit="1"/>
    </xf>
    <xf numFmtId="0" fontId="45" fillId="4" borderId="31" xfId="37" applyFont="1" applyFill="1" applyBorder="1" applyAlignment="1">
      <alignment horizontal="center" vertical="center" shrinkToFit="1"/>
    </xf>
    <xf numFmtId="0" fontId="45" fillId="4" borderId="32" xfId="37" applyFont="1" applyFill="1" applyBorder="1" applyAlignment="1">
      <alignment horizontal="center" vertical="center" shrinkToFit="1"/>
    </xf>
    <xf numFmtId="0" fontId="23" fillId="4" borderId="18" xfId="37" applyFont="1" applyFill="1" applyBorder="1" applyAlignment="1">
      <alignment horizontal="center" vertical="center"/>
    </xf>
    <xf numFmtId="0" fontId="13" fillId="4" borderId="30" xfId="37" applyFont="1" applyFill="1" applyBorder="1" applyAlignment="1">
      <alignment horizontal="center" vertical="center" shrinkToFit="1"/>
    </xf>
    <xf numFmtId="0" fontId="23" fillId="4" borderId="31" xfId="37" applyFont="1" applyFill="1" applyBorder="1" applyAlignment="1">
      <alignment horizontal="center" vertical="center" shrinkToFit="1"/>
    </xf>
    <xf numFmtId="0" fontId="23" fillId="4" borderId="32" xfId="37" applyFont="1" applyFill="1" applyBorder="1" applyAlignment="1">
      <alignment horizontal="center" vertical="center" shrinkToFit="1"/>
    </xf>
    <xf numFmtId="0" fontId="13" fillId="4" borderId="30" xfId="37" applyFont="1" applyFill="1" applyBorder="1" applyAlignment="1">
      <alignment horizontal="center" vertical="center"/>
    </xf>
    <xf numFmtId="0" fontId="28" fillId="4" borderId="31" xfId="37" applyFill="1" applyBorder="1" applyAlignment="1">
      <alignment horizontal="center" vertical="center"/>
    </xf>
    <xf numFmtId="0" fontId="28" fillId="4" borderId="32" xfId="37" applyFill="1" applyBorder="1" applyAlignment="1">
      <alignment horizontal="center" vertical="center"/>
    </xf>
    <xf numFmtId="0" fontId="69" fillId="11" borderId="18" xfId="35" applyFont="1" applyFill="1" applyBorder="1" applyAlignment="1" applyProtection="1">
      <alignment vertical="center"/>
      <protection locked="0"/>
    </xf>
    <xf numFmtId="0" fontId="49" fillId="11" borderId="18" xfId="35" applyFont="1" applyFill="1" applyBorder="1" applyAlignment="1" applyProtection="1">
      <alignment horizontal="center" vertical="center" shrinkToFit="1"/>
      <protection locked="0"/>
    </xf>
    <xf numFmtId="0" fontId="69" fillId="11" borderId="18" xfId="35" applyFont="1" applyFill="1" applyBorder="1" applyAlignment="1" applyProtection="1">
      <alignment horizontal="center" vertical="center" shrinkToFit="1"/>
      <protection locked="0"/>
    </xf>
    <xf numFmtId="0" fontId="45" fillId="4" borderId="18" xfId="33" applyFont="1" applyFill="1" applyBorder="1" applyAlignment="1">
      <alignment horizontal="center" vertical="center"/>
    </xf>
    <xf numFmtId="0" fontId="45" fillId="2" borderId="19" xfId="33" applyFont="1" applyFill="1" applyBorder="1" applyAlignment="1">
      <alignment horizontal="left" vertical="center" wrapText="1"/>
    </xf>
    <xf numFmtId="0" fontId="28" fillId="6" borderId="18" xfId="35" applyFill="1" applyBorder="1" applyAlignment="1" applyProtection="1">
      <alignment horizontal="center" vertical="center" shrinkToFit="1"/>
      <protection locked="0"/>
    </xf>
    <xf numFmtId="0" fontId="23" fillId="5" borderId="21" xfId="73" applyFill="1" applyBorder="1" applyAlignment="1">
      <alignment horizontal="center" vertical="center"/>
    </xf>
    <xf numFmtId="0" fontId="23" fillId="5" borderId="19" xfId="73" applyFill="1" applyBorder="1" applyAlignment="1">
      <alignment horizontal="center" vertical="center"/>
    </xf>
    <xf numFmtId="0" fontId="23" fillId="5" borderId="25" xfId="73" applyFill="1" applyBorder="1" applyAlignment="1">
      <alignment horizontal="center" vertical="center"/>
    </xf>
    <xf numFmtId="0" fontId="23" fillId="5" borderId="24" xfId="73" applyFill="1" applyBorder="1" applyAlignment="1">
      <alignment horizontal="center" vertical="center" wrapText="1"/>
    </xf>
    <xf numFmtId="0" fontId="45" fillId="4" borderId="30" xfId="33" applyFont="1" applyFill="1" applyBorder="1" applyAlignment="1">
      <alignment horizontal="center" vertical="center"/>
    </xf>
    <xf numFmtId="0" fontId="45" fillId="4" borderId="31" xfId="33" applyFont="1" applyFill="1" applyBorder="1" applyAlignment="1">
      <alignment horizontal="center" vertical="center"/>
    </xf>
    <xf numFmtId="0" fontId="45" fillId="4" borderId="32" xfId="33" applyFont="1" applyFill="1" applyBorder="1" applyAlignment="1">
      <alignment horizontal="center" vertical="center"/>
    </xf>
    <xf numFmtId="0" fontId="45" fillId="11" borderId="30" xfId="33" applyFont="1" applyFill="1" applyBorder="1" applyAlignment="1" applyProtection="1">
      <alignment horizontal="center" vertical="center"/>
      <protection locked="0"/>
    </xf>
    <xf numFmtId="0" fontId="45" fillId="11" borderId="31" xfId="33" applyFont="1" applyFill="1" applyBorder="1" applyAlignment="1" applyProtection="1">
      <alignment horizontal="center" vertical="center"/>
      <protection locked="0"/>
    </xf>
    <xf numFmtId="0" fontId="45" fillId="11" borderId="32" xfId="33" applyFont="1" applyFill="1" applyBorder="1" applyAlignment="1" applyProtection="1">
      <alignment horizontal="center" vertical="center"/>
      <protection locked="0"/>
    </xf>
    <xf numFmtId="0" fontId="23" fillId="5" borderId="20" xfId="73" applyFill="1" applyBorder="1" applyAlignment="1">
      <alignment horizontal="center" vertical="center"/>
    </xf>
    <xf numFmtId="0" fontId="23" fillId="5" borderId="34" xfId="73" applyFill="1" applyBorder="1" applyAlignment="1">
      <alignment horizontal="center" vertical="center"/>
    </xf>
    <xf numFmtId="0" fontId="23" fillId="5" borderId="35" xfId="73" applyFill="1" applyBorder="1" applyAlignment="1">
      <alignment horizontal="center" vertical="center"/>
    </xf>
    <xf numFmtId="0" fontId="28" fillId="4" borderId="30" xfId="33" applyFont="1" applyFill="1" applyBorder="1" applyAlignment="1">
      <alignment horizontal="center" vertical="center"/>
    </xf>
    <xf numFmtId="0" fontId="28" fillId="4" borderId="31" xfId="33" applyFont="1" applyFill="1" applyBorder="1" applyAlignment="1">
      <alignment horizontal="center" vertical="center"/>
    </xf>
    <xf numFmtId="0" fontId="28" fillId="4" borderId="32" xfId="33" applyFont="1" applyFill="1" applyBorder="1" applyAlignment="1">
      <alignment horizontal="center" vertical="center"/>
    </xf>
    <xf numFmtId="0" fontId="28" fillId="11" borderId="30" xfId="33" applyFill="1" applyBorder="1" applyAlignment="1" applyProtection="1">
      <alignment horizontal="center" vertical="center"/>
      <protection locked="0"/>
    </xf>
    <xf numFmtId="0" fontId="28" fillId="11" borderId="31" xfId="33" applyFill="1" applyBorder="1" applyAlignment="1" applyProtection="1">
      <alignment horizontal="center" vertical="center"/>
      <protection locked="0"/>
    </xf>
    <xf numFmtId="0" fontId="28" fillId="11" borderId="32" xfId="33" applyFill="1" applyBorder="1" applyAlignment="1" applyProtection="1">
      <alignment horizontal="center" vertical="center"/>
      <protection locked="0"/>
    </xf>
    <xf numFmtId="0" fontId="28" fillId="11" borderId="18" xfId="33" applyFill="1" applyBorder="1" applyAlignment="1" applyProtection="1">
      <alignment horizontal="center" vertical="center"/>
      <protection locked="0"/>
    </xf>
    <xf numFmtId="0" fontId="28" fillId="4" borderId="18" xfId="33" applyFont="1" applyFill="1" applyBorder="1" applyAlignment="1">
      <alignment horizontal="center" vertical="center"/>
    </xf>
    <xf numFmtId="0" fontId="28" fillId="11" borderId="18" xfId="33" applyFont="1" applyFill="1" applyBorder="1" applyAlignment="1" applyProtection="1">
      <alignment horizontal="center" vertical="center"/>
      <protection locked="0"/>
    </xf>
    <xf numFmtId="0" fontId="19" fillId="4" borderId="18" xfId="33" applyFont="1" applyFill="1" applyBorder="1" applyAlignment="1">
      <alignment horizontal="center" vertical="center"/>
    </xf>
    <xf numFmtId="0" fontId="22" fillId="4" borderId="18" xfId="33" applyFont="1" applyFill="1" applyBorder="1" applyAlignment="1">
      <alignment horizontal="center" vertical="center"/>
    </xf>
    <xf numFmtId="0" fontId="7" fillId="11" borderId="18" xfId="39" applyFont="1" applyFill="1" applyBorder="1" applyAlignment="1" applyProtection="1">
      <alignment horizontal="center" vertical="center"/>
      <protection locked="0"/>
    </xf>
    <xf numFmtId="0" fontId="28" fillId="11" borderId="18" xfId="39" applyFill="1" applyBorder="1" applyAlignment="1" applyProtection="1">
      <alignment horizontal="center" vertical="center"/>
      <protection locked="0"/>
    </xf>
    <xf numFmtId="0" fontId="69" fillId="4" borderId="30" xfId="37" applyFont="1" applyFill="1" applyBorder="1" applyAlignment="1">
      <alignment horizontal="center" vertical="center"/>
    </xf>
    <xf numFmtId="0" fontId="49" fillId="4" borderId="31" xfId="37" applyFont="1" applyFill="1" applyBorder="1" applyAlignment="1">
      <alignment horizontal="center" vertical="center"/>
    </xf>
    <xf numFmtId="0" fontId="49" fillId="4" borderId="32" xfId="37" applyFont="1" applyFill="1" applyBorder="1" applyAlignment="1">
      <alignment horizontal="center" vertical="center"/>
    </xf>
    <xf numFmtId="0" fontId="22" fillId="4" borderId="30" xfId="37" applyFont="1" applyFill="1" applyBorder="1" applyAlignment="1">
      <alignment horizontal="center" vertical="center"/>
    </xf>
    <xf numFmtId="0" fontId="22" fillId="4" borderId="18" xfId="37" applyFont="1" applyFill="1" applyBorder="1" applyAlignment="1">
      <alignment horizontal="center" vertical="center" shrinkToFit="1"/>
    </xf>
    <xf numFmtId="0" fontId="28" fillId="4" borderId="18" xfId="37" applyFill="1" applyBorder="1" applyAlignment="1">
      <alignment horizontal="center" vertical="center" shrinkToFit="1"/>
    </xf>
    <xf numFmtId="0" fontId="8" fillId="4" borderId="30" xfId="37" applyFont="1" applyFill="1" applyBorder="1" applyAlignment="1">
      <alignment horizontal="center" vertical="center" shrinkToFit="1"/>
    </xf>
    <xf numFmtId="0" fontId="22" fillId="4" borderId="18" xfId="37" applyFont="1" applyFill="1" applyBorder="1" applyAlignment="1">
      <alignment horizontal="center" vertical="center"/>
    </xf>
    <xf numFmtId="0" fontId="22" fillId="4" borderId="30" xfId="37" applyFont="1" applyFill="1" applyBorder="1" applyAlignment="1">
      <alignment horizontal="center" vertical="center" shrinkToFit="1"/>
    </xf>
    <xf numFmtId="0" fontId="8" fillId="4" borderId="30" xfId="37" applyFont="1" applyFill="1" applyBorder="1" applyAlignment="1">
      <alignment horizontal="center" vertical="center"/>
    </xf>
    <xf numFmtId="0" fontId="69" fillId="11" borderId="18" xfId="39" applyFont="1" applyFill="1" applyBorder="1" applyAlignment="1" applyProtection="1">
      <alignment horizontal="center" vertical="center"/>
      <protection locked="0"/>
    </xf>
    <xf numFmtId="0" fontId="49" fillId="11" borderId="18" xfId="39" applyFont="1" applyFill="1" applyBorder="1" applyAlignment="1" applyProtection="1">
      <alignment horizontal="center" vertical="center"/>
      <protection locked="0"/>
    </xf>
    <xf numFmtId="0" fontId="28" fillId="11" borderId="18" xfId="35" applyFill="1" applyBorder="1" applyAlignment="1" applyProtection="1">
      <alignment horizontal="center" vertical="center"/>
      <protection locked="0"/>
    </xf>
    <xf numFmtId="0" fontId="28" fillId="5" borderId="30" xfId="35" applyFill="1" applyBorder="1" applyAlignment="1">
      <alignment horizontal="center" vertical="center"/>
    </xf>
    <xf numFmtId="0" fontId="28" fillId="5" borderId="31" xfId="35" applyFill="1" applyBorder="1" applyAlignment="1">
      <alignment horizontal="center" vertical="center"/>
    </xf>
    <xf numFmtId="0" fontId="28" fillId="5" borderId="32" xfId="35" applyFill="1" applyBorder="1" applyAlignment="1">
      <alignment horizontal="center" vertical="center"/>
    </xf>
    <xf numFmtId="0" fontId="7" fillId="11" borderId="18" xfId="35" applyFont="1" applyFill="1" applyBorder="1" applyAlignment="1" applyProtection="1">
      <alignment vertical="center"/>
      <protection locked="0"/>
    </xf>
    <xf numFmtId="0" fontId="49" fillId="11" borderId="18" xfId="35" applyFont="1" applyFill="1" applyBorder="1" applyAlignment="1" applyProtection="1">
      <alignment horizontal="center" vertical="center" wrapText="1"/>
      <protection locked="0"/>
    </xf>
    <xf numFmtId="0" fontId="49" fillId="11" borderId="18" xfId="35" applyFont="1" applyFill="1" applyBorder="1" applyAlignment="1" applyProtection="1">
      <alignment horizontal="center" vertical="center"/>
      <protection locked="0"/>
    </xf>
    <xf numFmtId="0" fontId="28" fillId="5" borderId="22" xfId="35" applyFill="1" applyBorder="1" applyAlignment="1">
      <alignment horizontal="center" vertical="center" wrapText="1"/>
    </xf>
    <xf numFmtId="0" fontId="28" fillId="5" borderId="0" xfId="35" applyFill="1" applyBorder="1" applyAlignment="1">
      <alignment horizontal="center" vertical="center" wrapText="1"/>
    </xf>
    <xf numFmtId="0" fontId="28" fillId="5" borderId="29" xfId="35" applyFill="1" applyBorder="1" applyAlignment="1">
      <alignment horizontal="center" vertical="center" wrapText="1"/>
    </xf>
    <xf numFmtId="0" fontId="6" fillId="5" borderId="20" xfId="35" applyFont="1" applyFill="1" applyBorder="1" applyAlignment="1">
      <alignment horizontal="center" vertical="center"/>
    </xf>
    <xf numFmtId="0" fontId="6" fillId="5" borderId="29" xfId="35" applyFont="1" applyFill="1" applyBorder="1" applyAlignment="1">
      <alignment horizontal="center" vertical="center" wrapText="1"/>
    </xf>
    <xf numFmtId="0" fontId="28" fillId="5" borderId="68" xfId="35" applyFill="1" applyBorder="1" applyAlignment="1">
      <alignment horizontal="center" vertical="center" wrapText="1"/>
    </xf>
    <xf numFmtId="0" fontId="14" fillId="5" borderId="22" xfId="35" applyFont="1" applyFill="1" applyBorder="1" applyAlignment="1">
      <alignment horizontal="center" vertical="center" wrapText="1"/>
    </xf>
    <xf numFmtId="0" fontId="69" fillId="11" borderId="18" xfId="35" applyFont="1" applyFill="1" applyBorder="1" applyAlignment="1" applyProtection="1">
      <alignment horizontal="center" vertical="center"/>
      <protection locked="0"/>
    </xf>
    <xf numFmtId="0" fontId="49" fillId="11" borderId="30" xfId="35" applyFont="1" applyFill="1" applyBorder="1" applyAlignment="1" applyProtection="1">
      <alignment horizontal="center" vertical="center"/>
      <protection locked="0"/>
    </xf>
    <xf numFmtId="0" fontId="49" fillId="11" borderId="31" xfId="35" applyFont="1" applyFill="1" applyBorder="1" applyAlignment="1" applyProtection="1">
      <alignment horizontal="center" vertical="center"/>
      <protection locked="0"/>
    </xf>
    <xf numFmtId="0" fontId="49" fillId="11" borderId="32" xfId="35" applyFont="1" applyFill="1" applyBorder="1" applyAlignment="1" applyProtection="1">
      <alignment horizontal="center" vertical="center"/>
      <protection locked="0"/>
    </xf>
    <xf numFmtId="0" fontId="49" fillId="11" borderId="18" xfId="35" applyFont="1" applyFill="1" applyBorder="1" applyAlignment="1" applyProtection="1">
      <alignment horizontal="left" vertical="center" wrapText="1"/>
      <protection locked="0"/>
    </xf>
    <xf numFmtId="0" fontId="49" fillId="11" borderId="18" xfId="35" applyFont="1" applyFill="1" applyBorder="1" applyAlignment="1" applyProtection="1">
      <alignment horizontal="left" vertical="center"/>
      <protection locked="0"/>
    </xf>
    <xf numFmtId="0" fontId="5" fillId="5" borderId="30" xfId="35" applyFont="1" applyFill="1" applyBorder="1" applyAlignment="1">
      <alignment horizontal="center" vertical="center"/>
    </xf>
    <xf numFmtId="0" fontId="59" fillId="4" borderId="18" xfId="31" applyFont="1" applyFill="1" applyBorder="1" applyAlignment="1" applyProtection="1">
      <alignment horizontal="center" vertical="center"/>
    </xf>
    <xf numFmtId="176" fontId="49" fillId="0" borderId="18" xfId="32" applyNumberFormat="1" applyFont="1" applyFill="1" applyBorder="1" applyAlignment="1" applyProtection="1">
      <alignment horizontal="right" vertical="center" shrinkToFit="1"/>
      <protection hidden="1"/>
    </xf>
    <xf numFmtId="0" fontId="60" fillId="4" borderId="18" xfId="31" applyFont="1" applyFill="1" applyBorder="1" applyAlignment="1" applyProtection="1">
      <alignment horizontal="center" vertical="center"/>
    </xf>
    <xf numFmtId="176" fontId="49" fillId="11" borderId="18" xfId="32" applyNumberFormat="1" applyFont="1" applyFill="1" applyBorder="1" applyAlignment="1" applyProtection="1">
      <alignment horizontal="right" vertical="center" shrinkToFit="1"/>
      <protection locked="0"/>
    </xf>
    <xf numFmtId="0" fontId="49" fillId="11" borderId="18" xfId="31" applyNumberFormat="1" applyFont="1" applyFill="1" applyBorder="1" applyAlignment="1" applyProtection="1">
      <alignment horizontal="center" vertical="center" shrinkToFit="1"/>
      <protection locked="0"/>
    </xf>
    <xf numFmtId="0" fontId="49" fillId="11" borderId="18" xfId="31" applyFont="1" applyFill="1" applyBorder="1" applyAlignment="1" applyProtection="1">
      <alignment horizontal="center" vertical="center"/>
      <protection locked="0"/>
    </xf>
    <xf numFmtId="0" fontId="49" fillId="4" borderId="63" xfId="31" applyFont="1" applyFill="1" applyBorder="1" applyAlignment="1" applyProtection="1">
      <alignment horizontal="center" vertical="center" shrinkToFit="1"/>
    </xf>
    <xf numFmtId="0" fontId="47" fillId="4" borderId="18" xfId="31" applyFont="1" applyFill="1" applyBorder="1" applyAlignment="1" applyProtection="1">
      <alignment horizontal="center" vertical="center"/>
    </xf>
    <xf numFmtId="0" fontId="60" fillId="11" borderId="18" xfId="31" applyFont="1" applyFill="1" applyBorder="1" applyAlignment="1" applyProtection="1">
      <alignment horizontal="center" vertical="center" shrinkToFit="1"/>
      <protection locked="0"/>
    </xf>
    <xf numFmtId="176" fontId="61" fillId="4" borderId="63" xfId="31" applyNumberFormat="1" applyFont="1" applyFill="1" applyBorder="1" applyAlignment="1" applyProtection="1">
      <alignment horizontal="center" vertical="center"/>
    </xf>
    <xf numFmtId="0" fontId="62" fillId="0" borderId="0" xfId="25" applyFont="1" applyAlignment="1">
      <alignment horizontal="left" vertical="center" wrapText="1"/>
    </xf>
    <xf numFmtId="0" fontId="45" fillId="2" borderId="0" xfId="31" applyFont="1" applyFill="1" applyAlignment="1" applyProtection="1">
      <alignment horizontal="center" vertical="center"/>
    </xf>
    <xf numFmtId="0" fontId="45" fillId="2" borderId="30" xfId="31" applyFont="1" applyFill="1" applyBorder="1" applyAlignment="1" applyProtection="1">
      <alignment horizontal="center" vertical="top"/>
    </xf>
    <xf numFmtId="0" fontId="45" fillId="2" borderId="32" xfId="31" applyFont="1" applyFill="1" applyBorder="1" applyAlignment="1" applyProtection="1">
      <alignment horizontal="center" vertical="top"/>
    </xf>
    <xf numFmtId="0" fontId="46" fillId="2" borderId="0" xfId="31" applyFont="1" applyFill="1" applyBorder="1" applyAlignment="1" applyProtection="1">
      <alignment horizontal="left" vertical="center" wrapText="1"/>
    </xf>
    <xf numFmtId="0" fontId="60" fillId="2" borderId="30" xfId="31" applyFont="1" applyFill="1" applyBorder="1" applyAlignment="1" applyProtection="1">
      <alignment horizontal="center" vertical="top"/>
    </xf>
    <xf numFmtId="0" fontId="60" fillId="2" borderId="32" xfId="31" applyFont="1" applyFill="1" applyBorder="1" applyAlignment="1" applyProtection="1">
      <alignment horizontal="center" vertical="top"/>
    </xf>
    <xf numFmtId="0" fontId="46" fillId="2" borderId="0" xfId="31" applyFont="1" applyFill="1" applyBorder="1" applyAlignment="1" applyProtection="1">
      <alignment horizontal="left" vertical="center" wrapText="1" shrinkToFit="1"/>
    </xf>
    <xf numFmtId="0" fontId="60" fillId="2" borderId="30" xfId="31" applyFont="1" applyFill="1" applyBorder="1" applyAlignment="1" applyProtection="1">
      <alignment horizontal="center" vertical="center"/>
    </xf>
    <xf numFmtId="0" fontId="60" fillId="2" borderId="32" xfId="31" applyFont="1" applyFill="1" applyBorder="1" applyAlignment="1" applyProtection="1">
      <alignment horizontal="center" vertical="center"/>
    </xf>
    <xf numFmtId="0" fontId="46" fillId="2" borderId="0" xfId="31" applyFont="1" applyFill="1" applyAlignment="1" applyProtection="1">
      <alignment horizontal="left" vertical="center" wrapText="1"/>
    </xf>
    <xf numFmtId="0" fontId="60" fillId="4" borderId="18" xfId="31" applyFont="1" applyFill="1" applyBorder="1" applyAlignment="1" applyProtection="1">
      <alignment horizontal="center" vertical="top" textRotation="255" indent="1"/>
    </xf>
    <xf numFmtId="176" fontId="49" fillId="0" borderId="18" xfId="31" applyNumberFormat="1" applyFont="1" applyFill="1" applyBorder="1" applyAlignment="1" applyProtection="1">
      <alignment horizontal="right" vertical="center" shrinkToFit="1"/>
      <protection hidden="1"/>
    </xf>
    <xf numFmtId="176" fontId="49" fillId="0" borderId="30" xfId="31" applyNumberFormat="1" applyFont="1" applyFill="1" applyBorder="1" applyAlignment="1" applyProtection="1">
      <alignment horizontal="right" vertical="center" shrinkToFit="1"/>
      <protection hidden="1"/>
    </xf>
    <xf numFmtId="0" fontId="45" fillId="4" borderId="18" xfId="31" applyFont="1" applyFill="1" applyBorder="1" applyAlignment="1" applyProtection="1">
      <alignment horizontal="left" vertical="center"/>
    </xf>
    <xf numFmtId="0" fontId="45" fillId="4" borderId="30" xfId="31" applyFont="1" applyFill="1" applyBorder="1" applyAlignment="1" applyProtection="1">
      <alignment horizontal="left" vertical="center"/>
    </xf>
    <xf numFmtId="0" fontId="45" fillId="4" borderId="31" xfId="31" applyFont="1" applyFill="1" applyBorder="1" applyAlignment="1" applyProtection="1">
      <alignment horizontal="left" vertical="center"/>
    </xf>
    <xf numFmtId="0" fontId="45" fillId="4" borderId="32" xfId="31" applyFont="1" applyFill="1" applyBorder="1" applyAlignment="1" applyProtection="1">
      <alignment horizontal="left" vertical="center"/>
    </xf>
    <xf numFmtId="0" fontId="45" fillId="4" borderId="18" xfId="31" applyFont="1" applyFill="1" applyBorder="1" applyAlignment="1" applyProtection="1">
      <alignment horizontal="center" vertical="center"/>
    </xf>
    <xf numFmtId="176" fontId="49" fillId="11" borderId="18" xfId="31" applyNumberFormat="1" applyFont="1" applyFill="1" applyBorder="1" applyAlignment="1" applyProtection="1">
      <alignment horizontal="right" vertical="center" shrinkToFit="1"/>
      <protection locked="0"/>
    </xf>
    <xf numFmtId="176" fontId="49" fillId="4" borderId="63" xfId="31" applyNumberFormat="1" applyFont="1" applyFill="1" applyBorder="1" applyAlignment="1" applyProtection="1">
      <alignment horizontal="right" vertical="center" shrinkToFit="1"/>
    </xf>
    <xf numFmtId="176" fontId="49" fillId="4" borderId="71" xfId="31" applyNumberFormat="1" applyFont="1" applyFill="1" applyBorder="1" applyAlignment="1" applyProtection="1">
      <alignment horizontal="center" vertical="center" shrinkToFit="1"/>
    </xf>
    <xf numFmtId="0" fontId="46" fillId="2" borderId="0" xfId="31" applyFont="1" applyFill="1" applyAlignment="1" applyProtection="1">
      <alignment horizontal="center" vertical="center"/>
    </xf>
    <xf numFmtId="0" fontId="60" fillId="4" borderId="18" xfId="31" applyFont="1" applyFill="1" applyBorder="1" applyAlignment="1" applyProtection="1">
      <alignment horizontal="center" vertical="center" wrapText="1"/>
    </xf>
    <xf numFmtId="0" fontId="60" fillId="4" borderId="18" xfId="31" applyFont="1" applyFill="1" applyBorder="1" applyAlignment="1" applyProtection="1">
      <alignment horizontal="center" vertical="center" textRotation="255"/>
    </xf>
    <xf numFmtId="176" fontId="49" fillId="0" borderId="72" xfId="31" applyNumberFormat="1" applyFont="1" applyFill="1" applyBorder="1" applyAlignment="1" applyProtection="1">
      <alignment horizontal="right" vertical="center" shrinkToFit="1"/>
      <protection hidden="1"/>
    </xf>
    <xf numFmtId="176" fontId="49" fillId="0" borderId="73" xfId="31" applyNumberFormat="1" applyFont="1" applyFill="1" applyBorder="1" applyAlignment="1" applyProtection="1">
      <alignment horizontal="right" vertical="center" shrinkToFit="1"/>
      <protection hidden="1"/>
    </xf>
    <xf numFmtId="176" fontId="49" fillId="0" borderId="74" xfId="31" applyNumberFormat="1" applyFont="1" applyFill="1" applyBorder="1" applyAlignment="1" applyProtection="1">
      <alignment horizontal="right" vertical="center" shrinkToFit="1"/>
      <protection hidden="1"/>
    </xf>
    <xf numFmtId="176" fontId="49" fillId="0" borderId="31" xfId="31" applyNumberFormat="1" applyFont="1" applyFill="1" applyBorder="1" applyAlignment="1" applyProtection="1">
      <alignment horizontal="right" vertical="center" shrinkToFit="1"/>
      <protection hidden="1"/>
    </xf>
    <xf numFmtId="176" fontId="49" fillId="0" borderId="32" xfId="31" applyNumberFormat="1" applyFont="1" applyFill="1" applyBorder="1" applyAlignment="1" applyProtection="1">
      <alignment horizontal="right" vertical="center" shrinkToFit="1"/>
      <protection hidden="1"/>
    </xf>
    <xf numFmtId="0" fontId="45" fillId="4" borderId="18" xfId="31" applyFont="1" applyFill="1" applyBorder="1" applyAlignment="1" applyProtection="1">
      <alignment horizontal="center" vertical="center" wrapText="1"/>
    </xf>
    <xf numFmtId="0" fontId="60" fillId="4" borderId="20" xfId="31" applyFont="1" applyFill="1" applyBorder="1" applyAlignment="1" applyProtection="1">
      <alignment horizontal="center" vertical="center" wrapText="1"/>
    </xf>
    <xf numFmtId="0" fontId="60" fillId="4" borderId="34" xfId="31" applyFont="1" applyFill="1" applyBorder="1" applyAlignment="1" applyProtection="1">
      <alignment horizontal="center" vertical="center" wrapText="1"/>
    </xf>
    <xf numFmtId="0" fontId="60" fillId="4" borderId="35" xfId="31" applyFont="1" applyFill="1" applyBorder="1" applyAlignment="1" applyProtection="1">
      <alignment horizontal="center" vertical="center" wrapText="1"/>
    </xf>
    <xf numFmtId="176" fontId="61" fillId="0" borderId="63" xfId="31" applyNumberFormat="1" applyFont="1" applyFill="1" applyBorder="1" applyAlignment="1" applyProtection="1">
      <alignment horizontal="center" vertical="center"/>
    </xf>
    <xf numFmtId="0" fontId="60" fillId="4" borderId="30" xfId="31" applyFont="1" applyFill="1" applyBorder="1" applyAlignment="1" applyProtection="1">
      <alignment horizontal="center" vertical="center"/>
    </xf>
    <xf numFmtId="0" fontId="60" fillId="4" borderId="31" xfId="31" applyFont="1" applyFill="1" applyBorder="1" applyAlignment="1" applyProtection="1">
      <alignment horizontal="center" vertical="center"/>
    </xf>
    <xf numFmtId="0" fontId="60" fillId="4" borderId="32" xfId="31" applyFont="1" applyFill="1" applyBorder="1" applyAlignment="1" applyProtection="1">
      <alignment horizontal="center" vertical="center"/>
    </xf>
    <xf numFmtId="0" fontId="46" fillId="2" borderId="30" xfId="31" applyFont="1" applyFill="1" applyBorder="1" applyAlignment="1" applyProtection="1">
      <alignment horizontal="center" vertical="center" shrinkToFit="1"/>
      <protection hidden="1"/>
    </xf>
    <xf numFmtId="0" fontId="46" fillId="2" borderId="31" xfId="31" applyFont="1" applyFill="1" applyBorder="1" applyAlignment="1" applyProtection="1">
      <alignment horizontal="center" vertical="center" shrinkToFit="1"/>
      <protection hidden="1"/>
    </xf>
    <xf numFmtId="0" fontId="46" fillId="2" borderId="32" xfId="31" applyFont="1" applyFill="1" applyBorder="1" applyAlignment="1" applyProtection="1">
      <alignment horizontal="center" vertical="center" shrinkToFit="1"/>
      <protection hidden="1"/>
    </xf>
    <xf numFmtId="12" fontId="45" fillId="2" borderId="18" xfId="31" applyNumberFormat="1" applyFont="1" applyFill="1" applyBorder="1" applyAlignment="1" applyProtection="1">
      <alignment horizontal="center" vertical="center"/>
      <protection hidden="1"/>
    </xf>
    <xf numFmtId="0" fontId="60" fillId="4" borderId="22" xfId="31" applyFont="1" applyFill="1" applyBorder="1" applyAlignment="1" applyProtection="1">
      <alignment horizontal="center" vertical="center" wrapText="1"/>
    </xf>
    <xf numFmtId="0" fontId="0" fillId="0" borderId="29" xfId="0" applyBorder="1" applyAlignment="1">
      <alignment horizontal="center" vertical="center" wrapText="1"/>
    </xf>
    <xf numFmtId="0" fontId="45" fillId="4" borderId="18" xfId="31" applyFont="1" applyFill="1" applyBorder="1" applyAlignment="1" applyProtection="1">
      <alignment horizontal="left" vertical="center" wrapText="1"/>
    </xf>
    <xf numFmtId="0" fontId="47" fillId="4" borderId="22" xfId="31" applyFont="1" applyFill="1" applyBorder="1" applyAlignment="1" applyProtection="1">
      <alignment horizontal="left" vertical="center" wrapText="1"/>
    </xf>
    <xf numFmtId="0" fontId="47" fillId="4" borderId="0" xfId="31" applyFont="1" applyFill="1" applyBorder="1" applyAlignment="1" applyProtection="1">
      <alignment horizontal="left" vertical="center" wrapText="1"/>
    </xf>
    <xf numFmtId="0" fontId="0" fillId="0" borderId="30" xfId="25" applyFont="1" applyBorder="1" applyAlignment="1"/>
    <xf numFmtId="0" fontId="0" fillId="0" borderId="32" xfId="0" applyBorder="1" applyAlignment="1"/>
    <xf numFmtId="0" fontId="0" fillId="0" borderId="0" xfId="25" applyFont="1" applyAlignment="1"/>
    <xf numFmtId="0" fontId="0" fillId="0" borderId="0" xfId="0" applyAlignment="1"/>
    <xf numFmtId="0" fontId="0" fillId="10" borderId="20" xfId="25" applyFont="1"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77" fillId="10" borderId="21" xfId="0" applyFont="1" applyFill="1" applyBorder="1" applyAlignment="1"/>
    <xf numFmtId="0" fontId="47" fillId="0" borderId="19" xfId="0" applyFont="1" applyBorder="1" applyAlignment="1"/>
    <xf numFmtId="0" fontId="41" fillId="10" borderId="78" xfId="25" applyFill="1" applyBorder="1" applyAlignment="1"/>
    <xf numFmtId="0" fontId="0" fillId="10" borderId="79" xfId="0" applyFill="1" applyBorder="1" applyAlignment="1"/>
    <xf numFmtId="0" fontId="0" fillId="10" borderId="80" xfId="0" applyFill="1" applyBorder="1" applyAlignment="1"/>
    <xf numFmtId="38" fontId="41" fillId="0" borderId="81" xfId="81" applyFill="1" applyBorder="1" applyAlignment="1" applyProtection="1">
      <protection hidden="1"/>
    </xf>
    <xf numFmtId="38" fontId="0" fillId="0" borderId="31" xfId="81" applyFont="1" applyBorder="1" applyAlignment="1" applyProtection="1">
      <protection hidden="1"/>
    </xf>
    <xf numFmtId="38" fontId="0" fillId="0" borderId="32" xfId="81" applyFont="1" applyBorder="1" applyAlignment="1" applyProtection="1">
      <protection hidden="1"/>
    </xf>
    <xf numFmtId="38" fontId="41" fillId="0" borderId="30" xfId="81" applyFill="1" applyBorder="1" applyAlignment="1" applyProtection="1">
      <alignment horizontal="right" vertical="center"/>
      <protection hidden="1"/>
    </xf>
    <xf numFmtId="38" fontId="0" fillId="0" borderId="31" xfId="81" applyFont="1" applyBorder="1" applyAlignment="1" applyProtection="1">
      <alignment horizontal="right" vertical="center"/>
      <protection hidden="1"/>
    </xf>
    <xf numFmtId="38" fontId="0" fillId="0" borderId="32" xfId="81" applyFont="1" applyBorder="1" applyAlignment="1" applyProtection="1">
      <alignment horizontal="right" vertical="center"/>
      <protection hidden="1"/>
    </xf>
    <xf numFmtId="0" fontId="0" fillId="10" borderId="22" xfId="25" applyFont="1" applyFill="1" applyBorder="1" applyAlignment="1" applyProtection="1">
      <alignment horizontal="center" vertical="center"/>
      <protection hidden="1"/>
    </xf>
    <xf numFmtId="0" fontId="0" fillId="10" borderId="0" xfId="0" applyFill="1" applyAlignment="1" applyProtection="1">
      <alignment horizontal="center" vertical="center"/>
      <protection hidden="1"/>
    </xf>
    <xf numFmtId="0" fontId="0" fillId="10" borderId="29" xfId="0" applyFill="1" applyBorder="1" applyAlignment="1" applyProtection="1">
      <alignment horizontal="center" vertical="center"/>
      <protection hidden="1"/>
    </xf>
  </cellXfs>
  <cellStyles count="82">
    <cellStyle name="パーセント" xfId="80" builtinId="5"/>
    <cellStyle name="桁区切り" xfId="81" builtinId="6"/>
    <cellStyle name="桁区切り 2" xfId="32" xr:uid="{00000000-0005-0000-0000-000001000000}"/>
    <cellStyle name="標準" xfId="0" builtinId="0"/>
    <cellStyle name="標準 10" xfId="9" xr:uid="{00000000-0005-0000-0000-000003000000}"/>
    <cellStyle name="標準 10 2" xfId="50" xr:uid="{00000000-0005-0000-0000-000004000000}"/>
    <cellStyle name="標準 11" xfId="10" xr:uid="{00000000-0005-0000-0000-000005000000}"/>
    <cellStyle name="標準 11 2" xfId="35" xr:uid="{00000000-0005-0000-0000-000006000000}"/>
    <cellStyle name="標準 11 2 2" xfId="73" xr:uid="{00000000-0005-0000-0000-000007000000}"/>
    <cellStyle name="標準 11 3" xfId="51" xr:uid="{00000000-0005-0000-0000-000008000000}"/>
    <cellStyle name="標準 12" xfId="11" xr:uid="{00000000-0005-0000-0000-000009000000}"/>
    <cellStyle name="標準 12 2" xfId="36" xr:uid="{00000000-0005-0000-0000-00000A000000}"/>
    <cellStyle name="標準 12 2 2" xfId="74" xr:uid="{00000000-0005-0000-0000-00000B000000}"/>
    <cellStyle name="標準 12 3" xfId="52" xr:uid="{00000000-0005-0000-0000-00000C000000}"/>
    <cellStyle name="標準 13" xfId="12" xr:uid="{00000000-0005-0000-0000-00000D000000}"/>
    <cellStyle name="標準 13 2" xfId="37" xr:uid="{00000000-0005-0000-0000-00000E000000}"/>
    <cellStyle name="標準 13 2 2" xfId="75" xr:uid="{00000000-0005-0000-0000-00000F000000}"/>
    <cellStyle name="標準 13 3" xfId="53" xr:uid="{00000000-0005-0000-0000-000010000000}"/>
    <cellStyle name="標準 14" xfId="13" xr:uid="{00000000-0005-0000-0000-000011000000}"/>
    <cellStyle name="標準 14 2" xfId="38" xr:uid="{00000000-0005-0000-0000-000012000000}"/>
    <cellStyle name="標準 14 2 2" xfId="76" xr:uid="{00000000-0005-0000-0000-000013000000}"/>
    <cellStyle name="標準 14 3" xfId="54" xr:uid="{00000000-0005-0000-0000-000014000000}"/>
    <cellStyle name="標準 15" xfId="14" xr:uid="{00000000-0005-0000-0000-000015000000}"/>
    <cellStyle name="標準 15 2" xfId="39" xr:uid="{00000000-0005-0000-0000-000016000000}"/>
    <cellStyle name="標準 15 2 2" xfId="77" xr:uid="{00000000-0005-0000-0000-000017000000}"/>
    <cellStyle name="標準 15 3" xfId="55" xr:uid="{00000000-0005-0000-0000-000018000000}"/>
    <cellStyle name="標準 16" xfId="15" xr:uid="{00000000-0005-0000-0000-000019000000}"/>
    <cellStyle name="標準 16 2" xfId="40" xr:uid="{00000000-0005-0000-0000-00001A000000}"/>
    <cellStyle name="標準 16 2 2" xfId="78" xr:uid="{00000000-0005-0000-0000-00001B000000}"/>
    <cellStyle name="標準 16 3" xfId="56" xr:uid="{00000000-0005-0000-0000-00001C000000}"/>
    <cellStyle name="標準 17" xfId="16" xr:uid="{00000000-0005-0000-0000-00001D000000}"/>
    <cellStyle name="標準 17 2" xfId="57" xr:uid="{00000000-0005-0000-0000-00001E000000}"/>
    <cellStyle name="標準 18" xfId="17" xr:uid="{00000000-0005-0000-0000-00001F000000}"/>
    <cellStyle name="標準 18 2" xfId="41" xr:uid="{00000000-0005-0000-0000-000020000000}"/>
    <cellStyle name="標準 18 2 2" xfId="79" xr:uid="{00000000-0005-0000-0000-000021000000}"/>
    <cellStyle name="標準 18 3" xfId="58" xr:uid="{00000000-0005-0000-0000-000022000000}"/>
    <cellStyle name="標準 19" xfId="18" xr:uid="{00000000-0005-0000-0000-000023000000}"/>
    <cellStyle name="標準 19 2" xfId="59" xr:uid="{00000000-0005-0000-0000-000024000000}"/>
    <cellStyle name="標準 2" xfId="1" xr:uid="{00000000-0005-0000-0000-000025000000}"/>
    <cellStyle name="標準 2 2" xfId="28" xr:uid="{00000000-0005-0000-0000-000026000000}"/>
    <cellStyle name="標準 2 2 2" xfId="24" xr:uid="{00000000-0005-0000-0000-000027000000}"/>
    <cellStyle name="標準 2 2 3" xfId="67" xr:uid="{00000000-0005-0000-0000-000028000000}"/>
    <cellStyle name="標準 2 3" xfId="31" xr:uid="{00000000-0005-0000-0000-000029000000}"/>
    <cellStyle name="標準 2 3 2" xfId="70" xr:uid="{00000000-0005-0000-0000-00002A000000}"/>
    <cellStyle name="標準 2 4" xfId="42" xr:uid="{00000000-0005-0000-0000-00002B000000}"/>
    <cellStyle name="標準 20" xfId="19" xr:uid="{00000000-0005-0000-0000-00002C000000}"/>
    <cellStyle name="標準 20 2" xfId="60" xr:uid="{00000000-0005-0000-0000-00002D000000}"/>
    <cellStyle name="標準 21" xfId="20" xr:uid="{00000000-0005-0000-0000-00002E000000}"/>
    <cellStyle name="標準 21 2" xfId="61" xr:uid="{00000000-0005-0000-0000-00002F000000}"/>
    <cellStyle name="標準 23" xfId="21" xr:uid="{00000000-0005-0000-0000-000030000000}"/>
    <cellStyle name="標準 23 2" xfId="62" xr:uid="{00000000-0005-0000-0000-000031000000}"/>
    <cellStyle name="標準 24" xfId="22" xr:uid="{00000000-0005-0000-0000-000032000000}"/>
    <cellStyle name="標準 24 2" xfId="33" xr:uid="{00000000-0005-0000-0000-000033000000}"/>
    <cellStyle name="標準 24 2 2" xfId="71" xr:uid="{00000000-0005-0000-0000-000034000000}"/>
    <cellStyle name="標準 24 3" xfId="63" xr:uid="{00000000-0005-0000-0000-000035000000}"/>
    <cellStyle name="標準 27" xfId="23" xr:uid="{00000000-0005-0000-0000-000036000000}"/>
    <cellStyle name="標準 27 2" xfId="64" xr:uid="{00000000-0005-0000-0000-000037000000}"/>
    <cellStyle name="標準 28" xfId="26" xr:uid="{00000000-0005-0000-0000-000038000000}"/>
    <cellStyle name="標準 28 2" xfId="65" xr:uid="{00000000-0005-0000-0000-000039000000}"/>
    <cellStyle name="標準 3" xfId="2" xr:uid="{00000000-0005-0000-0000-00003A000000}"/>
    <cellStyle name="標準 3 2" xfId="25" xr:uid="{00000000-0005-0000-0000-00003B000000}"/>
    <cellStyle name="標準 3 3" xfId="43" xr:uid="{00000000-0005-0000-0000-00003C000000}"/>
    <cellStyle name="標準 4" xfId="3" xr:uid="{00000000-0005-0000-0000-00003D000000}"/>
    <cellStyle name="標準 4 2" xfId="34" xr:uid="{00000000-0005-0000-0000-00003E000000}"/>
    <cellStyle name="標準 4 2 2" xfId="72" xr:uid="{00000000-0005-0000-0000-00003F000000}"/>
    <cellStyle name="標準 4 3" xfId="44" xr:uid="{00000000-0005-0000-0000-000040000000}"/>
    <cellStyle name="標準 5" xfId="4" xr:uid="{00000000-0005-0000-0000-000041000000}"/>
    <cellStyle name="標準 5 2" xfId="45" xr:uid="{00000000-0005-0000-0000-000042000000}"/>
    <cellStyle name="標準 6" xfId="5" xr:uid="{00000000-0005-0000-0000-000043000000}"/>
    <cellStyle name="標準 6 2" xfId="29" xr:uid="{00000000-0005-0000-0000-000044000000}"/>
    <cellStyle name="標準 6 2 2" xfId="68" xr:uid="{00000000-0005-0000-0000-000045000000}"/>
    <cellStyle name="標準 6 3" xfId="46" xr:uid="{00000000-0005-0000-0000-000046000000}"/>
    <cellStyle name="標準 7" xfId="6" xr:uid="{00000000-0005-0000-0000-000047000000}"/>
    <cellStyle name="標準 7 2" xfId="27" xr:uid="{00000000-0005-0000-0000-000048000000}"/>
    <cellStyle name="標準 7 2 2" xfId="66" xr:uid="{00000000-0005-0000-0000-000049000000}"/>
    <cellStyle name="標準 7 3" xfId="47" xr:uid="{00000000-0005-0000-0000-00004A000000}"/>
    <cellStyle name="標準 8" xfId="7" xr:uid="{00000000-0005-0000-0000-00004B000000}"/>
    <cellStyle name="標準 8 2" xfId="30" xr:uid="{00000000-0005-0000-0000-00004C000000}"/>
    <cellStyle name="標準 8 2 2" xfId="69" xr:uid="{00000000-0005-0000-0000-00004D000000}"/>
    <cellStyle name="標準 8 3" xfId="48" xr:uid="{00000000-0005-0000-0000-00004E000000}"/>
    <cellStyle name="標準 9" xfId="8" xr:uid="{00000000-0005-0000-0000-00004F000000}"/>
    <cellStyle name="標準 9 2" xfId="49" xr:uid="{00000000-0005-0000-0000-000050000000}"/>
  </cellStyles>
  <dxfs count="6">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34998626667073579"/>
        </patternFill>
      </fill>
    </dxf>
  </dxfs>
  <tableStyles count="0" defaultTableStyle="TableStyleMedium2" defaultPivotStyle="PivotStyleLight16"/>
  <colors>
    <mruColors>
      <color rgb="FFA0A0A0"/>
      <color rgb="FFFF00F2"/>
      <color rgb="FF39FF14"/>
      <color rgb="FF0000FF"/>
      <color rgb="FFF2F7FC"/>
      <color rgb="FFFFFFFF"/>
      <color rgb="FF4171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15</xdr:col>
      <xdr:colOff>161925</xdr:colOff>
      <xdr:row>33</xdr:row>
      <xdr:rowOff>228600</xdr:rowOff>
    </xdr:from>
    <xdr:to>
      <xdr:col>21</xdr:col>
      <xdr:colOff>342900</xdr:colOff>
      <xdr:row>39</xdr:row>
      <xdr:rowOff>200025</xdr:rowOff>
    </xdr:to>
    <xdr:sp macro="" textlink="">
      <xdr:nvSpPr>
        <xdr:cNvPr id="2" name="テキスト ボックス 1">
          <a:extLst>
            <a:ext uri="{FF2B5EF4-FFF2-40B4-BE49-F238E27FC236}">
              <a16:creationId xmlns:a16="http://schemas.microsoft.com/office/drawing/2014/main" id="{663672CC-ED2C-8977-1229-4AF5AA248C17}"/>
            </a:ext>
          </a:extLst>
        </xdr:cNvPr>
        <xdr:cNvSpPr txBox="1"/>
      </xdr:nvSpPr>
      <xdr:spPr>
        <a:xfrm>
          <a:off x="6553200" y="8220075"/>
          <a:ext cx="1828800" cy="1400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「２．助成金交付申請額」は経費区分ごとのシートを入力することで自動入力されます。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41</xdr:col>
      <xdr:colOff>77610</xdr:colOff>
      <xdr:row>0</xdr:row>
      <xdr:rowOff>63500</xdr:rowOff>
    </xdr:from>
    <xdr:to>
      <xdr:col>65</xdr:col>
      <xdr:colOff>14110</xdr:colOff>
      <xdr:row>6</xdr:row>
      <xdr:rowOff>35277</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497460" y="63500"/>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67</xdr:col>
      <xdr:colOff>0</xdr:colOff>
      <xdr:row>0</xdr:row>
      <xdr:rowOff>0</xdr:rowOff>
    </xdr:from>
    <xdr:to>
      <xdr:col>74</xdr:col>
      <xdr:colOff>100853</xdr:colOff>
      <xdr:row>2</xdr:row>
      <xdr:rowOff>78441</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0749643" y="0"/>
          <a:ext cx="1243853" cy="56829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41</xdr:col>
      <xdr:colOff>35277</xdr:colOff>
      <xdr:row>0</xdr:row>
      <xdr:rowOff>42334</xdr:rowOff>
    </xdr:from>
    <xdr:to>
      <xdr:col>64</xdr:col>
      <xdr:colOff>134054</xdr:colOff>
      <xdr:row>6</xdr:row>
      <xdr:rowOff>14111</xdr:rowOff>
    </xdr:to>
    <xdr:sp macro="" textlink="">
      <xdr:nvSpPr>
        <xdr:cNvPr id="2" name="正方形/長方形 1">
          <a:extLst>
            <a:ext uri="{FF2B5EF4-FFF2-40B4-BE49-F238E27FC236}">
              <a16:creationId xmlns:a16="http://schemas.microsoft.com/office/drawing/2014/main" id="{00000000-0008-0000-1000-000002000000}"/>
            </a:ext>
          </a:extLst>
        </xdr:cNvPr>
        <xdr:cNvSpPr/>
      </xdr:nvSpPr>
      <xdr:spPr>
        <a:xfrm>
          <a:off x="6455127" y="42334"/>
          <a:ext cx="3750027"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0</xdr:colOff>
      <xdr:row>0</xdr:row>
      <xdr:rowOff>0</xdr:rowOff>
    </xdr:from>
    <xdr:to>
      <xdr:col>73</xdr:col>
      <xdr:colOff>100853</xdr:colOff>
      <xdr:row>2</xdr:row>
      <xdr:rowOff>78441</xdr:rowOff>
    </xdr:to>
    <xdr:sp macro="" textlink="">
      <xdr:nvSpPr>
        <xdr:cNvPr id="4" name="正方形/長方形 3">
          <a:extLst>
            <a:ext uri="{FF2B5EF4-FFF2-40B4-BE49-F238E27FC236}">
              <a16:creationId xmlns:a16="http://schemas.microsoft.com/office/drawing/2014/main" id="{00000000-0008-0000-1000-000004000000}"/>
            </a:ext>
          </a:extLst>
        </xdr:cNvPr>
        <xdr:cNvSpPr/>
      </xdr:nvSpPr>
      <xdr:spPr>
        <a:xfrm>
          <a:off x="10681607" y="0"/>
          <a:ext cx="1243853" cy="56829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41</xdr:col>
      <xdr:colOff>14110</xdr:colOff>
      <xdr:row>0</xdr:row>
      <xdr:rowOff>35278</xdr:rowOff>
    </xdr:from>
    <xdr:to>
      <xdr:col>64</xdr:col>
      <xdr:colOff>112887</xdr:colOff>
      <xdr:row>6</xdr:row>
      <xdr:rowOff>7055</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6433960" y="35278"/>
          <a:ext cx="3750027"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0</xdr:colOff>
      <xdr:row>0</xdr:row>
      <xdr:rowOff>0</xdr:rowOff>
    </xdr:from>
    <xdr:to>
      <xdr:col>73</xdr:col>
      <xdr:colOff>100853</xdr:colOff>
      <xdr:row>2</xdr:row>
      <xdr:rowOff>78441</xdr:rowOff>
    </xdr:to>
    <xdr:sp macro="" textlink="">
      <xdr:nvSpPr>
        <xdr:cNvPr id="4" name="正方形/長方形 3">
          <a:extLst>
            <a:ext uri="{FF2B5EF4-FFF2-40B4-BE49-F238E27FC236}">
              <a16:creationId xmlns:a16="http://schemas.microsoft.com/office/drawing/2014/main" id="{00000000-0008-0000-1100-000004000000}"/>
            </a:ext>
          </a:extLst>
        </xdr:cNvPr>
        <xdr:cNvSpPr/>
      </xdr:nvSpPr>
      <xdr:spPr>
        <a:xfrm>
          <a:off x="10681607" y="0"/>
          <a:ext cx="1243853" cy="56829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41</xdr:col>
      <xdr:colOff>14111</xdr:colOff>
      <xdr:row>0</xdr:row>
      <xdr:rowOff>42333</xdr:rowOff>
    </xdr:from>
    <xdr:to>
      <xdr:col>64</xdr:col>
      <xdr:colOff>112888</xdr:colOff>
      <xdr:row>6</xdr:row>
      <xdr:rowOff>14110</xdr:rowOff>
    </xdr:to>
    <xdr:sp macro="" textlink="">
      <xdr:nvSpPr>
        <xdr:cNvPr id="2" name="正方形/長方形 1">
          <a:extLst>
            <a:ext uri="{FF2B5EF4-FFF2-40B4-BE49-F238E27FC236}">
              <a16:creationId xmlns:a16="http://schemas.microsoft.com/office/drawing/2014/main" id="{00000000-0008-0000-1200-000002000000}"/>
            </a:ext>
          </a:extLst>
        </xdr:cNvPr>
        <xdr:cNvSpPr/>
      </xdr:nvSpPr>
      <xdr:spPr>
        <a:xfrm>
          <a:off x="6433961" y="42333"/>
          <a:ext cx="3750027"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67</xdr:col>
      <xdr:colOff>0</xdr:colOff>
      <xdr:row>0</xdr:row>
      <xdr:rowOff>0</xdr:rowOff>
    </xdr:from>
    <xdr:to>
      <xdr:col>74</xdr:col>
      <xdr:colOff>100853</xdr:colOff>
      <xdr:row>2</xdr:row>
      <xdr:rowOff>78441</xdr:rowOff>
    </xdr:to>
    <xdr:sp macro="" textlink="">
      <xdr:nvSpPr>
        <xdr:cNvPr id="3" name="正方形/長方形 2">
          <a:extLst>
            <a:ext uri="{FF2B5EF4-FFF2-40B4-BE49-F238E27FC236}">
              <a16:creationId xmlns:a16="http://schemas.microsoft.com/office/drawing/2014/main" id="{00000000-0008-0000-1200-000003000000}"/>
            </a:ext>
          </a:extLst>
        </xdr:cNvPr>
        <xdr:cNvSpPr/>
      </xdr:nvSpPr>
      <xdr:spPr>
        <a:xfrm>
          <a:off x="10844893" y="0"/>
          <a:ext cx="1243853" cy="56829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41</xdr:col>
      <xdr:colOff>70556</xdr:colOff>
      <xdr:row>0</xdr:row>
      <xdr:rowOff>42334</xdr:rowOff>
    </xdr:from>
    <xdr:to>
      <xdr:col>65</xdr:col>
      <xdr:colOff>7056</xdr:colOff>
      <xdr:row>6</xdr:row>
      <xdr:rowOff>14111</xdr:rowOff>
    </xdr:to>
    <xdr:sp macro="" textlink="">
      <xdr:nvSpPr>
        <xdr:cNvPr id="2" name="正方形/長方形 1">
          <a:extLst>
            <a:ext uri="{FF2B5EF4-FFF2-40B4-BE49-F238E27FC236}">
              <a16:creationId xmlns:a16="http://schemas.microsoft.com/office/drawing/2014/main" id="{00000000-0008-0000-1300-000002000000}"/>
            </a:ext>
          </a:extLst>
        </xdr:cNvPr>
        <xdr:cNvSpPr/>
      </xdr:nvSpPr>
      <xdr:spPr>
        <a:xfrm>
          <a:off x="6490406" y="42334"/>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67</xdr:col>
      <xdr:colOff>34774</xdr:colOff>
      <xdr:row>6</xdr:row>
      <xdr:rowOff>89202</xdr:rowOff>
    </xdr:from>
    <xdr:to>
      <xdr:col>83</xdr:col>
      <xdr:colOff>108858</xdr:colOff>
      <xdr:row>9</xdr:row>
      <xdr:rowOff>293309</xdr:rowOff>
    </xdr:to>
    <xdr:sp macro="" textlink="">
      <xdr:nvSpPr>
        <xdr:cNvPr id="4" name="正方形/長方形 3">
          <a:extLst>
            <a:ext uri="{FF2B5EF4-FFF2-40B4-BE49-F238E27FC236}">
              <a16:creationId xmlns:a16="http://schemas.microsoft.com/office/drawing/2014/main" id="{00000000-0008-0000-1300-000004000000}"/>
            </a:ext>
          </a:extLst>
        </xdr:cNvPr>
        <xdr:cNvSpPr/>
      </xdr:nvSpPr>
      <xdr:spPr>
        <a:xfrm>
          <a:off x="10784417" y="1558773"/>
          <a:ext cx="2686655" cy="938893"/>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r>
            <a:rPr kumimoji="1" lang="ja-JP" altLang="ja-JP" sz="1100" b="1" baseline="0">
              <a:solidFill>
                <a:srgbClr val="FFFFFF"/>
              </a:solidFill>
              <a:effectLst/>
              <a:latin typeface="+mn-lt"/>
              <a:ea typeface="+mn-ea"/>
              <a:cs typeface="+mn-cs"/>
            </a:rPr>
            <a:t>調達方法について、物品以外のものは「未選択」としてください。</a:t>
          </a:r>
          <a:endParaRPr lang="ja-JP" altLang="ja-JP" baseline="0">
            <a:solidFill>
              <a:srgbClr val="FFFFFF"/>
            </a:solidFill>
            <a:effectLst/>
          </a:endParaRPr>
        </a:p>
      </xdr:txBody>
    </xdr:sp>
    <xdr:clientData/>
  </xdr:twoCellAnchor>
  <xdr:twoCellAnchor>
    <xdr:from>
      <xdr:col>68</xdr:col>
      <xdr:colOff>0</xdr:colOff>
      <xdr:row>1</xdr:row>
      <xdr:rowOff>0</xdr:rowOff>
    </xdr:from>
    <xdr:to>
      <xdr:col>75</xdr:col>
      <xdr:colOff>100853</xdr:colOff>
      <xdr:row>3</xdr:row>
      <xdr:rowOff>78441</xdr:rowOff>
    </xdr:to>
    <xdr:sp macro="" textlink="">
      <xdr:nvSpPr>
        <xdr:cNvPr id="5" name="正方形/長方形 4">
          <a:extLst>
            <a:ext uri="{FF2B5EF4-FFF2-40B4-BE49-F238E27FC236}">
              <a16:creationId xmlns:a16="http://schemas.microsoft.com/office/drawing/2014/main" id="{00000000-0008-0000-1300-000005000000}"/>
            </a:ext>
          </a:extLst>
        </xdr:cNvPr>
        <xdr:cNvSpPr/>
      </xdr:nvSpPr>
      <xdr:spPr>
        <a:xfrm>
          <a:off x="10912929" y="244929"/>
          <a:ext cx="1243853" cy="56829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64</xdr:col>
      <xdr:colOff>123825</xdr:colOff>
      <xdr:row>1</xdr:row>
      <xdr:rowOff>152400</xdr:rowOff>
    </xdr:from>
    <xdr:to>
      <xdr:col>87</xdr:col>
      <xdr:colOff>149577</xdr:colOff>
      <xdr:row>6</xdr:row>
      <xdr:rowOff>115357</xdr:rowOff>
    </xdr:to>
    <xdr:sp macro="" textlink="">
      <xdr:nvSpPr>
        <xdr:cNvPr id="2" name="正方形/長方形 1">
          <a:extLst>
            <a:ext uri="{FF2B5EF4-FFF2-40B4-BE49-F238E27FC236}">
              <a16:creationId xmlns:a16="http://schemas.microsoft.com/office/drawing/2014/main" id="{00000000-0008-0000-1400-000002000000}"/>
            </a:ext>
          </a:extLst>
        </xdr:cNvPr>
        <xdr:cNvSpPr/>
      </xdr:nvSpPr>
      <xdr:spPr>
        <a:xfrm>
          <a:off x="10296525" y="390525"/>
          <a:ext cx="3750027" cy="1344082"/>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＜見積書の記載について＞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見積書の記載は「一式」とせず、経費の内訳及び内容（規格・メーカー・型番・単価・数量等）が分かるものを提出してください。相見積の場合も同様です。</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64</xdr:col>
      <xdr:colOff>133350</xdr:colOff>
      <xdr:row>7</xdr:row>
      <xdr:rowOff>38101</xdr:rowOff>
    </xdr:from>
    <xdr:to>
      <xdr:col>83</xdr:col>
      <xdr:colOff>19050</xdr:colOff>
      <xdr:row>9</xdr:row>
      <xdr:rowOff>19051</xdr:rowOff>
    </xdr:to>
    <xdr:sp macro="" textlink="">
      <xdr:nvSpPr>
        <xdr:cNvPr id="4" name="正方形/長方形 3">
          <a:extLst>
            <a:ext uri="{FF2B5EF4-FFF2-40B4-BE49-F238E27FC236}">
              <a16:creationId xmlns:a16="http://schemas.microsoft.com/office/drawing/2014/main" id="{00000000-0008-0000-1400-000004000000}"/>
            </a:ext>
          </a:extLst>
        </xdr:cNvPr>
        <xdr:cNvSpPr/>
      </xdr:nvSpPr>
      <xdr:spPr>
        <a:xfrm>
          <a:off x="10306050" y="2085976"/>
          <a:ext cx="2962275" cy="838200"/>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r>
            <a:rPr kumimoji="1" lang="ja-JP" altLang="en-US" sz="1100" b="1">
              <a:solidFill>
                <a:srgbClr val="FFFFFF"/>
              </a:solidFill>
              <a:effectLst/>
              <a:latin typeface="+mn-lt"/>
              <a:ea typeface="+mn-ea"/>
              <a:cs typeface="+mn-cs"/>
            </a:rPr>
            <a:t>見積金額は、</a:t>
          </a:r>
          <a:r>
            <a:rPr kumimoji="1" lang="ja-JP" altLang="ja-JP" sz="1100" b="1">
              <a:solidFill>
                <a:srgbClr val="FFFFFF"/>
              </a:solidFill>
              <a:effectLst/>
              <a:latin typeface="+mn-lt"/>
              <a:ea typeface="+mn-ea"/>
              <a:cs typeface="+mn-cs"/>
            </a:rPr>
            <a:t>税抜価格にてご記入ください。</a:t>
          </a:r>
          <a:endParaRPr lang="ja-JP" altLang="ja-JP">
            <a:solidFill>
              <a:srgbClr val="FFFFFF"/>
            </a:solidFill>
            <a:effectLst/>
          </a:endParaRPr>
        </a:p>
        <a:p>
          <a:r>
            <a:rPr kumimoji="1" lang="en-US" altLang="ja-JP" sz="1100" b="1">
              <a:solidFill>
                <a:srgbClr val="FFFFFF"/>
              </a:solidFill>
              <a:effectLst/>
              <a:latin typeface="+mn-lt"/>
              <a:ea typeface="+mn-ea"/>
              <a:cs typeface="+mn-cs"/>
            </a:rPr>
            <a:t>※</a:t>
          </a:r>
          <a:r>
            <a:rPr kumimoji="1" lang="ja-JP" altLang="ja-JP" sz="1100" b="1">
              <a:solidFill>
                <a:srgbClr val="FFFFFF"/>
              </a:solidFill>
              <a:effectLst/>
              <a:latin typeface="+mn-lt"/>
              <a:ea typeface="+mn-ea"/>
              <a:cs typeface="+mn-cs"/>
            </a:rPr>
            <a:t>業者名を記載しないでください。</a:t>
          </a:r>
          <a:endParaRPr lang="ja-JP" altLang="ja-JP">
            <a:solidFill>
              <a:srgbClr val="FFFFFF"/>
            </a:solidFill>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21</xdr:col>
      <xdr:colOff>123825</xdr:colOff>
      <xdr:row>6</xdr:row>
      <xdr:rowOff>9525</xdr:rowOff>
    </xdr:from>
    <xdr:to>
      <xdr:col>24</xdr:col>
      <xdr:colOff>121485</xdr:colOff>
      <xdr:row>6</xdr:row>
      <xdr:rowOff>214694</xdr:rowOff>
    </xdr:to>
    <xdr:sp macro="" textlink="">
      <xdr:nvSpPr>
        <xdr:cNvPr id="2" name="テキスト ボックス 1">
          <a:extLst>
            <a:ext uri="{FF2B5EF4-FFF2-40B4-BE49-F238E27FC236}">
              <a16:creationId xmlns:a16="http://schemas.microsoft.com/office/drawing/2014/main" id="{00000000-0008-0000-1500-000002000000}"/>
            </a:ext>
          </a:extLst>
        </xdr:cNvPr>
        <xdr:cNvSpPr txBox="1"/>
      </xdr:nvSpPr>
      <xdr:spPr>
        <a:xfrm>
          <a:off x="3781425" y="2054225"/>
          <a:ext cx="435810" cy="205169"/>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注１</a:t>
          </a:r>
        </a:p>
      </xdr:txBody>
    </xdr:sp>
    <xdr:clientData/>
  </xdr:twoCellAnchor>
  <xdr:twoCellAnchor>
    <xdr:from>
      <xdr:col>31</xdr:col>
      <xdr:colOff>92364</xdr:colOff>
      <xdr:row>6</xdr:row>
      <xdr:rowOff>5772</xdr:rowOff>
    </xdr:from>
    <xdr:to>
      <xdr:col>34</xdr:col>
      <xdr:colOff>90024</xdr:colOff>
      <xdr:row>6</xdr:row>
      <xdr:rowOff>210941</xdr:rowOff>
    </xdr:to>
    <xdr:sp macro="" textlink="">
      <xdr:nvSpPr>
        <xdr:cNvPr id="3" name="テキスト ボックス 2">
          <a:extLst>
            <a:ext uri="{FF2B5EF4-FFF2-40B4-BE49-F238E27FC236}">
              <a16:creationId xmlns:a16="http://schemas.microsoft.com/office/drawing/2014/main" id="{00000000-0008-0000-1500-000003000000}"/>
            </a:ext>
          </a:extLst>
        </xdr:cNvPr>
        <xdr:cNvSpPr txBox="1"/>
      </xdr:nvSpPr>
      <xdr:spPr>
        <a:xfrm>
          <a:off x="5210464" y="2050472"/>
          <a:ext cx="435810" cy="205169"/>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注２</a:t>
          </a:r>
        </a:p>
      </xdr:txBody>
    </xdr:sp>
    <xdr:clientData/>
  </xdr:twoCellAnchor>
  <xdr:twoCellAnchor>
    <xdr:from>
      <xdr:col>42</xdr:col>
      <xdr:colOff>0</xdr:colOff>
      <xdr:row>6</xdr:row>
      <xdr:rowOff>0</xdr:rowOff>
    </xdr:from>
    <xdr:to>
      <xdr:col>44</xdr:col>
      <xdr:colOff>141979</xdr:colOff>
      <xdr:row>6</xdr:row>
      <xdr:rowOff>205169</xdr:rowOff>
    </xdr:to>
    <xdr:sp macro="" textlink="">
      <xdr:nvSpPr>
        <xdr:cNvPr id="4" name="テキスト ボックス 3">
          <a:extLst>
            <a:ext uri="{FF2B5EF4-FFF2-40B4-BE49-F238E27FC236}">
              <a16:creationId xmlns:a16="http://schemas.microsoft.com/office/drawing/2014/main" id="{00000000-0008-0000-1500-000004000000}"/>
            </a:ext>
          </a:extLst>
        </xdr:cNvPr>
        <xdr:cNvSpPr txBox="1"/>
      </xdr:nvSpPr>
      <xdr:spPr>
        <a:xfrm>
          <a:off x="6724650" y="2044700"/>
          <a:ext cx="434079" cy="205169"/>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注３</a:t>
          </a:r>
        </a:p>
      </xdr:txBody>
    </xdr:sp>
    <xdr:clientData/>
  </xdr:twoCellAnchor>
  <xdr:twoCellAnchor>
    <xdr:from>
      <xdr:col>0</xdr:col>
      <xdr:colOff>31750</xdr:colOff>
      <xdr:row>27</xdr:row>
      <xdr:rowOff>137584</xdr:rowOff>
    </xdr:from>
    <xdr:to>
      <xdr:col>1</xdr:col>
      <xdr:colOff>132772</xdr:colOff>
      <xdr:row>30</xdr:row>
      <xdr:rowOff>1</xdr:rowOff>
    </xdr:to>
    <xdr:sp macro="" textlink="">
      <xdr:nvSpPr>
        <xdr:cNvPr id="5" name="テキスト ボックス 4">
          <a:extLst>
            <a:ext uri="{FF2B5EF4-FFF2-40B4-BE49-F238E27FC236}">
              <a16:creationId xmlns:a16="http://schemas.microsoft.com/office/drawing/2014/main" id="{00000000-0008-0000-1500-000005000000}"/>
            </a:ext>
          </a:extLst>
        </xdr:cNvPr>
        <xdr:cNvSpPr txBox="1"/>
      </xdr:nvSpPr>
      <xdr:spPr>
        <a:xfrm>
          <a:off x="31750" y="6604001"/>
          <a:ext cx="249189" cy="60325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36000" tIns="36000" rIns="36000" bIns="36000" rtlCol="0" anchor="ctr"/>
        <a:lstStyle/>
        <a:p>
          <a:pPr algn="ctr"/>
          <a:r>
            <a:rPr kumimoji="1" lang="ja-JP" altLang="en-US" sz="800">
              <a:latin typeface="+mn-ea"/>
              <a:ea typeface="+mn-ea"/>
            </a:rPr>
            <a:t>注５</a:t>
          </a:r>
        </a:p>
      </xdr:txBody>
    </xdr:sp>
    <xdr:clientData/>
  </xdr:twoCellAnchor>
  <xdr:twoCellAnchor>
    <xdr:from>
      <xdr:col>49</xdr:col>
      <xdr:colOff>204258</xdr:colOff>
      <xdr:row>6</xdr:row>
      <xdr:rowOff>31751</xdr:rowOff>
    </xdr:from>
    <xdr:to>
      <xdr:col>53</xdr:col>
      <xdr:colOff>910167</xdr:colOff>
      <xdr:row>10</xdr:row>
      <xdr:rowOff>14819</xdr:rowOff>
    </xdr:to>
    <xdr:sp macro="" textlink="">
      <xdr:nvSpPr>
        <xdr:cNvPr id="9" name="四角形吹き出し 8">
          <a:extLst>
            <a:ext uri="{FF2B5EF4-FFF2-40B4-BE49-F238E27FC236}">
              <a16:creationId xmlns:a16="http://schemas.microsoft.com/office/drawing/2014/main" id="{00000000-0008-0000-1500-000009000000}"/>
            </a:ext>
          </a:extLst>
        </xdr:cNvPr>
        <xdr:cNvSpPr/>
      </xdr:nvSpPr>
      <xdr:spPr>
        <a:xfrm>
          <a:off x="9157758" y="1619251"/>
          <a:ext cx="3468159" cy="946151"/>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各経費区分シートの合計額と、本シートの金額が</a:t>
          </a:r>
          <a:endParaRPr kumimoji="1" lang="en-US" altLang="ja-JP" sz="1100" b="1"/>
        </a:p>
        <a:p>
          <a:pPr algn="l"/>
          <a:r>
            <a:rPr kumimoji="1" lang="ja-JP" altLang="en-US" sz="1100" b="1"/>
            <a:t>合っていることを確認してください。</a:t>
          </a:r>
        </a:p>
      </xdr:txBody>
    </xdr:sp>
    <xdr:clientData/>
  </xdr:twoCellAnchor>
  <xdr:twoCellAnchor>
    <xdr:from>
      <xdr:col>49</xdr:col>
      <xdr:colOff>193677</xdr:colOff>
      <xdr:row>10</xdr:row>
      <xdr:rowOff>70908</xdr:rowOff>
    </xdr:from>
    <xdr:to>
      <xdr:col>53</xdr:col>
      <xdr:colOff>899583</xdr:colOff>
      <xdr:row>17</xdr:row>
      <xdr:rowOff>169333</xdr:rowOff>
    </xdr:to>
    <xdr:sp macro="" textlink="">
      <xdr:nvSpPr>
        <xdr:cNvPr id="15" name="四角形吹き出し 14">
          <a:extLst>
            <a:ext uri="{FF2B5EF4-FFF2-40B4-BE49-F238E27FC236}">
              <a16:creationId xmlns:a16="http://schemas.microsoft.com/office/drawing/2014/main" id="{00000000-0008-0000-1500-00000F000000}"/>
            </a:ext>
          </a:extLst>
        </xdr:cNvPr>
        <xdr:cNvSpPr/>
      </xdr:nvSpPr>
      <xdr:spPr>
        <a:xfrm>
          <a:off x="9147177" y="2621491"/>
          <a:ext cx="3468156" cy="1802342"/>
        </a:xfrm>
        <a:custGeom>
          <a:avLst/>
          <a:gdLst>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1710925 w 3562350"/>
            <a:gd name="connsiteY14" fmla="*/ 1460025 h 1428750"/>
            <a:gd name="connsiteX15" fmla="*/ 0 w 3562350"/>
            <a:gd name="connsiteY15" fmla="*/ 833438 h 1428750"/>
            <a:gd name="connsiteX16" fmla="*/ 0 w 3562350"/>
            <a:gd name="connsiteY16" fmla="*/ 0 h 1428750"/>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0 w 3562350"/>
            <a:gd name="connsiteY14" fmla="*/ 833438 h 1428750"/>
            <a:gd name="connsiteX15" fmla="*/ 0 w 3562350"/>
            <a:gd name="connsiteY15" fmla="*/ 0 h 14287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3562350" h="1428750">
              <a:moveTo>
                <a:pt x="0" y="0"/>
              </a:moveTo>
              <a:lnTo>
                <a:pt x="593725" y="0"/>
              </a:lnTo>
              <a:lnTo>
                <a:pt x="593725" y="0"/>
              </a:lnTo>
              <a:lnTo>
                <a:pt x="1484313" y="0"/>
              </a:lnTo>
              <a:lnTo>
                <a:pt x="3562350" y="0"/>
              </a:lnTo>
              <a:lnTo>
                <a:pt x="3562350" y="833438"/>
              </a:lnTo>
              <a:lnTo>
                <a:pt x="3562350" y="833438"/>
              </a:lnTo>
              <a:lnTo>
                <a:pt x="3562350" y="1190625"/>
              </a:lnTo>
              <a:lnTo>
                <a:pt x="3562350" y="1428750"/>
              </a:lnTo>
              <a:lnTo>
                <a:pt x="1484313" y="1428750"/>
              </a:lnTo>
              <a:lnTo>
                <a:pt x="593725" y="1428750"/>
              </a:lnTo>
              <a:lnTo>
                <a:pt x="593725" y="1428750"/>
              </a:lnTo>
              <a:lnTo>
                <a:pt x="0" y="1428750"/>
              </a:lnTo>
              <a:lnTo>
                <a:pt x="0" y="1190625"/>
              </a:lnTo>
              <a:lnTo>
                <a:pt x="0" y="833438"/>
              </a:lnTo>
              <a:lnTo>
                <a:pt x="0" y="0"/>
              </a:lnTo>
              <a:close/>
            </a:path>
          </a:pathLst>
        </a:custGeom>
        <a:solidFill>
          <a:schemeClr val="accent1"/>
        </a:solidFill>
        <a:ln>
          <a:solidFill>
            <a:srgbClr val="4171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以下、単独申請項目以外の経費区分の申請がない場合は申請を受理できません。</a:t>
          </a:r>
          <a:endParaRPr kumimoji="1" lang="en-US" altLang="ja-JP" sz="1100" b="1"/>
        </a:p>
        <a:p>
          <a:pPr algn="l"/>
          <a:endParaRPr kumimoji="1" lang="en-US" altLang="ja-JP" sz="1100" b="1"/>
        </a:p>
        <a:p>
          <a:pPr algn="l"/>
          <a:r>
            <a:rPr kumimoji="1" lang="ja-JP" altLang="en-US" sz="1100" b="1"/>
            <a:t>・委託・外注費のうち市場調査費</a:t>
          </a:r>
          <a:endParaRPr kumimoji="1" lang="en-US" altLang="ja-JP" sz="1100" b="1"/>
        </a:p>
        <a:p>
          <a:pPr algn="l"/>
          <a:r>
            <a:rPr kumimoji="1" lang="ja-JP" altLang="en-US" sz="1100" b="1"/>
            <a:t>・専門家指導費</a:t>
          </a:r>
          <a:endParaRPr kumimoji="1" lang="en-US" altLang="ja-JP" sz="1100" b="1"/>
        </a:p>
        <a:p>
          <a:pPr algn="l"/>
          <a:r>
            <a:rPr kumimoji="1" lang="ja-JP" altLang="en-US" sz="1100" b="1"/>
            <a:t>・販売促進費（上限</a:t>
          </a:r>
          <a:r>
            <a:rPr kumimoji="1" lang="en-US" altLang="ja-JP" sz="1100" b="1"/>
            <a:t>200</a:t>
          </a:r>
          <a:r>
            <a:rPr kumimoji="1" lang="ja-JP" altLang="en-US" sz="1100" b="1"/>
            <a:t>万円）</a:t>
          </a:r>
          <a:endParaRPr kumimoji="1" lang="en-US" altLang="ja-JP" sz="1100" b="1"/>
        </a:p>
        <a:p>
          <a:pPr algn="l"/>
          <a:r>
            <a:rPr kumimoji="1" lang="ja-JP" altLang="en-US" sz="1100" b="1"/>
            <a:t>・その他経費（上限</a:t>
          </a:r>
          <a:r>
            <a:rPr kumimoji="1" lang="en-US" altLang="ja-JP" sz="1100" b="1"/>
            <a:t>100</a:t>
          </a:r>
          <a:r>
            <a:rPr kumimoji="1" lang="ja-JP" altLang="en-US" sz="1100" b="1"/>
            <a:t>万円）</a:t>
          </a:r>
        </a:p>
      </xdr:txBody>
    </xdr:sp>
    <xdr:clientData/>
  </xdr:twoCellAnchor>
  <xdr:twoCellAnchor>
    <xdr:from>
      <xdr:col>49</xdr:col>
      <xdr:colOff>190501</xdr:colOff>
      <xdr:row>18</xdr:row>
      <xdr:rowOff>20111</xdr:rowOff>
    </xdr:from>
    <xdr:to>
      <xdr:col>53</xdr:col>
      <xdr:colOff>867833</xdr:colOff>
      <xdr:row>23</xdr:row>
      <xdr:rowOff>74084</xdr:rowOff>
    </xdr:to>
    <xdr:sp macro="" textlink="">
      <xdr:nvSpPr>
        <xdr:cNvPr id="22" name="四角形吹き出し 14">
          <a:extLst>
            <a:ext uri="{FF2B5EF4-FFF2-40B4-BE49-F238E27FC236}">
              <a16:creationId xmlns:a16="http://schemas.microsoft.com/office/drawing/2014/main" id="{00000000-0008-0000-1500-000016000000}"/>
            </a:ext>
          </a:extLst>
        </xdr:cNvPr>
        <xdr:cNvSpPr/>
      </xdr:nvSpPr>
      <xdr:spPr>
        <a:xfrm>
          <a:off x="9144001" y="4518028"/>
          <a:ext cx="3439582" cy="1271056"/>
        </a:xfrm>
        <a:custGeom>
          <a:avLst/>
          <a:gdLst>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1710925 w 3562350"/>
            <a:gd name="connsiteY14" fmla="*/ 1460025 h 1428750"/>
            <a:gd name="connsiteX15" fmla="*/ 0 w 3562350"/>
            <a:gd name="connsiteY15" fmla="*/ 833438 h 1428750"/>
            <a:gd name="connsiteX16" fmla="*/ 0 w 3562350"/>
            <a:gd name="connsiteY16" fmla="*/ 0 h 1428750"/>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0 w 3562350"/>
            <a:gd name="connsiteY14" fmla="*/ 833438 h 1428750"/>
            <a:gd name="connsiteX15" fmla="*/ 0 w 3562350"/>
            <a:gd name="connsiteY15" fmla="*/ 0 h 14287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3562350" h="1428750">
              <a:moveTo>
                <a:pt x="0" y="0"/>
              </a:moveTo>
              <a:lnTo>
                <a:pt x="593725" y="0"/>
              </a:lnTo>
              <a:lnTo>
                <a:pt x="593725" y="0"/>
              </a:lnTo>
              <a:lnTo>
                <a:pt x="1484313" y="0"/>
              </a:lnTo>
              <a:lnTo>
                <a:pt x="3562350" y="0"/>
              </a:lnTo>
              <a:lnTo>
                <a:pt x="3562350" y="833438"/>
              </a:lnTo>
              <a:lnTo>
                <a:pt x="3562350" y="833438"/>
              </a:lnTo>
              <a:lnTo>
                <a:pt x="3562350" y="1190625"/>
              </a:lnTo>
              <a:lnTo>
                <a:pt x="3562350" y="1428750"/>
              </a:lnTo>
              <a:lnTo>
                <a:pt x="1484313" y="1428750"/>
              </a:lnTo>
              <a:lnTo>
                <a:pt x="593725" y="1428750"/>
              </a:lnTo>
              <a:lnTo>
                <a:pt x="593725" y="1428750"/>
              </a:lnTo>
              <a:lnTo>
                <a:pt x="0" y="1428750"/>
              </a:lnTo>
              <a:lnTo>
                <a:pt x="0" y="1190625"/>
              </a:lnTo>
              <a:lnTo>
                <a:pt x="0" y="833438"/>
              </a:lnTo>
              <a:lnTo>
                <a:pt x="0" y="0"/>
              </a:lnTo>
              <a:close/>
            </a:path>
          </a:pathLst>
        </a:custGeom>
        <a:solidFill>
          <a:schemeClr val="accent1"/>
        </a:solidFill>
        <a:ln>
          <a:solidFill>
            <a:srgbClr val="4171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r>
            <a:rPr kumimoji="1" lang="ja-JP" altLang="ja-JP" sz="1100" b="1">
              <a:solidFill>
                <a:schemeClr val="lt1"/>
              </a:solidFill>
              <a:effectLst/>
              <a:latin typeface="+mn-lt"/>
              <a:ea typeface="+mn-ea"/>
              <a:cs typeface="+mn-cs"/>
            </a:rPr>
            <a:t>「助成金交付申請額」は</a:t>
          </a:r>
          <a:endParaRPr lang="ja-JP" altLang="ja-JP">
            <a:effectLst/>
          </a:endParaRPr>
        </a:p>
        <a:p>
          <a:r>
            <a:rPr kumimoji="1" lang="ja-JP" altLang="ja-JP" sz="1100" b="1">
              <a:solidFill>
                <a:schemeClr val="lt1"/>
              </a:solidFill>
              <a:effectLst/>
              <a:latin typeface="+mn-lt"/>
              <a:ea typeface="+mn-ea"/>
              <a:cs typeface="+mn-cs"/>
            </a:rPr>
            <a:t>販売促進費は上限２００万円</a:t>
          </a:r>
          <a:endParaRPr lang="ja-JP" altLang="ja-JP">
            <a:effectLst/>
          </a:endParaRPr>
        </a:p>
        <a:p>
          <a:r>
            <a:rPr kumimoji="1" lang="ja-JP" altLang="ja-JP" sz="1100" b="1">
              <a:solidFill>
                <a:schemeClr val="lt1"/>
              </a:solidFill>
              <a:effectLst/>
              <a:latin typeface="+mn-lt"/>
              <a:ea typeface="+mn-ea"/>
              <a:cs typeface="+mn-cs"/>
            </a:rPr>
            <a:t>その他経費は上限１００万円</a:t>
          </a:r>
          <a:endParaRPr lang="ja-JP" altLang="ja-JP">
            <a:effectLst/>
          </a:endParaRPr>
        </a:p>
        <a:p>
          <a:r>
            <a:rPr kumimoji="1" lang="ja-JP" altLang="ja-JP" sz="1100" b="1">
              <a:solidFill>
                <a:schemeClr val="lt1"/>
              </a:solidFill>
              <a:effectLst/>
              <a:latin typeface="+mn-lt"/>
              <a:ea typeface="+mn-ea"/>
              <a:cs typeface="+mn-cs"/>
            </a:rPr>
            <a:t>となりますので、ご注意ください。</a:t>
          </a:r>
          <a:endParaRPr lang="ja-JP" altLang="ja-JP">
            <a:effectLst/>
          </a:endParaRPr>
        </a:p>
      </xdr:txBody>
    </xdr:sp>
    <xdr:clientData/>
  </xdr:twoCellAnchor>
  <xdr:twoCellAnchor>
    <xdr:from>
      <xdr:col>49</xdr:col>
      <xdr:colOff>232833</xdr:colOff>
      <xdr:row>0</xdr:row>
      <xdr:rowOff>42333</xdr:rowOff>
    </xdr:from>
    <xdr:to>
      <xdr:col>51</xdr:col>
      <xdr:colOff>164352</xdr:colOff>
      <xdr:row>2</xdr:row>
      <xdr:rowOff>123798</xdr:rowOff>
    </xdr:to>
    <xdr:sp macro="" textlink="">
      <xdr:nvSpPr>
        <xdr:cNvPr id="10" name="正方形/長方形 9">
          <a:extLst>
            <a:ext uri="{FF2B5EF4-FFF2-40B4-BE49-F238E27FC236}">
              <a16:creationId xmlns:a16="http://schemas.microsoft.com/office/drawing/2014/main" id="{00000000-0008-0000-1500-00000A000000}"/>
            </a:ext>
          </a:extLst>
        </xdr:cNvPr>
        <xdr:cNvSpPr/>
      </xdr:nvSpPr>
      <xdr:spPr>
        <a:xfrm>
          <a:off x="9186333" y="42333"/>
          <a:ext cx="1243852" cy="56829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twoCellAnchor>
    <xdr:from>
      <xdr:col>46</xdr:col>
      <xdr:colOff>910167</xdr:colOff>
      <xdr:row>6</xdr:row>
      <xdr:rowOff>0</xdr:rowOff>
    </xdr:from>
    <xdr:to>
      <xdr:col>47</xdr:col>
      <xdr:colOff>349250</xdr:colOff>
      <xdr:row>6</xdr:row>
      <xdr:rowOff>211667</xdr:rowOff>
    </xdr:to>
    <xdr:sp macro="" textlink="">
      <xdr:nvSpPr>
        <xdr:cNvPr id="6" name="テキスト ボックス 5">
          <a:extLst>
            <a:ext uri="{FF2B5EF4-FFF2-40B4-BE49-F238E27FC236}">
              <a16:creationId xmlns:a16="http://schemas.microsoft.com/office/drawing/2014/main" id="{C09856CD-20C0-4CFC-A110-583122F5F360}"/>
            </a:ext>
          </a:extLst>
        </xdr:cNvPr>
        <xdr:cNvSpPr txBox="1"/>
      </xdr:nvSpPr>
      <xdr:spPr>
        <a:xfrm>
          <a:off x="8170334" y="1587500"/>
          <a:ext cx="444499" cy="211667"/>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注４</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268941</xdr:colOff>
      <xdr:row>0</xdr:row>
      <xdr:rowOff>78441</xdr:rowOff>
    </xdr:from>
    <xdr:to>
      <xdr:col>10</xdr:col>
      <xdr:colOff>145677</xdr:colOff>
      <xdr:row>2</xdr:row>
      <xdr:rowOff>11205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8269941" y="78441"/>
          <a:ext cx="1199030" cy="54908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112059</xdr:colOff>
      <xdr:row>1</xdr:row>
      <xdr:rowOff>0</xdr:rowOff>
    </xdr:from>
    <xdr:to>
      <xdr:col>18</xdr:col>
      <xdr:colOff>649942</xdr:colOff>
      <xdr:row>2</xdr:row>
      <xdr:rowOff>168088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8527677" y="0"/>
          <a:ext cx="1199030" cy="54908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41</xdr:col>
      <xdr:colOff>56444</xdr:colOff>
      <xdr:row>0</xdr:row>
      <xdr:rowOff>49388</xdr:rowOff>
    </xdr:from>
    <xdr:to>
      <xdr:col>64</xdr:col>
      <xdr:colOff>155221</xdr:colOff>
      <xdr:row>5</xdr:row>
      <xdr:rowOff>218721</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6469944" y="49388"/>
          <a:ext cx="3750027" cy="138641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100" b="1"/>
            <a:t>＜見積書の提出について＞</a:t>
          </a:r>
          <a:endParaRPr kumimoji="1" lang="en-US" altLang="ja-JP" sz="1100" b="1"/>
        </a:p>
        <a:p>
          <a:pPr algn="l"/>
          <a:r>
            <a:rPr kumimoji="1" lang="ja-JP" altLang="en-US" sz="1100" b="1"/>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67</xdr:col>
      <xdr:colOff>0</xdr:colOff>
      <xdr:row>0</xdr:row>
      <xdr:rowOff>0</xdr:rowOff>
    </xdr:from>
    <xdr:to>
      <xdr:col>74</xdr:col>
      <xdr:colOff>56030</xdr:colOff>
      <xdr:row>2</xdr:row>
      <xdr:rowOff>59231</xdr:rowOff>
    </xdr:to>
    <xdr:sp macro="" textlink="">
      <xdr:nvSpPr>
        <xdr:cNvPr id="4" name="正方形/長方形 3">
          <a:extLst>
            <a:ext uri="{FF2B5EF4-FFF2-40B4-BE49-F238E27FC236}">
              <a16:creationId xmlns:a16="http://schemas.microsoft.com/office/drawing/2014/main" id="{00000000-0008-0000-0900-000004000000}"/>
            </a:ext>
          </a:extLst>
        </xdr:cNvPr>
        <xdr:cNvSpPr/>
      </xdr:nvSpPr>
      <xdr:spPr>
        <a:xfrm>
          <a:off x="10749643" y="0"/>
          <a:ext cx="1199030" cy="54908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41</xdr:col>
      <xdr:colOff>91722</xdr:colOff>
      <xdr:row>0</xdr:row>
      <xdr:rowOff>56445</xdr:rowOff>
    </xdr:from>
    <xdr:to>
      <xdr:col>65</xdr:col>
      <xdr:colOff>28222</xdr:colOff>
      <xdr:row>6</xdr:row>
      <xdr:rowOff>28222</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6511572" y="56445"/>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61989</xdr:colOff>
      <xdr:row>8</xdr:row>
      <xdr:rowOff>232834</xdr:rowOff>
    </xdr:from>
    <xdr:to>
      <xdr:col>85</xdr:col>
      <xdr:colOff>140607</xdr:colOff>
      <xdr:row>12</xdr:row>
      <xdr:rowOff>373944</xdr:rowOff>
    </xdr:to>
    <xdr:sp macro="" textlink="">
      <xdr:nvSpPr>
        <xdr:cNvPr id="4" name="正方形/長方形 3">
          <a:extLst>
            <a:ext uri="{FF2B5EF4-FFF2-40B4-BE49-F238E27FC236}">
              <a16:creationId xmlns:a16="http://schemas.microsoft.com/office/drawing/2014/main" id="{00000000-0008-0000-0A00-000004000000}"/>
            </a:ext>
          </a:extLst>
        </xdr:cNvPr>
        <xdr:cNvSpPr/>
      </xdr:nvSpPr>
      <xdr:spPr>
        <a:xfrm>
          <a:off x="10648346" y="2192263"/>
          <a:ext cx="3085797" cy="1420181"/>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r>
            <a:rPr kumimoji="1" lang="ja-JP" altLang="ja-JP" sz="1100" b="1">
              <a:solidFill>
                <a:srgbClr val="FFFFFF"/>
              </a:solidFill>
              <a:effectLst/>
              <a:latin typeface="+mn-lt"/>
              <a:ea typeface="+mn-ea"/>
              <a:cs typeface="+mn-cs"/>
            </a:rPr>
            <a:t>調達方法が「リース」「レンタル」かつ、</a:t>
          </a:r>
          <a:endParaRPr kumimoji="1" lang="en-US" altLang="ja-JP" sz="1100" b="1">
            <a:solidFill>
              <a:srgbClr val="FFFFFF"/>
            </a:solidFill>
            <a:effectLst/>
            <a:latin typeface="+mn-lt"/>
            <a:ea typeface="+mn-ea"/>
            <a:cs typeface="+mn-cs"/>
          </a:endParaRPr>
        </a:p>
        <a:p>
          <a:r>
            <a:rPr kumimoji="1" lang="ja-JP" altLang="ja-JP" sz="1100" b="1">
              <a:solidFill>
                <a:srgbClr val="FFFFFF"/>
              </a:solidFill>
              <a:effectLst/>
              <a:latin typeface="+mn-lt"/>
              <a:ea typeface="+mn-ea"/>
              <a:cs typeface="+mn-cs"/>
            </a:rPr>
            <a:t>単価</a:t>
          </a:r>
          <a:r>
            <a:rPr kumimoji="1" lang="en-US" altLang="ja-JP" sz="1100" b="1">
              <a:solidFill>
                <a:srgbClr val="FFFFFF"/>
              </a:solidFill>
              <a:effectLst/>
              <a:latin typeface="+mn-lt"/>
              <a:ea typeface="+mn-ea"/>
              <a:cs typeface="+mn-cs"/>
            </a:rPr>
            <a:t>(B)</a:t>
          </a:r>
          <a:r>
            <a:rPr kumimoji="1" lang="ja-JP" altLang="ja-JP" sz="1100" b="1">
              <a:solidFill>
                <a:srgbClr val="FFFFFF"/>
              </a:solidFill>
              <a:effectLst/>
              <a:latin typeface="+mn-lt"/>
              <a:ea typeface="+mn-ea"/>
              <a:cs typeface="+mn-cs"/>
            </a:rPr>
            <a:t>が税抜</a:t>
          </a:r>
          <a:r>
            <a:rPr kumimoji="1" lang="en-US" altLang="ja-JP" sz="1100" b="1">
              <a:solidFill>
                <a:srgbClr val="FFFFFF"/>
              </a:solidFill>
              <a:effectLst/>
              <a:latin typeface="+mn-lt"/>
              <a:ea typeface="+mn-ea"/>
              <a:cs typeface="+mn-cs"/>
            </a:rPr>
            <a:t>10</a:t>
          </a:r>
          <a:r>
            <a:rPr kumimoji="1" lang="ja-JP" altLang="ja-JP" sz="1100" b="1">
              <a:solidFill>
                <a:srgbClr val="FFFFFF"/>
              </a:solidFill>
              <a:effectLst/>
              <a:latin typeface="+mn-lt"/>
              <a:ea typeface="+mn-ea"/>
              <a:cs typeface="+mn-cs"/>
            </a:rPr>
            <a:t>万円未満の場合、計算式上は単価欄が「</a:t>
          </a:r>
          <a:r>
            <a:rPr kumimoji="1" lang="en-US" altLang="ja-JP" sz="1100" b="1">
              <a:solidFill>
                <a:srgbClr val="FFFFFF"/>
              </a:solidFill>
              <a:effectLst/>
              <a:latin typeface="+mn-lt"/>
              <a:ea typeface="+mn-ea"/>
              <a:cs typeface="+mn-cs"/>
            </a:rPr>
            <a:t>×</a:t>
          </a:r>
          <a:r>
            <a:rPr kumimoji="1" lang="ja-JP" altLang="ja-JP" sz="1100" b="1">
              <a:solidFill>
                <a:srgbClr val="FFFFFF"/>
              </a:solidFill>
              <a:effectLst/>
              <a:latin typeface="+mn-lt"/>
              <a:ea typeface="+mn-ea"/>
              <a:cs typeface="+mn-cs"/>
            </a:rPr>
            <a:t>」になりますが、助成対象となります。</a:t>
          </a:r>
          <a:endParaRPr lang="ja-JP" altLang="ja-JP">
            <a:solidFill>
              <a:srgbClr val="FFFFFF"/>
            </a:solidFill>
            <a:effectLst/>
          </a:endParaRPr>
        </a:p>
        <a:p>
          <a:r>
            <a:rPr kumimoji="1" lang="en-US" altLang="ja-JP" sz="1100" b="1">
              <a:solidFill>
                <a:srgbClr val="FFFFFF"/>
              </a:solidFill>
              <a:effectLst/>
              <a:latin typeface="+mn-lt"/>
              <a:ea typeface="+mn-ea"/>
              <a:cs typeface="+mn-cs"/>
            </a:rPr>
            <a:t>※</a:t>
          </a:r>
          <a:r>
            <a:rPr kumimoji="1" lang="ja-JP" altLang="ja-JP" sz="1100" b="1">
              <a:solidFill>
                <a:srgbClr val="FFFFFF"/>
              </a:solidFill>
              <a:effectLst/>
              <a:latin typeface="+mn-lt"/>
              <a:ea typeface="+mn-ea"/>
              <a:cs typeface="+mn-cs"/>
            </a:rPr>
            <a:t>調達方法が「購入」かつ、単価</a:t>
          </a:r>
          <a:r>
            <a:rPr kumimoji="1" lang="en-US" altLang="ja-JP" sz="1100" b="1">
              <a:solidFill>
                <a:srgbClr val="FFFFFF"/>
              </a:solidFill>
              <a:effectLst/>
              <a:latin typeface="+mn-lt"/>
              <a:ea typeface="+mn-ea"/>
              <a:cs typeface="+mn-cs"/>
            </a:rPr>
            <a:t>(B)</a:t>
          </a:r>
          <a:r>
            <a:rPr kumimoji="1" lang="ja-JP" altLang="ja-JP" sz="1100" b="1">
              <a:solidFill>
                <a:srgbClr val="FFFFFF"/>
              </a:solidFill>
              <a:effectLst/>
              <a:latin typeface="+mn-lt"/>
              <a:ea typeface="+mn-ea"/>
              <a:cs typeface="+mn-cs"/>
            </a:rPr>
            <a:t>が税抜</a:t>
          </a:r>
          <a:r>
            <a:rPr kumimoji="1" lang="en-US" altLang="ja-JP" sz="1100" b="1">
              <a:solidFill>
                <a:srgbClr val="FFFFFF"/>
              </a:solidFill>
              <a:effectLst/>
              <a:latin typeface="+mn-lt"/>
              <a:ea typeface="+mn-ea"/>
              <a:cs typeface="+mn-cs"/>
            </a:rPr>
            <a:t>10</a:t>
          </a:r>
          <a:r>
            <a:rPr kumimoji="1" lang="ja-JP" altLang="ja-JP" sz="1100" b="1">
              <a:solidFill>
                <a:srgbClr val="FFFFFF"/>
              </a:solidFill>
              <a:effectLst/>
              <a:latin typeface="+mn-lt"/>
              <a:ea typeface="+mn-ea"/>
              <a:cs typeface="+mn-cs"/>
            </a:rPr>
            <a:t>万円未満の場合は、助成対象外</a:t>
          </a:r>
          <a:endParaRPr lang="ja-JP" altLang="ja-JP">
            <a:solidFill>
              <a:srgbClr val="FFFFFF"/>
            </a:solidFill>
            <a:effectLst/>
          </a:endParaRPr>
        </a:p>
      </xdr:txBody>
    </xdr:sp>
    <xdr:clientData/>
  </xdr:twoCellAnchor>
  <xdr:twoCellAnchor>
    <xdr:from>
      <xdr:col>67</xdr:col>
      <xdr:colOff>0</xdr:colOff>
      <xdr:row>0</xdr:row>
      <xdr:rowOff>0</xdr:rowOff>
    </xdr:from>
    <xdr:to>
      <xdr:col>74</xdr:col>
      <xdr:colOff>56030</xdr:colOff>
      <xdr:row>2</xdr:row>
      <xdr:rowOff>59231</xdr:rowOff>
    </xdr:to>
    <xdr:sp macro="" textlink="">
      <xdr:nvSpPr>
        <xdr:cNvPr id="5" name="正方形/長方形 4">
          <a:extLst>
            <a:ext uri="{FF2B5EF4-FFF2-40B4-BE49-F238E27FC236}">
              <a16:creationId xmlns:a16="http://schemas.microsoft.com/office/drawing/2014/main" id="{00000000-0008-0000-0A00-000005000000}"/>
            </a:ext>
          </a:extLst>
        </xdr:cNvPr>
        <xdr:cNvSpPr/>
      </xdr:nvSpPr>
      <xdr:spPr>
        <a:xfrm>
          <a:off x="10749643" y="0"/>
          <a:ext cx="1199030" cy="54908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41</xdr:col>
      <xdr:colOff>35277</xdr:colOff>
      <xdr:row>0</xdr:row>
      <xdr:rowOff>56446</xdr:rowOff>
    </xdr:from>
    <xdr:to>
      <xdr:col>64</xdr:col>
      <xdr:colOff>134054</xdr:colOff>
      <xdr:row>5</xdr:row>
      <xdr:rowOff>183445</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6455127" y="56446"/>
          <a:ext cx="3750027" cy="1269999"/>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67</xdr:col>
      <xdr:colOff>0</xdr:colOff>
      <xdr:row>0</xdr:row>
      <xdr:rowOff>0</xdr:rowOff>
    </xdr:from>
    <xdr:to>
      <xdr:col>74</xdr:col>
      <xdr:colOff>56030</xdr:colOff>
      <xdr:row>2</xdr:row>
      <xdr:rowOff>59231</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10844893" y="0"/>
          <a:ext cx="1199030" cy="54908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40</xdr:col>
      <xdr:colOff>162277</xdr:colOff>
      <xdr:row>0</xdr:row>
      <xdr:rowOff>35278</xdr:rowOff>
    </xdr:from>
    <xdr:to>
      <xdr:col>64</xdr:col>
      <xdr:colOff>98776</xdr:colOff>
      <xdr:row>6</xdr:row>
      <xdr:rowOff>7055</xdr:rowOff>
    </xdr:to>
    <xdr:sp macro="" textlink="">
      <xdr:nvSpPr>
        <xdr:cNvPr id="2" name="正方形/長方形 1">
          <a:extLst>
            <a:ext uri="{FF2B5EF4-FFF2-40B4-BE49-F238E27FC236}">
              <a16:creationId xmlns:a16="http://schemas.microsoft.com/office/drawing/2014/main" id="{00000000-0008-0000-0C00-000002000000}"/>
            </a:ext>
          </a:extLst>
        </xdr:cNvPr>
        <xdr:cNvSpPr/>
      </xdr:nvSpPr>
      <xdr:spPr>
        <a:xfrm>
          <a:off x="6417027" y="35278"/>
          <a:ext cx="3752849"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69</xdr:col>
      <xdr:colOff>74083</xdr:colOff>
      <xdr:row>15</xdr:row>
      <xdr:rowOff>148167</xdr:rowOff>
    </xdr:from>
    <xdr:to>
      <xdr:col>84</xdr:col>
      <xdr:colOff>137584</xdr:colOff>
      <xdr:row>19</xdr:row>
      <xdr:rowOff>74083</xdr:rowOff>
    </xdr:to>
    <xdr:sp macro="" textlink="">
      <xdr:nvSpPr>
        <xdr:cNvPr id="3" name="四角形吹き出し 2">
          <a:extLst>
            <a:ext uri="{FF2B5EF4-FFF2-40B4-BE49-F238E27FC236}">
              <a16:creationId xmlns:a16="http://schemas.microsoft.com/office/drawing/2014/main" id="{00000000-0008-0000-0C00-000003000000}"/>
            </a:ext>
          </a:extLst>
        </xdr:cNvPr>
        <xdr:cNvSpPr/>
      </xdr:nvSpPr>
      <xdr:spPr>
        <a:xfrm>
          <a:off x="10932583" y="4751917"/>
          <a:ext cx="2444751" cy="899583"/>
        </a:xfrm>
        <a:prstGeom prst="wedgeRectCallout">
          <a:avLst>
            <a:gd name="adj1" fmla="val -74013"/>
            <a:gd name="adj2" fmla="val 3480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調査の結果、類似特許が無い場合は「類似特許なし」とご記入ください。</a:t>
          </a:r>
        </a:p>
      </xdr:txBody>
    </xdr:sp>
    <xdr:clientData/>
  </xdr:twoCellAnchor>
  <xdr:twoCellAnchor>
    <xdr:from>
      <xdr:col>66</xdr:col>
      <xdr:colOff>0</xdr:colOff>
      <xdr:row>0</xdr:row>
      <xdr:rowOff>0</xdr:rowOff>
    </xdr:from>
    <xdr:to>
      <xdr:col>73</xdr:col>
      <xdr:colOff>100853</xdr:colOff>
      <xdr:row>2</xdr:row>
      <xdr:rowOff>78441</xdr:rowOff>
    </xdr:to>
    <xdr:sp macro="" textlink="">
      <xdr:nvSpPr>
        <xdr:cNvPr id="4" name="正方形/長方形 3">
          <a:extLst>
            <a:ext uri="{FF2B5EF4-FFF2-40B4-BE49-F238E27FC236}">
              <a16:creationId xmlns:a16="http://schemas.microsoft.com/office/drawing/2014/main" id="{00000000-0008-0000-0C00-000004000000}"/>
            </a:ext>
          </a:extLst>
        </xdr:cNvPr>
        <xdr:cNvSpPr/>
      </xdr:nvSpPr>
      <xdr:spPr>
        <a:xfrm>
          <a:off x="10264588" y="0"/>
          <a:ext cx="1199030" cy="54908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41</xdr:col>
      <xdr:colOff>28221</xdr:colOff>
      <xdr:row>0</xdr:row>
      <xdr:rowOff>35278</xdr:rowOff>
    </xdr:from>
    <xdr:to>
      <xdr:col>64</xdr:col>
      <xdr:colOff>126998</xdr:colOff>
      <xdr:row>6</xdr:row>
      <xdr:rowOff>7055</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6448071" y="35278"/>
          <a:ext cx="3750027"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0</xdr:colOff>
      <xdr:row>0</xdr:row>
      <xdr:rowOff>0</xdr:rowOff>
    </xdr:from>
    <xdr:to>
      <xdr:col>73</xdr:col>
      <xdr:colOff>56030</xdr:colOff>
      <xdr:row>2</xdr:row>
      <xdr:rowOff>59231</xdr:rowOff>
    </xdr:to>
    <xdr:sp macro="" textlink="">
      <xdr:nvSpPr>
        <xdr:cNvPr id="3" name="正方形/長方形 2">
          <a:extLst>
            <a:ext uri="{FF2B5EF4-FFF2-40B4-BE49-F238E27FC236}">
              <a16:creationId xmlns:a16="http://schemas.microsoft.com/office/drawing/2014/main" id="{00000000-0008-0000-0D00-000003000000}"/>
            </a:ext>
          </a:extLst>
        </xdr:cNvPr>
        <xdr:cNvSpPr/>
      </xdr:nvSpPr>
      <xdr:spPr>
        <a:xfrm>
          <a:off x="10681607" y="0"/>
          <a:ext cx="1199030" cy="54908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41</xdr:col>
      <xdr:colOff>84666</xdr:colOff>
      <xdr:row>0</xdr:row>
      <xdr:rowOff>49389</xdr:rowOff>
    </xdr:from>
    <xdr:to>
      <xdr:col>65</xdr:col>
      <xdr:colOff>21166</xdr:colOff>
      <xdr:row>6</xdr:row>
      <xdr:rowOff>21166</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504516" y="49389"/>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67</xdr:col>
      <xdr:colOff>0</xdr:colOff>
      <xdr:row>0</xdr:row>
      <xdr:rowOff>0</xdr:rowOff>
    </xdr:from>
    <xdr:to>
      <xdr:col>74</xdr:col>
      <xdr:colOff>100853</xdr:colOff>
      <xdr:row>2</xdr:row>
      <xdr:rowOff>78441</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0749643" y="0"/>
          <a:ext cx="1243853" cy="56829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solidFill>
            <a:schemeClr val="accent1"/>
          </a:solidFill>
        </a:ln>
      </a:spPr>
      <a:bodyPr vertOverflow="clip" horzOverflow="clip" lIns="0" tIns="0" rIns="0" bIns="0" rtlCol="0" anchor="ctr" anchorCtr="0"/>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sheetPr>
  <dimension ref="A1:U43"/>
  <sheetViews>
    <sheetView showGridLines="0" tabSelected="1" view="pageBreakPreview" zoomScaleNormal="100" zoomScaleSheetLayoutView="100" workbookViewId="0">
      <selection activeCell="J7" sqref="J7:N7"/>
    </sheetView>
  </sheetViews>
  <sheetFormatPr defaultColWidth="8.625" defaultRowHeight="18.75"/>
  <cols>
    <col min="1" max="2" width="2.625" style="33" customWidth="1"/>
    <col min="3" max="4" width="8.625" style="33"/>
    <col min="5" max="5" width="5.75" style="33" customWidth="1"/>
    <col min="6" max="6" width="8.625" style="33"/>
    <col min="7" max="7" width="3.625" style="33" customWidth="1"/>
    <col min="8" max="9" width="4.625" style="33" customWidth="1"/>
    <col min="10" max="11" width="3.625" style="33" customWidth="1"/>
    <col min="12" max="14" width="8.625" style="33"/>
    <col min="15" max="15" width="1" style="33" customWidth="1"/>
    <col min="16" max="16" width="4.375" style="33" customWidth="1"/>
    <col min="17" max="18" width="8.625" style="33"/>
    <col min="19" max="19" width="0" style="33" hidden="1" customWidth="1"/>
    <col min="20" max="20" width="28.5" style="33" hidden="1" customWidth="1"/>
    <col min="21" max="21" width="6" style="33" hidden="1" customWidth="1"/>
    <col min="22" max="16384" width="8.625" style="33"/>
  </cols>
  <sheetData>
    <row r="1" spans="3:21">
      <c r="C1" s="236" t="s">
        <v>392</v>
      </c>
      <c r="P1" s="207"/>
      <c r="S1" s="232"/>
      <c r="T1" s="230" t="s">
        <v>493</v>
      </c>
    </row>
    <row r="2" spans="3:21">
      <c r="S2" s="233" t="s">
        <v>513</v>
      </c>
      <c r="T2" s="267" t="s">
        <v>597</v>
      </c>
    </row>
    <row r="3" spans="3:21">
      <c r="C3" s="33" t="s">
        <v>164</v>
      </c>
      <c r="S3" s="233" t="s">
        <v>495</v>
      </c>
      <c r="T3" s="267" t="s">
        <v>598</v>
      </c>
      <c r="U3" s="268">
        <v>0.75</v>
      </c>
    </row>
    <row r="4" spans="3:21">
      <c r="D4" s="33" t="s">
        <v>165</v>
      </c>
      <c r="S4" s="233" t="s">
        <v>514</v>
      </c>
      <c r="T4" s="267" t="s">
        <v>599</v>
      </c>
      <c r="U4" s="268">
        <v>0.8</v>
      </c>
    </row>
    <row r="7" spans="3:21" ht="24" customHeight="1">
      <c r="G7" s="335" t="s">
        <v>489</v>
      </c>
      <c r="H7" s="336"/>
      <c r="I7" s="337"/>
      <c r="J7" s="341" t="s">
        <v>191</v>
      </c>
      <c r="K7" s="342"/>
      <c r="L7" s="342"/>
      <c r="M7" s="342"/>
      <c r="N7" s="343"/>
    </row>
    <row r="8" spans="3:21" ht="24" customHeight="1">
      <c r="G8" s="338" t="s">
        <v>490</v>
      </c>
      <c r="H8" s="339"/>
      <c r="I8" s="340"/>
      <c r="J8" s="344" t="s">
        <v>191</v>
      </c>
      <c r="K8" s="345"/>
      <c r="L8" s="345"/>
      <c r="M8" s="345"/>
      <c r="N8" s="346"/>
    </row>
    <row r="9" spans="3:21" ht="18" customHeight="1">
      <c r="G9" s="293" t="s">
        <v>444</v>
      </c>
      <c r="H9" s="294"/>
      <c r="I9" s="295"/>
      <c r="J9" s="299"/>
      <c r="K9" s="300"/>
      <c r="L9" s="300"/>
      <c r="M9" s="300"/>
      <c r="N9" s="301"/>
    </row>
    <row r="10" spans="3:21">
      <c r="G10" s="296"/>
      <c r="H10" s="297"/>
      <c r="I10" s="298"/>
      <c r="J10" s="302"/>
      <c r="K10" s="303"/>
      <c r="L10" s="303"/>
      <c r="M10" s="303"/>
      <c r="N10" s="304"/>
    </row>
    <row r="11" spans="3:21">
      <c r="G11" s="305" t="s">
        <v>166</v>
      </c>
      <c r="H11" s="306"/>
      <c r="I11" s="306"/>
      <c r="J11" s="299"/>
      <c r="K11" s="307"/>
      <c r="L11" s="307"/>
      <c r="M11" s="307"/>
      <c r="N11" s="308"/>
    </row>
    <row r="12" spans="3:21">
      <c r="G12" s="305"/>
      <c r="H12" s="306"/>
      <c r="I12" s="306"/>
      <c r="J12" s="309"/>
      <c r="K12" s="310"/>
      <c r="L12" s="310"/>
      <c r="M12" s="310"/>
      <c r="N12" s="311"/>
    </row>
    <row r="13" spans="3:21">
      <c r="G13" s="347" t="s">
        <v>167</v>
      </c>
      <c r="H13" s="348"/>
      <c r="I13" s="349"/>
      <c r="J13" s="353" t="s">
        <v>168</v>
      </c>
      <c r="K13" s="354"/>
      <c r="L13" s="355"/>
      <c r="M13" s="356"/>
      <c r="N13" s="357"/>
    </row>
    <row r="14" spans="3:21">
      <c r="G14" s="350"/>
      <c r="H14" s="351"/>
      <c r="I14" s="352"/>
      <c r="J14" s="358" t="s">
        <v>169</v>
      </c>
      <c r="K14" s="359"/>
      <c r="L14" s="360"/>
      <c r="M14" s="361"/>
      <c r="N14" s="362"/>
    </row>
    <row r="15" spans="3:21">
      <c r="G15" s="312"/>
      <c r="H15" s="313"/>
      <c r="I15" s="313"/>
      <c r="J15" s="313"/>
      <c r="K15" s="313"/>
      <c r="L15" s="313"/>
      <c r="M15" s="313"/>
      <c r="N15" s="313"/>
    </row>
    <row r="17" spans="1:15" ht="19.5" customHeight="1">
      <c r="A17" s="322"/>
      <c r="B17" s="322"/>
      <c r="C17" s="322"/>
      <c r="D17" s="322"/>
      <c r="E17" s="322"/>
      <c r="F17" s="322"/>
      <c r="G17" s="322"/>
      <c r="H17" s="322"/>
      <c r="I17" s="322"/>
      <c r="J17" s="322"/>
      <c r="K17" s="322"/>
      <c r="L17" s="322"/>
      <c r="M17" s="322"/>
      <c r="N17" s="322"/>
      <c r="O17" s="322"/>
    </row>
    <row r="18" spans="1:15" ht="19.5" customHeight="1">
      <c r="A18" s="314" t="s">
        <v>615</v>
      </c>
      <c r="B18" s="288"/>
      <c r="C18" s="288"/>
      <c r="D18" s="288"/>
      <c r="E18" s="288"/>
      <c r="F18" s="288"/>
      <c r="G18" s="288"/>
      <c r="H18" s="288"/>
      <c r="I18" s="288"/>
      <c r="J18" s="288"/>
      <c r="K18" s="288"/>
      <c r="L18" s="288"/>
      <c r="M18" s="288"/>
      <c r="N18" s="288"/>
      <c r="O18" s="288"/>
    </row>
    <row r="19" spans="1:15" ht="19.5" customHeight="1">
      <c r="D19" s="288" t="s">
        <v>614</v>
      </c>
      <c r="E19" s="289"/>
      <c r="F19" s="289"/>
      <c r="G19" s="289"/>
      <c r="H19" s="289"/>
      <c r="I19" s="289"/>
      <c r="J19" s="289"/>
      <c r="K19" s="289"/>
      <c r="L19" s="289"/>
    </row>
    <row r="21" spans="1:15">
      <c r="B21" s="33" t="s">
        <v>170</v>
      </c>
    </row>
    <row r="24" spans="1:15">
      <c r="A24" s="315" t="s">
        <v>171</v>
      </c>
      <c r="B24" s="315"/>
      <c r="C24" s="315"/>
      <c r="D24" s="315"/>
      <c r="E24" s="315"/>
      <c r="F24" s="315"/>
      <c r="G24" s="315"/>
      <c r="H24" s="315"/>
      <c r="I24" s="315"/>
      <c r="J24" s="315"/>
      <c r="K24" s="315"/>
      <c r="L24" s="315"/>
      <c r="M24" s="315"/>
      <c r="N24" s="315"/>
      <c r="O24" s="315"/>
    </row>
    <row r="26" spans="1:15">
      <c r="B26" s="34" t="s">
        <v>188</v>
      </c>
    </row>
    <row r="28" spans="1:15" ht="18" customHeight="1">
      <c r="C28" s="323"/>
      <c r="D28" s="324"/>
      <c r="E28" s="324"/>
      <c r="F28" s="324"/>
      <c r="G28" s="324"/>
      <c r="H28" s="324"/>
      <c r="I28" s="324"/>
      <c r="J28" s="324"/>
      <c r="K28" s="324"/>
      <c r="L28" s="324"/>
      <c r="M28" s="324"/>
    </row>
    <row r="29" spans="1:15" ht="18" customHeight="1">
      <c r="C29" s="324"/>
      <c r="D29" s="324"/>
      <c r="E29" s="324"/>
      <c r="F29" s="324"/>
      <c r="G29" s="324"/>
      <c r="H29" s="324"/>
      <c r="I29" s="324"/>
      <c r="J29" s="324"/>
      <c r="K29" s="324"/>
      <c r="L29" s="324"/>
      <c r="M29" s="324"/>
    </row>
    <row r="32" spans="1:15">
      <c r="B32" s="34" t="s">
        <v>189</v>
      </c>
    </row>
    <row r="33" spans="2:12">
      <c r="C33" s="327" t="s">
        <v>594</v>
      </c>
      <c r="D33" s="326"/>
      <c r="E33" s="326"/>
      <c r="F33" s="326"/>
    </row>
    <row r="34" spans="2:12">
      <c r="C34" s="316" t="str">
        <f>IF(資金!AJ20=0,"",資金!AJ20)</f>
        <v/>
      </c>
      <c r="D34" s="317"/>
      <c r="E34" s="318"/>
    </row>
    <row r="35" spans="2:12">
      <c r="C35" s="319"/>
      <c r="D35" s="320"/>
      <c r="E35" s="321"/>
      <c r="F35" s="64" t="s">
        <v>194</v>
      </c>
    </row>
    <row r="36" spans="2:12">
      <c r="C36" s="264"/>
      <c r="D36" s="264"/>
      <c r="E36" s="264"/>
      <c r="F36" s="64"/>
    </row>
    <row r="37" spans="2:12">
      <c r="C37" s="325" t="s">
        <v>595</v>
      </c>
      <c r="D37" s="326"/>
      <c r="E37" s="326"/>
      <c r="F37" s="333" t="str">
        <f>IF(J8="","",IFERROR(VLOOKUP(J8,$S$1:$T$4,2,FALSE),""))</f>
        <v/>
      </c>
      <c r="G37" s="334"/>
      <c r="H37" s="334"/>
      <c r="I37" s="334"/>
      <c r="J37" s="334"/>
      <c r="K37" s="266"/>
      <c r="L37" s="266"/>
    </row>
    <row r="38" spans="2:12">
      <c r="C38" s="316" t="str">
        <f>IF(資金!AT20=0,"",資金!AT20)</f>
        <v/>
      </c>
      <c r="D38" s="328"/>
      <c r="E38" s="329"/>
      <c r="F38" s="64"/>
    </row>
    <row r="39" spans="2:12">
      <c r="C39" s="330"/>
      <c r="D39" s="331"/>
      <c r="E39" s="332"/>
      <c r="F39" s="265" t="s">
        <v>596</v>
      </c>
    </row>
    <row r="41" spans="2:12">
      <c r="B41" s="34" t="s">
        <v>190</v>
      </c>
    </row>
    <row r="43" spans="2:12" ht="36" customHeight="1">
      <c r="C43" s="290"/>
      <c r="D43" s="291"/>
      <c r="E43" s="291"/>
      <c r="F43" s="291"/>
      <c r="G43" s="291"/>
      <c r="H43" s="291"/>
      <c r="I43" s="291"/>
      <c r="J43" s="291"/>
      <c r="K43" s="292"/>
    </row>
  </sheetData>
  <sheetProtection algorithmName="SHA-512" hashValue="zmy8Tz4glvasLn6NQ3birJQDaJG0pusRDxahhmQrrhKH4PlU2BGSUlJQ8vmrqWEj6NclXUutqsjOaw2aCajuqw==" saltValue="M7pB1/bDNGThvwX8j++tbQ==" spinCount="100000" sheet="1" objects="1" scenarios="1"/>
  <mergeCells count="25">
    <mergeCell ref="G7:I7"/>
    <mergeCell ref="G8:I8"/>
    <mergeCell ref="J7:N7"/>
    <mergeCell ref="J8:N8"/>
    <mergeCell ref="G13:I14"/>
    <mergeCell ref="J13:K13"/>
    <mergeCell ref="L13:N13"/>
    <mergeCell ref="J14:K14"/>
    <mergeCell ref="L14:N14"/>
    <mergeCell ref="D19:L19"/>
    <mergeCell ref="C43:K43"/>
    <mergeCell ref="G9:I10"/>
    <mergeCell ref="J9:N10"/>
    <mergeCell ref="G11:I12"/>
    <mergeCell ref="J11:N12"/>
    <mergeCell ref="G15:N15"/>
    <mergeCell ref="A18:O18"/>
    <mergeCell ref="A24:O24"/>
    <mergeCell ref="C34:E35"/>
    <mergeCell ref="A17:O17"/>
    <mergeCell ref="C28:M29"/>
    <mergeCell ref="C37:E37"/>
    <mergeCell ref="C33:F33"/>
    <mergeCell ref="C38:E39"/>
    <mergeCell ref="F37:J37"/>
  </mergeCells>
  <phoneticPr fontId="41"/>
  <dataValidations count="2">
    <dataValidation type="list" allowBlank="1" showInputMessage="1" showErrorMessage="1" sqref="J7" xr:uid="{00000000-0002-0000-0000-000000000000}">
      <formula1>"(選択),個人事業主,法人"</formula1>
    </dataValidation>
    <dataValidation type="list" allowBlank="1" showInputMessage="1" showErrorMessage="1" sqref="J8:N8" xr:uid="{00000000-0002-0000-0000-000001000000}">
      <formula1>"(選択),A: 中小企業者(賃上げなし),B: 賃金引上げ計画を掲げる中小企業者,C: 賃金引上げ計画を掲げる小規模企業者"</formula1>
    </dataValidation>
  </dataValidations>
  <printOptions horizontalCentered="1"/>
  <pageMargins left="0.70866141732283472" right="0.70866141732283472" top="0.74803149606299213" bottom="0.74803149606299213" header="0.31496062992125984" footer="0.31496062992125984"/>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79998168889431442"/>
  </sheetPr>
  <dimension ref="B1:BM25"/>
  <sheetViews>
    <sheetView view="pageBreakPreview" zoomScale="70" zoomScaleNormal="100" zoomScaleSheetLayoutView="70" workbookViewId="0">
      <selection activeCell="BK10" sqref="BK10:BM10"/>
    </sheetView>
  </sheetViews>
  <sheetFormatPr defaultColWidth="2.125" defaultRowHeight="18.75"/>
  <cols>
    <col min="1" max="1" width="0.875" style="103" customWidth="1"/>
    <col min="2" max="65" width="2.125" style="103"/>
    <col min="66" max="66" width="0.875" style="103" customWidth="1"/>
    <col min="67" max="83" width="2.125" style="103"/>
    <col min="84" max="84" width="2.125" style="103" customWidth="1"/>
    <col min="85" max="16384" width="2.125" style="103"/>
  </cols>
  <sheetData>
    <row r="1" spans="2:65" ht="19.5">
      <c r="B1" s="102" t="s">
        <v>491</v>
      </c>
    </row>
    <row r="2" spans="2:65">
      <c r="B2" s="104" t="s">
        <v>433</v>
      </c>
    </row>
    <row r="3" spans="2:65">
      <c r="B3" s="104"/>
      <c r="C3" s="103" t="s">
        <v>220</v>
      </c>
    </row>
    <row r="4" spans="2:65">
      <c r="B4" s="105" t="s">
        <v>496</v>
      </c>
      <c r="AK4" s="106"/>
      <c r="AL4" s="106"/>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row>
    <row r="5" spans="2:65">
      <c r="B5" s="105" t="s">
        <v>394</v>
      </c>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row>
    <row r="6" spans="2:65">
      <c r="B6" s="107"/>
    </row>
    <row r="7" spans="2:65">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871" t="s">
        <v>221</v>
      </c>
      <c r="AN7" s="871"/>
      <c r="AO7" s="871"/>
      <c r="AP7" s="871"/>
      <c r="AQ7" s="871"/>
      <c r="AR7" s="871"/>
      <c r="AS7" s="871" t="s">
        <v>221</v>
      </c>
      <c r="AT7" s="871"/>
      <c r="AU7" s="871"/>
      <c r="AV7" s="871"/>
      <c r="AW7" s="871"/>
      <c r="AX7" s="871"/>
      <c r="AY7" s="871" t="s">
        <v>222</v>
      </c>
      <c r="AZ7" s="871"/>
      <c r="BA7" s="871"/>
      <c r="BB7" s="871"/>
      <c r="BC7" s="871"/>
      <c r="BD7" s="871"/>
      <c r="BE7" s="108"/>
      <c r="BF7" s="108"/>
      <c r="BG7" s="108"/>
      <c r="BH7" s="109"/>
      <c r="BI7" s="109"/>
      <c r="BJ7" s="108"/>
      <c r="BK7" s="108"/>
      <c r="BL7" s="108"/>
      <c r="BM7" s="110" t="s">
        <v>223</v>
      </c>
    </row>
    <row r="8" spans="2:65">
      <c r="B8" s="872" t="s">
        <v>224</v>
      </c>
      <c r="C8" s="859"/>
      <c r="D8" s="859"/>
      <c r="E8" s="860"/>
      <c r="F8" s="872" t="s">
        <v>225</v>
      </c>
      <c r="G8" s="859"/>
      <c r="H8" s="859"/>
      <c r="I8" s="859"/>
      <c r="J8" s="859"/>
      <c r="K8" s="859"/>
      <c r="L8" s="859"/>
      <c r="M8" s="859"/>
      <c r="N8" s="859"/>
      <c r="O8" s="860"/>
      <c r="P8" s="872" t="s">
        <v>226</v>
      </c>
      <c r="Q8" s="859"/>
      <c r="R8" s="859"/>
      <c r="S8" s="859"/>
      <c r="T8" s="859"/>
      <c r="U8" s="859"/>
      <c r="V8" s="859"/>
      <c r="W8" s="859"/>
      <c r="X8" s="859"/>
      <c r="Y8" s="859"/>
      <c r="Z8" s="859"/>
      <c r="AA8" s="859"/>
      <c r="AB8" s="859"/>
      <c r="AC8" s="860"/>
      <c r="AD8" s="872"/>
      <c r="AE8" s="859"/>
      <c r="AF8" s="860"/>
      <c r="AG8" s="872" t="s">
        <v>228</v>
      </c>
      <c r="AH8" s="859"/>
      <c r="AI8" s="859"/>
      <c r="AJ8" s="859"/>
      <c r="AK8" s="859"/>
      <c r="AL8" s="860"/>
      <c r="AM8" s="873" t="s">
        <v>229</v>
      </c>
      <c r="AN8" s="873"/>
      <c r="AO8" s="873"/>
      <c r="AP8" s="873"/>
      <c r="AQ8" s="873"/>
      <c r="AR8" s="873"/>
      <c r="AS8" s="872" t="s">
        <v>230</v>
      </c>
      <c r="AT8" s="859"/>
      <c r="AU8" s="859"/>
      <c r="AV8" s="859"/>
      <c r="AW8" s="859"/>
      <c r="AX8" s="860"/>
      <c r="AY8" s="872" t="s">
        <v>231</v>
      </c>
      <c r="AZ8" s="859"/>
      <c r="BA8" s="859"/>
      <c r="BB8" s="859"/>
      <c r="BC8" s="859"/>
      <c r="BD8" s="860"/>
      <c r="BE8" s="859" t="s">
        <v>232</v>
      </c>
      <c r="BF8" s="859"/>
      <c r="BG8" s="859"/>
      <c r="BH8" s="859"/>
      <c r="BI8" s="859"/>
      <c r="BJ8" s="859"/>
      <c r="BK8" s="859"/>
      <c r="BL8" s="859"/>
      <c r="BM8" s="860"/>
    </row>
    <row r="9" spans="2:65">
      <c r="B9" s="861" t="s">
        <v>233</v>
      </c>
      <c r="C9" s="862"/>
      <c r="D9" s="862"/>
      <c r="E9" s="863"/>
      <c r="F9" s="864"/>
      <c r="G9" s="865"/>
      <c r="H9" s="865"/>
      <c r="I9" s="865"/>
      <c r="J9" s="865"/>
      <c r="K9" s="865"/>
      <c r="L9" s="865"/>
      <c r="M9" s="865"/>
      <c r="N9" s="865"/>
      <c r="O9" s="866"/>
      <c r="P9" s="867" t="s">
        <v>234</v>
      </c>
      <c r="Q9" s="867"/>
      <c r="R9" s="867"/>
      <c r="S9" s="867"/>
      <c r="T9" s="867"/>
      <c r="U9" s="867"/>
      <c r="V9" s="867"/>
      <c r="W9" s="867"/>
      <c r="X9" s="867"/>
      <c r="Y9" s="867"/>
      <c r="Z9" s="867"/>
      <c r="AA9" s="867"/>
      <c r="AB9" s="867"/>
      <c r="AC9" s="867"/>
      <c r="AD9" s="867"/>
      <c r="AE9" s="867"/>
      <c r="AF9" s="867"/>
      <c r="AG9" s="867" t="s">
        <v>236</v>
      </c>
      <c r="AH9" s="867"/>
      <c r="AI9" s="867"/>
      <c r="AJ9" s="867"/>
      <c r="AK9" s="867"/>
      <c r="AL9" s="867"/>
      <c r="AM9" s="867" t="s">
        <v>237</v>
      </c>
      <c r="AN9" s="867"/>
      <c r="AO9" s="867"/>
      <c r="AP9" s="867"/>
      <c r="AQ9" s="867"/>
      <c r="AR9" s="867"/>
      <c r="AS9" s="867" t="s">
        <v>238</v>
      </c>
      <c r="AT9" s="867"/>
      <c r="AU9" s="867"/>
      <c r="AV9" s="867"/>
      <c r="AW9" s="867"/>
      <c r="AX9" s="867"/>
      <c r="AY9" s="867" t="s">
        <v>239</v>
      </c>
      <c r="AZ9" s="867"/>
      <c r="BA9" s="867"/>
      <c r="BB9" s="867"/>
      <c r="BC9" s="867"/>
      <c r="BD9" s="867"/>
      <c r="BE9" s="868" t="s">
        <v>240</v>
      </c>
      <c r="BF9" s="868"/>
      <c r="BG9" s="868"/>
      <c r="BH9" s="869" t="s">
        <v>241</v>
      </c>
      <c r="BI9" s="869"/>
      <c r="BJ9" s="869"/>
      <c r="BK9" s="870" t="s">
        <v>229</v>
      </c>
      <c r="BL9" s="870"/>
      <c r="BM9" s="870"/>
    </row>
    <row r="10" spans="2:65" ht="32.1" customHeight="1">
      <c r="B10" s="856" t="s">
        <v>242</v>
      </c>
      <c r="C10" s="856"/>
      <c r="D10" s="856"/>
      <c r="E10" s="856"/>
      <c r="F10" s="857"/>
      <c r="G10" s="857"/>
      <c r="H10" s="857"/>
      <c r="I10" s="857"/>
      <c r="J10" s="857"/>
      <c r="K10" s="857"/>
      <c r="L10" s="857"/>
      <c r="M10" s="857"/>
      <c r="N10" s="857"/>
      <c r="O10" s="857"/>
      <c r="P10" s="857"/>
      <c r="Q10" s="857"/>
      <c r="R10" s="857"/>
      <c r="S10" s="857"/>
      <c r="T10" s="857"/>
      <c r="U10" s="857"/>
      <c r="V10" s="857"/>
      <c r="W10" s="857"/>
      <c r="X10" s="857"/>
      <c r="Y10" s="857"/>
      <c r="Z10" s="857"/>
      <c r="AA10" s="857"/>
      <c r="AB10" s="857"/>
      <c r="AC10" s="857"/>
      <c r="AD10" s="858" t="s">
        <v>191</v>
      </c>
      <c r="AE10" s="858"/>
      <c r="AF10" s="858"/>
      <c r="AG10" s="852"/>
      <c r="AH10" s="852"/>
      <c r="AI10" s="852"/>
      <c r="AJ10" s="852"/>
      <c r="AK10" s="852"/>
      <c r="AL10" s="852"/>
      <c r="AM10" s="852"/>
      <c r="AN10" s="852"/>
      <c r="AO10" s="852"/>
      <c r="AP10" s="852"/>
      <c r="AQ10" s="852"/>
      <c r="AR10" s="852"/>
      <c r="AS10" s="853" t="str">
        <f>IF(AM10="","",AG10*AM10)</f>
        <v/>
      </c>
      <c r="AT10" s="853"/>
      <c r="AU10" s="853"/>
      <c r="AV10" s="853"/>
      <c r="AW10" s="853"/>
      <c r="AX10" s="853"/>
      <c r="AY10" s="853" t="str">
        <f>IF(AM10="","",ROUNDDOWN(AG10*AM10*1.1,0))</f>
        <v/>
      </c>
      <c r="AZ10" s="853"/>
      <c r="BA10" s="853"/>
      <c r="BB10" s="853"/>
      <c r="BC10" s="853"/>
      <c r="BD10" s="853"/>
      <c r="BE10" s="854" t="str">
        <f>IF(AS10="","",IF(AS10&gt;=300000,"必要",""))</f>
        <v/>
      </c>
      <c r="BF10" s="854"/>
      <c r="BG10" s="854"/>
      <c r="BH10" s="854" t="str">
        <f>IF(AS10="","",IF(AS10&gt;=1000000,"必要",""))</f>
        <v/>
      </c>
      <c r="BI10" s="854"/>
      <c r="BJ10" s="854"/>
      <c r="BK10" s="855" t="str">
        <f>IF(AM10="","",IF(AM10&lt;100000,"×","〇"))</f>
        <v/>
      </c>
      <c r="BL10" s="855"/>
      <c r="BM10" s="855"/>
    </row>
    <row r="11" spans="2:65" ht="32.1" customHeight="1">
      <c r="B11" s="856" t="s">
        <v>243</v>
      </c>
      <c r="C11" s="856"/>
      <c r="D11" s="856"/>
      <c r="E11" s="856"/>
      <c r="F11" s="857"/>
      <c r="G11" s="857"/>
      <c r="H11" s="857"/>
      <c r="I11" s="857"/>
      <c r="J11" s="857"/>
      <c r="K11" s="857"/>
      <c r="L11" s="857"/>
      <c r="M11" s="857"/>
      <c r="N11" s="857"/>
      <c r="O11" s="857"/>
      <c r="P11" s="857"/>
      <c r="Q11" s="857"/>
      <c r="R11" s="857"/>
      <c r="S11" s="857"/>
      <c r="T11" s="857"/>
      <c r="U11" s="857"/>
      <c r="V11" s="857"/>
      <c r="W11" s="857"/>
      <c r="X11" s="857"/>
      <c r="Y11" s="857"/>
      <c r="Z11" s="857"/>
      <c r="AA11" s="857"/>
      <c r="AB11" s="857"/>
      <c r="AC11" s="857"/>
      <c r="AD11" s="858" t="s">
        <v>191</v>
      </c>
      <c r="AE11" s="858"/>
      <c r="AF11" s="858"/>
      <c r="AG11" s="852"/>
      <c r="AH11" s="852"/>
      <c r="AI11" s="852"/>
      <c r="AJ11" s="852"/>
      <c r="AK11" s="852"/>
      <c r="AL11" s="852"/>
      <c r="AM11" s="852"/>
      <c r="AN11" s="852"/>
      <c r="AO11" s="852"/>
      <c r="AP11" s="852"/>
      <c r="AQ11" s="852"/>
      <c r="AR11" s="852"/>
      <c r="AS11" s="853" t="str">
        <f t="shared" ref="AS11:AS24" si="0">IF(AM11="","",AG11*AM11)</f>
        <v/>
      </c>
      <c r="AT11" s="853"/>
      <c r="AU11" s="853"/>
      <c r="AV11" s="853"/>
      <c r="AW11" s="853"/>
      <c r="AX11" s="853"/>
      <c r="AY11" s="853" t="str">
        <f t="shared" ref="AY11:AY24" si="1">IF(AM11="","",ROUNDDOWN(AG11*AM11*1.1,0))</f>
        <v/>
      </c>
      <c r="AZ11" s="853"/>
      <c r="BA11" s="853"/>
      <c r="BB11" s="853"/>
      <c r="BC11" s="853"/>
      <c r="BD11" s="853"/>
      <c r="BE11" s="854" t="str">
        <f t="shared" ref="BE11:BE24" si="2">IF(AS11="","",IF(AS11&gt;=300000,"必要",""))</f>
        <v/>
      </c>
      <c r="BF11" s="854"/>
      <c r="BG11" s="854"/>
      <c r="BH11" s="854" t="str">
        <f t="shared" ref="BH11:BH24" si="3">IF(AS11="","",IF(AS11&gt;=1000000,"必要",""))</f>
        <v/>
      </c>
      <c r="BI11" s="854"/>
      <c r="BJ11" s="854"/>
      <c r="BK11" s="855" t="str">
        <f t="shared" ref="BK11:BK24" si="4">IF(AM11="","",IF(AM11&lt;100000,"×","〇"))</f>
        <v/>
      </c>
      <c r="BL11" s="855"/>
      <c r="BM11" s="855"/>
    </row>
    <row r="12" spans="2:65" ht="32.1" customHeight="1">
      <c r="B12" s="856" t="s">
        <v>244</v>
      </c>
      <c r="C12" s="856"/>
      <c r="D12" s="856"/>
      <c r="E12" s="856"/>
      <c r="F12" s="857"/>
      <c r="G12" s="857"/>
      <c r="H12" s="857"/>
      <c r="I12" s="857"/>
      <c r="J12" s="857"/>
      <c r="K12" s="857"/>
      <c r="L12" s="857"/>
      <c r="M12" s="857"/>
      <c r="N12" s="857"/>
      <c r="O12" s="857"/>
      <c r="P12" s="857"/>
      <c r="Q12" s="857"/>
      <c r="R12" s="857"/>
      <c r="S12" s="857"/>
      <c r="T12" s="857"/>
      <c r="U12" s="857"/>
      <c r="V12" s="857"/>
      <c r="W12" s="857"/>
      <c r="X12" s="857"/>
      <c r="Y12" s="857"/>
      <c r="Z12" s="857"/>
      <c r="AA12" s="857"/>
      <c r="AB12" s="857"/>
      <c r="AC12" s="857"/>
      <c r="AD12" s="858" t="s">
        <v>191</v>
      </c>
      <c r="AE12" s="858"/>
      <c r="AF12" s="858"/>
      <c r="AG12" s="852"/>
      <c r="AH12" s="852"/>
      <c r="AI12" s="852"/>
      <c r="AJ12" s="852"/>
      <c r="AK12" s="852"/>
      <c r="AL12" s="852"/>
      <c r="AM12" s="852"/>
      <c r="AN12" s="852"/>
      <c r="AO12" s="852"/>
      <c r="AP12" s="852"/>
      <c r="AQ12" s="852"/>
      <c r="AR12" s="852"/>
      <c r="AS12" s="853" t="str">
        <f t="shared" si="0"/>
        <v/>
      </c>
      <c r="AT12" s="853"/>
      <c r="AU12" s="853"/>
      <c r="AV12" s="853"/>
      <c r="AW12" s="853"/>
      <c r="AX12" s="853"/>
      <c r="AY12" s="853" t="str">
        <f t="shared" si="1"/>
        <v/>
      </c>
      <c r="AZ12" s="853"/>
      <c r="BA12" s="853"/>
      <c r="BB12" s="853"/>
      <c r="BC12" s="853"/>
      <c r="BD12" s="853"/>
      <c r="BE12" s="854" t="str">
        <f t="shared" si="2"/>
        <v/>
      </c>
      <c r="BF12" s="854"/>
      <c r="BG12" s="854"/>
      <c r="BH12" s="854" t="str">
        <f t="shared" si="3"/>
        <v/>
      </c>
      <c r="BI12" s="854"/>
      <c r="BJ12" s="854"/>
      <c r="BK12" s="855" t="str">
        <f t="shared" si="4"/>
        <v/>
      </c>
      <c r="BL12" s="855"/>
      <c r="BM12" s="855"/>
    </row>
    <row r="13" spans="2:65" ht="32.1" customHeight="1">
      <c r="B13" s="856" t="s">
        <v>245</v>
      </c>
      <c r="C13" s="856"/>
      <c r="D13" s="856"/>
      <c r="E13" s="856"/>
      <c r="F13" s="857"/>
      <c r="G13" s="857"/>
      <c r="H13" s="857"/>
      <c r="I13" s="857"/>
      <c r="J13" s="857"/>
      <c r="K13" s="857"/>
      <c r="L13" s="857"/>
      <c r="M13" s="857"/>
      <c r="N13" s="857"/>
      <c r="O13" s="857"/>
      <c r="P13" s="857"/>
      <c r="Q13" s="857"/>
      <c r="R13" s="857"/>
      <c r="S13" s="857"/>
      <c r="T13" s="857"/>
      <c r="U13" s="857"/>
      <c r="V13" s="857"/>
      <c r="W13" s="857"/>
      <c r="X13" s="857"/>
      <c r="Y13" s="857"/>
      <c r="Z13" s="857"/>
      <c r="AA13" s="857"/>
      <c r="AB13" s="857"/>
      <c r="AC13" s="857"/>
      <c r="AD13" s="858" t="s">
        <v>191</v>
      </c>
      <c r="AE13" s="858"/>
      <c r="AF13" s="858"/>
      <c r="AG13" s="852"/>
      <c r="AH13" s="852"/>
      <c r="AI13" s="852"/>
      <c r="AJ13" s="852"/>
      <c r="AK13" s="852"/>
      <c r="AL13" s="852"/>
      <c r="AM13" s="852"/>
      <c r="AN13" s="852"/>
      <c r="AO13" s="852"/>
      <c r="AP13" s="852"/>
      <c r="AQ13" s="852"/>
      <c r="AR13" s="852"/>
      <c r="AS13" s="853" t="str">
        <f t="shared" si="0"/>
        <v/>
      </c>
      <c r="AT13" s="853"/>
      <c r="AU13" s="853"/>
      <c r="AV13" s="853"/>
      <c r="AW13" s="853"/>
      <c r="AX13" s="853"/>
      <c r="AY13" s="853" t="str">
        <f t="shared" si="1"/>
        <v/>
      </c>
      <c r="AZ13" s="853"/>
      <c r="BA13" s="853"/>
      <c r="BB13" s="853"/>
      <c r="BC13" s="853"/>
      <c r="BD13" s="853"/>
      <c r="BE13" s="854" t="str">
        <f t="shared" si="2"/>
        <v/>
      </c>
      <c r="BF13" s="854"/>
      <c r="BG13" s="854"/>
      <c r="BH13" s="854" t="str">
        <f t="shared" si="3"/>
        <v/>
      </c>
      <c r="BI13" s="854"/>
      <c r="BJ13" s="854"/>
      <c r="BK13" s="855" t="str">
        <f t="shared" si="4"/>
        <v/>
      </c>
      <c r="BL13" s="855"/>
      <c r="BM13" s="855"/>
    </row>
    <row r="14" spans="2:65" ht="32.1" customHeight="1">
      <c r="B14" s="856" t="s">
        <v>246</v>
      </c>
      <c r="C14" s="856"/>
      <c r="D14" s="856"/>
      <c r="E14" s="856"/>
      <c r="F14" s="857"/>
      <c r="G14" s="857"/>
      <c r="H14" s="857"/>
      <c r="I14" s="857"/>
      <c r="J14" s="857"/>
      <c r="K14" s="857"/>
      <c r="L14" s="857"/>
      <c r="M14" s="857"/>
      <c r="N14" s="857"/>
      <c r="O14" s="857"/>
      <c r="P14" s="857"/>
      <c r="Q14" s="857"/>
      <c r="R14" s="857"/>
      <c r="S14" s="857"/>
      <c r="T14" s="857"/>
      <c r="U14" s="857"/>
      <c r="V14" s="857"/>
      <c r="W14" s="857"/>
      <c r="X14" s="857"/>
      <c r="Y14" s="857"/>
      <c r="Z14" s="857"/>
      <c r="AA14" s="857"/>
      <c r="AB14" s="857"/>
      <c r="AC14" s="857"/>
      <c r="AD14" s="858" t="s">
        <v>191</v>
      </c>
      <c r="AE14" s="858"/>
      <c r="AF14" s="858"/>
      <c r="AG14" s="852"/>
      <c r="AH14" s="852"/>
      <c r="AI14" s="852"/>
      <c r="AJ14" s="852"/>
      <c r="AK14" s="852"/>
      <c r="AL14" s="852"/>
      <c r="AM14" s="852"/>
      <c r="AN14" s="852"/>
      <c r="AO14" s="852"/>
      <c r="AP14" s="852"/>
      <c r="AQ14" s="852"/>
      <c r="AR14" s="852"/>
      <c r="AS14" s="853" t="str">
        <f t="shared" si="0"/>
        <v/>
      </c>
      <c r="AT14" s="853"/>
      <c r="AU14" s="853"/>
      <c r="AV14" s="853"/>
      <c r="AW14" s="853"/>
      <c r="AX14" s="853"/>
      <c r="AY14" s="853" t="str">
        <f t="shared" si="1"/>
        <v/>
      </c>
      <c r="AZ14" s="853"/>
      <c r="BA14" s="853"/>
      <c r="BB14" s="853"/>
      <c r="BC14" s="853"/>
      <c r="BD14" s="853"/>
      <c r="BE14" s="854" t="str">
        <f t="shared" si="2"/>
        <v/>
      </c>
      <c r="BF14" s="854"/>
      <c r="BG14" s="854"/>
      <c r="BH14" s="854" t="str">
        <f t="shared" si="3"/>
        <v/>
      </c>
      <c r="BI14" s="854"/>
      <c r="BJ14" s="854"/>
      <c r="BK14" s="855" t="str">
        <f t="shared" si="4"/>
        <v/>
      </c>
      <c r="BL14" s="855"/>
      <c r="BM14" s="855"/>
    </row>
    <row r="15" spans="2:65" ht="32.1" customHeight="1">
      <c r="B15" s="856" t="s">
        <v>247</v>
      </c>
      <c r="C15" s="856"/>
      <c r="D15" s="856"/>
      <c r="E15" s="856"/>
      <c r="F15" s="857"/>
      <c r="G15" s="857"/>
      <c r="H15" s="857"/>
      <c r="I15" s="857"/>
      <c r="J15" s="857"/>
      <c r="K15" s="857"/>
      <c r="L15" s="857"/>
      <c r="M15" s="857"/>
      <c r="N15" s="857"/>
      <c r="O15" s="857"/>
      <c r="P15" s="857"/>
      <c r="Q15" s="857"/>
      <c r="R15" s="857"/>
      <c r="S15" s="857"/>
      <c r="T15" s="857"/>
      <c r="U15" s="857"/>
      <c r="V15" s="857"/>
      <c r="W15" s="857"/>
      <c r="X15" s="857"/>
      <c r="Y15" s="857"/>
      <c r="Z15" s="857"/>
      <c r="AA15" s="857"/>
      <c r="AB15" s="857"/>
      <c r="AC15" s="857"/>
      <c r="AD15" s="858" t="s">
        <v>191</v>
      </c>
      <c r="AE15" s="858"/>
      <c r="AF15" s="858"/>
      <c r="AG15" s="852"/>
      <c r="AH15" s="852"/>
      <c r="AI15" s="852"/>
      <c r="AJ15" s="852"/>
      <c r="AK15" s="852"/>
      <c r="AL15" s="852"/>
      <c r="AM15" s="852"/>
      <c r="AN15" s="852"/>
      <c r="AO15" s="852"/>
      <c r="AP15" s="852"/>
      <c r="AQ15" s="852"/>
      <c r="AR15" s="852"/>
      <c r="AS15" s="853" t="str">
        <f t="shared" si="0"/>
        <v/>
      </c>
      <c r="AT15" s="853"/>
      <c r="AU15" s="853"/>
      <c r="AV15" s="853"/>
      <c r="AW15" s="853"/>
      <c r="AX15" s="853"/>
      <c r="AY15" s="853" t="str">
        <f t="shared" si="1"/>
        <v/>
      </c>
      <c r="AZ15" s="853"/>
      <c r="BA15" s="853"/>
      <c r="BB15" s="853"/>
      <c r="BC15" s="853"/>
      <c r="BD15" s="853"/>
      <c r="BE15" s="854" t="str">
        <f t="shared" si="2"/>
        <v/>
      </c>
      <c r="BF15" s="854"/>
      <c r="BG15" s="854"/>
      <c r="BH15" s="854" t="str">
        <f t="shared" si="3"/>
        <v/>
      </c>
      <c r="BI15" s="854"/>
      <c r="BJ15" s="854"/>
      <c r="BK15" s="855" t="str">
        <f t="shared" si="4"/>
        <v/>
      </c>
      <c r="BL15" s="855"/>
      <c r="BM15" s="855"/>
    </row>
    <row r="16" spans="2:65" ht="32.1" customHeight="1">
      <c r="B16" s="856" t="s">
        <v>248</v>
      </c>
      <c r="C16" s="856"/>
      <c r="D16" s="856"/>
      <c r="E16" s="856"/>
      <c r="F16" s="857"/>
      <c r="G16" s="857"/>
      <c r="H16" s="857"/>
      <c r="I16" s="857"/>
      <c r="J16" s="857"/>
      <c r="K16" s="857"/>
      <c r="L16" s="857"/>
      <c r="M16" s="857"/>
      <c r="N16" s="857"/>
      <c r="O16" s="857"/>
      <c r="P16" s="857"/>
      <c r="Q16" s="857"/>
      <c r="R16" s="857"/>
      <c r="S16" s="857"/>
      <c r="T16" s="857"/>
      <c r="U16" s="857"/>
      <c r="V16" s="857"/>
      <c r="W16" s="857"/>
      <c r="X16" s="857"/>
      <c r="Y16" s="857"/>
      <c r="Z16" s="857"/>
      <c r="AA16" s="857"/>
      <c r="AB16" s="857"/>
      <c r="AC16" s="857"/>
      <c r="AD16" s="858" t="s">
        <v>191</v>
      </c>
      <c r="AE16" s="858"/>
      <c r="AF16" s="858"/>
      <c r="AG16" s="852"/>
      <c r="AH16" s="852"/>
      <c r="AI16" s="852"/>
      <c r="AJ16" s="852"/>
      <c r="AK16" s="852"/>
      <c r="AL16" s="852"/>
      <c r="AM16" s="852"/>
      <c r="AN16" s="852"/>
      <c r="AO16" s="852"/>
      <c r="AP16" s="852"/>
      <c r="AQ16" s="852"/>
      <c r="AR16" s="852"/>
      <c r="AS16" s="853" t="str">
        <f t="shared" si="0"/>
        <v/>
      </c>
      <c r="AT16" s="853"/>
      <c r="AU16" s="853"/>
      <c r="AV16" s="853"/>
      <c r="AW16" s="853"/>
      <c r="AX16" s="853"/>
      <c r="AY16" s="853" t="str">
        <f t="shared" si="1"/>
        <v/>
      </c>
      <c r="AZ16" s="853"/>
      <c r="BA16" s="853"/>
      <c r="BB16" s="853"/>
      <c r="BC16" s="853"/>
      <c r="BD16" s="853"/>
      <c r="BE16" s="854" t="str">
        <f t="shared" si="2"/>
        <v/>
      </c>
      <c r="BF16" s="854"/>
      <c r="BG16" s="854"/>
      <c r="BH16" s="854" t="str">
        <f t="shared" si="3"/>
        <v/>
      </c>
      <c r="BI16" s="854"/>
      <c r="BJ16" s="854"/>
      <c r="BK16" s="855" t="str">
        <f t="shared" si="4"/>
        <v/>
      </c>
      <c r="BL16" s="855"/>
      <c r="BM16" s="855"/>
    </row>
    <row r="17" spans="2:65" ht="32.1" customHeight="1">
      <c r="B17" s="856" t="s">
        <v>249</v>
      </c>
      <c r="C17" s="856"/>
      <c r="D17" s="856"/>
      <c r="E17" s="856"/>
      <c r="F17" s="857"/>
      <c r="G17" s="857"/>
      <c r="H17" s="857"/>
      <c r="I17" s="857"/>
      <c r="J17" s="857"/>
      <c r="K17" s="857"/>
      <c r="L17" s="857"/>
      <c r="M17" s="857"/>
      <c r="N17" s="857"/>
      <c r="O17" s="857"/>
      <c r="P17" s="857"/>
      <c r="Q17" s="857"/>
      <c r="R17" s="857"/>
      <c r="S17" s="857"/>
      <c r="T17" s="857"/>
      <c r="U17" s="857"/>
      <c r="V17" s="857"/>
      <c r="W17" s="857"/>
      <c r="X17" s="857"/>
      <c r="Y17" s="857"/>
      <c r="Z17" s="857"/>
      <c r="AA17" s="857"/>
      <c r="AB17" s="857"/>
      <c r="AC17" s="857"/>
      <c r="AD17" s="858" t="s">
        <v>191</v>
      </c>
      <c r="AE17" s="858"/>
      <c r="AF17" s="858"/>
      <c r="AG17" s="852"/>
      <c r="AH17" s="852"/>
      <c r="AI17" s="852"/>
      <c r="AJ17" s="852"/>
      <c r="AK17" s="852"/>
      <c r="AL17" s="852"/>
      <c r="AM17" s="852"/>
      <c r="AN17" s="852"/>
      <c r="AO17" s="852"/>
      <c r="AP17" s="852"/>
      <c r="AQ17" s="852"/>
      <c r="AR17" s="852"/>
      <c r="AS17" s="853" t="str">
        <f t="shared" si="0"/>
        <v/>
      </c>
      <c r="AT17" s="853"/>
      <c r="AU17" s="853"/>
      <c r="AV17" s="853"/>
      <c r="AW17" s="853"/>
      <c r="AX17" s="853"/>
      <c r="AY17" s="853" t="str">
        <f t="shared" si="1"/>
        <v/>
      </c>
      <c r="AZ17" s="853"/>
      <c r="BA17" s="853"/>
      <c r="BB17" s="853"/>
      <c r="BC17" s="853"/>
      <c r="BD17" s="853"/>
      <c r="BE17" s="854" t="str">
        <f t="shared" si="2"/>
        <v/>
      </c>
      <c r="BF17" s="854"/>
      <c r="BG17" s="854"/>
      <c r="BH17" s="854" t="str">
        <f t="shared" si="3"/>
        <v/>
      </c>
      <c r="BI17" s="854"/>
      <c r="BJ17" s="854"/>
      <c r="BK17" s="855" t="str">
        <f t="shared" si="4"/>
        <v/>
      </c>
      <c r="BL17" s="855"/>
      <c r="BM17" s="855"/>
    </row>
    <row r="18" spans="2:65" ht="32.1" customHeight="1">
      <c r="B18" s="856" t="s">
        <v>250</v>
      </c>
      <c r="C18" s="856"/>
      <c r="D18" s="856"/>
      <c r="E18" s="856"/>
      <c r="F18" s="857"/>
      <c r="G18" s="857"/>
      <c r="H18" s="857"/>
      <c r="I18" s="857"/>
      <c r="J18" s="857"/>
      <c r="K18" s="857"/>
      <c r="L18" s="857"/>
      <c r="M18" s="857"/>
      <c r="N18" s="857"/>
      <c r="O18" s="857"/>
      <c r="P18" s="857"/>
      <c r="Q18" s="857"/>
      <c r="R18" s="857"/>
      <c r="S18" s="857"/>
      <c r="T18" s="857"/>
      <c r="U18" s="857"/>
      <c r="V18" s="857"/>
      <c r="W18" s="857"/>
      <c r="X18" s="857"/>
      <c r="Y18" s="857"/>
      <c r="Z18" s="857"/>
      <c r="AA18" s="857"/>
      <c r="AB18" s="857"/>
      <c r="AC18" s="857"/>
      <c r="AD18" s="858" t="s">
        <v>191</v>
      </c>
      <c r="AE18" s="858"/>
      <c r="AF18" s="858"/>
      <c r="AG18" s="852"/>
      <c r="AH18" s="852"/>
      <c r="AI18" s="852"/>
      <c r="AJ18" s="852"/>
      <c r="AK18" s="852"/>
      <c r="AL18" s="852"/>
      <c r="AM18" s="852"/>
      <c r="AN18" s="852"/>
      <c r="AO18" s="852"/>
      <c r="AP18" s="852"/>
      <c r="AQ18" s="852"/>
      <c r="AR18" s="852"/>
      <c r="AS18" s="853" t="str">
        <f t="shared" si="0"/>
        <v/>
      </c>
      <c r="AT18" s="853"/>
      <c r="AU18" s="853"/>
      <c r="AV18" s="853"/>
      <c r="AW18" s="853"/>
      <c r="AX18" s="853"/>
      <c r="AY18" s="853" t="str">
        <f t="shared" si="1"/>
        <v/>
      </c>
      <c r="AZ18" s="853"/>
      <c r="BA18" s="853"/>
      <c r="BB18" s="853"/>
      <c r="BC18" s="853"/>
      <c r="BD18" s="853"/>
      <c r="BE18" s="854" t="str">
        <f t="shared" si="2"/>
        <v/>
      </c>
      <c r="BF18" s="854"/>
      <c r="BG18" s="854"/>
      <c r="BH18" s="854" t="str">
        <f t="shared" si="3"/>
        <v/>
      </c>
      <c r="BI18" s="854"/>
      <c r="BJ18" s="854"/>
      <c r="BK18" s="855" t="str">
        <f t="shared" si="4"/>
        <v/>
      </c>
      <c r="BL18" s="855"/>
      <c r="BM18" s="855"/>
    </row>
    <row r="19" spans="2:65" ht="32.1" customHeight="1">
      <c r="B19" s="856" t="s">
        <v>251</v>
      </c>
      <c r="C19" s="856"/>
      <c r="D19" s="856"/>
      <c r="E19" s="856"/>
      <c r="F19" s="857"/>
      <c r="G19" s="857"/>
      <c r="H19" s="857"/>
      <c r="I19" s="857"/>
      <c r="J19" s="857"/>
      <c r="K19" s="857"/>
      <c r="L19" s="857"/>
      <c r="M19" s="857"/>
      <c r="N19" s="857"/>
      <c r="O19" s="857"/>
      <c r="P19" s="857"/>
      <c r="Q19" s="857"/>
      <c r="R19" s="857"/>
      <c r="S19" s="857"/>
      <c r="T19" s="857"/>
      <c r="U19" s="857"/>
      <c r="V19" s="857"/>
      <c r="W19" s="857"/>
      <c r="X19" s="857"/>
      <c r="Y19" s="857"/>
      <c r="Z19" s="857"/>
      <c r="AA19" s="857"/>
      <c r="AB19" s="857"/>
      <c r="AC19" s="857"/>
      <c r="AD19" s="858" t="s">
        <v>191</v>
      </c>
      <c r="AE19" s="858"/>
      <c r="AF19" s="858"/>
      <c r="AG19" s="852"/>
      <c r="AH19" s="852"/>
      <c r="AI19" s="852"/>
      <c r="AJ19" s="852"/>
      <c r="AK19" s="852"/>
      <c r="AL19" s="852"/>
      <c r="AM19" s="852"/>
      <c r="AN19" s="852"/>
      <c r="AO19" s="852"/>
      <c r="AP19" s="852"/>
      <c r="AQ19" s="852"/>
      <c r="AR19" s="852"/>
      <c r="AS19" s="853" t="str">
        <f t="shared" si="0"/>
        <v/>
      </c>
      <c r="AT19" s="853"/>
      <c r="AU19" s="853"/>
      <c r="AV19" s="853"/>
      <c r="AW19" s="853"/>
      <c r="AX19" s="853"/>
      <c r="AY19" s="853" t="str">
        <f t="shared" si="1"/>
        <v/>
      </c>
      <c r="AZ19" s="853"/>
      <c r="BA19" s="853"/>
      <c r="BB19" s="853"/>
      <c r="BC19" s="853"/>
      <c r="BD19" s="853"/>
      <c r="BE19" s="854" t="str">
        <f t="shared" si="2"/>
        <v/>
      </c>
      <c r="BF19" s="854"/>
      <c r="BG19" s="854"/>
      <c r="BH19" s="854" t="str">
        <f t="shared" si="3"/>
        <v/>
      </c>
      <c r="BI19" s="854"/>
      <c r="BJ19" s="854"/>
      <c r="BK19" s="855" t="str">
        <f t="shared" si="4"/>
        <v/>
      </c>
      <c r="BL19" s="855"/>
      <c r="BM19" s="855"/>
    </row>
    <row r="20" spans="2:65" ht="32.1" customHeight="1">
      <c r="B20" s="856" t="s">
        <v>252</v>
      </c>
      <c r="C20" s="856"/>
      <c r="D20" s="856"/>
      <c r="E20" s="856"/>
      <c r="F20" s="857"/>
      <c r="G20" s="857"/>
      <c r="H20" s="857"/>
      <c r="I20" s="857"/>
      <c r="J20" s="857"/>
      <c r="K20" s="857"/>
      <c r="L20" s="857"/>
      <c r="M20" s="857"/>
      <c r="N20" s="857"/>
      <c r="O20" s="857"/>
      <c r="P20" s="857"/>
      <c r="Q20" s="857"/>
      <c r="R20" s="857"/>
      <c r="S20" s="857"/>
      <c r="T20" s="857"/>
      <c r="U20" s="857"/>
      <c r="V20" s="857"/>
      <c r="W20" s="857"/>
      <c r="X20" s="857"/>
      <c r="Y20" s="857"/>
      <c r="Z20" s="857"/>
      <c r="AA20" s="857"/>
      <c r="AB20" s="857"/>
      <c r="AC20" s="857"/>
      <c r="AD20" s="858" t="s">
        <v>191</v>
      </c>
      <c r="AE20" s="858"/>
      <c r="AF20" s="858"/>
      <c r="AG20" s="852"/>
      <c r="AH20" s="852"/>
      <c r="AI20" s="852"/>
      <c r="AJ20" s="852"/>
      <c r="AK20" s="852"/>
      <c r="AL20" s="852"/>
      <c r="AM20" s="852"/>
      <c r="AN20" s="852"/>
      <c r="AO20" s="852"/>
      <c r="AP20" s="852"/>
      <c r="AQ20" s="852"/>
      <c r="AR20" s="852"/>
      <c r="AS20" s="853" t="str">
        <f t="shared" si="0"/>
        <v/>
      </c>
      <c r="AT20" s="853"/>
      <c r="AU20" s="853"/>
      <c r="AV20" s="853"/>
      <c r="AW20" s="853"/>
      <c r="AX20" s="853"/>
      <c r="AY20" s="853" t="str">
        <f t="shared" si="1"/>
        <v/>
      </c>
      <c r="AZ20" s="853"/>
      <c r="BA20" s="853"/>
      <c r="BB20" s="853"/>
      <c r="BC20" s="853"/>
      <c r="BD20" s="853"/>
      <c r="BE20" s="854" t="str">
        <f t="shared" si="2"/>
        <v/>
      </c>
      <c r="BF20" s="854"/>
      <c r="BG20" s="854"/>
      <c r="BH20" s="854" t="str">
        <f t="shared" si="3"/>
        <v/>
      </c>
      <c r="BI20" s="854"/>
      <c r="BJ20" s="854"/>
      <c r="BK20" s="855" t="str">
        <f t="shared" si="4"/>
        <v/>
      </c>
      <c r="BL20" s="855"/>
      <c r="BM20" s="855"/>
    </row>
    <row r="21" spans="2:65" ht="32.1" customHeight="1">
      <c r="B21" s="856" t="s">
        <v>253</v>
      </c>
      <c r="C21" s="856"/>
      <c r="D21" s="856"/>
      <c r="E21" s="856"/>
      <c r="F21" s="857"/>
      <c r="G21" s="857"/>
      <c r="H21" s="857"/>
      <c r="I21" s="857"/>
      <c r="J21" s="857"/>
      <c r="K21" s="857"/>
      <c r="L21" s="857"/>
      <c r="M21" s="857"/>
      <c r="N21" s="857"/>
      <c r="O21" s="857"/>
      <c r="P21" s="857"/>
      <c r="Q21" s="857"/>
      <c r="R21" s="857"/>
      <c r="S21" s="857"/>
      <c r="T21" s="857"/>
      <c r="U21" s="857"/>
      <c r="V21" s="857"/>
      <c r="W21" s="857"/>
      <c r="X21" s="857"/>
      <c r="Y21" s="857"/>
      <c r="Z21" s="857"/>
      <c r="AA21" s="857"/>
      <c r="AB21" s="857"/>
      <c r="AC21" s="857"/>
      <c r="AD21" s="858" t="s">
        <v>191</v>
      </c>
      <c r="AE21" s="858"/>
      <c r="AF21" s="858"/>
      <c r="AG21" s="852"/>
      <c r="AH21" s="852"/>
      <c r="AI21" s="852"/>
      <c r="AJ21" s="852"/>
      <c r="AK21" s="852"/>
      <c r="AL21" s="852"/>
      <c r="AM21" s="852"/>
      <c r="AN21" s="852"/>
      <c r="AO21" s="852"/>
      <c r="AP21" s="852"/>
      <c r="AQ21" s="852"/>
      <c r="AR21" s="852"/>
      <c r="AS21" s="853" t="str">
        <f t="shared" si="0"/>
        <v/>
      </c>
      <c r="AT21" s="853"/>
      <c r="AU21" s="853"/>
      <c r="AV21" s="853"/>
      <c r="AW21" s="853"/>
      <c r="AX21" s="853"/>
      <c r="AY21" s="853" t="str">
        <f t="shared" si="1"/>
        <v/>
      </c>
      <c r="AZ21" s="853"/>
      <c r="BA21" s="853"/>
      <c r="BB21" s="853"/>
      <c r="BC21" s="853"/>
      <c r="BD21" s="853"/>
      <c r="BE21" s="854" t="str">
        <f t="shared" si="2"/>
        <v/>
      </c>
      <c r="BF21" s="854"/>
      <c r="BG21" s="854"/>
      <c r="BH21" s="854" t="str">
        <f t="shared" si="3"/>
        <v/>
      </c>
      <c r="BI21" s="854"/>
      <c r="BJ21" s="854"/>
      <c r="BK21" s="855" t="str">
        <f t="shared" si="4"/>
        <v/>
      </c>
      <c r="BL21" s="855"/>
      <c r="BM21" s="855"/>
    </row>
    <row r="22" spans="2:65" ht="32.1" customHeight="1">
      <c r="B22" s="856" t="s">
        <v>254</v>
      </c>
      <c r="C22" s="856"/>
      <c r="D22" s="856"/>
      <c r="E22" s="856"/>
      <c r="F22" s="857"/>
      <c r="G22" s="857"/>
      <c r="H22" s="857"/>
      <c r="I22" s="857"/>
      <c r="J22" s="857"/>
      <c r="K22" s="857"/>
      <c r="L22" s="857"/>
      <c r="M22" s="857"/>
      <c r="N22" s="857"/>
      <c r="O22" s="857"/>
      <c r="P22" s="857"/>
      <c r="Q22" s="857"/>
      <c r="R22" s="857"/>
      <c r="S22" s="857"/>
      <c r="T22" s="857"/>
      <c r="U22" s="857"/>
      <c r="V22" s="857"/>
      <c r="W22" s="857"/>
      <c r="X22" s="857"/>
      <c r="Y22" s="857"/>
      <c r="Z22" s="857"/>
      <c r="AA22" s="857"/>
      <c r="AB22" s="857"/>
      <c r="AC22" s="857"/>
      <c r="AD22" s="858" t="s">
        <v>191</v>
      </c>
      <c r="AE22" s="858"/>
      <c r="AF22" s="858"/>
      <c r="AG22" s="852"/>
      <c r="AH22" s="852"/>
      <c r="AI22" s="852"/>
      <c r="AJ22" s="852"/>
      <c r="AK22" s="852"/>
      <c r="AL22" s="852"/>
      <c r="AM22" s="852"/>
      <c r="AN22" s="852"/>
      <c r="AO22" s="852"/>
      <c r="AP22" s="852"/>
      <c r="AQ22" s="852"/>
      <c r="AR22" s="852"/>
      <c r="AS22" s="853" t="str">
        <f t="shared" si="0"/>
        <v/>
      </c>
      <c r="AT22" s="853"/>
      <c r="AU22" s="853"/>
      <c r="AV22" s="853"/>
      <c r="AW22" s="853"/>
      <c r="AX22" s="853"/>
      <c r="AY22" s="853" t="str">
        <f t="shared" si="1"/>
        <v/>
      </c>
      <c r="AZ22" s="853"/>
      <c r="BA22" s="853"/>
      <c r="BB22" s="853"/>
      <c r="BC22" s="853"/>
      <c r="BD22" s="853"/>
      <c r="BE22" s="854" t="str">
        <f t="shared" si="2"/>
        <v/>
      </c>
      <c r="BF22" s="854"/>
      <c r="BG22" s="854"/>
      <c r="BH22" s="854" t="str">
        <f t="shared" si="3"/>
        <v/>
      </c>
      <c r="BI22" s="854"/>
      <c r="BJ22" s="854"/>
      <c r="BK22" s="855" t="str">
        <f t="shared" si="4"/>
        <v/>
      </c>
      <c r="BL22" s="855"/>
      <c r="BM22" s="855"/>
    </row>
    <row r="23" spans="2:65" ht="32.1" customHeight="1">
      <c r="B23" s="856" t="s">
        <v>255</v>
      </c>
      <c r="C23" s="856"/>
      <c r="D23" s="856"/>
      <c r="E23" s="856"/>
      <c r="F23" s="857"/>
      <c r="G23" s="857"/>
      <c r="H23" s="857"/>
      <c r="I23" s="857"/>
      <c r="J23" s="857"/>
      <c r="K23" s="857"/>
      <c r="L23" s="857"/>
      <c r="M23" s="857"/>
      <c r="N23" s="857"/>
      <c r="O23" s="857"/>
      <c r="P23" s="857"/>
      <c r="Q23" s="857"/>
      <c r="R23" s="857"/>
      <c r="S23" s="857"/>
      <c r="T23" s="857"/>
      <c r="U23" s="857"/>
      <c r="V23" s="857"/>
      <c r="W23" s="857"/>
      <c r="X23" s="857"/>
      <c r="Y23" s="857"/>
      <c r="Z23" s="857"/>
      <c r="AA23" s="857"/>
      <c r="AB23" s="857"/>
      <c r="AC23" s="857"/>
      <c r="AD23" s="858" t="s">
        <v>191</v>
      </c>
      <c r="AE23" s="858"/>
      <c r="AF23" s="858"/>
      <c r="AG23" s="852"/>
      <c r="AH23" s="852"/>
      <c r="AI23" s="852"/>
      <c r="AJ23" s="852"/>
      <c r="AK23" s="852"/>
      <c r="AL23" s="852"/>
      <c r="AM23" s="852"/>
      <c r="AN23" s="852"/>
      <c r="AO23" s="852"/>
      <c r="AP23" s="852"/>
      <c r="AQ23" s="852"/>
      <c r="AR23" s="852"/>
      <c r="AS23" s="853" t="str">
        <f t="shared" si="0"/>
        <v/>
      </c>
      <c r="AT23" s="853"/>
      <c r="AU23" s="853"/>
      <c r="AV23" s="853"/>
      <c r="AW23" s="853"/>
      <c r="AX23" s="853"/>
      <c r="AY23" s="853" t="str">
        <f t="shared" si="1"/>
        <v/>
      </c>
      <c r="AZ23" s="853"/>
      <c r="BA23" s="853"/>
      <c r="BB23" s="853"/>
      <c r="BC23" s="853"/>
      <c r="BD23" s="853"/>
      <c r="BE23" s="854" t="str">
        <f t="shared" si="2"/>
        <v/>
      </c>
      <c r="BF23" s="854"/>
      <c r="BG23" s="854"/>
      <c r="BH23" s="854" t="str">
        <f t="shared" si="3"/>
        <v/>
      </c>
      <c r="BI23" s="854"/>
      <c r="BJ23" s="854"/>
      <c r="BK23" s="855" t="str">
        <f t="shared" si="4"/>
        <v/>
      </c>
      <c r="BL23" s="855"/>
      <c r="BM23" s="855"/>
    </row>
    <row r="24" spans="2:65" ht="32.1" customHeight="1">
      <c r="B24" s="856" t="s">
        <v>256</v>
      </c>
      <c r="C24" s="856"/>
      <c r="D24" s="856"/>
      <c r="E24" s="856"/>
      <c r="F24" s="857"/>
      <c r="G24" s="857"/>
      <c r="H24" s="857"/>
      <c r="I24" s="857"/>
      <c r="J24" s="857"/>
      <c r="K24" s="857"/>
      <c r="L24" s="857"/>
      <c r="M24" s="857"/>
      <c r="N24" s="857"/>
      <c r="O24" s="857"/>
      <c r="P24" s="857"/>
      <c r="Q24" s="857"/>
      <c r="R24" s="857"/>
      <c r="S24" s="857"/>
      <c r="T24" s="857"/>
      <c r="U24" s="857"/>
      <c r="V24" s="857"/>
      <c r="W24" s="857"/>
      <c r="X24" s="857"/>
      <c r="Y24" s="857"/>
      <c r="Z24" s="857"/>
      <c r="AA24" s="857"/>
      <c r="AB24" s="857"/>
      <c r="AC24" s="857"/>
      <c r="AD24" s="858" t="s">
        <v>191</v>
      </c>
      <c r="AE24" s="858"/>
      <c r="AF24" s="858"/>
      <c r="AG24" s="852"/>
      <c r="AH24" s="852"/>
      <c r="AI24" s="852"/>
      <c r="AJ24" s="852"/>
      <c r="AK24" s="852"/>
      <c r="AL24" s="852"/>
      <c r="AM24" s="852"/>
      <c r="AN24" s="852"/>
      <c r="AO24" s="852"/>
      <c r="AP24" s="852"/>
      <c r="AQ24" s="852"/>
      <c r="AR24" s="852"/>
      <c r="AS24" s="853" t="str">
        <f t="shared" si="0"/>
        <v/>
      </c>
      <c r="AT24" s="853"/>
      <c r="AU24" s="853"/>
      <c r="AV24" s="853"/>
      <c r="AW24" s="853"/>
      <c r="AX24" s="853"/>
      <c r="AY24" s="853" t="str">
        <f t="shared" si="1"/>
        <v/>
      </c>
      <c r="AZ24" s="853"/>
      <c r="BA24" s="853"/>
      <c r="BB24" s="853"/>
      <c r="BC24" s="853"/>
      <c r="BD24" s="853"/>
      <c r="BE24" s="854" t="str">
        <f t="shared" si="2"/>
        <v/>
      </c>
      <c r="BF24" s="854"/>
      <c r="BG24" s="854"/>
      <c r="BH24" s="854" t="str">
        <f t="shared" si="3"/>
        <v/>
      </c>
      <c r="BI24" s="854"/>
      <c r="BJ24" s="854"/>
      <c r="BK24" s="855" t="str">
        <f t="shared" si="4"/>
        <v/>
      </c>
      <c r="BL24" s="855"/>
      <c r="BM24" s="855"/>
    </row>
    <row r="25" spans="2:65" ht="31.5" customHeight="1">
      <c r="AM25" s="849" t="s">
        <v>34</v>
      </c>
      <c r="AN25" s="849"/>
      <c r="AO25" s="849"/>
      <c r="AP25" s="849"/>
      <c r="AQ25" s="849"/>
      <c r="AR25" s="850"/>
      <c r="AS25" s="851">
        <f>SUM(AS10:AX24)</f>
        <v>0</v>
      </c>
      <c r="AT25" s="851"/>
      <c r="AU25" s="851"/>
      <c r="AV25" s="851"/>
      <c r="AW25" s="851"/>
      <c r="AX25" s="851"/>
      <c r="AY25" s="851">
        <f>SUM(AY10:BD24)</f>
        <v>0</v>
      </c>
      <c r="AZ25" s="851"/>
      <c r="BA25" s="851"/>
      <c r="BB25" s="851"/>
      <c r="BC25" s="851"/>
      <c r="BD25" s="851"/>
    </row>
  </sheetData>
  <sheetProtection algorithmName="SHA-512" hashValue="bAfewgzGGhbrk+xNNvvjOjVQ/DGClc72CCCOH8upD3TQbpVP1/0qCy6TTRUufwX1zrLdsX9BRa2PNKHWcbh64A==" saltValue="I300AjCiLtrOZBrGLdYN4A==" spinCount="100000" sheet="1" objects="1" scenarios="1" formatRows="0"/>
  <mergeCells count="191">
    <mergeCell ref="AM7:AR7"/>
    <mergeCell ref="AS7:AX7"/>
    <mergeCell ref="AY7:BD7"/>
    <mergeCell ref="B8:E8"/>
    <mergeCell ref="F8:O8"/>
    <mergeCell ref="P8:AC8"/>
    <mergeCell ref="AD8:AF8"/>
    <mergeCell ref="AG8:AL8"/>
    <mergeCell ref="AM8:AR8"/>
    <mergeCell ref="AS8:AX8"/>
    <mergeCell ref="AY8:BD8"/>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F11:O11"/>
    <mergeCell ref="P11:AC11"/>
    <mergeCell ref="AD11:AF11"/>
    <mergeCell ref="AG11:AL11"/>
    <mergeCell ref="AM11:AR11"/>
    <mergeCell ref="B10:E10"/>
    <mergeCell ref="F10:O10"/>
    <mergeCell ref="P10:AC10"/>
    <mergeCell ref="AD10:AF10"/>
    <mergeCell ref="AG10:AL10"/>
    <mergeCell ref="AM10:AR10"/>
    <mergeCell ref="AS10:AX10"/>
    <mergeCell ref="AY12:BD12"/>
    <mergeCell ref="BE12:BG12"/>
    <mergeCell ref="BH12:BJ12"/>
    <mergeCell ref="BK12:BM12"/>
    <mergeCell ref="AS11:AX11"/>
    <mergeCell ref="AY11:BD11"/>
    <mergeCell ref="BE11:BG11"/>
    <mergeCell ref="BH11:BJ11"/>
    <mergeCell ref="BK11:BM11"/>
    <mergeCell ref="B14:E14"/>
    <mergeCell ref="F14:O14"/>
    <mergeCell ref="P14:AC14"/>
    <mergeCell ref="AD14:AF14"/>
    <mergeCell ref="AG14:AL14"/>
    <mergeCell ref="B13:E13"/>
    <mergeCell ref="F13:O13"/>
    <mergeCell ref="P13:AC13"/>
    <mergeCell ref="AD13:AF13"/>
    <mergeCell ref="AG13:AL13"/>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6:E16"/>
    <mergeCell ref="F16:O16"/>
    <mergeCell ref="P16:AC16"/>
    <mergeCell ref="AD16:AF16"/>
    <mergeCell ref="AG16:AL16"/>
    <mergeCell ref="B15:E15"/>
    <mergeCell ref="F15:O15"/>
    <mergeCell ref="P15:AC15"/>
    <mergeCell ref="AD15:AF15"/>
    <mergeCell ref="AG15:AL15"/>
    <mergeCell ref="AM16:AR16"/>
    <mergeCell ref="AS16:AX16"/>
    <mergeCell ref="AY16:BD16"/>
    <mergeCell ref="BE16:BG16"/>
    <mergeCell ref="BH16:BJ16"/>
    <mergeCell ref="BK16:BM16"/>
    <mergeCell ref="AS15:AX15"/>
    <mergeCell ref="AY15:BD15"/>
    <mergeCell ref="BE15:BG15"/>
    <mergeCell ref="BH15:BJ15"/>
    <mergeCell ref="BK15:BM15"/>
    <mergeCell ref="AM15:AR15"/>
    <mergeCell ref="B18:E18"/>
    <mergeCell ref="F18:O18"/>
    <mergeCell ref="P18:AC18"/>
    <mergeCell ref="AD18:AF18"/>
    <mergeCell ref="AG18:AL18"/>
    <mergeCell ref="B17:E17"/>
    <mergeCell ref="F17:O17"/>
    <mergeCell ref="P17:AC17"/>
    <mergeCell ref="AD17:AF17"/>
    <mergeCell ref="AG17:AL17"/>
    <mergeCell ref="AM18:AR18"/>
    <mergeCell ref="AS18:AX18"/>
    <mergeCell ref="AY18:BD18"/>
    <mergeCell ref="BE18:BG18"/>
    <mergeCell ref="BH18:BJ18"/>
    <mergeCell ref="BK18:BM18"/>
    <mergeCell ref="AS17:AX17"/>
    <mergeCell ref="AY17:BD17"/>
    <mergeCell ref="BE17:BG17"/>
    <mergeCell ref="BH17:BJ17"/>
    <mergeCell ref="BK17:BM17"/>
    <mergeCell ref="AM17:AR17"/>
    <mergeCell ref="B20:E20"/>
    <mergeCell ref="F20:O20"/>
    <mergeCell ref="P20:AC20"/>
    <mergeCell ref="AD20:AF20"/>
    <mergeCell ref="AG20:AL20"/>
    <mergeCell ref="B19:E19"/>
    <mergeCell ref="F19:O19"/>
    <mergeCell ref="P19:AC19"/>
    <mergeCell ref="AD19:AF19"/>
    <mergeCell ref="AG19:AL19"/>
    <mergeCell ref="AM20:AR20"/>
    <mergeCell ref="AS20:AX20"/>
    <mergeCell ref="AY20:BD20"/>
    <mergeCell ref="BE20:BG20"/>
    <mergeCell ref="BH20:BJ20"/>
    <mergeCell ref="BK20:BM20"/>
    <mergeCell ref="AS19:AX19"/>
    <mergeCell ref="AY19:BD19"/>
    <mergeCell ref="BE19:BG19"/>
    <mergeCell ref="BH19:BJ19"/>
    <mergeCell ref="BK19:BM19"/>
    <mergeCell ref="AM19:AR19"/>
    <mergeCell ref="B22:E22"/>
    <mergeCell ref="F22:O22"/>
    <mergeCell ref="P22:AC22"/>
    <mergeCell ref="AD22:AF22"/>
    <mergeCell ref="AG22:AL22"/>
    <mergeCell ref="B21:E21"/>
    <mergeCell ref="F21:O21"/>
    <mergeCell ref="P21:AC21"/>
    <mergeCell ref="AD21:AF21"/>
    <mergeCell ref="AG21:AL21"/>
    <mergeCell ref="AM22:AR22"/>
    <mergeCell ref="AS22:AX22"/>
    <mergeCell ref="AY22:BD22"/>
    <mergeCell ref="BE22:BG22"/>
    <mergeCell ref="BH22:BJ22"/>
    <mergeCell ref="BK22:BM22"/>
    <mergeCell ref="AS21:AX21"/>
    <mergeCell ref="AY21:BD21"/>
    <mergeCell ref="BE21:BG21"/>
    <mergeCell ref="BH21:BJ21"/>
    <mergeCell ref="BK21:BM21"/>
    <mergeCell ref="AM21:AR21"/>
    <mergeCell ref="AS23:AX23"/>
    <mergeCell ref="AY23:BD23"/>
    <mergeCell ref="BE23:BG23"/>
    <mergeCell ref="BH23:BJ23"/>
    <mergeCell ref="BK23:BM23"/>
    <mergeCell ref="B24:E24"/>
    <mergeCell ref="F24:O24"/>
    <mergeCell ref="P24:AC24"/>
    <mergeCell ref="AD24:AF24"/>
    <mergeCell ref="AG24:AL24"/>
    <mergeCell ref="B23:E23"/>
    <mergeCell ref="F23:O23"/>
    <mergeCell ref="P23:AC23"/>
    <mergeCell ref="AD23:AF23"/>
    <mergeCell ref="AG23:AL23"/>
    <mergeCell ref="AM23:AR23"/>
    <mergeCell ref="AM25:AR25"/>
    <mergeCell ref="AS25:AX25"/>
    <mergeCell ref="AY25:BD25"/>
    <mergeCell ref="AM24:AR24"/>
    <mergeCell ref="AS24:AX24"/>
    <mergeCell ref="AY24:BD24"/>
    <mergeCell ref="BE24:BG24"/>
    <mergeCell ref="BH24:BJ24"/>
    <mergeCell ref="BK24:BM24"/>
  </mergeCells>
  <phoneticPr fontId="42"/>
  <dataValidations count="1">
    <dataValidation type="list" allowBlank="1" showInputMessage="1" showErrorMessage="1" sqref="AD10:AD24" xr:uid="{00000000-0002-0000-0900-000000000000}">
      <formula1>"(選択),購入,リース,レンタル"</formula1>
    </dataValidation>
  </dataValidations>
  <pageMargins left="0.7" right="0.7" top="0.75" bottom="0.75" header="0.3" footer="0.3"/>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79998168889431442"/>
  </sheetPr>
  <dimension ref="B1:BM50"/>
  <sheetViews>
    <sheetView showGridLines="0" view="pageBreakPreview" zoomScale="70" zoomScaleNormal="100" zoomScaleSheetLayoutView="70" workbookViewId="0">
      <selection activeCell="BF26" sqref="BF26:BM26"/>
    </sheetView>
  </sheetViews>
  <sheetFormatPr defaultColWidth="2.125" defaultRowHeight="18.75"/>
  <cols>
    <col min="1" max="1" width="0.875" style="103" customWidth="1"/>
    <col min="2" max="65" width="2.125" style="103"/>
    <col min="66" max="66" width="0.875" style="103" customWidth="1"/>
    <col min="67" max="83" width="2.125" style="103"/>
    <col min="84" max="84" width="0.875" style="103" customWidth="1"/>
    <col min="85" max="101" width="2.125" style="103"/>
    <col min="102" max="102" width="2.125" style="103" customWidth="1"/>
    <col min="103" max="16384" width="2.125" style="103"/>
  </cols>
  <sheetData>
    <row r="1" spans="2:65">
      <c r="B1" s="111" t="s">
        <v>434</v>
      </c>
      <c r="C1" s="112"/>
      <c r="D1" s="112"/>
      <c r="E1" s="112"/>
    </row>
    <row r="2" spans="2:65">
      <c r="B2" s="111"/>
      <c r="C2" s="113" t="s">
        <v>232</v>
      </c>
      <c r="D2" s="112"/>
      <c r="E2" s="112"/>
    </row>
    <row r="3" spans="2:65">
      <c r="C3" s="105" t="s">
        <v>497</v>
      </c>
    </row>
    <row r="4" spans="2:65">
      <c r="B4" s="114"/>
      <c r="C4" s="105" t="s">
        <v>395</v>
      </c>
      <c r="D4" s="112"/>
      <c r="E4" s="112"/>
    </row>
    <row r="5" spans="2:65">
      <c r="B5" s="114"/>
      <c r="C5" s="114" t="s">
        <v>257</v>
      </c>
      <c r="D5" s="112"/>
      <c r="E5" s="112"/>
    </row>
    <row r="6" spans="2:65">
      <c r="C6" s="115" t="s">
        <v>258</v>
      </c>
      <c r="D6" s="112"/>
      <c r="E6" s="112"/>
    </row>
    <row r="8" spans="2:65">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871" t="s">
        <v>221</v>
      </c>
      <c r="AN8" s="871"/>
      <c r="AO8" s="871"/>
      <c r="AP8" s="871"/>
      <c r="AQ8" s="871"/>
      <c r="AR8" s="871"/>
      <c r="AS8" s="871" t="s">
        <v>221</v>
      </c>
      <c r="AT8" s="871"/>
      <c r="AU8" s="871"/>
      <c r="AV8" s="871"/>
      <c r="AW8" s="871"/>
      <c r="AX8" s="871"/>
      <c r="AY8" s="871" t="s">
        <v>222</v>
      </c>
      <c r="AZ8" s="871"/>
      <c r="BA8" s="871"/>
      <c r="BB8" s="871"/>
      <c r="BC8" s="871"/>
      <c r="BD8" s="871"/>
      <c r="BE8" s="108"/>
      <c r="BF8" s="108"/>
      <c r="BG8" s="108"/>
      <c r="BH8" s="109"/>
      <c r="BI8" s="109"/>
      <c r="BJ8" s="108"/>
      <c r="BK8" s="108"/>
      <c r="BL8" s="108"/>
      <c r="BM8" s="110" t="s">
        <v>223</v>
      </c>
    </row>
    <row r="9" spans="2:65">
      <c r="B9" s="872" t="s">
        <v>224</v>
      </c>
      <c r="C9" s="859"/>
      <c r="D9" s="859"/>
      <c r="E9" s="860"/>
      <c r="F9" s="872" t="s">
        <v>225</v>
      </c>
      <c r="G9" s="859"/>
      <c r="H9" s="859"/>
      <c r="I9" s="859"/>
      <c r="J9" s="859"/>
      <c r="K9" s="859"/>
      <c r="L9" s="859"/>
      <c r="M9" s="859"/>
      <c r="N9" s="859"/>
      <c r="O9" s="860"/>
      <c r="P9" s="872" t="s">
        <v>226</v>
      </c>
      <c r="Q9" s="859"/>
      <c r="R9" s="859"/>
      <c r="S9" s="859"/>
      <c r="T9" s="859"/>
      <c r="U9" s="859"/>
      <c r="V9" s="859"/>
      <c r="W9" s="859"/>
      <c r="X9" s="859"/>
      <c r="Y9" s="859"/>
      <c r="Z9" s="859"/>
      <c r="AA9" s="859"/>
      <c r="AB9" s="859"/>
      <c r="AC9" s="860"/>
      <c r="AD9" s="872" t="s">
        <v>227</v>
      </c>
      <c r="AE9" s="859"/>
      <c r="AF9" s="860"/>
      <c r="AG9" s="872" t="s">
        <v>228</v>
      </c>
      <c r="AH9" s="859"/>
      <c r="AI9" s="859"/>
      <c r="AJ9" s="859"/>
      <c r="AK9" s="859"/>
      <c r="AL9" s="860"/>
      <c r="AM9" s="873" t="s">
        <v>229</v>
      </c>
      <c r="AN9" s="873"/>
      <c r="AO9" s="873"/>
      <c r="AP9" s="873"/>
      <c r="AQ9" s="873"/>
      <c r="AR9" s="873"/>
      <c r="AS9" s="872" t="s">
        <v>230</v>
      </c>
      <c r="AT9" s="859"/>
      <c r="AU9" s="859"/>
      <c r="AV9" s="859"/>
      <c r="AW9" s="859"/>
      <c r="AX9" s="860"/>
      <c r="AY9" s="872" t="s">
        <v>231</v>
      </c>
      <c r="AZ9" s="859"/>
      <c r="BA9" s="859"/>
      <c r="BB9" s="859"/>
      <c r="BC9" s="859"/>
      <c r="BD9" s="860"/>
      <c r="BE9" s="859" t="s">
        <v>259</v>
      </c>
      <c r="BF9" s="859"/>
      <c r="BG9" s="859"/>
      <c r="BH9" s="859"/>
      <c r="BI9" s="859"/>
      <c r="BJ9" s="859"/>
      <c r="BK9" s="859"/>
      <c r="BL9" s="859"/>
      <c r="BM9" s="860"/>
    </row>
    <row r="10" spans="2:65">
      <c r="B10" s="861" t="s">
        <v>233</v>
      </c>
      <c r="C10" s="862"/>
      <c r="D10" s="862"/>
      <c r="E10" s="863"/>
      <c r="F10" s="864"/>
      <c r="G10" s="865"/>
      <c r="H10" s="865"/>
      <c r="I10" s="865"/>
      <c r="J10" s="865"/>
      <c r="K10" s="865"/>
      <c r="L10" s="865"/>
      <c r="M10" s="865"/>
      <c r="N10" s="865"/>
      <c r="O10" s="866"/>
      <c r="P10" s="867" t="s">
        <v>234</v>
      </c>
      <c r="Q10" s="867"/>
      <c r="R10" s="867"/>
      <c r="S10" s="867"/>
      <c r="T10" s="867"/>
      <c r="U10" s="867"/>
      <c r="V10" s="867"/>
      <c r="W10" s="867"/>
      <c r="X10" s="867"/>
      <c r="Y10" s="867"/>
      <c r="Z10" s="867"/>
      <c r="AA10" s="867"/>
      <c r="AB10" s="867"/>
      <c r="AC10" s="867"/>
      <c r="AD10" s="867" t="s">
        <v>235</v>
      </c>
      <c r="AE10" s="867"/>
      <c r="AF10" s="867"/>
      <c r="AG10" s="867" t="s">
        <v>236</v>
      </c>
      <c r="AH10" s="867"/>
      <c r="AI10" s="867"/>
      <c r="AJ10" s="867"/>
      <c r="AK10" s="867"/>
      <c r="AL10" s="867"/>
      <c r="AM10" s="903" t="s">
        <v>237</v>
      </c>
      <c r="AN10" s="867"/>
      <c r="AO10" s="867"/>
      <c r="AP10" s="867"/>
      <c r="AQ10" s="867"/>
      <c r="AR10" s="867"/>
      <c r="AS10" s="867" t="s">
        <v>238</v>
      </c>
      <c r="AT10" s="867"/>
      <c r="AU10" s="867"/>
      <c r="AV10" s="867"/>
      <c r="AW10" s="867"/>
      <c r="AX10" s="867"/>
      <c r="AY10" s="867" t="s">
        <v>239</v>
      </c>
      <c r="AZ10" s="867"/>
      <c r="BA10" s="867"/>
      <c r="BB10" s="867"/>
      <c r="BC10" s="867"/>
      <c r="BD10" s="867"/>
      <c r="BE10" s="868" t="s">
        <v>240</v>
      </c>
      <c r="BF10" s="868"/>
      <c r="BG10" s="868"/>
      <c r="BH10" s="869" t="s">
        <v>241</v>
      </c>
      <c r="BI10" s="869"/>
      <c r="BJ10" s="869"/>
      <c r="BK10" s="870" t="s">
        <v>229</v>
      </c>
      <c r="BL10" s="870"/>
      <c r="BM10" s="870"/>
    </row>
    <row r="11" spans="2:65" ht="32.1" customHeight="1">
      <c r="B11" s="856" t="s">
        <v>260</v>
      </c>
      <c r="C11" s="856"/>
      <c r="D11" s="856"/>
      <c r="E11" s="856"/>
      <c r="F11" s="857"/>
      <c r="G11" s="857"/>
      <c r="H11" s="857"/>
      <c r="I11" s="857"/>
      <c r="J11" s="857"/>
      <c r="K11" s="857"/>
      <c r="L11" s="857"/>
      <c r="M11" s="857"/>
      <c r="N11" s="857"/>
      <c r="O11" s="857"/>
      <c r="P11" s="857"/>
      <c r="Q11" s="857"/>
      <c r="R11" s="857"/>
      <c r="S11" s="857"/>
      <c r="T11" s="857"/>
      <c r="U11" s="857"/>
      <c r="V11" s="857"/>
      <c r="W11" s="857"/>
      <c r="X11" s="857"/>
      <c r="Y11" s="857"/>
      <c r="Z11" s="857"/>
      <c r="AA11" s="857"/>
      <c r="AB11" s="857"/>
      <c r="AC11" s="857"/>
      <c r="AD11" s="902" t="s">
        <v>191</v>
      </c>
      <c r="AE11" s="902"/>
      <c r="AF11" s="902"/>
      <c r="AG11" s="852"/>
      <c r="AH11" s="852"/>
      <c r="AI11" s="852"/>
      <c r="AJ11" s="852"/>
      <c r="AK11" s="852"/>
      <c r="AL11" s="852"/>
      <c r="AM11" s="852"/>
      <c r="AN11" s="852"/>
      <c r="AO11" s="852"/>
      <c r="AP11" s="852"/>
      <c r="AQ11" s="852"/>
      <c r="AR11" s="852"/>
      <c r="AS11" s="853" t="str">
        <f>IF(AM11="","",AG11*AM11)</f>
        <v/>
      </c>
      <c r="AT11" s="853"/>
      <c r="AU11" s="853"/>
      <c r="AV11" s="853"/>
      <c r="AW11" s="853"/>
      <c r="AX11" s="853"/>
      <c r="AY11" s="853" t="str">
        <f>IF(AM11="","",ROUNDDOWN(AG11*AM11*1.1,0))</f>
        <v/>
      </c>
      <c r="AZ11" s="853"/>
      <c r="BA11" s="853"/>
      <c r="BB11" s="853"/>
      <c r="BC11" s="853"/>
      <c r="BD11" s="853"/>
      <c r="BE11" s="854" t="str">
        <f>IF(AS11="","",IF(AS11&gt;=300000,"必要",""))</f>
        <v/>
      </c>
      <c r="BF11" s="854"/>
      <c r="BG11" s="854"/>
      <c r="BH11" s="854" t="str">
        <f>IF(AS11="","",IF(AS11&gt;=1000000,"必要",""))</f>
        <v/>
      </c>
      <c r="BI11" s="854"/>
      <c r="BJ11" s="854"/>
      <c r="BK11" s="854" t="str">
        <f>IF(AM11="","",IF(AM11&lt;100000,"×","〇"))</f>
        <v/>
      </c>
      <c r="BL11" s="854"/>
      <c r="BM11" s="854"/>
    </row>
    <row r="12" spans="2:65" ht="32.1" customHeight="1">
      <c r="B12" s="856" t="s">
        <v>261</v>
      </c>
      <c r="C12" s="856"/>
      <c r="D12" s="856"/>
      <c r="E12" s="856"/>
      <c r="F12" s="857"/>
      <c r="G12" s="857"/>
      <c r="H12" s="857"/>
      <c r="I12" s="857"/>
      <c r="J12" s="857"/>
      <c r="K12" s="857"/>
      <c r="L12" s="857"/>
      <c r="M12" s="857"/>
      <c r="N12" s="857"/>
      <c r="O12" s="857"/>
      <c r="P12" s="857"/>
      <c r="Q12" s="857"/>
      <c r="R12" s="857"/>
      <c r="S12" s="857"/>
      <c r="T12" s="857"/>
      <c r="U12" s="857"/>
      <c r="V12" s="857"/>
      <c r="W12" s="857"/>
      <c r="X12" s="857"/>
      <c r="Y12" s="857"/>
      <c r="Z12" s="857"/>
      <c r="AA12" s="857"/>
      <c r="AB12" s="857"/>
      <c r="AC12" s="857"/>
      <c r="AD12" s="902" t="s">
        <v>191</v>
      </c>
      <c r="AE12" s="902"/>
      <c r="AF12" s="902"/>
      <c r="AG12" s="852"/>
      <c r="AH12" s="852"/>
      <c r="AI12" s="852"/>
      <c r="AJ12" s="852"/>
      <c r="AK12" s="852"/>
      <c r="AL12" s="852"/>
      <c r="AM12" s="852"/>
      <c r="AN12" s="852"/>
      <c r="AO12" s="852"/>
      <c r="AP12" s="852"/>
      <c r="AQ12" s="852"/>
      <c r="AR12" s="852"/>
      <c r="AS12" s="853" t="str">
        <f>IF(AM12="","",AG12*AM12)</f>
        <v/>
      </c>
      <c r="AT12" s="853"/>
      <c r="AU12" s="853"/>
      <c r="AV12" s="853"/>
      <c r="AW12" s="853"/>
      <c r="AX12" s="853"/>
      <c r="AY12" s="853" t="str">
        <f>IF(AM12="","",ROUNDDOWN(AG12*AM12*1.1,0))</f>
        <v/>
      </c>
      <c r="AZ12" s="853"/>
      <c r="BA12" s="853"/>
      <c r="BB12" s="853"/>
      <c r="BC12" s="853"/>
      <c r="BD12" s="853"/>
      <c r="BE12" s="854" t="str">
        <f>IF(AS12="","",IF(AS12&gt;=300000,"必要",""))</f>
        <v/>
      </c>
      <c r="BF12" s="854"/>
      <c r="BG12" s="854"/>
      <c r="BH12" s="854" t="str">
        <f>IF(AS12="","",IF(AS12&gt;=1000000,"必要",""))</f>
        <v/>
      </c>
      <c r="BI12" s="854"/>
      <c r="BJ12" s="854"/>
      <c r="BK12" s="854" t="str">
        <f>IF(AM12="","",IF(AM12&lt;100000,"×","〇"))</f>
        <v/>
      </c>
      <c r="BL12" s="854"/>
      <c r="BM12" s="854"/>
    </row>
    <row r="13" spans="2:65" ht="32.1" customHeight="1">
      <c r="B13" s="856" t="s">
        <v>262</v>
      </c>
      <c r="C13" s="856"/>
      <c r="D13" s="856"/>
      <c r="E13" s="856"/>
      <c r="F13" s="857"/>
      <c r="G13" s="857"/>
      <c r="H13" s="857"/>
      <c r="I13" s="857"/>
      <c r="J13" s="857"/>
      <c r="K13" s="857"/>
      <c r="L13" s="857"/>
      <c r="M13" s="857"/>
      <c r="N13" s="857"/>
      <c r="O13" s="857"/>
      <c r="P13" s="857"/>
      <c r="Q13" s="857"/>
      <c r="R13" s="857"/>
      <c r="S13" s="857"/>
      <c r="T13" s="857"/>
      <c r="U13" s="857"/>
      <c r="V13" s="857"/>
      <c r="W13" s="857"/>
      <c r="X13" s="857"/>
      <c r="Y13" s="857"/>
      <c r="Z13" s="857"/>
      <c r="AA13" s="857"/>
      <c r="AB13" s="857"/>
      <c r="AC13" s="857"/>
      <c r="AD13" s="902" t="s">
        <v>191</v>
      </c>
      <c r="AE13" s="902"/>
      <c r="AF13" s="902"/>
      <c r="AG13" s="852"/>
      <c r="AH13" s="852"/>
      <c r="AI13" s="852"/>
      <c r="AJ13" s="852"/>
      <c r="AK13" s="852"/>
      <c r="AL13" s="852"/>
      <c r="AM13" s="852"/>
      <c r="AN13" s="852"/>
      <c r="AO13" s="852"/>
      <c r="AP13" s="852"/>
      <c r="AQ13" s="852"/>
      <c r="AR13" s="852"/>
      <c r="AS13" s="853" t="str">
        <f>IF(AM13="","",AG13*AM13)</f>
        <v/>
      </c>
      <c r="AT13" s="853"/>
      <c r="AU13" s="853"/>
      <c r="AV13" s="853"/>
      <c r="AW13" s="853"/>
      <c r="AX13" s="853"/>
      <c r="AY13" s="853" t="str">
        <f>IF(AM13="","",ROUNDDOWN(AG13*AM13*1.1,0))</f>
        <v/>
      </c>
      <c r="AZ13" s="853"/>
      <c r="BA13" s="853"/>
      <c r="BB13" s="853"/>
      <c r="BC13" s="853"/>
      <c r="BD13" s="853"/>
      <c r="BE13" s="854" t="str">
        <f>IF(AS13="","",IF(AS13&gt;=300000,"必要",""))</f>
        <v/>
      </c>
      <c r="BF13" s="854"/>
      <c r="BG13" s="854"/>
      <c r="BH13" s="854" t="str">
        <f>IF(AS13="","",IF(AS13&gt;=1000000,"必要",""))</f>
        <v/>
      </c>
      <c r="BI13" s="854"/>
      <c r="BJ13" s="854"/>
      <c r="BK13" s="854" t="str">
        <f>IF(AM13="","",IF(AM13&lt;100000,"×","〇"))</f>
        <v/>
      </c>
      <c r="BL13" s="854"/>
      <c r="BM13" s="854"/>
    </row>
    <row r="14" spans="2:65" ht="32.1" customHeight="1">
      <c r="B14" s="856" t="s">
        <v>263</v>
      </c>
      <c r="C14" s="856"/>
      <c r="D14" s="856"/>
      <c r="E14" s="856"/>
      <c r="F14" s="857"/>
      <c r="G14" s="857"/>
      <c r="H14" s="857"/>
      <c r="I14" s="857"/>
      <c r="J14" s="857"/>
      <c r="K14" s="857"/>
      <c r="L14" s="857"/>
      <c r="M14" s="857"/>
      <c r="N14" s="857"/>
      <c r="O14" s="857"/>
      <c r="P14" s="857"/>
      <c r="Q14" s="857"/>
      <c r="R14" s="857"/>
      <c r="S14" s="857"/>
      <c r="T14" s="857"/>
      <c r="U14" s="857"/>
      <c r="V14" s="857"/>
      <c r="W14" s="857"/>
      <c r="X14" s="857"/>
      <c r="Y14" s="857"/>
      <c r="Z14" s="857"/>
      <c r="AA14" s="857"/>
      <c r="AB14" s="857"/>
      <c r="AC14" s="857"/>
      <c r="AD14" s="902" t="s">
        <v>191</v>
      </c>
      <c r="AE14" s="902"/>
      <c r="AF14" s="902"/>
      <c r="AG14" s="852"/>
      <c r="AH14" s="852"/>
      <c r="AI14" s="852"/>
      <c r="AJ14" s="852"/>
      <c r="AK14" s="852"/>
      <c r="AL14" s="852"/>
      <c r="AM14" s="852"/>
      <c r="AN14" s="852"/>
      <c r="AO14" s="852"/>
      <c r="AP14" s="852"/>
      <c r="AQ14" s="852"/>
      <c r="AR14" s="852"/>
      <c r="AS14" s="853" t="str">
        <f>IF(AM14="","",AG14*AM14)</f>
        <v/>
      </c>
      <c r="AT14" s="853"/>
      <c r="AU14" s="853"/>
      <c r="AV14" s="853"/>
      <c r="AW14" s="853"/>
      <c r="AX14" s="853"/>
      <c r="AY14" s="853" t="str">
        <f>IF(AM14="","",ROUNDDOWN(AG14*AM14*1.1,0))</f>
        <v/>
      </c>
      <c r="AZ14" s="853"/>
      <c r="BA14" s="853"/>
      <c r="BB14" s="853"/>
      <c r="BC14" s="853"/>
      <c r="BD14" s="853"/>
      <c r="BE14" s="854" t="str">
        <f>IF(AS14="","",IF(AS14&gt;=300000,"必要",""))</f>
        <v/>
      </c>
      <c r="BF14" s="854"/>
      <c r="BG14" s="854"/>
      <c r="BH14" s="854" t="str">
        <f>IF(AS14="","",IF(AS14&gt;=1000000,"必要",""))</f>
        <v/>
      </c>
      <c r="BI14" s="854"/>
      <c r="BJ14" s="854"/>
      <c r="BK14" s="854" t="str">
        <f>IF(AM14="","",IF(AM14&lt;100000,"×","〇"))</f>
        <v/>
      </c>
      <c r="BL14" s="854"/>
      <c r="BM14" s="854"/>
    </row>
    <row r="15" spans="2:65" ht="32.1" customHeight="1">
      <c r="B15" s="856" t="s">
        <v>264</v>
      </c>
      <c r="C15" s="856"/>
      <c r="D15" s="856"/>
      <c r="E15" s="856"/>
      <c r="F15" s="857"/>
      <c r="G15" s="857"/>
      <c r="H15" s="857"/>
      <c r="I15" s="857"/>
      <c r="J15" s="857"/>
      <c r="K15" s="857"/>
      <c r="L15" s="857"/>
      <c r="M15" s="857"/>
      <c r="N15" s="857"/>
      <c r="O15" s="857"/>
      <c r="P15" s="857"/>
      <c r="Q15" s="857"/>
      <c r="R15" s="857"/>
      <c r="S15" s="857"/>
      <c r="T15" s="857"/>
      <c r="U15" s="857"/>
      <c r="V15" s="857"/>
      <c r="W15" s="857"/>
      <c r="X15" s="857"/>
      <c r="Y15" s="857"/>
      <c r="Z15" s="857"/>
      <c r="AA15" s="857"/>
      <c r="AB15" s="857"/>
      <c r="AC15" s="857"/>
      <c r="AD15" s="902" t="s">
        <v>191</v>
      </c>
      <c r="AE15" s="902"/>
      <c r="AF15" s="902"/>
      <c r="AG15" s="852"/>
      <c r="AH15" s="852"/>
      <c r="AI15" s="852"/>
      <c r="AJ15" s="852"/>
      <c r="AK15" s="852"/>
      <c r="AL15" s="852"/>
      <c r="AM15" s="852"/>
      <c r="AN15" s="852"/>
      <c r="AO15" s="852"/>
      <c r="AP15" s="852"/>
      <c r="AQ15" s="852"/>
      <c r="AR15" s="852"/>
      <c r="AS15" s="853" t="str">
        <f>IF(AM15="","",AG15*AM15)</f>
        <v/>
      </c>
      <c r="AT15" s="853"/>
      <c r="AU15" s="853"/>
      <c r="AV15" s="853"/>
      <c r="AW15" s="853"/>
      <c r="AX15" s="853"/>
      <c r="AY15" s="853" t="str">
        <f>IF(AM15="","",ROUNDDOWN(AG15*AM15*1.1,0))</f>
        <v/>
      </c>
      <c r="AZ15" s="853"/>
      <c r="BA15" s="853"/>
      <c r="BB15" s="853"/>
      <c r="BC15" s="853"/>
      <c r="BD15" s="853"/>
      <c r="BE15" s="854" t="str">
        <f>IF(AS15="","",IF(AS15&gt;=300000,"必要",""))</f>
        <v/>
      </c>
      <c r="BF15" s="854"/>
      <c r="BG15" s="854"/>
      <c r="BH15" s="854" t="str">
        <f>IF(AS15="","",IF(AS15&gt;=1000000,"必要",""))</f>
        <v/>
      </c>
      <c r="BI15" s="854"/>
      <c r="BJ15" s="854"/>
      <c r="BK15" s="854" t="str">
        <f>IF(AM15="","",IF(AM15&lt;100000,"×","〇"))</f>
        <v/>
      </c>
      <c r="BL15" s="854"/>
      <c r="BM15" s="854"/>
    </row>
    <row r="16" spans="2:65" ht="32.1" customHeight="1">
      <c r="AM16" s="849" t="s">
        <v>34</v>
      </c>
      <c r="AN16" s="849"/>
      <c r="AO16" s="849"/>
      <c r="AP16" s="849"/>
      <c r="AQ16" s="849"/>
      <c r="AR16" s="850"/>
      <c r="AS16" s="851">
        <f>SUM(AS11:AX15)</f>
        <v>0</v>
      </c>
      <c r="AT16" s="851"/>
      <c r="AU16" s="851"/>
      <c r="AV16" s="851"/>
      <c r="AW16" s="851"/>
      <c r="AX16" s="851"/>
      <c r="AY16" s="851">
        <f>SUM(AY11:BD15)</f>
        <v>0</v>
      </c>
      <c r="AZ16" s="851"/>
      <c r="BA16" s="851"/>
      <c r="BB16" s="851"/>
      <c r="BC16" s="851"/>
      <c r="BD16" s="851"/>
      <c r="BE16" s="224"/>
      <c r="BF16" s="224"/>
      <c r="BG16" s="224"/>
      <c r="BH16" s="224"/>
      <c r="BI16" s="224"/>
      <c r="BJ16" s="224"/>
      <c r="BK16" s="224"/>
      <c r="BL16" s="224"/>
      <c r="BM16" s="224"/>
    </row>
    <row r="18" spans="2:65">
      <c r="B18" s="116" t="s">
        <v>265</v>
      </c>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row>
    <row r="19" spans="2:65">
      <c r="B19" s="116"/>
      <c r="C19" s="117" t="s">
        <v>396</v>
      </c>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row>
    <row r="20" spans="2:65">
      <c r="B20" s="116"/>
      <c r="C20" s="900" t="s">
        <v>266</v>
      </c>
      <c r="D20" s="901"/>
      <c r="E20" s="901"/>
      <c r="F20" s="901"/>
      <c r="G20" s="901"/>
      <c r="H20" s="901"/>
      <c r="I20" s="901"/>
      <c r="J20" s="901"/>
      <c r="K20" s="901"/>
      <c r="L20" s="901"/>
      <c r="M20" s="901"/>
      <c r="N20" s="901"/>
      <c r="O20" s="901"/>
      <c r="P20" s="901"/>
      <c r="Q20" s="901"/>
      <c r="R20" s="901"/>
      <c r="S20" s="901"/>
      <c r="T20" s="901"/>
      <c r="U20" s="901"/>
      <c r="V20" s="901"/>
      <c r="W20" s="901"/>
      <c r="X20" s="901"/>
      <c r="Y20" s="901"/>
      <c r="Z20" s="901"/>
      <c r="AA20" s="901"/>
      <c r="AB20" s="901"/>
      <c r="AC20" s="901"/>
      <c r="AD20" s="901"/>
      <c r="AE20" s="901"/>
      <c r="AF20" s="901"/>
      <c r="AG20" s="901"/>
      <c r="AH20" s="901"/>
      <c r="AI20" s="901"/>
      <c r="AJ20" s="901"/>
      <c r="AK20" s="901"/>
      <c r="AL20" s="901"/>
      <c r="AM20" s="901"/>
      <c r="AN20" s="901"/>
      <c r="AO20" s="901"/>
      <c r="AP20" s="901"/>
      <c r="AQ20" s="901"/>
      <c r="AR20" s="901"/>
      <c r="AS20" s="901"/>
      <c r="AT20" s="901"/>
      <c r="AU20" s="901"/>
      <c r="AV20" s="901"/>
      <c r="AW20" s="901"/>
      <c r="AX20" s="901"/>
      <c r="AY20" s="901"/>
      <c r="AZ20" s="901"/>
      <c r="BA20" s="901"/>
      <c r="BB20" s="901"/>
      <c r="BC20" s="901"/>
      <c r="BD20" s="901"/>
      <c r="BE20" s="901"/>
      <c r="BF20" s="901"/>
      <c r="BG20" s="901"/>
      <c r="BH20" s="901"/>
      <c r="BI20" s="901"/>
      <c r="BJ20" s="901"/>
      <c r="BK20" s="901"/>
      <c r="BL20" s="901"/>
      <c r="BM20" s="901"/>
    </row>
    <row r="21" spans="2:65" s="261" customFormat="1" ht="23.1" customHeight="1">
      <c r="B21" s="892" t="s">
        <v>403</v>
      </c>
      <c r="C21" s="898"/>
      <c r="D21" s="898"/>
      <c r="E21" s="899"/>
      <c r="F21" s="889"/>
      <c r="G21" s="890"/>
      <c r="H21" s="890"/>
      <c r="I21" s="890"/>
      <c r="J21" s="891"/>
      <c r="K21" s="887" t="s">
        <v>400</v>
      </c>
      <c r="L21" s="875"/>
      <c r="M21" s="875"/>
      <c r="N21" s="875"/>
      <c r="O21" s="875"/>
      <c r="P21" s="889"/>
      <c r="Q21" s="890"/>
      <c r="R21" s="890"/>
      <c r="S21" s="890"/>
      <c r="T21" s="890"/>
      <c r="U21" s="890"/>
      <c r="V21" s="890"/>
      <c r="W21" s="890"/>
      <c r="X21" s="890"/>
      <c r="Y21" s="890"/>
      <c r="Z21" s="890"/>
      <c r="AA21" s="890"/>
      <c r="AB21" s="890"/>
      <c r="AC21" s="890"/>
      <c r="AD21" s="890"/>
      <c r="AE21" s="890"/>
      <c r="AF21" s="890"/>
      <c r="AG21" s="890"/>
      <c r="AH21" s="890"/>
      <c r="AI21" s="890"/>
      <c r="AJ21" s="890"/>
      <c r="AK21" s="891"/>
      <c r="AL21" s="892" t="s">
        <v>401</v>
      </c>
      <c r="AM21" s="893"/>
      <c r="AN21" s="893"/>
      <c r="AO21" s="893"/>
      <c r="AP21" s="893"/>
      <c r="AQ21" s="894"/>
      <c r="AR21" s="895"/>
      <c r="AS21" s="896"/>
      <c r="AT21" s="896"/>
      <c r="AU21" s="896"/>
      <c r="AV21" s="896"/>
      <c r="AW21" s="896"/>
      <c r="AX21" s="896"/>
      <c r="AY21" s="896"/>
      <c r="AZ21" s="896"/>
      <c r="BA21" s="896"/>
      <c r="BB21" s="896"/>
      <c r="BC21" s="896"/>
      <c r="BD21" s="896"/>
      <c r="BE21" s="896"/>
      <c r="BF21" s="896"/>
      <c r="BG21" s="896"/>
      <c r="BH21" s="896"/>
      <c r="BI21" s="896"/>
      <c r="BJ21" s="896"/>
      <c r="BK21" s="896"/>
      <c r="BL21" s="896"/>
      <c r="BM21" s="897"/>
    </row>
    <row r="22" spans="2:65" s="261" customFormat="1" ht="23.1" customHeight="1">
      <c r="B22" s="878" t="s">
        <v>402</v>
      </c>
      <c r="C22" s="879"/>
      <c r="D22" s="879"/>
      <c r="E22" s="879"/>
      <c r="F22" s="879"/>
      <c r="G22" s="879"/>
      <c r="H22" s="879"/>
      <c r="I22" s="879"/>
      <c r="J22" s="879"/>
      <c r="K22" s="879"/>
      <c r="L22" s="879"/>
      <c r="M22" s="879"/>
      <c r="N22" s="879"/>
      <c r="O22" s="880"/>
      <c r="P22" s="889"/>
      <c r="Q22" s="890"/>
      <c r="R22" s="890"/>
      <c r="S22" s="890"/>
      <c r="T22" s="890"/>
      <c r="U22" s="890"/>
      <c r="V22" s="890"/>
      <c r="W22" s="890"/>
      <c r="X22" s="890"/>
      <c r="Y22" s="890"/>
      <c r="Z22" s="890"/>
      <c r="AA22" s="890"/>
      <c r="AB22" s="890"/>
      <c r="AC22" s="890"/>
      <c r="AD22" s="890"/>
      <c r="AE22" s="890"/>
      <c r="AF22" s="890"/>
      <c r="AG22" s="890"/>
      <c r="AH22" s="890"/>
      <c r="AI22" s="890"/>
      <c r="AJ22" s="890"/>
      <c r="AK22" s="890"/>
      <c r="AL22" s="890"/>
      <c r="AM22" s="890"/>
      <c r="AN22" s="890"/>
      <c r="AO22" s="890"/>
      <c r="AP22" s="890"/>
      <c r="AQ22" s="890"/>
      <c r="AR22" s="890"/>
      <c r="AS22" s="890"/>
      <c r="AT22" s="890"/>
      <c r="AU22" s="890"/>
      <c r="AV22" s="890"/>
      <c r="AW22" s="890"/>
      <c r="AX22" s="890"/>
      <c r="AY22" s="890"/>
      <c r="AZ22" s="890"/>
      <c r="BA22" s="890"/>
      <c r="BB22" s="890"/>
      <c r="BC22" s="890"/>
      <c r="BD22" s="890"/>
      <c r="BE22" s="890"/>
      <c r="BF22" s="890"/>
      <c r="BG22" s="890"/>
      <c r="BH22" s="890"/>
      <c r="BI22" s="890"/>
      <c r="BJ22" s="890"/>
      <c r="BK22" s="890"/>
      <c r="BL22" s="890"/>
      <c r="BM22" s="891"/>
    </row>
    <row r="23" spans="2:65" s="261" customFormat="1" ht="23.1" customHeight="1">
      <c r="B23" s="888" t="s">
        <v>483</v>
      </c>
      <c r="C23" s="875"/>
      <c r="D23" s="875"/>
      <c r="E23" s="875"/>
      <c r="F23" s="875"/>
      <c r="G23" s="875"/>
      <c r="H23" s="875"/>
      <c r="I23" s="875"/>
      <c r="J23" s="875"/>
      <c r="K23" s="875"/>
      <c r="L23" s="875"/>
      <c r="M23" s="875"/>
      <c r="N23" s="875"/>
      <c r="O23" s="875"/>
      <c r="P23" s="889"/>
      <c r="Q23" s="890"/>
      <c r="R23" s="890"/>
      <c r="S23" s="890"/>
      <c r="T23" s="890"/>
      <c r="U23" s="890"/>
      <c r="V23" s="890"/>
      <c r="W23" s="890"/>
      <c r="X23" s="890"/>
      <c r="Y23" s="890"/>
      <c r="Z23" s="890"/>
      <c r="AA23" s="890"/>
      <c r="AB23" s="890"/>
      <c r="AC23" s="890"/>
      <c r="AD23" s="890"/>
      <c r="AE23" s="890"/>
      <c r="AF23" s="890"/>
      <c r="AG23" s="890"/>
      <c r="AH23" s="890"/>
      <c r="AI23" s="890"/>
      <c r="AJ23" s="890"/>
      <c r="AK23" s="890"/>
      <c r="AL23" s="890"/>
      <c r="AM23" s="890"/>
      <c r="AN23" s="890"/>
      <c r="AO23" s="890"/>
      <c r="AP23" s="890"/>
      <c r="AQ23" s="890"/>
      <c r="AR23" s="890"/>
      <c r="AS23" s="890"/>
      <c r="AT23" s="890"/>
      <c r="AU23" s="890"/>
      <c r="AV23" s="890"/>
      <c r="AW23" s="890"/>
      <c r="AX23" s="890"/>
      <c r="AY23" s="890"/>
      <c r="AZ23" s="890"/>
      <c r="BA23" s="890"/>
      <c r="BB23" s="890"/>
      <c r="BC23" s="890"/>
      <c r="BD23" s="890"/>
      <c r="BE23" s="890"/>
      <c r="BF23" s="890"/>
      <c r="BG23" s="890"/>
      <c r="BH23" s="890"/>
      <c r="BI23" s="890"/>
      <c r="BJ23" s="890"/>
      <c r="BK23" s="890"/>
      <c r="BL23" s="890"/>
      <c r="BM23" s="891"/>
    </row>
    <row r="24" spans="2:65" s="261" customFormat="1" ht="23.1" customHeight="1">
      <c r="B24" s="881" t="s">
        <v>424</v>
      </c>
      <c r="C24" s="882"/>
      <c r="D24" s="882"/>
      <c r="E24" s="882"/>
      <c r="F24" s="882"/>
      <c r="G24" s="882"/>
      <c r="H24" s="882"/>
      <c r="I24" s="882"/>
      <c r="J24" s="882"/>
      <c r="K24" s="882"/>
      <c r="L24" s="882"/>
      <c r="M24" s="882"/>
      <c r="N24" s="882"/>
      <c r="O24" s="883"/>
      <c r="P24" s="884" t="s">
        <v>425</v>
      </c>
      <c r="Q24" s="885"/>
      <c r="R24" s="885"/>
      <c r="S24" s="885"/>
      <c r="T24" s="885"/>
      <c r="U24" s="885"/>
      <c r="V24" s="885"/>
      <c r="W24" s="885"/>
      <c r="X24" s="885"/>
      <c r="Y24" s="885"/>
      <c r="Z24" s="885"/>
      <c r="AA24" s="885"/>
      <c r="AB24" s="885"/>
      <c r="AC24" s="885"/>
      <c r="AD24" s="885"/>
      <c r="AE24" s="885"/>
      <c r="AF24" s="885"/>
      <c r="AG24" s="885"/>
      <c r="AH24" s="885"/>
      <c r="AI24" s="885"/>
      <c r="AJ24" s="885"/>
      <c r="AK24" s="885"/>
      <c r="AL24" s="885"/>
      <c r="AM24" s="885"/>
      <c r="AN24" s="885"/>
      <c r="AO24" s="885"/>
      <c r="AP24" s="885"/>
      <c r="AQ24" s="885"/>
      <c r="AR24" s="885"/>
      <c r="AS24" s="885"/>
      <c r="AT24" s="885"/>
      <c r="AU24" s="885"/>
      <c r="AV24" s="885"/>
      <c r="AW24" s="885"/>
      <c r="AX24" s="885"/>
      <c r="AY24" s="885"/>
      <c r="AZ24" s="885"/>
      <c r="BA24" s="885"/>
      <c r="BB24" s="885"/>
      <c r="BC24" s="885"/>
      <c r="BD24" s="885"/>
      <c r="BE24" s="885"/>
      <c r="BF24" s="885"/>
      <c r="BG24" s="885"/>
      <c r="BH24" s="885"/>
      <c r="BI24" s="885"/>
      <c r="BJ24" s="885"/>
      <c r="BK24" s="885"/>
      <c r="BL24" s="885"/>
      <c r="BM24" s="886"/>
    </row>
    <row r="25" spans="2:65" s="261" customFormat="1" ht="23.1" customHeight="1">
      <c r="B25" s="875" t="s">
        <v>267</v>
      </c>
      <c r="C25" s="875"/>
      <c r="D25" s="875"/>
      <c r="E25" s="875"/>
      <c r="F25" s="875"/>
      <c r="G25" s="875"/>
      <c r="H25" s="875"/>
      <c r="I25" s="875"/>
      <c r="J25" s="875"/>
      <c r="K25" s="875"/>
      <c r="L25" s="875"/>
      <c r="M25" s="875"/>
      <c r="N25" s="875"/>
      <c r="O25" s="875"/>
      <c r="P25" s="877"/>
      <c r="Q25" s="877"/>
      <c r="R25" s="877"/>
      <c r="S25" s="877"/>
      <c r="T25" s="877"/>
      <c r="U25" s="877"/>
      <c r="V25" s="877"/>
      <c r="W25" s="877"/>
      <c r="X25" s="877"/>
      <c r="Y25" s="877"/>
      <c r="Z25" s="877"/>
      <c r="AA25" s="877"/>
      <c r="AB25" s="877"/>
      <c r="AC25" s="877"/>
      <c r="AD25" s="877"/>
      <c r="AE25" s="877"/>
      <c r="AF25" s="877"/>
      <c r="AG25" s="877"/>
      <c r="AH25" s="877"/>
      <c r="AI25" s="877"/>
      <c r="AJ25" s="877"/>
      <c r="AK25" s="877"/>
      <c r="AL25" s="877"/>
      <c r="AM25" s="877"/>
      <c r="AN25" s="877"/>
      <c r="AO25" s="877"/>
      <c r="AP25" s="877"/>
      <c r="AQ25" s="877"/>
      <c r="AR25" s="877"/>
      <c r="AS25" s="877"/>
      <c r="AT25" s="877"/>
      <c r="AU25" s="877"/>
      <c r="AV25" s="877"/>
      <c r="AW25" s="877"/>
      <c r="AX25" s="877"/>
      <c r="AY25" s="877"/>
      <c r="AZ25" s="877"/>
      <c r="BA25" s="877"/>
      <c r="BB25" s="877"/>
      <c r="BC25" s="877"/>
      <c r="BD25" s="877"/>
      <c r="BE25" s="877"/>
      <c r="BF25" s="877"/>
      <c r="BG25" s="877"/>
      <c r="BH25" s="877"/>
      <c r="BI25" s="877"/>
      <c r="BJ25" s="877"/>
      <c r="BK25" s="877"/>
      <c r="BL25" s="877"/>
      <c r="BM25" s="877"/>
    </row>
    <row r="26" spans="2:65" s="261" customFormat="1" ht="23.1" customHeight="1">
      <c r="B26" s="874" t="s">
        <v>268</v>
      </c>
      <c r="C26" s="875"/>
      <c r="D26" s="875"/>
      <c r="E26" s="875"/>
      <c r="F26" s="875"/>
      <c r="G26" s="875"/>
      <c r="H26" s="875"/>
      <c r="I26" s="875"/>
      <c r="J26" s="875"/>
      <c r="K26" s="875"/>
      <c r="L26" s="875"/>
      <c r="M26" s="875"/>
      <c r="N26" s="875"/>
      <c r="O26" s="875"/>
      <c r="P26" s="875"/>
      <c r="Q26" s="875"/>
      <c r="R26" s="875"/>
      <c r="S26" s="875"/>
      <c r="T26" s="875"/>
      <c r="U26" s="875"/>
      <c r="V26" s="875"/>
      <c r="W26" s="875"/>
      <c r="X26" s="875"/>
      <c r="Y26" s="875"/>
      <c r="Z26" s="875"/>
      <c r="AA26" s="875"/>
      <c r="AB26" s="875"/>
      <c r="AC26" s="875"/>
      <c r="AD26" s="875"/>
      <c r="AE26" s="875"/>
      <c r="AF26" s="875"/>
      <c r="AG26" s="875"/>
      <c r="AH26" s="875"/>
      <c r="AI26" s="875"/>
      <c r="AJ26" s="875"/>
      <c r="AK26" s="875"/>
      <c r="AL26" s="875"/>
      <c r="AM26" s="875"/>
      <c r="AN26" s="875"/>
      <c r="AO26" s="875"/>
      <c r="AP26" s="875"/>
      <c r="AQ26" s="875"/>
      <c r="AR26" s="875"/>
      <c r="AS26" s="875"/>
      <c r="AT26" s="875"/>
      <c r="AU26" s="875"/>
      <c r="AV26" s="875"/>
      <c r="AW26" s="875"/>
      <c r="AX26" s="875"/>
      <c r="AY26" s="875"/>
      <c r="AZ26" s="875"/>
      <c r="BA26" s="875"/>
      <c r="BB26" s="875"/>
      <c r="BC26" s="875"/>
      <c r="BD26" s="875"/>
      <c r="BE26" s="875"/>
      <c r="BF26" s="876" t="s">
        <v>269</v>
      </c>
      <c r="BG26" s="876"/>
      <c r="BH26" s="876"/>
      <c r="BI26" s="876"/>
      <c r="BJ26" s="876"/>
      <c r="BK26" s="876"/>
      <c r="BL26" s="876"/>
      <c r="BM26" s="876"/>
    </row>
    <row r="27" spans="2:65" s="261" customFormat="1" ht="23.1" customHeight="1">
      <c r="B27" s="892" t="s">
        <v>403</v>
      </c>
      <c r="C27" s="898"/>
      <c r="D27" s="898"/>
      <c r="E27" s="899"/>
      <c r="F27" s="889"/>
      <c r="G27" s="890"/>
      <c r="H27" s="890"/>
      <c r="I27" s="890"/>
      <c r="J27" s="891"/>
      <c r="K27" s="887" t="s">
        <v>400</v>
      </c>
      <c r="L27" s="875"/>
      <c r="M27" s="875"/>
      <c r="N27" s="875"/>
      <c r="O27" s="875"/>
      <c r="P27" s="889"/>
      <c r="Q27" s="890"/>
      <c r="R27" s="890"/>
      <c r="S27" s="890"/>
      <c r="T27" s="890"/>
      <c r="U27" s="890"/>
      <c r="V27" s="890"/>
      <c r="W27" s="890"/>
      <c r="X27" s="890"/>
      <c r="Y27" s="890"/>
      <c r="Z27" s="890"/>
      <c r="AA27" s="890"/>
      <c r="AB27" s="890"/>
      <c r="AC27" s="890"/>
      <c r="AD27" s="890"/>
      <c r="AE27" s="890"/>
      <c r="AF27" s="890"/>
      <c r="AG27" s="890"/>
      <c r="AH27" s="890"/>
      <c r="AI27" s="890"/>
      <c r="AJ27" s="890"/>
      <c r="AK27" s="891"/>
      <c r="AL27" s="892" t="s">
        <v>401</v>
      </c>
      <c r="AM27" s="893"/>
      <c r="AN27" s="893"/>
      <c r="AO27" s="893"/>
      <c r="AP27" s="893"/>
      <c r="AQ27" s="894"/>
      <c r="AR27" s="895"/>
      <c r="AS27" s="896"/>
      <c r="AT27" s="896"/>
      <c r="AU27" s="896"/>
      <c r="AV27" s="896"/>
      <c r="AW27" s="896"/>
      <c r="AX27" s="896"/>
      <c r="AY27" s="896"/>
      <c r="AZ27" s="896"/>
      <c r="BA27" s="896"/>
      <c r="BB27" s="896"/>
      <c r="BC27" s="896"/>
      <c r="BD27" s="896"/>
      <c r="BE27" s="896"/>
      <c r="BF27" s="896"/>
      <c r="BG27" s="896"/>
      <c r="BH27" s="896"/>
      <c r="BI27" s="896"/>
      <c r="BJ27" s="896"/>
      <c r="BK27" s="896"/>
      <c r="BL27" s="896"/>
      <c r="BM27" s="897"/>
    </row>
    <row r="28" spans="2:65" s="261" customFormat="1" ht="23.1" customHeight="1">
      <c r="B28" s="878" t="s">
        <v>402</v>
      </c>
      <c r="C28" s="879"/>
      <c r="D28" s="879"/>
      <c r="E28" s="879"/>
      <c r="F28" s="879"/>
      <c r="G28" s="879"/>
      <c r="H28" s="879"/>
      <c r="I28" s="879"/>
      <c r="J28" s="879"/>
      <c r="K28" s="879"/>
      <c r="L28" s="879"/>
      <c r="M28" s="879"/>
      <c r="N28" s="879"/>
      <c r="O28" s="880"/>
      <c r="P28" s="889"/>
      <c r="Q28" s="890"/>
      <c r="R28" s="890"/>
      <c r="S28" s="890"/>
      <c r="T28" s="890"/>
      <c r="U28" s="890"/>
      <c r="V28" s="890"/>
      <c r="W28" s="890"/>
      <c r="X28" s="890"/>
      <c r="Y28" s="890"/>
      <c r="Z28" s="890"/>
      <c r="AA28" s="890"/>
      <c r="AB28" s="890"/>
      <c r="AC28" s="890"/>
      <c r="AD28" s="890"/>
      <c r="AE28" s="890"/>
      <c r="AF28" s="890"/>
      <c r="AG28" s="890"/>
      <c r="AH28" s="890"/>
      <c r="AI28" s="890"/>
      <c r="AJ28" s="890"/>
      <c r="AK28" s="890"/>
      <c r="AL28" s="890"/>
      <c r="AM28" s="890"/>
      <c r="AN28" s="890"/>
      <c r="AO28" s="890"/>
      <c r="AP28" s="890"/>
      <c r="AQ28" s="890"/>
      <c r="AR28" s="890"/>
      <c r="AS28" s="890"/>
      <c r="AT28" s="890"/>
      <c r="AU28" s="890"/>
      <c r="AV28" s="890"/>
      <c r="AW28" s="890"/>
      <c r="AX28" s="890"/>
      <c r="AY28" s="890"/>
      <c r="AZ28" s="890"/>
      <c r="BA28" s="890"/>
      <c r="BB28" s="890"/>
      <c r="BC28" s="890"/>
      <c r="BD28" s="890"/>
      <c r="BE28" s="890"/>
      <c r="BF28" s="890"/>
      <c r="BG28" s="890"/>
      <c r="BH28" s="890"/>
      <c r="BI28" s="890"/>
      <c r="BJ28" s="890"/>
      <c r="BK28" s="890"/>
      <c r="BL28" s="890"/>
      <c r="BM28" s="891"/>
    </row>
    <row r="29" spans="2:65" s="261" customFormat="1" ht="23.1" customHeight="1">
      <c r="B29" s="888" t="s">
        <v>483</v>
      </c>
      <c r="C29" s="875"/>
      <c r="D29" s="875"/>
      <c r="E29" s="875"/>
      <c r="F29" s="875"/>
      <c r="G29" s="875"/>
      <c r="H29" s="875"/>
      <c r="I29" s="875"/>
      <c r="J29" s="875"/>
      <c r="K29" s="875"/>
      <c r="L29" s="875"/>
      <c r="M29" s="875"/>
      <c r="N29" s="875"/>
      <c r="O29" s="875"/>
      <c r="P29" s="889"/>
      <c r="Q29" s="890"/>
      <c r="R29" s="890"/>
      <c r="S29" s="890"/>
      <c r="T29" s="890"/>
      <c r="U29" s="890"/>
      <c r="V29" s="890"/>
      <c r="W29" s="890"/>
      <c r="X29" s="890"/>
      <c r="Y29" s="890"/>
      <c r="Z29" s="890"/>
      <c r="AA29" s="890"/>
      <c r="AB29" s="890"/>
      <c r="AC29" s="890"/>
      <c r="AD29" s="890"/>
      <c r="AE29" s="890"/>
      <c r="AF29" s="890"/>
      <c r="AG29" s="890"/>
      <c r="AH29" s="890"/>
      <c r="AI29" s="890"/>
      <c r="AJ29" s="890"/>
      <c r="AK29" s="890"/>
      <c r="AL29" s="890"/>
      <c r="AM29" s="890"/>
      <c r="AN29" s="890"/>
      <c r="AO29" s="890"/>
      <c r="AP29" s="890"/>
      <c r="AQ29" s="890"/>
      <c r="AR29" s="890"/>
      <c r="AS29" s="890"/>
      <c r="AT29" s="890"/>
      <c r="AU29" s="890"/>
      <c r="AV29" s="890"/>
      <c r="AW29" s="890"/>
      <c r="AX29" s="890"/>
      <c r="AY29" s="890"/>
      <c r="AZ29" s="890"/>
      <c r="BA29" s="890"/>
      <c r="BB29" s="890"/>
      <c r="BC29" s="890"/>
      <c r="BD29" s="890"/>
      <c r="BE29" s="890"/>
      <c r="BF29" s="890"/>
      <c r="BG29" s="890"/>
      <c r="BH29" s="890"/>
      <c r="BI29" s="890"/>
      <c r="BJ29" s="890"/>
      <c r="BK29" s="890"/>
      <c r="BL29" s="890"/>
      <c r="BM29" s="891"/>
    </row>
    <row r="30" spans="2:65" s="261" customFormat="1" ht="23.1" customHeight="1">
      <c r="B30" s="881" t="s">
        <v>424</v>
      </c>
      <c r="C30" s="882"/>
      <c r="D30" s="882"/>
      <c r="E30" s="882"/>
      <c r="F30" s="882"/>
      <c r="G30" s="882"/>
      <c r="H30" s="882"/>
      <c r="I30" s="882"/>
      <c r="J30" s="882"/>
      <c r="K30" s="882"/>
      <c r="L30" s="882"/>
      <c r="M30" s="882"/>
      <c r="N30" s="882"/>
      <c r="O30" s="883"/>
      <c r="P30" s="884" t="s">
        <v>425</v>
      </c>
      <c r="Q30" s="885"/>
      <c r="R30" s="885"/>
      <c r="S30" s="885"/>
      <c r="T30" s="885"/>
      <c r="U30" s="885"/>
      <c r="V30" s="885"/>
      <c r="W30" s="885"/>
      <c r="X30" s="885"/>
      <c r="Y30" s="885"/>
      <c r="Z30" s="885"/>
      <c r="AA30" s="885"/>
      <c r="AB30" s="885"/>
      <c r="AC30" s="885"/>
      <c r="AD30" s="885"/>
      <c r="AE30" s="885"/>
      <c r="AF30" s="885"/>
      <c r="AG30" s="885"/>
      <c r="AH30" s="885"/>
      <c r="AI30" s="885"/>
      <c r="AJ30" s="885"/>
      <c r="AK30" s="885"/>
      <c r="AL30" s="885"/>
      <c r="AM30" s="885"/>
      <c r="AN30" s="885"/>
      <c r="AO30" s="885"/>
      <c r="AP30" s="885"/>
      <c r="AQ30" s="885"/>
      <c r="AR30" s="885"/>
      <c r="AS30" s="885"/>
      <c r="AT30" s="885"/>
      <c r="AU30" s="885"/>
      <c r="AV30" s="885"/>
      <c r="AW30" s="885"/>
      <c r="AX30" s="885"/>
      <c r="AY30" s="885"/>
      <c r="AZ30" s="885"/>
      <c r="BA30" s="885"/>
      <c r="BB30" s="885"/>
      <c r="BC30" s="885"/>
      <c r="BD30" s="885"/>
      <c r="BE30" s="885"/>
      <c r="BF30" s="885"/>
      <c r="BG30" s="885"/>
      <c r="BH30" s="885"/>
      <c r="BI30" s="885"/>
      <c r="BJ30" s="885"/>
      <c r="BK30" s="885"/>
      <c r="BL30" s="885"/>
      <c r="BM30" s="886"/>
    </row>
    <row r="31" spans="2:65" s="261" customFormat="1" ht="23.1" customHeight="1">
      <c r="B31" s="875" t="s">
        <v>267</v>
      </c>
      <c r="C31" s="875"/>
      <c r="D31" s="875"/>
      <c r="E31" s="875"/>
      <c r="F31" s="875"/>
      <c r="G31" s="875"/>
      <c r="H31" s="875"/>
      <c r="I31" s="875"/>
      <c r="J31" s="875"/>
      <c r="K31" s="875"/>
      <c r="L31" s="875"/>
      <c r="M31" s="875"/>
      <c r="N31" s="875"/>
      <c r="O31" s="875"/>
      <c r="P31" s="877"/>
      <c r="Q31" s="877"/>
      <c r="R31" s="877"/>
      <c r="S31" s="877"/>
      <c r="T31" s="877"/>
      <c r="U31" s="877"/>
      <c r="V31" s="877"/>
      <c r="W31" s="877"/>
      <c r="X31" s="877"/>
      <c r="Y31" s="877"/>
      <c r="Z31" s="877"/>
      <c r="AA31" s="877"/>
      <c r="AB31" s="877"/>
      <c r="AC31" s="877"/>
      <c r="AD31" s="877"/>
      <c r="AE31" s="877"/>
      <c r="AF31" s="877"/>
      <c r="AG31" s="877"/>
      <c r="AH31" s="877"/>
      <c r="AI31" s="877"/>
      <c r="AJ31" s="877"/>
      <c r="AK31" s="877"/>
      <c r="AL31" s="877"/>
      <c r="AM31" s="877"/>
      <c r="AN31" s="877"/>
      <c r="AO31" s="877"/>
      <c r="AP31" s="877"/>
      <c r="AQ31" s="877"/>
      <c r="AR31" s="877"/>
      <c r="AS31" s="877"/>
      <c r="AT31" s="877"/>
      <c r="AU31" s="877"/>
      <c r="AV31" s="877"/>
      <c r="AW31" s="877"/>
      <c r="AX31" s="877"/>
      <c r="AY31" s="877"/>
      <c r="AZ31" s="877"/>
      <c r="BA31" s="877"/>
      <c r="BB31" s="877"/>
      <c r="BC31" s="877"/>
      <c r="BD31" s="877"/>
      <c r="BE31" s="877"/>
      <c r="BF31" s="877"/>
      <c r="BG31" s="877"/>
      <c r="BH31" s="877"/>
      <c r="BI31" s="877"/>
      <c r="BJ31" s="877"/>
      <c r="BK31" s="877"/>
      <c r="BL31" s="877"/>
      <c r="BM31" s="877"/>
    </row>
    <row r="32" spans="2:65" s="261" customFormat="1" ht="23.1" customHeight="1">
      <c r="B32" s="874" t="s">
        <v>268</v>
      </c>
      <c r="C32" s="875"/>
      <c r="D32" s="875"/>
      <c r="E32" s="875"/>
      <c r="F32" s="875"/>
      <c r="G32" s="875"/>
      <c r="H32" s="875"/>
      <c r="I32" s="875"/>
      <c r="J32" s="875"/>
      <c r="K32" s="875"/>
      <c r="L32" s="875"/>
      <c r="M32" s="875"/>
      <c r="N32" s="875"/>
      <c r="O32" s="875"/>
      <c r="P32" s="875"/>
      <c r="Q32" s="875"/>
      <c r="R32" s="875"/>
      <c r="S32" s="875"/>
      <c r="T32" s="875"/>
      <c r="U32" s="875"/>
      <c r="V32" s="875"/>
      <c r="W32" s="875"/>
      <c r="X32" s="875"/>
      <c r="Y32" s="875"/>
      <c r="Z32" s="875"/>
      <c r="AA32" s="875"/>
      <c r="AB32" s="875"/>
      <c r="AC32" s="875"/>
      <c r="AD32" s="875"/>
      <c r="AE32" s="875"/>
      <c r="AF32" s="875"/>
      <c r="AG32" s="875"/>
      <c r="AH32" s="875"/>
      <c r="AI32" s="875"/>
      <c r="AJ32" s="875"/>
      <c r="AK32" s="875"/>
      <c r="AL32" s="875"/>
      <c r="AM32" s="875"/>
      <c r="AN32" s="875"/>
      <c r="AO32" s="875"/>
      <c r="AP32" s="875"/>
      <c r="AQ32" s="875"/>
      <c r="AR32" s="875"/>
      <c r="AS32" s="875"/>
      <c r="AT32" s="875"/>
      <c r="AU32" s="875"/>
      <c r="AV32" s="875"/>
      <c r="AW32" s="875"/>
      <c r="AX32" s="875"/>
      <c r="AY32" s="875"/>
      <c r="AZ32" s="875"/>
      <c r="BA32" s="875"/>
      <c r="BB32" s="875"/>
      <c r="BC32" s="875"/>
      <c r="BD32" s="875"/>
      <c r="BE32" s="875"/>
      <c r="BF32" s="876" t="s">
        <v>269</v>
      </c>
      <c r="BG32" s="876"/>
      <c r="BH32" s="876"/>
      <c r="BI32" s="876"/>
      <c r="BJ32" s="876"/>
      <c r="BK32" s="876"/>
      <c r="BL32" s="876"/>
      <c r="BM32" s="876"/>
    </row>
    <row r="33" spans="2:65" s="261" customFormat="1" ht="23.1" customHeight="1">
      <c r="B33" s="892" t="s">
        <v>403</v>
      </c>
      <c r="C33" s="898"/>
      <c r="D33" s="898"/>
      <c r="E33" s="899"/>
      <c r="F33" s="889"/>
      <c r="G33" s="890"/>
      <c r="H33" s="890"/>
      <c r="I33" s="890"/>
      <c r="J33" s="891"/>
      <c r="K33" s="887" t="s">
        <v>400</v>
      </c>
      <c r="L33" s="875"/>
      <c r="M33" s="875"/>
      <c r="N33" s="875"/>
      <c r="O33" s="875"/>
      <c r="P33" s="889"/>
      <c r="Q33" s="890"/>
      <c r="R33" s="890"/>
      <c r="S33" s="890"/>
      <c r="T33" s="890"/>
      <c r="U33" s="890"/>
      <c r="V33" s="890"/>
      <c r="W33" s="890"/>
      <c r="X33" s="890"/>
      <c r="Y33" s="890"/>
      <c r="Z33" s="890"/>
      <c r="AA33" s="890"/>
      <c r="AB33" s="890"/>
      <c r="AC33" s="890"/>
      <c r="AD33" s="890"/>
      <c r="AE33" s="890"/>
      <c r="AF33" s="890"/>
      <c r="AG33" s="890"/>
      <c r="AH33" s="890"/>
      <c r="AI33" s="890"/>
      <c r="AJ33" s="890"/>
      <c r="AK33" s="891"/>
      <c r="AL33" s="892" t="s">
        <v>401</v>
      </c>
      <c r="AM33" s="893"/>
      <c r="AN33" s="893"/>
      <c r="AO33" s="893"/>
      <c r="AP33" s="893"/>
      <c r="AQ33" s="894"/>
      <c r="AR33" s="895"/>
      <c r="AS33" s="896"/>
      <c r="AT33" s="896"/>
      <c r="AU33" s="896"/>
      <c r="AV33" s="896"/>
      <c r="AW33" s="896"/>
      <c r="AX33" s="896"/>
      <c r="AY33" s="896"/>
      <c r="AZ33" s="896"/>
      <c r="BA33" s="896"/>
      <c r="BB33" s="896"/>
      <c r="BC33" s="896"/>
      <c r="BD33" s="896"/>
      <c r="BE33" s="896"/>
      <c r="BF33" s="896"/>
      <c r="BG33" s="896"/>
      <c r="BH33" s="896"/>
      <c r="BI33" s="896"/>
      <c r="BJ33" s="896"/>
      <c r="BK33" s="896"/>
      <c r="BL33" s="896"/>
      <c r="BM33" s="897"/>
    </row>
    <row r="34" spans="2:65" s="261" customFormat="1" ht="23.1" customHeight="1">
      <c r="B34" s="878" t="s">
        <v>402</v>
      </c>
      <c r="C34" s="879"/>
      <c r="D34" s="879"/>
      <c r="E34" s="879"/>
      <c r="F34" s="879"/>
      <c r="G34" s="879"/>
      <c r="H34" s="879"/>
      <c r="I34" s="879"/>
      <c r="J34" s="879"/>
      <c r="K34" s="879"/>
      <c r="L34" s="879"/>
      <c r="M34" s="879"/>
      <c r="N34" s="879"/>
      <c r="O34" s="880"/>
      <c r="P34" s="889"/>
      <c r="Q34" s="890"/>
      <c r="R34" s="890"/>
      <c r="S34" s="890"/>
      <c r="T34" s="890"/>
      <c r="U34" s="890"/>
      <c r="V34" s="890"/>
      <c r="W34" s="890"/>
      <c r="X34" s="890"/>
      <c r="Y34" s="890"/>
      <c r="Z34" s="890"/>
      <c r="AA34" s="890"/>
      <c r="AB34" s="890"/>
      <c r="AC34" s="890"/>
      <c r="AD34" s="890"/>
      <c r="AE34" s="890"/>
      <c r="AF34" s="890"/>
      <c r="AG34" s="890"/>
      <c r="AH34" s="890"/>
      <c r="AI34" s="890"/>
      <c r="AJ34" s="890"/>
      <c r="AK34" s="890"/>
      <c r="AL34" s="890"/>
      <c r="AM34" s="890"/>
      <c r="AN34" s="890"/>
      <c r="AO34" s="890"/>
      <c r="AP34" s="890"/>
      <c r="AQ34" s="890"/>
      <c r="AR34" s="890"/>
      <c r="AS34" s="890"/>
      <c r="AT34" s="890"/>
      <c r="AU34" s="890"/>
      <c r="AV34" s="890"/>
      <c r="AW34" s="890"/>
      <c r="AX34" s="890"/>
      <c r="AY34" s="890"/>
      <c r="AZ34" s="890"/>
      <c r="BA34" s="890"/>
      <c r="BB34" s="890"/>
      <c r="BC34" s="890"/>
      <c r="BD34" s="890"/>
      <c r="BE34" s="890"/>
      <c r="BF34" s="890"/>
      <c r="BG34" s="890"/>
      <c r="BH34" s="890"/>
      <c r="BI34" s="890"/>
      <c r="BJ34" s="890"/>
      <c r="BK34" s="890"/>
      <c r="BL34" s="890"/>
      <c r="BM34" s="891"/>
    </row>
    <row r="35" spans="2:65" s="261" customFormat="1" ht="23.1" customHeight="1">
      <c r="B35" s="888" t="s">
        <v>483</v>
      </c>
      <c r="C35" s="875"/>
      <c r="D35" s="875"/>
      <c r="E35" s="875"/>
      <c r="F35" s="875"/>
      <c r="G35" s="875"/>
      <c r="H35" s="875"/>
      <c r="I35" s="875"/>
      <c r="J35" s="875"/>
      <c r="K35" s="875"/>
      <c r="L35" s="875"/>
      <c r="M35" s="875"/>
      <c r="N35" s="875"/>
      <c r="O35" s="875"/>
      <c r="P35" s="889"/>
      <c r="Q35" s="890"/>
      <c r="R35" s="890"/>
      <c r="S35" s="890"/>
      <c r="T35" s="890"/>
      <c r="U35" s="890"/>
      <c r="V35" s="890"/>
      <c r="W35" s="890"/>
      <c r="X35" s="890"/>
      <c r="Y35" s="890"/>
      <c r="Z35" s="890"/>
      <c r="AA35" s="890"/>
      <c r="AB35" s="890"/>
      <c r="AC35" s="890"/>
      <c r="AD35" s="890"/>
      <c r="AE35" s="890"/>
      <c r="AF35" s="890"/>
      <c r="AG35" s="890"/>
      <c r="AH35" s="890"/>
      <c r="AI35" s="890"/>
      <c r="AJ35" s="890"/>
      <c r="AK35" s="890"/>
      <c r="AL35" s="890"/>
      <c r="AM35" s="890"/>
      <c r="AN35" s="890"/>
      <c r="AO35" s="890"/>
      <c r="AP35" s="890"/>
      <c r="AQ35" s="890"/>
      <c r="AR35" s="890"/>
      <c r="AS35" s="890"/>
      <c r="AT35" s="890"/>
      <c r="AU35" s="890"/>
      <c r="AV35" s="890"/>
      <c r="AW35" s="890"/>
      <c r="AX35" s="890"/>
      <c r="AY35" s="890"/>
      <c r="AZ35" s="890"/>
      <c r="BA35" s="890"/>
      <c r="BB35" s="890"/>
      <c r="BC35" s="890"/>
      <c r="BD35" s="890"/>
      <c r="BE35" s="890"/>
      <c r="BF35" s="890"/>
      <c r="BG35" s="890"/>
      <c r="BH35" s="890"/>
      <c r="BI35" s="890"/>
      <c r="BJ35" s="890"/>
      <c r="BK35" s="890"/>
      <c r="BL35" s="890"/>
      <c r="BM35" s="891"/>
    </row>
    <row r="36" spans="2:65" s="261" customFormat="1" ht="23.1" customHeight="1">
      <c r="B36" s="881" t="s">
        <v>424</v>
      </c>
      <c r="C36" s="882"/>
      <c r="D36" s="882"/>
      <c r="E36" s="882"/>
      <c r="F36" s="882"/>
      <c r="G36" s="882"/>
      <c r="H36" s="882"/>
      <c r="I36" s="882"/>
      <c r="J36" s="882"/>
      <c r="K36" s="882"/>
      <c r="L36" s="882"/>
      <c r="M36" s="882"/>
      <c r="N36" s="882"/>
      <c r="O36" s="883"/>
      <c r="P36" s="884" t="s">
        <v>425</v>
      </c>
      <c r="Q36" s="885"/>
      <c r="R36" s="885"/>
      <c r="S36" s="885"/>
      <c r="T36" s="885"/>
      <c r="U36" s="885"/>
      <c r="V36" s="885"/>
      <c r="W36" s="885"/>
      <c r="X36" s="885"/>
      <c r="Y36" s="885"/>
      <c r="Z36" s="885"/>
      <c r="AA36" s="885"/>
      <c r="AB36" s="885"/>
      <c r="AC36" s="885"/>
      <c r="AD36" s="885"/>
      <c r="AE36" s="885"/>
      <c r="AF36" s="885"/>
      <c r="AG36" s="885"/>
      <c r="AH36" s="885"/>
      <c r="AI36" s="885"/>
      <c r="AJ36" s="885"/>
      <c r="AK36" s="885"/>
      <c r="AL36" s="885"/>
      <c r="AM36" s="885"/>
      <c r="AN36" s="885"/>
      <c r="AO36" s="885"/>
      <c r="AP36" s="885"/>
      <c r="AQ36" s="885"/>
      <c r="AR36" s="885"/>
      <c r="AS36" s="885"/>
      <c r="AT36" s="885"/>
      <c r="AU36" s="885"/>
      <c r="AV36" s="885"/>
      <c r="AW36" s="885"/>
      <c r="AX36" s="885"/>
      <c r="AY36" s="885"/>
      <c r="AZ36" s="885"/>
      <c r="BA36" s="885"/>
      <c r="BB36" s="885"/>
      <c r="BC36" s="885"/>
      <c r="BD36" s="885"/>
      <c r="BE36" s="885"/>
      <c r="BF36" s="885"/>
      <c r="BG36" s="885"/>
      <c r="BH36" s="885"/>
      <c r="BI36" s="885"/>
      <c r="BJ36" s="885"/>
      <c r="BK36" s="885"/>
      <c r="BL36" s="885"/>
      <c r="BM36" s="886"/>
    </row>
    <row r="37" spans="2:65" s="261" customFormat="1" ht="23.1" customHeight="1">
      <c r="B37" s="875" t="s">
        <v>267</v>
      </c>
      <c r="C37" s="875"/>
      <c r="D37" s="875"/>
      <c r="E37" s="875"/>
      <c r="F37" s="875"/>
      <c r="G37" s="875"/>
      <c r="H37" s="875"/>
      <c r="I37" s="875"/>
      <c r="J37" s="875"/>
      <c r="K37" s="875"/>
      <c r="L37" s="875"/>
      <c r="M37" s="875"/>
      <c r="N37" s="875"/>
      <c r="O37" s="875"/>
      <c r="P37" s="877"/>
      <c r="Q37" s="877"/>
      <c r="R37" s="877"/>
      <c r="S37" s="877"/>
      <c r="T37" s="877"/>
      <c r="U37" s="877"/>
      <c r="V37" s="877"/>
      <c r="W37" s="877"/>
      <c r="X37" s="877"/>
      <c r="Y37" s="877"/>
      <c r="Z37" s="877"/>
      <c r="AA37" s="877"/>
      <c r="AB37" s="877"/>
      <c r="AC37" s="877"/>
      <c r="AD37" s="877"/>
      <c r="AE37" s="877"/>
      <c r="AF37" s="877"/>
      <c r="AG37" s="877"/>
      <c r="AH37" s="877"/>
      <c r="AI37" s="877"/>
      <c r="AJ37" s="877"/>
      <c r="AK37" s="877"/>
      <c r="AL37" s="877"/>
      <c r="AM37" s="877"/>
      <c r="AN37" s="877"/>
      <c r="AO37" s="877"/>
      <c r="AP37" s="877"/>
      <c r="AQ37" s="877"/>
      <c r="AR37" s="877"/>
      <c r="AS37" s="877"/>
      <c r="AT37" s="877"/>
      <c r="AU37" s="877"/>
      <c r="AV37" s="877"/>
      <c r="AW37" s="877"/>
      <c r="AX37" s="877"/>
      <c r="AY37" s="877"/>
      <c r="AZ37" s="877"/>
      <c r="BA37" s="877"/>
      <c r="BB37" s="877"/>
      <c r="BC37" s="877"/>
      <c r="BD37" s="877"/>
      <c r="BE37" s="877"/>
      <c r="BF37" s="877"/>
      <c r="BG37" s="877"/>
      <c r="BH37" s="877"/>
      <c r="BI37" s="877"/>
      <c r="BJ37" s="877"/>
      <c r="BK37" s="877"/>
      <c r="BL37" s="877"/>
      <c r="BM37" s="877"/>
    </row>
    <row r="38" spans="2:65" s="261" customFormat="1" ht="23.1" customHeight="1">
      <c r="B38" s="874" t="s">
        <v>268</v>
      </c>
      <c r="C38" s="875"/>
      <c r="D38" s="875"/>
      <c r="E38" s="875"/>
      <c r="F38" s="875"/>
      <c r="G38" s="875"/>
      <c r="H38" s="875"/>
      <c r="I38" s="875"/>
      <c r="J38" s="875"/>
      <c r="K38" s="875"/>
      <c r="L38" s="875"/>
      <c r="M38" s="875"/>
      <c r="N38" s="875"/>
      <c r="O38" s="875"/>
      <c r="P38" s="875"/>
      <c r="Q38" s="875"/>
      <c r="R38" s="875"/>
      <c r="S38" s="875"/>
      <c r="T38" s="875"/>
      <c r="U38" s="875"/>
      <c r="V38" s="875"/>
      <c r="W38" s="875"/>
      <c r="X38" s="875"/>
      <c r="Y38" s="875"/>
      <c r="Z38" s="875"/>
      <c r="AA38" s="875"/>
      <c r="AB38" s="875"/>
      <c r="AC38" s="875"/>
      <c r="AD38" s="875"/>
      <c r="AE38" s="875"/>
      <c r="AF38" s="875"/>
      <c r="AG38" s="875"/>
      <c r="AH38" s="875"/>
      <c r="AI38" s="875"/>
      <c r="AJ38" s="875"/>
      <c r="AK38" s="875"/>
      <c r="AL38" s="875"/>
      <c r="AM38" s="875"/>
      <c r="AN38" s="875"/>
      <c r="AO38" s="875"/>
      <c r="AP38" s="875"/>
      <c r="AQ38" s="875"/>
      <c r="AR38" s="875"/>
      <c r="AS38" s="875"/>
      <c r="AT38" s="875"/>
      <c r="AU38" s="875"/>
      <c r="AV38" s="875"/>
      <c r="AW38" s="875"/>
      <c r="AX38" s="875"/>
      <c r="AY38" s="875"/>
      <c r="AZ38" s="875"/>
      <c r="BA38" s="875"/>
      <c r="BB38" s="875"/>
      <c r="BC38" s="875"/>
      <c r="BD38" s="875"/>
      <c r="BE38" s="875"/>
      <c r="BF38" s="876" t="s">
        <v>269</v>
      </c>
      <c r="BG38" s="876"/>
      <c r="BH38" s="876"/>
      <c r="BI38" s="876"/>
      <c r="BJ38" s="876"/>
      <c r="BK38" s="876"/>
      <c r="BL38" s="876"/>
      <c r="BM38" s="876"/>
    </row>
    <row r="39" spans="2:65" s="261" customFormat="1" ht="23.1" customHeight="1">
      <c r="B39" s="892" t="s">
        <v>403</v>
      </c>
      <c r="C39" s="898"/>
      <c r="D39" s="898"/>
      <c r="E39" s="899"/>
      <c r="F39" s="889"/>
      <c r="G39" s="890"/>
      <c r="H39" s="890"/>
      <c r="I39" s="890"/>
      <c r="J39" s="891"/>
      <c r="K39" s="887" t="s">
        <v>400</v>
      </c>
      <c r="L39" s="875"/>
      <c r="M39" s="875"/>
      <c r="N39" s="875"/>
      <c r="O39" s="875"/>
      <c r="P39" s="889"/>
      <c r="Q39" s="890"/>
      <c r="R39" s="890"/>
      <c r="S39" s="890"/>
      <c r="T39" s="890"/>
      <c r="U39" s="890"/>
      <c r="V39" s="890"/>
      <c r="W39" s="890"/>
      <c r="X39" s="890"/>
      <c r="Y39" s="890"/>
      <c r="Z39" s="890"/>
      <c r="AA39" s="890"/>
      <c r="AB39" s="890"/>
      <c r="AC39" s="890"/>
      <c r="AD39" s="890"/>
      <c r="AE39" s="890"/>
      <c r="AF39" s="890"/>
      <c r="AG39" s="890"/>
      <c r="AH39" s="890"/>
      <c r="AI39" s="890"/>
      <c r="AJ39" s="890"/>
      <c r="AK39" s="891"/>
      <c r="AL39" s="892" t="s">
        <v>401</v>
      </c>
      <c r="AM39" s="893"/>
      <c r="AN39" s="893"/>
      <c r="AO39" s="893"/>
      <c r="AP39" s="893"/>
      <c r="AQ39" s="894"/>
      <c r="AR39" s="895"/>
      <c r="AS39" s="896"/>
      <c r="AT39" s="896"/>
      <c r="AU39" s="896"/>
      <c r="AV39" s="896"/>
      <c r="AW39" s="896"/>
      <c r="AX39" s="896"/>
      <c r="AY39" s="896"/>
      <c r="AZ39" s="896"/>
      <c r="BA39" s="896"/>
      <c r="BB39" s="896"/>
      <c r="BC39" s="896"/>
      <c r="BD39" s="896"/>
      <c r="BE39" s="896"/>
      <c r="BF39" s="896"/>
      <c r="BG39" s="896"/>
      <c r="BH39" s="896"/>
      <c r="BI39" s="896"/>
      <c r="BJ39" s="896"/>
      <c r="BK39" s="896"/>
      <c r="BL39" s="896"/>
      <c r="BM39" s="897"/>
    </row>
    <row r="40" spans="2:65" s="261" customFormat="1" ht="23.1" customHeight="1">
      <c r="B40" s="878" t="s">
        <v>402</v>
      </c>
      <c r="C40" s="879"/>
      <c r="D40" s="879"/>
      <c r="E40" s="879"/>
      <c r="F40" s="879"/>
      <c r="G40" s="879"/>
      <c r="H40" s="879"/>
      <c r="I40" s="879"/>
      <c r="J40" s="879"/>
      <c r="K40" s="879"/>
      <c r="L40" s="879"/>
      <c r="M40" s="879"/>
      <c r="N40" s="879"/>
      <c r="O40" s="880"/>
      <c r="P40" s="889"/>
      <c r="Q40" s="890"/>
      <c r="R40" s="890"/>
      <c r="S40" s="890"/>
      <c r="T40" s="890"/>
      <c r="U40" s="890"/>
      <c r="V40" s="890"/>
      <c r="W40" s="890"/>
      <c r="X40" s="890"/>
      <c r="Y40" s="890"/>
      <c r="Z40" s="890"/>
      <c r="AA40" s="890"/>
      <c r="AB40" s="890"/>
      <c r="AC40" s="890"/>
      <c r="AD40" s="890"/>
      <c r="AE40" s="890"/>
      <c r="AF40" s="890"/>
      <c r="AG40" s="890"/>
      <c r="AH40" s="890"/>
      <c r="AI40" s="890"/>
      <c r="AJ40" s="890"/>
      <c r="AK40" s="890"/>
      <c r="AL40" s="890"/>
      <c r="AM40" s="890"/>
      <c r="AN40" s="890"/>
      <c r="AO40" s="890"/>
      <c r="AP40" s="890"/>
      <c r="AQ40" s="890"/>
      <c r="AR40" s="890"/>
      <c r="AS40" s="890"/>
      <c r="AT40" s="890"/>
      <c r="AU40" s="890"/>
      <c r="AV40" s="890"/>
      <c r="AW40" s="890"/>
      <c r="AX40" s="890"/>
      <c r="AY40" s="890"/>
      <c r="AZ40" s="890"/>
      <c r="BA40" s="890"/>
      <c r="BB40" s="890"/>
      <c r="BC40" s="890"/>
      <c r="BD40" s="890"/>
      <c r="BE40" s="890"/>
      <c r="BF40" s="890"/>
      <c r="BG40" s="890"/>
      <c r="BH40" s="890"/>
      <c r="BI40" s="890"/>
      <c r="BJ40" s="890"/>
      <c r="BK40" s="890"/>
      <c r="BL40" s="890"/>
      <c r="BM40" s="891"/>
    </row>
    <row r="41" spans="2:65" ht="23.1" customHeight="1">
      <c r="B41" s="888" t="s">
        <v>483</v>
      </c>
      <c r="C41" s="875"/>
      <c r="D41" s="875"/>
      <c r="E41" s="875"/>
      <c r="F41" s="875"/>
      <c r="G41" s="875"/>
      <c r="H41" s="875"/>
      <c r="I41" s="875"/>
      <c r="J41" s="875"/>
      <c r="K41" s="875"/>
      <c r="L41" s="875"/>
      <c r="M41" s="875"/>
      <c r="N41" s="875"/>
      <c r="O41" s="875"/>
      <c r="P41" s="889"/>
      <c r="Q41" s="890"/>
      <c r="R41" s="890"/>
      <c r="S41" s="890"/>
      <c r="T41" s="890"/>
      <c r="U41" s="890"/>
      <c r="V41" s="890"/>
      <c r="W41" s="890"/>
      <c r="X41" s="890"/>
      <c r="Y41" s="890"/>
      <c r="Z41" s="890"/>
      <c r="AA41" s="890"/>
      <c r="AB41" s="890"/>
      <c r="AC41" s="890"/>
      <c r="AD41" s="890"/>
      <c r="AE41" s="890"/>
      <c r="AF41" s="890"/>
      <c r="AG41" s="890"/>
      <c r="AH41" s="890"/>
      <c r="AI41" s="890"/>
      <c r="AJ41" s="890"/>
      <c r="AK41" s="890"/>
      <c r="AL41" s="890"/>
      <c r="AM41" s="890"/>
      <c r="AN41" s="890"/>
      <c r="AO41" s="890"/>
      <c r="AP41" s="890"/>
      <c r="AQ41" s="890"/>
      <c r="AR41" s="890"/>
      <c r="AS41" s="890"/>
      <c r="AT41" s="890"/>
      <c r="AU41" s="890"/>
      <c r="AV41" s="890"/>
      <c r="AW41" s="890"/>
      <c r="AX41" s="890"/>
      <c r="AY41" s="890"/>
      <c r="AZ41" s="890"/>
      <c r="BA41" s="890"/>
      <c r="BB41" s="890"/>
      <c r="BC41" s="890"/>
      <c r="BD41" s="890"/>
      <c r="BE41" s="890"/>
      <c r="BF41" s="890"/>
      <c r="BG41" s="890"/>
      <c r="BH41" s="890"/>
      <c r="BI41" s="890"/>
      <c r="BJ41" s="890"/>
      <c r="BK41" s="890"/>
      <c r="BL41" s="890"/>
      <c r="BM41" s="891"/>
    </row>
    <row r="42" spans="2:65" ht="23.1" customHeight="1">
      <c r="B42" s="881" t="s">
        <v>424</v>
      </c>
      <c r="C42" s="882"/>
      <c r="D42" s="882"/>
      <c r="E42" s="882"/>
      <c r="F42" s="882"/>
      <c r="G42" s="882"/>
      <c r="H42" s="882"/>
      <c r="I42" s="882"/>
      <c r="J42" s="882"/>
      <c r="K42" s="882"/>
      <c r="L42" s="882"/>
      <c r="M42" s="882"/>
      <c r="N42" s="882"/>
      <c r="O42" s="883"/>
      <c r="P42" s="884" t="s">
        <v>425</v>
      </c>
      <c r="Q42" s="885"/>
      <c r="R42" s="885"/>
      <c r="S42" s="885"/>
      <c r="T42" s="885"/>
      <c r="U42" s="885"/>
      <c r="V42" s="885"/>
      <c r="W42" s="885"/>
      <c r="X42" s="885"/>
      <c r="Y42" s="885"/>
      <c r="Z42" s="885"/>
      <c r="AA42" s="885"/>
      <c r="AB42" s="885"/>
      <c r="AC42" s="885"/>
      <c r="AD42" s="885"/>
      <c r="AE42" s="885"/>
      <c r="AF42" s="885"/>
      <c r="AG42" s="885"/>
      <c r="AH42" s="885"/>
      <c r="AI42" s="885"/>
      <c r="AJ42" s="885"/>
      <c r="AK42" s="885"/>
      <c r="AL42" s="885"/>
      <c r="AM42" s="885"/>
      <c r="AN42" s="885"/>
      <c r="AO42" s="885"/>
      <c r="AP42" s="885"/>
      <c r="AQ42" s="885"/>
      <c r="AR42" s="885"/>
      <c r="AS42" s="885"/>
      <c r="AT42" s="885"/>
      <c r="AU42" s="885"/>
      <c r="AV42" s="885"/>
      <c r="AW42" s="885"/>
      <c r="AX42" s="885"/>
      <c r="AY42" s="885"/>
      <c r="AZ42" s="885"/>
      <c r="BA42" s="885"/>
      <c r="BB42" s="885"/>
      <c r="BC42" s="885"/>
      <c r="BD42" s="885"/>
      <c r="BE42" s="885"/>
      <c r="BF42" s="885"/>
      <c r="BG42" s="885"/>
      <c r="BH42" s="885"/>
      <c r="BI42" s="885"/>
      <c r="BJ42" s="885"/>
      <c r="BK42" s="885"/>
      <c r="BL42" s="885"/>
      <c r="BM42" s="886"/>
    </row>
    <row r="43" spans="2:65" ht="23.1" customHeight="1">
      <c r="B43" s="875" t="s">
        <v>267</v>
      </c>
      <c r="C43" s="875"/>
      <c r="D43" s="875"/>
      <c r="E43" s="875"/>
      <c r="F43" s="875"/>
      <c r="G43" s="875"/>
      <c r="H43" s="875"/>
      <c r="I43" s="875"/>
      <c r="J43" s="875"/>
      <c r="K43" s="875"/>
      <c r="L43" s="875"/>
      <c r="M43" s="875"/>
      <c r="N43" s="875"/>
      <c r="O43" s="875"/>
      <c r="P43" s="877"/>
      <c r="Q43" s="877"/>
      <c r="R43" s="877"/>
      <c r="S43" s="877"/>
      <c r="T43" s="877"/>
      <c r="U43" s="877"/>
      <c r="V43" s="877"/>
      <c r="W43" s="877"/>
      <c r="X43" s="877"/>
      <c r="Y43" s="877"/>
      <c r="Z43" s="877"/>
      <c r="AA43" s="877"/>
      <c r="AB43" s="877"/>
      <c r="AC43" s="877"/>
      <c r="AD43" s="877"/>
      <c r="AE43" s="877"/>
      <c r="AF43" s="877"/>
      <c r="AG43" s="877"/>
      <c r="AH43" s="877"/>
      <c r="AI43" s="877"/>
      <c r="AJ43" s="877"/>
      <c r="AK43" s="877"/>
      <c r="AL43" s="877"/>
      <c r="AM43" s="877"/>
      <c r="AN43" s="877"/>
      <c r="AO43" s="877"/>
      <c r="AP43" s="877"/>
      <c r="AQ43" s="877"/>
      <c r="AR43" s="877"/>
      <c r="AS43" s="877"/>
      <c r="AT43" s="877"/>
      <c r="AU43" s="877"/>
      <c r="AV43" s="877"/>
      <c r="AW43" s="877"/>
      <c r="AX43" s="877"/>
      <c r="AY43" s="877"/>
      <c r="AZ43" s="877"/>
      <c r="BA43" s="877"/>
      <c r="BB43" s="877"/>
      <c r="BC43" s="877"/>
      <c r="BD43" s="877"/>
      <c r="BE43" s="877"/>
      <c r="BF43" s="877"/>
      <c r="BG43" s="877"/>
      <c r="BH43" s="877"/>
      <c r="BI43" s="877"/>
      <c r="BJ43" s="877"/>
      <c r="BK43" s="877"/>
      <c r="BL43" s="877"/>
      <c r="BM43" s="877"/>
    </row>
    <row r="44" spans="2:65" ht="23.1" customHeight="1">
      <c r="B44" s="874" t="s">
        <v>268</v>
      </c>
      <c r="C44" s="875"/>
      <c r="D44" s="875"/>
      <c r="E44" s="875"/>
      <c r="F44" s="875"/>
      <c r="G44" s="875"/>
      <c r="H44" s="875"/>
      <c r="I44" s="875"/>
      <c r="J44" s="875"/>
      <c r="K44" s="875"/>
      <c r="L44" s="875"/>
      <c r="M44" s="875"/>
      <c r="N44" s="875"/>
      <c r="O44" s="875"/>
      <c r="P44" s="875"/>
      <c r="Q44" s="875"/>
      <c r="R44" s="875"/>
      <c r="S44" s="875"/>
      <c r="T44" s="875"/>
      <c r="U44" s="875"/>
      <c r="V44" s="875"/>
      <c r="W44" s="875"/>
      <c r="X44" s="875"/>
      <c r="Y44" s="875"/>
      <c r="Z44" s="875"/>
      <c r="AA44" s="875"/>
      <c r="AB44" s="875"/>
      <c r="AC44" s="875"/>
      <c r="AD44" s="875"/>
      <c r="AE44" s="875"/>
      <c r="AF44" s="875"/>
      <c r="AG44" s="875"/>
      <c r="AH44" s="875"/>
      <c r="AI44" s="875"/>
      <c r="AJ44" s="875"/>
      <c r="AK44" s="875"/>
      <c r="AL44" s="875"/>
      <c r="AM44" s="875"/>
      <c r="AN44" s="875"/>
      <c r="AO44" s="875"/>
      <c r="AP44" s="875"/>
      <c r="AQ44" s="875"/>
      <c r="AR44" s="875"/>
      <c r="AS44" s="875"/>
      <c r="AT44" s="875"/>
      <c r="AU44" s="875"/>
      <c r="AV44" s="875"/>
      <c r="AW44" s="875"/>
      <c r="AX44" s="875"/>
      <c r="AY44" s="875"/>
      <c r="AZ44" s="875"/>
      <c r="BA44" s="875"/>
      <c r="BB44" s="875"/>
      <c r="BC44" s="875"/>
      <c r="BD44" s="875"/>
      <c r="BE44" s="875"/>
      <c r="BF44" s="876" t="s">
        <v>269</v>
      </c>
      <c r="BG44" s="876"/>
      <c r="BH44" s="876"/>
      <c r="BI44" s="876"/>
      <c r="BJ44" s="876"/>
      <c r="BK44" s="876"/>
      <c r="BL44" s="876"/>
      <c r="BM44" s="876"/>
    </row>
    <row r="45" spans="2:65" ht="23.1" customHeight="1">
      <c r="B45" s="892" t="s">
        <v>403</v>
      </c>
      <c r="C45" s="898"/>
      <c r="D45" s="898"/>
      <c r="E45" s="899"/>
      <c r="F45" s="889"/>
      <c r="G45" s="890"/>
      <c r="H45" s="890"/>
      <c r="I45" s="890"/>
      <c r="J45" s="891"/>
      <c r="K45" s="887" t="s">
        <v>400</v>
      </c>
      <c r="L45" s="875"/>
      <c r="M45" s="875"/>
      <c r="N45" s="875"/>
      <c r="O45" s="875"/>
      <c r="P45" s="889"/>
      <c r="Q45" s="890"/>
      <c r="R45" s="890"/>
      <c r="S45" s="890"/>
      <c r="T45" s="890"/>
      <c r="U45" s="890"/>
      <c r="V45" s="890"/>
      <c r="W45" s="890"/>
      <c r="X45" s="890"/>
      <c r="Y45" s="890"/>
      <c r="Z45" s="890"/>
      <c r="AA45" s="890"/>
      <c r="AB45" s="890"/>
      <c r="AC45" s="890"/>
      <c r="AD45" s="890"/>
      <c r="AE45" s="890"/>
      <c r="AF45" s="890"/>
      <c r="AG45" s="890"/>
      <c r="AH45" s="890"/>
      <c r="AI45" s="890"/>
      <c r="AJ45" s="890"/>
      <c r="AK45" s="891"/>
      <c r="AL45" s="892" t="s">
        <v>401</v>
      </c>
      <c r="AM45" s="893"/>
      <c r="AN45" s="893"/>
      <c r="AO45" s="893"/>
      <c r="AP45" s="893"/>
      <c r="AQ45" s="894"/>
      <c r="AR45" s="895"/>
      <c r="AS45" s="896"/>
      <c r="AT45" s="896"/>
      <c r="AU45" s="896"/>
      <c r="AV45" s="896"/>
      <c r="AW45" s="896"/>
      <c r="AX45" s="896"/>
      <c r="AY45" s="896"/>
      <c r="AZ45" s="896"/>
      <c r="BA45" s="896"/>
      <c r="BB45" s="896"/>
      <c r="BC45" s="896"/>
      <c r="BD45" s="896"/>
      <c r="BE45" s="896"/>
      <c r="BF45" s="896"/>
      <c r="BG45" s="896"/>
      <c r="BH45" s="896"/>
      <c r="BI45" s="896"/>
      <c r="BJ45" s="896"/>
      <c r="BK45" s="896"/>
      <c r="BL45" s="896"/>
      <c r="BM45" s="897"/>
    </row>
    <row r="46" spans="2:65" ht="23.1" customHeight="1">
      <c r="B46" s="878" t="s">
        <v>402</v>
      </c>
      <c r="C46" s="879"/>
      <c r="D46" s="879"/>
      <c r="E46" s="879"/>
      <c r="F46" s="879"/>
      <c r="G46" s="879"/>
      <c r="H46" s="879"/>
      <c r="I46" s="879"/>
      <c r="J46" s="879"/>
      <c r="K46" s="879"/>
      <c r="L46" s="879"/>
      <c r="M46" s="879"/>
      <c r="N46" s="879"/>
      <c r="O46" s="880"/>
      <c r="P46" s="889"/>
      <c r="Q46" s="890"/>
      <c r="R46" s="890"/>
      <c r="S46" s="890"/>
      <c r="T46" s="890"/>
      <c r="U46" s="890"/>
      <c r="V46" s="890"/>
      <c r="W46" s="890"/>
      <c r="X46" s="890"/>
      <c r="Y46" s="890"/>
      <c r="Z46" s="890"/>
      <c r="AA46" s="890"/>
      <c r="AB46" s="890"/>
      <c r="AC46" s="890"/>
      <c r="AD46" s="890"/>
      <c r="AE46" s="890"/>
      <c r="AF46" s="890"/>
      <c r="AG46" s="890"/>
      <c r="AH46" s="890"/>
      <c r="AI46" s="890"/>
      <c r="AJ46" s="890"/>
      <c r="AK46" s="890"/>
      <c r="AL46" s="890"/>
      <c r="AM46" s="890"/>
      <c r="AN46" s="890"/>
      <c r="AO46" s="890"/>
      <c r="AP46" s="890"/>
      <c r="AQ46" s="890"/>
      <c r="AR46" s="890"/>
      <c r="AS46" s="890"/>
      <c r="AT46" s="890"/>
      <c r="AU46" s="890"/>
      <c r="AV46" s="890"/>
      <c r="AW46" s="890"/>
      <c r="AX46" s="890"/>
      <c r="AY46" s="890"/>
      <c r="AZ46" s="890"/>
      <c r="BA46" s="890"/>
      <c r="BB46" s="890"/>
      <c r="BC46" s="890"/>
      <c r="BD46" s="890"/>
      <c r="BE46" s="890"/>
      <c r="BF46" s="890"/>
      <c r="BG46" s="890"/>
      <c r="BH46" s="890"/>
      <c r="BI46" s="890"/>
      <c r="BJ46" s="890"/>
      <c r="BK46" s="890"/>
      <c r="BL46" s="890"/>
      <c r="BM46" s="891"/>
    </row>
    <row r="47" spans="2:65" ht="23.1" customHeight="1">
      <c r="B47" s="888" t="s">
        <v>483</v>
      </c>
      <c r="C47" s="875"/>
      <c r="D47" s="875"/>
      <c r="E47" s="875"/>
      <c r="F47" s="875"/>
      <c r="G47" s="875"/>
      <c r="H47" s="875"/>
      <c r="I47" s="875"/>
      <c r="J47" s="875"/>
      <c r="K47" s="875"/>
      <c r="L47" s="875"/>
      <c r="M47" s="875"/>
      <c r="N47" s="875"/>
      <c r="O47" s="875"/>
      <c r="P47" s="889"/>
      <c r="Q47" s="890"/>
      <c r="R47" s="890"/>
      <c r="S47" s="890"/>
      <c r="T47" s="890"/>
      <c r="U47" s="890"/>
      <c r="V47" s="890"/>
      <c r="W47" s="890"/>
      <c r="X47" s="890"/>
      <c r="Y47" s="890"/>
      <c r="Z47" s="890"/>
      <c r="AA47" s="890"/>
      <c r="AB47" s="890"/>
      <c r="AC47" s="890"/>
      <c r="AD47" s="890"/>
      <c r="AE47" s="890"/>
      <c r="AF47" s="890"/>
      <c r="AG47" s="890"/>
      <c r="AH47" s="890"/>
      <c r="AI47" s="890"/>
      <c r="AJ47" s="890"/>
      <c r="AK47" s="890"/>
      <c r="AL47" s="890"/>
      <c r="AM47" s="890"/>
      <c r="AN47" s="890"/>
      <c r="AO47" s="890"/>
      <c r="AP47" s="890"/>
      <c r="AQ47" s="890"/>
      <c r="AR47" s="890"/>
      <c r="AS47" s="890"/>
      <c r="AT47" s="890"/>
      <c r="AU47" s="890"/>
      <c r="AV47" s="890"/>
      <c r="AW47" s="890"/>
      <c r="AX47" s="890"/>
      <c r="AY47" s="890"/>
      <c r="AZ47" s="890"/>
      <c r="BA47" s="890"/>
      <c r="BB47" s="890"/>
      <c r="BC47" s="890"/>
      <c r="BD47" s="890"/>
      <c r="BE47" s="890"/>
      <c r="BF47" s="890"/>
      <c r="BG47" s="890"/>
      <c r="BH47" s="890"/>
      <c r="BI47" s="890"/>
      <c r="BJ47" s="890"/>
      <c r="BK47" s="890"/>
      <c r="BL47" s="890"/>
      <c r="BM47" s="891"/>
    </row>
    <row r="48" spans="2:65" ht="23.1" customHeight="1">
      <c r="B48" s="881" t="s">
        <v>424</v>
      </c>
      <c r="C48" s="882"/>
      <c r="D48" s="882"/>
      <c r="E48" s="882"/>
      <c r="F48" s="882"/>
      <c r="G48" s="882"/>
      <c r="H48" s="882"/>
      <c r="I48" s="882"/>
      <c r="J48" s="882"/>
      <c r="K48" s="882"/>
      <c r="L48" s="882"/>
      <c r="M48" s="882"/>
      <c r="N48" s="882"/>
      <c r="O48" s="883"/>
      <c r="P48" s="884" t="s">
        <v>425</v>
      </c>
      <c r="Q48" s="885"/>
      <c r="R48" s="885"/>
      <c r="S48" s="885"/>
      <c r="T48" s="885"/>
      <c r="U48" s="885"/>
      <c r="V48" s="885"/>
      <c r="W48" s="885"/>
      <c r="X48" s="885"/>
      <c r="Y48" s="885"/>
      <c r="Z48" s="885"/>
      <c r="AA48" s="885"/>
      <c r="AB48" s="885"/>
      <c r="AC48" s="885"/>
      <c r="AD48" s="885"/>
      <c r="AE48" s="885"/>
      <c r="AF48" s="885"/>
      <c r="AG48" s="885"/>
      <c r="AH48" s="885"/>
      <c r="AI48" s="885"/>
      <c r="AJ48" s="885"/>
      <c r="AK48" s="885"/>
      <c r="AL48" s="885"/>
      <c r="AM48" s="885"/>
      <c r="AN48" s="885"/>
      <c r="AO48" s="885"/>
      <c r="AP48" s="885"/>
      <c r="AQ48" s="885"/>
      <c r="AR48" s="885"/>
      <c r="AS48" s="885"/>
      <c r="AT48" s="885"/>
      <c r="AU48" s="885"/>
      <c r="AV48" s="885"/>
      <c r="AW48" s="885"/>
      <c r="AX48" s="885"/>
      <c r="AY48" s="885"/>
      <c r="AZ48" s="885"/>
      <c r="BA48" s="885"/>
      <c r="BB48" s="885"/>
      <c r="BC48" s="885"/>
      <c r="BD48" s="885"/>
      <c r="BE48" s="885"/>
      <c r="BF48" s="885"/>
      <c r="BG48" s="885"/>
      <c r="BH48" s="885"/>
      <c r="BI48" s="885"/>
      <c r="BJ48" s="885"/>
      <c r="BK48" s="885"/>
      <c r="BL48" s="885"/>
      <c r="BM48" s="886"/>
    </row>
    <row r="49" spans="2:65" ht="23.1" customHeight="1">
      <c r="B49" s="875" t="s">
        <v>267</v>
      </c>
      <c r="C49" s="875"/>
      <c r="D49" s="875"/>
      <c r="E49" s="875"/>
      <c r="F49" s="875"/>
      <c r="G49" s="875"/>
      <c r="H49" s="875"/>
      <c r="I49" s="875"/>
      <c r="J49" s="875"/>
      <c r="K49" s="875"/>
      <c r="L49" s="875"/>
      <c r="M49" s="875"/>
      <c r="N49" s="875"/>
      <c r="O49" s="875"/>
      <c r="P49" s="877"/>
      <c r="Q49" s="877"/>
      <c r="R49" s="877"/>
      <c r="S49" s="877"/>
      <c r="T49" s="877"/>
      <c r="U49" s="877"/>
      <c r="V49" s="877"/>
      <c r="W49" s="877"/>
      <c r="X49" s="877"/>
      <c r="Y49" s="877"/>
      <c r="Z49" s="877"/>
      <c r="AA49" s="877"/>
      <c r="AB49" s="877"/>
      <c r="AC49" s="877"/>
      <c r="AD49" s="877"/>
      <c r="AE49" s="877"/>
      <c r="AF49" s="877"/>
      <c r="AG49" s="877"/>
      <c r="AH49" s="877"/>
      <c r="AI49" s="877"/>
      <c r="AJ49" s="877"/>
      <c r="AK49" s="877"/>
      <c r="AL49" s="877"/>
      <c r="AM49" s="877"/>
      <c r="AN49" s="877"/>
      <c r="AO49" s="877"/>
      <c r="AP49" s="877"/>
      <c r="AQ49" s="877"/>
      <c r="AR49" s="877"/>
      <c r="AS49" s="877"/>
      <c r="AT49" s="877"/>
      <c r="AU49" s="877"/>
      <c r="AV49" s="877"/>
      <c r="AW49" s="877"/>
      <c r="AX49" s="877"/>
      <c r="AY49" s="877"/>
      <c r="AZ49" s="877"/>
      <c r="BA49" s="877"/>
      <c r="BB49" s="877"/>
      <c r="BC49" s="877"/>
      <c r="BD49" s="877"/>
      <c r="BE49" s="877"/>
      <c r="BF49" s="877"/>
      <c r="BG49" s="877"/>
      <c r="BH49" s="877"/>
      <c r="BI49" s="877"/>
      <c r="BJ49" s="877"/>
      <c r="BK49" s="877"/>
      <c r="BL49" s="877"/>
      <c r="BM49" s="877"/>
    </row>
    <row r="50" spans="2:65" ht="23.1" customHeight="1">
      <c r="B50" s="874" t="s">
        <v>268</v>
      </c>
      <c r="C50" s="875"/>
      <c r="D50" s="875"/>
      <c r="E50" s="875"/>
      <c r="F50" s="875"/>
      <c r="G50" s="875"/>
      <c r="H50" s="875"/>
      <c r="I50" s="875"/>
      <c r="J50" s="875"/>
      <c r="K50" s="875"/>
      <c r="L50" s="875"/>
      <c r="M50" s="875"/>
      <c r="N50" s="875"/>
      <c r="O50" s="875"/>
      <c r="P50" s="875"/>
      <c r="Q50" s="875"/>
      <c r="R50" s="875"/>
      <c r="S50" s="875"/>
      <c r="T50" s="875"/>
      <c r="U50" s="875"/>
      <c r="V50" s="875"/>
      <c r="W50" s="875"/>
      <c r="X50" s="875"/>
      <c r="Y50" s="875"/>
      <c r="Z50" s="875"/>
      <c r="AA50" s="875"/>
      <c r="AB50" s="875"/>
      <c r="AC50" s="875"/>
      <c r="AD50" s="875"/>
      <c r="AE50" s="875"/>
      <c r="AF50" s="875"/>
      <c r="AG50" s="875"/>
      <c r="AH50" s="875"/>
      <c r="AI50" s="875"/>
      <c r="AJ50" s="875"/>
      <c r="AK50" s="875"/>
      <c r="AL50" s="875"/>
      <c r="AM50" s="875"/>
      <c r="AN50" s="875"/>
      <c r="AO50" s="875"/>
      <c r="AP50" s="875"/>
      <c r="AQ50" s="875"/>
      <c r="AR50" s="875"/>
      <c r="AS50" s="875"/>
      <c r="AT50" s="875"/>
      <c r="AU50" s="875"/>
      <c r="AV50" s="875"/>
      <c r="AW50" s="875"/>
      <c r="AX50" s="875"/>
      <c r="AY50" s="875"/>
      <c r="AZ50" s="875"/>
      <c r="BA50" s="875"/>
      <c r="BB50" s="875"/>
      <c r="BC50" s="875"/>
      <c r="BD50" s="875"/>
      <c r="BE50" s="875"/>
      <c r="BF50" s="876" t="s">
        <v>269</v>
      </c>
      <c r="BG50" s="876"/>
      <c r="BH50" s="876"/>
      <c r="BI50" s="876"/>
      <c r="BJ50" s="876"/>
      <c r="BK50" s="876"/>
      <c r="BL50" s="876"/>
      <c r="BM50" s="876"/>
    </row>
  </sheetData>
  <sheetProtection algorithmName="SHA-512" hashValue="AVpMfhdgXRPHk1LcOgna8VRkatzcwj8EPu6x8V46kB8dNcpTZJGlRXltzAxxqnoKotL0AuKHwb11flxw1v6Nqg==" saltValue="Fz+5fUxCGnfvy8Hb+lJn5Q==" spinCount="100000" sheet="1" objects="1" scenarios="1" formatRows="0" insertRows="0"/>
  <mergeCells count="162">
    <mergeCell ref="B48:O48"/>
    <mergeCell ref="P48:BM48"/>
    <mergeCell ref="B49:O49"/>
    <mergeCell ref="P49:BM49"/>
    <mergeCell ref="B50:BE50"/>
    <mergeCell ref="BF50:BM50"/>
    <mergeCell ref="AR45:BM45"/>
    <mergeCell ref="B46:O46"/>
    <mergeCell ref="P46:BM46"/>
    <mergeCell ref="B47:O47"/>
    <mergeCell ref="P47:BM47"/>
    <mergeCell ref="B45:E45"/>
    <mergeCell ref="F45:J45"/>
    <mergeCell ref="K45:O45"/>
    <mergeCell ref="P45:AK45"/>
    <mergeCell ref="AL45:AQ45"/>
    <mergeCell ref="B42:O42"/>
    <mergeCell ref="P42:BM42"/>
    <mergeCell ref="B43:O43"/>
    <mergeCell ref="P43:BM43"/>
    <mergeCell ref="B44:BE44"/>
    <mergeCell ref="BF44:BM44"/>
    <mergeCell ref="AR39:BM39"/>
    <mergeCell ref="B40:O40"/>
    <mergeCell ref="P40:BM40"/>
    <mergeCell ref="B41:O41"/>
    <mergeCell ref="P41:BM41"/>
    <mergeCell ref="B39:E39"/>
    <mergeCell ref="F39:J39"/>
    <mergeCell ref="K39:O39"/>
    <mergeCell ref="P39:AK39"/>
    <mergeCell ref="AL39:AQ39"/>
    <mergeCell ref="B36:O36"/>
    <mergeCell ref="P36:BM36"/>
    <mergeCell ref="B37:O37"/>
    <mergeCell ref="P37:BM37"/>
    <mergeCell ref="B38:BE38"/>
    <mergeCell ref="BF38:BM38"/>
    <mergeCell ref="AR33:BM33"/>
    <mergeCell ref="B34:O34"/>
    <mergeCell ref="P34:BM34"/>
    <mergeCell ref="B35:O35"/>
    <mergeCell ref="P35:BM35"/>
    <mergeCell ref="B33:E33"/>
    <mergeCell ref="F33:J33"/>
    <mergeCell ref="K33:O33"/>
    <mergeCell ref="P33:AK33"/>
    <mergeCell ref="AL33:AQ33"/>
    <mergeCell ref="B30:O30"/>
    <mergeCell ref="P30:BM30"/>
    <mergeCell ref="B31:O31"/>
    <mergeCell ref="P31:BM31"/>
    <mergeCell ref="B32:BE32"/>
    <mergeCell ref="BF32:BM32"/>
    <mergeCell ref="AR27:BM27"/>
    <mergeCell ref="B28:O28"/>
    <mergeCell ref="P28:BM28"/>
    <mergeCell ref="B29:O29"/>
    <mergeCell ref="P29:BM29"/>
    <mergeCell ref="B27:E27"/>
    <mergeCell ref="F27:J27"/>
    <mergeCell ref="K27:O27"/>
    <mergeCell ref="P27:AK27"/>
    <mergeCell ref="AL27:AQ27"/>
    <mergeCell ref="AM8:AR8"/>
    <mergeCell ref="AS8:AX8"/>
    <mergeCell ref="AY8:BD8"/>
    <mergeCell ref="B9:E9"/>
    <mergeCell ref="F9:O9"/>
    <mergeCell ref="P9:AC9"/>
    <mergeCell ref="AD9:AF9"/>
    <mergeCell ref="AG9:AL9"/>
    <mergeCell ref="AM9:AR9"/>
    <mergeCell ref="AS9:AX9"/>
    <mergeCell ref="AY9:BD9"/>
    <mergeCell ref="B13:E13"/>
    <mergeCell ref="F13:O13"/>
    <mergeCell ref="P13:AC13"/>
    <mergeCell ref="AD13:AF13"/>
    <mergeCell ref="AG13:AL13"/>
    <mergeCell ref="AM13:AR13"/>
    <mergeCell ref="AS13:AX13"/>
    <mergeCell ref="BE9:BM9"/>
    <mergeCell ref="B10:E10"/>
    <mergeCell ref="F10:O10"/>
    <mergeCell ref="P10:AC10"/>
    <mergeCell ref="AD10:AF10"/>
    <mergeCell ref="AG10:AL10"/>
    <mergeCell ref="AM10:AR10"/>
    <mergeCell ref="AS10:AX10"/>
    <mergeCell ref="AY10:BD10"/>
    <mergeCell ref="BE10:BG10"/>
    <mergeCell ref="BH10:BJ10"/>
    <mergeCell ref="BK10:BM10"/>
    <mergeCell ref="AY11:BD11"/>
    <mergeCell ref="BE11:BG11"/>
    <mergeCell ref="BH11:BJ11"/>
    <mergeCell ref="BK11:BM11"/>
    <mergeCell ref="B12:E12"/>
    <mergeCell ref="F12:O12"/>
    <mergeCell ref="P12:AC12"/>
    <mergeCell ref="AD12:AF12"/>
    <mergeCell ref="AG12:AL12"/>
    <mergeCell ref="AM12:AR12"/>
    <mergeCell ref="B11:E11"/>
    <mergeCell ref="F11:O11"/>
    <mergeCell ref="P11:AC11"/>
    <mergeCell ref="AD11:AF11"/>
    <mergeCell ref="AG11:AL11"/>
    <mergeCell ref="AM11:AR11"/>
    <mergeCell ref="AG14:AL14"/>
    <mergeCell ref="AS11:AX11"/>
    <mergeCell ref="AY13:BD13"/>
    <mergeCell ref="BE13:BG13"/>
    <mergeCell ref="BH13:BJ13"/>
    <mergeCell ref="BK13:BM13"/>
    <mergeCell ref="AS12:AX12"/>
    <mergeCell ref="AY12:BD12"/>
    <mergeCell ref="BE12:BG12"/>
    <mergeCell ref="BH12:BJ12"/>
    <mergeCell ref="BK12:BM12"/>
    <mergeCell ref="AM14:AR14"/>
    <mergeCell ref="AM16:AR16"/>
    <mergeCell ref="AS16:AX16"/>
    <mergeCell ref="AY16:BD16"/>
    <mergeCell ref="C20:BM20"/>
    <mergeCell ref="BK15:BM15"/>
    <mergeCell ref="AS14:AX14"/>
    <mergeCell ref="AY14:BD14"/>
    <mergeCell ref="BE14:BG14"/>
    <mergeCell ref="BH14:BJ14"/>
    <mergeCell ref="BK14:BM14"/>
    <mergeCell ref="AM15:AR15"/>
    <mergeCell ref="AS15:AX15"/>
    <mergeCell ref="AY15:BD15"/>
    <mergeCell ref="BE15:BG15"/>
    <mergeCell ref="BH15:BJ15"/>
    <mergeCell ref="B15:E15"/>
    <mergeCell ref="F15:O15"/>
    <mergeCell ref="P15:AC15"/>
    <mergeCell ref="AD15:AF15"/>
    <mergeCell ref="AG15:AL15"/>
    <mergeCell ref="B14:E14"/>
    <mergeCell ref="F14:O14"/>
    <mergeCell ref="P14:AC14"/>
    <mergeCell ref="AD14:AF14"/>
    <mergeCell ref="B26:BE26"/>
    <mergeCell ref="BF26:BM26"/>
    <mergeCell ref="B25:O25"/>
    <mergeCell ref="P25:BM25"/>
    <mergeCell ref="B22:O22"/>
    <mergeCell ref="B24:O24"/>
    <mergeCell ref="P24:BM24"/>
    <mergeCell ref="K21:O21"/>
    <mergeCell ref="B23:O23"/>
    <mergeCell ref="P23:BM23"/>
    <mergeCell ref="AL21:AQ21"/>
    <mergeCell ref="P21:AK21"/>
    <mergeCell ref="P22:BM22"/>
    <mergeCell ref="AR21:BM21"/>
    <mergeCell ref="B21:E21"/>
    <mergeCell ref="F21:J21"/>
  </mergeCells>
  <phoneticPr fontId="42"/>
  <dataValidations count="2">
    <dataValidation type="list" allowBlank="1" showInputMessage="1" showErrorMessage="1" sqref="AD11:AD15" xr:uid="{00000000-0002-0000-0A00-000000000000}">
      <formula1>"(選択),購入,リース,レンタル"</formula1>
    </dataValidation>
    <dataValidation type="list" allowBlank="1" showInputMessage="1" showErrorMessage="1" error="プルダウンより選択してください" prompt="プルダウンより選択してください" sqref="BF26:BM26 BF32:BM32 BF38:BM38 BF44:BM44 BF50:BM50" xr:uid="{00000000-0002-0000-0A00-000001000000}">
      <formula1>"選択してください,関連あり,関連なし"</formula1>
    </dataValidation>
  </dataValidations>
  <pageMargins left="0.7" right="0.7" top="0.75" bottom="0.75" header="0.3" footer="0.3"/>
  <pageSetup paperSize="9" scale="5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4" tint="0.79998168889431442"/>
  </sheetPr>
  <dimension ref="B1:BM43"/>
  <sheetViews>
    <sheetView showGridLines="0" view="pageBreakPreview" zoomScale="70" zoomScaleNormal="100" zoomScaleSheetLayoutView="70" workbookViewId="0">
      <selection activeCell="P20" sqref="P20:BM20"/>
    </sheetView>
  </sheetViews>
  <sheetFormatPr defaultColWidth="2.125" defaultRowHeight="18.75"/>
  <cols>
    <col min="1" max="1" width="0.875" style="103" customWidth="1"/>
    <col min="2" max="92" width="2.125" style="103"/>
    <col min="93" max="93" width="0.875" style="103" customWidth="1"/>
    <col min="94" max="110" width="2.125" style="103"/>
    <col min="111" max="111" width="2.125" style="103" customWidth="1"/>
    <col min="112" max="16384" width="2.125" style="103"/>
  </cols>
  <sheetData>
    <row r="1" spans="2:65">
      <c r="B1" s="118" t="s">
        <v>435</v>
      </c>
      <c r="C1" s="119"/>
      <c r="D1" s="119"/>
    </row>
    <row r="2" spans="2:65">
      <c r="B2" s="104"/>
      <c r="C2" s="103" t="s">
        <v>220</v>
      </c>
    </row>
    <row r="3" spans="2:65">
      <c r="C3" s="105" t="s">
        <v>497</v>
      </c>
    </row>
    <row r="4" spans="2:65">
      <c r="B4" s="114"/>
      <c r="C4" s="105" t="s">
        <v>395</v>
      </c>
      <c r="D4" s="112"/>
    </row>
    <row r="7" spans="2:65">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871" t="s">
        <v>221</v>
      </c>
      <c r="AN7" s="871"/>
      <c r="AO7" s="871"/>
      <c r="AP7" s="871"/>
      <c r="AQ7" s="871"/>
      <c r="AR7" s="871"/>
      <c r="AS7" s="871" t="s">
        <v>221</v>
      </c>
      <c r="AT7" s="871"/>
      <c r="AU7" s="871"/>
      <c r="AV7" s="871"/>
      <c r="AW7" s="871"/>
      <c r="AX7" s="871"/>
      <c r="AY7" s="871" t="s">
        <v>222</v>
      </c>
      <c r="AZ7" s="871"/>
      <c r="BA7" s="871"/>
      <c r="BB7" s="871"/>
      <c r="BC7" s="871"/>
      <c r="BD7" s="871"/>
      <c r="BE7" s="108"/>
      <c r="BF7" s="108"/>
      <c r="BG7" s="108"/>
      <c r="BH7" s="109"/>
      <c r="BI7" s="109"/>
      <c r="BJ7" s="108"/>
      <c r="BK7" s="108"/>
      <c r="BL7" s="108"/>
      <c r="BM7" s="110" t="s">
        <v>223</v>
      </c>
    </row>
    <row r="8" spans="2:65">
      <c r="B8" s="872" t="s">
        <v>224</v>
      </c>
      <c r="C8" s="859"/>
      <c r="D8" s="859"/>
      <c r="E8" s="860"/>
      <c r="F8" s="872" t="s">
        <v>225</v>
      </c>
      <c r="G8" s="859"/>
      <c r="H8" s="859"/>
      <c r="I8" s="859"/>
      <c r="J8" s="859"/>
      <c r="K8" s="859"/>
      <c r="L8" s="859"/>
      <c r="M8" s="859"/>
      <c r="N8" s="859"/>
      <c r="O8" s="860"/>
      <c r="P8" s="872" t="s">
        <v>226</v>
      </c>
      <c r="Q8" s="859"/>
      <c r="R8" s="859"/>
      <c r="S8" s="859"/>
      <c r="T8" s="859"/>
      <c r="U8" s="859"/>
      <c r="V8" s="859"/>
      <c r="W8" s="859"/>
      <c r="X8" s="859"/>
      <c r="Y8" s="859"/>
      <c r="Z8" s="859"/>
      <c r="AA8" s="859"/>
      <c r="AB8" s="859"/>
      <c r="AC8" s="860"/>
      <c r="AD8" s="872"/>
      <c r="AE8" s="859"/>
      <c r="AF8" s="860"/>
      <c r="AG8" s="872" t="s">
        <v>228</v>
      </c>
      <c r="AH8" s="859"/>
      <c r="AI8" s="859"/>
      <c r="AJ8" s="859"/>
      <c r="AK8" s="859"/>
      <c r="AL8" s="860"/>
      <c r="AM8" s="873" t="s">
        <v>229</v>
      </c>
      <c r="AN8" s="873"/>
      <c r="AO8" s="873"/>
      <c r="AP8" s="873"/>
      <c r="AQ8" s="873"/>
      <c r="AR8" s="873"/>
      <c r="AS8" s="872" t="s">
        <v>230</v>
      </c>
      <c r="AT8" s="859"/>
      <c r="AU8" s="859"/>
      <c r="AV8" s="859"/>
      <c r="AW8" s="859"/>
      <c r="AX8" s="860"/>
      <c r="AY8" s="872" t="s">
        <v>231</v>
      </c>
      <c r="AZ8" s="859"/>
      <c r="BA8" s="859"/>
      <c r="BB8" s="859"/>
      <c r="BC8" s="859"/>
      <c r="BD8" s="860"/>
      <c r="BE8" s="859" t="s">
        <v>232</v>
      </c>
      <c r="BF8" s="859"/>
      <c r="BG8" s="859"/>
      <c r="BH8" s="859"/>
      <c r="BI8" s="859"/>
      <c r="BJ8" s="859"/>
      <c r="BK8" s="859"/>
      <c r="BL8" s="859"/>
      <c r="BM8" s="860"/>
    </row>
    <row r="9" spans="2:65">
      <c r="B9" s="861" t="s">
        <v>233</v>
      </c>
      <c r="C9" s="862"/>
      <c r="D9" s="862"/>
      <c r="E9" s="863"/>
      <c r="F9" s="864"/>
      <c r="G9" s="865"/>
      <c r="H9" s="865"/>
      <c r="I9" s="865"/>
      <c r="J9" s="865"/>
      <c r="K9" s="865"/>
      <c r="L9" s="865"/>
      <c r="M9" s="865"/>
      <c r="N9" s="865"/>
      <c r="O9" s="866"/>
      <c r="P9" s="867" t="s">
        <v>234</v>
      </c>
      <c r="Q9" s="867"/>
      <c r="R9" s="867"/>
      <c r="S9" s="867"/>
      <c r="T9" s="867"/>
      <c r="U9" s="867"/>
      <c r="V9" s="867"/>
      <c r="W9" s="867"/>
      <c r="X9" s="867"/>
      <c r="Y9" s="867"/>
      <c r="Z9" s="867"/>
      <c r="AA9" s="867"/>
      <c r="AB9" s="867"/>
      <c r="AC9" s="867"/>
      <c r="AD9" s="867"/>
      <c r="AE9" s="867"/>
      <c r="AF9" s="867"/>
      <c r="AG9" s="867" t="s">
        <v>236</v>
      </c>
      <c r="AH9" s="867"/>
      <c r="AI9" s="867"/>
      <c r="AJ9" s="867"/>
      <c r="AK9" s="867"/>
      <c r="AL9" s="867"/>
      <c r="AM9" s="867" t="s">
        <v>237</v>
      </c>
      <c r="AN9" s="867"/>
      <c r="AO9" s="867"/>
      <c r="AP9" s="867"/>
      <c r="AQ9" s="867"/>
      <c r="AR9" s="867"/>
      <c r="AS9" s="867" t="s">
        <v>238</v>
      </c>
      <c r="AT9" s="867"/>
      <c r="AU9" s="867"/>
      <c r="AV9" s="867"/>
      <c r="AW9" s="867"/>
      <c r="AX9" s="867"/>
      <c r="AY9" s="867" t="s">
        <v>239</v>
      </c>
      <c r="AZ9" s="867"/>
      <c r="BA9" s="867"/>
      <c r="BB9" s="867"/>
      <c r="BC9" s="867"/>
      <c r="BD9" s="867"/>
      <c r="BE9" s="868" t="s">
        <v>240</v>
      </c>
      <c r="BF9" s="868"/>
      <c r="BG9" s="868"/>
      <c r="BH9" s="869" t="s">
        <v>241</v>
      </c>
      <c r="BI9" s="869"/>
      <c r="BJ9" s="869"/>
      <c r="BK9" s="870" t="s">
        <v>229</v>
      </c>
      <c r="BL9" s="870"/>
      <c r="BM9" s="870"/>
    </row>
    <row r="10" spans="2:65" ht="32.1" customHeight="1">
      <c r="B10" s="919" t="s">
        <v>270</v>
      </c>
      <c r="C10" s="856"/>
      <c r="D10" s="856"/>
      <c r="E10" s="856"/>
      <c r="F10" s="920"/>
      <c r="G10" s="921"/>
      <c r="H10" s="921"/>
      <c r="I10" s="921"/>
      <c r="J10" s="921"/>
      <c r="K10" s="921"/>
      <c r="L10" s="921"/>
      <c r="M10" s="921"/>
      <c r="N10" s="921"/>
      <c r="O10" s="921"/>
      <c r="P10" s="922"/>
      <c r="Q10" s="922"/>
      <c r="R10" s="922"/>
      <c r="S10" s="922"/>
      <c r="T10" s="922"/>
      <c r="U10" s="922"/>
      <c r="V10" s="922"/>
      <c r="W10" s="922"/>
      <c r="X10" s="922"/>
      <c r="Y10" s="922"/>
      <c r="Z10" s="922"/>
      <c r="AA10" s="922"/>
      <c r="AB10" s="922"/>
      <c r="AC10" s="922"/>
      <c r="AD10" s="858" t="s">
        <v>191</v>
      </c>
      <c r="AE10" s="858"/>
      <c r="AF10" s="858"/>
      <c r="AG10" s="923"/>
      <c r="AH10" s="923"/>
      <c r="AI10" s="923"/>
      <c r="AJ10" s="923"/>
      <c r="AK10" s="923"/>
      <c r="AL10" s="923"/>
      <c r="AM10" s="923"/>
      <c r="AN10" s="923"/>
      <c r="AO10" s="923"/>
      <c r="AP10" s="923"/>
      <c r="AQ10" s="923"/>
      <c r="AR10" s="923"/>
      <c r="AS10" s="853" t="str">
        <f>IF(AM10="","",AG10*AM10)</f>
        <v/>
      </c>
      <c r="AT10" s="853"/>
      <c r="AU10" s="853"/>
      <c r="AV10" s="853"/>
      <c r="AW10" s="853"/>
      <c r="AX10" s="853"/>
      <c r="AY10" s="853" t="str">
        <f>IF(AM10="","",ROUNDDOWN(AG10*AM10*1.1,0))</f>
        <v/>
      </c>
      <c r="AZ10" s="853"/>
      <c r="BA10" s="853"/>
      <c r="BB10" s="853"/>
      <c r="BC10" s="853"/>
      <c r="BD10" s="853"/>
      <c r="BE10" s="854" t="str">
        <f>IF(AS10="","",IF(AS10&gt;=300000,"必要",""))</f>
        <v/>
      </c>
      <c r="BF10" s="854"/>
      <c r="BG10" s="854"/>
      <c r="BH10" s="854" t="str">
        <f>IF(AS10="","",IF(AS10&gt;=1000000,"必要",""))</f>
        <v/>
      </c>
      <c r="BI10" s="854"/>
      <c r="BJ10" s="854"/>
      <c r="BK10" s="854" t="str">
        <f>IF(AM10="","",IF(AM10&lt;100000,"×","〇"))</f>
        <v/>
      </c>
      <c r="BL10" s="854"/>
      <c r="BM10" s="854"/>
    </row>
    <row r="11" spans="2:65" ht="32.1" customHeight="1">
      <c r="B11" s="856" t="s">
        <v>271</v>
      </c>
      <c r="C11" s="856"/>
      <c r="D11" s="856"/>
      <c r="E11" s="856"/>
      <c r="F11" s="857"/>
      <c r="G11" s="857"/>
      <c r="H11" s="857"/>
      <c r="I11" s="857"/>
      <c r="J11" s="857"/>
      <c r="K11" s="857"/>
      <c r="L11" s="857"/>
      <c r="M11" s="857"/>
      <c r="N11" s="857"/>
      <c r="O11" s="857"/>
      <c r="P11" s="857"/>
      <c r="Q11" s="857"/>
      <c r="R11" s="857"/>
      <c r="S11" s="857"/>
      <c r="T11" s="857"/>
      <c r="U11" s="857"/>
      <c r="V11" s="857"/>
      <c r="W11" s="857"/>
      <c r="X11" s="857"/>
      <c r="Y11" s="857"/>
      <c r="Z11" s="857"/>
      <c r="AA11" s="857"/>
      <c r="AB11" s="857"/>
      <c r="AC11" s="857"/>
      <c r="AD11" s="858" t="s">
        <v>191</v>
      </c>
      <c r="AE11" s="858"/>
      <c r="AF11" s="858"/>
      <c r="AG11" s="852"/>
      <c r="AH11" s="852"/>
      <c r="AI11" s="852"/>
      <c r="AJ11" s="852"/>
      <c r="AK11" s="852"/>
      <c r="AL11" s="852"/>
      <c r="AM11" s="852"/>
      <c r="AN11" s="852"/>
      <c r="AO11" s="852"/>
      <c r="AP11" s="852"/>
      <c r="AQ11" s="852"/>
      <c r="AR11" s="852"/>
      <c r="AS11" s="853" t="str">
        <f>IF(AM11="","",AG11*AM11)</f>
        <v/>
      </c>
      <c r="AT11" s="853"/>
      <c r="AU11" s="853"/>
      <c r="AV11" s="853"/>
      <c r="AW11" s="853"/>
      <c r="AX11" s="853"/>
      <c r="AY11" s="853" t="str">
        <f>IF(AM11="","",ROUNDDOWN(AG11*AM11*1.1,0))</f>
        <v/>
      </c>
      <c r="AZ11" s="853"/>
      <c r="BA11" s="853"/>
      <c r="BB11" s="853"/>
      <c r="BC11" s="853"/>
      <c r="BD11" s="853"/>
      <c r="BE11" s="854" t="str">
        <f>IF(AS11="","",IF(AS11&gt;=300000,"必要",""))</f>
        <v/>
      </c>
      <c r="BF11" s="854"/>
      <c r="BG11" s="854"/>
      <c r="BH11" s="854" t="str">
        <f>IF(AS11="","",IF(AS11&gt;=1000000,"必要",""))</f>
        <v/>
      </c>
      <c r="BI11" s="854"/>
      <c r="BJ11" s="854"/>
      <c r="BK11" s="854" t="str">
        <f>IF(AM11="","",IF(AM11&lt;100000,"×","〇"))</f>
        <v/>
      </c>
      <c r="BL11" s="854"/>
      <c r="BM11" s="854"/>
    </row>
    <row r="12" spans="2:65" ht="32.1" customHeight="1">
      <c r="B12" s="856" t="s">
        <v>272</v>
      </c>
      <c r="C12" s="856"/>
      <c r="D12" s="856"/>
      <c r="E12" s="856"/>
      <c r="F12" s="857"/>
      <c r="G12" s="857"/>
      <c r="H12" s="857"/>
      <c r="I12" s="857"/>
      <c r="J12" s="857"/>
      <c r="K12" s="857"/>
      <c r="L12" s="857"/>
      <c r="M12" s="857"/>
      <c r="N12" s="857"/>
      <c r="O12" s="857"/>
      <c r="P12" s="857"/>
      <c r="Q12" s="857"/>
      <c r="R12" s="857"/>
      <c r="S12" s="857"/>
      <c r="T12" s="857"/>
      <c r="U12" s="857"/>
      <c r="V12" s="857"/>
      <c r="W12" s="857"/>
      <c r="X12" s="857"/>
      <c r="Y12" s="857"/>
      <c r="Z12" s="857"/>
      <c r="AA12" s="857"/>
      <c r="AB12" s="857"/>
      <c r="AC12" s="857"/>
      <c r="AD12" s="858" t="s">
        <v>191</v>
      </c>
      <c r="AE12" s="858"/>
      <c r="AF12" s="858"/>
      <c r="AG12" s="852"/>
      <c r="AH12" s="852"/>
      <c r="AI12" s="852"/>
      <c r="AJ12" s="852"/>
      <c r="AK12" s="852"/>
      <c r="AL12" s="852"/>
      <c r="AM12" s="852"/>
      <c r="AN12" s="852"/>
      <c r="AO12" s="852"/>
      <c r="AP12" s="852"/>
      <c r="AQ12" s="852"/>
      <c r="AR12" s="852"/>
      <c r="AS12" s="853" t="str">
        <f>IF(AM12="","",AG12*AM12)</f>
        <v/>
      </c>
      <c r="AT12" s="853"/>
      <c r="AU12" s="853"/>
      <c r="AV12" s="853"/>
      <c r="AW12" s="853"/>
      <c r="AX12" s="853"/>
      <c r="AY12" s="853" t="str">
        <f>IF(AM12="","",ROUNDDOWN(AG12*AM12*1.1,0))</f>
        <v/>
      </c>
      <c r="AZ12" s="853"/>
      <c r="BA12" s="853"/>
      <c r="BB12" s="853"/>
      <c r="BC12" s="853"/>
      <c r="BD12" s="853"/>
      <c r="BE12" s="854" t="str">
        <f>IF(AS12="","",IF(AS12&gt;=300000,"必要",""))</f>
        <v/>
      </c>
      <c r="BF12" s="854"/>
      <c r="BG12" s="854"/>
      <c r="BH12" s="854" t="str">
        <f>IF(AS12="","",IF(AS12&gt;=1000000,"必要",""))</f>
        <v/>
      </c>
      <c r="BI12" s="854"/>
      <c r="BJ12" s="854"/>
      <c r="BK12" s="854" t="str">
        <f>IF(AM12="","",IF(AM12&lt;100000,"×","〇"))</f>
        <v/>
      </c>
      <c r="BL12" s="854"/>
      <c r="BM12" s="854"/>
    </row>
    <row r="13" spans="2:65" ht="32.1" customHeight="1">
      <c r="B13" s="856" t="s">
        <v>273</v>
      </c>
      <c r="C13" s="856"/>
      <c r="D13" s="856"/>
      <c r="E13" s="856"/>
      <c r="F13" s="857"/>
      <c r="G13" s="857"/>
      <c r="H13" s="857"/>
      <c r="I13" s="857"/>
      <c r="J13" s="857"/>
      <c r="K13" s="857"/>
      <c r="L13" s="857"/>
      <c r="M13" s="857"/>
      <c r="N13" s="857"/>
      <c r="O13" s="857"/>
      <c r="P13" s="857"/>
      <c r="Q13" s="857"/>
      <c r="R13" s="857"/>
      <c r="S13" s="857"/>
      <c r="T13" s="857"/>
      <c r="U13" s="857"/>
      <c r="V13" s="857"/>
      <c r="W13" s="857"/>
      <c r="X13" s="857"/>
      <c r="Y13" s="857"/>
      <c r="Z13" s="857"/>
      <c r="AA13" s="857"/>
      <c r="AB13" s="857"/>
      <c r="AC13" s="857"/>
      <c r="AD13" s="858" t="s">
        <v>191</v>
      </c>
      <c r="AE13" s="858"/>
      <c r="AF13" s="858"/>
      <c r="AG13" s="852"/>
      <c r="AH13" s="852"/>
      <c r="AI13" s="852"/>
      <c r="AJ13" s="852"/>
      <c r="AK13" s="852"/>
      <c r="AL13" s="852"/>
      <c r="AM13" s="852"/>
      <c r="AN13" s="852"/>
      <c r="AO13" s="852"/>
      <c r="AP13" s="852"/>
      <c r="AQ13" s="852"/>
      <c r="AR13" s="852"/>
      <c r="AS13" s="853" t="str">
        <f>IF(AM13="","",AG13*AM13)</f>
        <v/>
      </c>
      <c r="AT13" s="853"/>
      <c r="AU13" s="853"/>
      <c r="AV13" s="853"/>
      <c r="AW13" s="853"/>
      <c r="AX13" s="853"/>
      <c r="AY13" s="853" t="str">
        <f>IF(AM13="","",ROUNDDOWN(AG13*AM13*1.1,0))</f>
        <v/>
      </c>
      <c r="AZ13" s="853"/>
      <c r="BA13" s="853"/>
      <c r="BB13" s="853"/>
      <c r="BC13" s="853"/>
      <c r="BD13" s="853"/>
      <c r="BE13" s="854" t="str">
        <f>IF(AS13="","",IF(AS13&gt;=300000,"必要",""))</f>
        <v/>
      </c>
      <c r="BF13" s="854"/>
      <c r="BG13" s="854"/>
      <c r="BH13" s="854" t="str">
        <f>IF(AS13="","",IF(AS13&gt;=1000000,"必要",""))</f>
        <v/>
      </c>
      <c r="BI13" s="854"/>
      <c r="BJ13" s="854"/>
      <c r="BK13" s="854" t="str">
        <f>IF(AM13="","",IF(AM13&lt;100000,"×","〇"))</f>
        <v/>
      </c>
      <c r="BL13" s="854"/>
      <c r="BM13" s="854"/>
    </row>
    <row r="14" spans="2:65" ht="32.1" customHeight="1">
      <c r="B14" s="856" t="s">
        <v>274</v>
      </c>
      <c r="C14" s="856"/>
      <c r="D14" s="856"/>
      <c r="E14" s="856"/>
      <c r="F14" s="857"/>
      <c r="G14" s="857"/>
      <c r="H14" s="857"/>
      <c r="I14" s="857"/>
      <c r="J14" s="857"/>
      <c r="K14" s="857"/>
      <c r="L14" s="857"/>
      <c r="M14" s="857"/>
      <c r="N14" s="857"/>
      <c r="O14" s="857"/>
      <c r="P14" s="857"/>
      <c r="Q14" s="857"/>
      <c r="R14" s="857"/>
      <c r="S14" s="857"/>
      <c r="T14" s="857"/>
      <c r="U14" s="857"/>
      <c r="V14" s="857"/>
      <c r="W14" s="857"/>
      <c r="X14" s="857"/>
      <c r="Y14" s="857"/>
      <c r="Z14" s="857"/>
      <c r="AA14" s="857"/>
      <c r="AB14" s="857"/>
      <c r="AC14" s="857"/>
      <c r="AD14" s="858" t="s">
        <v>191</v>
      </c>
      <c r="AE14" s="858"/>
      <c r="AF14" s="858"/>
      <c r="AG14" s="852"/>
      <c r="AH14" s="852"/>
      <c r="AI14" s="852"/>
      <c r="AJ14" s="852"/>
      <c r="AK14" s="852"/>
      <c r="AL14" s="852"/>
      <c r="AM14" s="852"/>
      <c r="AN14" s="852"/>
      <c r="AO14" s="852"/>
      <c r="AP14" s="852"/>
      <c r="AQ14" s="852"/>
      <c r="AR14" s="852"/>
      <c r="AS14" s="853" t="str">
        <f>IF(AM14="","",AG14*AM14)</f>
        <v/>
      </c>
      <c r="AT14" s="853"/>
      <c r="AU14" s="853"/>
      <c r="AV14" s="853"/>
      <c r="AW14" s="853"/>
      <c r="AX14" s="853"/>
      <c r="AY14" s="853" t="str">
        <f>IF(AM14="","",ROUNDDOWN(AG14*AM14*1.1,0))</f>
        <v/>
      </c>
      <c r="AZ14" s="853"/>
      <c r="BA14" s="853"/>
      <c r="BB14" s="853"/>
      <c r="BC14" s="853"/>
      <c r="BD14" s="853"/>
      <c r="BE14" s="854" t="str">
        <f>IF(AS14="","",IF(AS14&gt;=300000,"必要",""))</f>
        <v/>
      </c>
      <c r="BF14" s="854"/>
      <c r="BG14" s="854"/>
      <c r="BH14" s="854" t="str">
        <f>IF(AS14="","",IF(AS14&gt;=1000000,"必要",""))</f>
        <v/>
      </c>
      <c r="BI14" s="854"/>
      <c r="BJ14" s="854"/>
      <c r="BK14" s="854" t="str">
        <f>IF(AM14="","",IF(AM14&lt;100000,"×","〇"))</f>
        <v/>
      </c>
      <c r="BL14" s="854"/>
      <c r="BM14" s="854"/>
    </row>
    <row r="15" spans="2:65" ht="32.1" customHeight="1">
      <c r="AM15" s="849" t="s">
        <v>34</v>
      </c>
      <c r="AN15" s="849"/>
      <c r="AO15" s="849"/>
      <c r="AP15" s="849"/>
      <c r="AQ15" s="849"/>
      <c r="AR15" s="850"/>
      <c r="AS15" s="851">
        <f>SUM(AS10:AX14)</f>
        <v>0</v>
      </c>
      <c r="AT15" s="851"/>
      <c r="AU15" s="851"/>
      <c r="AV15" s="851"/>
      <c r="AW15" s="851"/>
      <c r="AX15" s="851"/>
      <c r="AY15" s="851">
        <f>SUM(AY10:BD14)</f>
        <v>0</v>
      </c>
      <c r="AZ15" s="851"/>
      <c r="BA15" s="851"/>
      <c r="BB15" s="851"/>
      <c r="BC15" s="851"/>
      <c r="BD15" s="851"/>
      <c r="BE15" s="224"/>
      <c r="BF15" s="224"/>
      <c r="BG15" s="224"/>
      <c r="BH15" s="224"/>
      <c r="BI15" s="224"/>
      <c r="BJ15" s="224"/>
      <c r="BK15" s="224"/>
      <c r="BL15" s="224"/>
      <c r="BM15" s="224"/>
    </row>
    <row r="16" spans="2:65">
      <c r="B16" s="103" t="s">
        <v>275</v>
      </c>
    </row>
    <row r="17" spans="2:65">
      <c r="C17" s="223" t="s">
        <v>276</v>
      </c>
    </row>
    <row r="18" spans="2:65">
      <c r="C18" s="103" t="s">
        <v>277</v>
      </c>
    </row>
    <row r="19" spans="2:65" ht="23.1" customHeight="1">
      <c r="B19" s="904" t="s">
        <v>278</v>
      </c>
      <c r="C19" s="905"/>
      <c r="D19" s="905"/>
      <c r="E19" s="906"/>
      <c r="F19" s="915"/>
      <c r="G19" s="913"/>
      <c r="H19" s="913"/>
      <c r="I19" s="913"/>
      <c r="J19" s="914"/>
      <c r="K19" s="916" t="s">
        <v>404</v>
      </c>
      <c r="L19" s="917"/>
      <c r="M19" s="917"/>
      <c r="N19" s="917"/>
      <c r="O19" s="918"/>
      <c r="P19" s="915"/>
      <c r="Q19" s="913"/>
      <c r="R19" s="913"/>
      <c r="S19" s="913"/>
      <c r="T19" s="913"/>
      <c r="U19" s="913"/>
      <c r="V19" s="913"/>
      <c r="W19" s="913"/>
      <c r="X19" s="913"/>
      <c r="Y19" s="913"/>
      <c r="Z19" s="913"/>
      <c r="AA19" s="913"/>
      <c r="AB19" s="913"/>
      <c r="AC19" s="913"/>
      <c r="AD19" s="913"/>
      <c r="AE19" s="913"/>
      <c r="AF19" s="913"/>
      <c r="AG19" s="913"/>
      <c r="AH19" s="913"/>
      <c r="AI19" s="913"/>
      <c r="AJ19" s="913"/>
      <c r="AK19" s="913"/>
      <c r="AL19" s="913"/>
      <c r="AM19" s="913"/>
      <c r="AN19" s="913"/>
      <c r="AO19" s="913"/>
      <c r="AP19" s="913"/>
      <c r="AQ19" s="913"/>
      <c r="AR19" s="913"/>
      <c r="AS19" s="913"/>
      <c r="AT19" s="913"/>
      <c r="AU19" s="913"/>
      <c r="AV19" s="913"/>
      <c r="AW19" s="913"/>
      <c r="AX19" s="913"/>
      <c r="AY19" s="913"/>
      <c r="AZ19" s="913"/>
      <c r="BA19" s="913"/>
      <c r="BB19" s="913"/>
      <c r="BC19" s="913"/>
      <c r="BD19" s="913"/>
      <c r="BE19" s="913"/>
      <c r="BF19" s="913"/>
      <c r="BG19" s="913"/>
      <c r="BH19" s="913"/>
      <c r="BI19" s="913"/>
      <c r="BJ19" s="913"/>
      <c r="BK19" s="913"/>
      <c r="BL19" s="913"/>
      <c r="BM19" s="914"/>
    </row>
    <row r="20" spans="2:65" ht="23.1" customHeight="1">
      <c r="B20" s="904" t="s">
        <v>281</v>
      </c>
      <c r="C20" s="905"/>
      <c r="D20" s="905"/>
      <c r="E20" s="905"/>
      <c r="F20" s="905"/>
      <c r="G20" s="905"/>
      <c r="H20" s="905"/>
      <c r="I20" s="905"/>
      <c r="J20" s="905"/>
      <c r="K20" s="905"/>
      <c r="L20" s="905"/>
      <c r="M20" s="905"/>
      <c r="N20" s="905"/>
      <c r="O20" s="906"/>
      <c r="P20" s="909"/>
      <c r="Q20" s="910"/>
      <c r="R20" s="910"/>
      <c r="S20" s="910"/>
      <c r="T20" s="910"/>
      <c r="U20" s="910"/>
      <c r="V20" s="910"/>
      <c r="W20" s="910"/>
      <c r="X20" s="910"/>
      <c r="Y20" s="910"/>
      <c r="Z20" s="910"/>
      <c r="AA20" s="910"/>
      <c r="AB20" s="910"/>
      <c r="AC20" s="910"/>
      <c r="AD20" s="910"/>
      <c r="AE20" s="910"/>
      <c r="AF20" s="910"/>
      <c r="AG20" s="910"/>
      <c r="AH20" s="910"/>
      <c r="AI20" s="910"/>
      <c r="AJ20" s="910"/>
      <c r="AK20" s="910"/>
      <c r="AL20" s="910"/>
      <c r="AM20" s="910"/>
      <c r="AN20" s="910"/>
      <c r="AO20" s="910"/>
      <c r="AP20" s="910"/>
      <c r="AQ20" s="910"/>
      <c r="AR20" s="910"/>
      <c r="AS20" s="910"/>
      <c r="AT20" s="910"/>
      <c r="AU20" s="910"/>
      <c r="AV20" s="910"/>
      <c r="AW20" s="910"/>
      <c r="AX20" s="910"/>
      <c r="AY20" s="910"/>
      <c r="AZ20" s="910"/>
      <c r="BA20" s="910"/>
      <c r="BB20" s="910"/>
      <c r="BC20" s="910"/>
      <c r="BD20" s="910"/>
      <c r="BE20" s="910"/>
      <c r="BF20" s="910"/>
      <c r="BG20" s="910"/>
      <c r="BH20" s="910"/>
      <c r="BI20" s="910"/>
      <c r="BJ20" s="910"/>
      <c r="BK20" s="910"/>
      <c r="BL20" s="910"/>
      <c r="BM20" s="911"/>
    </row>
    <row r="21" spans="2:65" ht="23.1" customHeight="1">
      <c r="B21" s="904" t="s">
        <v>279</v>
      </c>
      <c r="C21" s="905"/>
      <c r="D21" s="905"/>
      <c r="E21" s="905"/>
      <c r="F21" s="905"/>
      <c r="G21" s="905"/>
      <c r="H21" s="905"/>
      <c r="I21" s="905"/>
      <c r="J21" s="905"/>
      <c r="K21" s="905"/>
      <c r="L21" s="905"/>
      <c r="M21" s="905"/>
      <c r="N21" s="905"/>
      <c r="O21" s="906"/>
      <c r="P21" s="912" t="s">
        <v>280</v>
      </c>
      <c r="Q21" s="913"/>
      <c r="R21" s="913"/>
      <c r="S21" s="913"/>
      <c r="T21" s="913"/>
      <c r="U21" s="913"/>
      <c r="V21" s="913"/>
      <c r="W21" s="913"/>
      <c r="X21" s="913"/>
      <c r="Y21" s="913"/>
      <c r="Z21" s="913"/>
      <c r="AA21" s="913"/>
      <c r="AB21" s="913"/>
      <c r="AC21" s="913"/>
      <c r="AD21" s="913"/>
      <c r="AE21" s="913"/>
      <c r="AF21" s="913"/>
      <c r="AG21" s="913"/>
      <c r="AH21" s="913"/>
      <c r="AI21" s="913"/>
      <c r="AJ21" s="913"/>
      <c r="AK21" s="913"/>
      <c r="AL21" s="913"/>
      <c r="AM21" s="913"/>
      <c r="AN21" s="913"/>
      <c r="AO21" s="913"/>
      <c r="AP21" s="913"/>
      <c r="AQ21" s="913"/>
      <c r="AR21" s="913"/>
      <c r="AS21" s="913"/>
      <c r="AT21" s="913"/>
      <c r="AU21" s="913"/>
      <c r="AV21" s="913"/>
      <c r="AW21" s="913"/>
      <c r="AX21" s="913"/>
      <c r="AY21" s="913"/>
      <c r="AZ21" s="913"/>
      <c r="BA21" s="913"/>
      <c r="BB21" s="913"/>
      <c r="BC21" s="913"/>
      <c r="BD21" s="913"/>
      <c r="BE21" s="913"/>
      <c r="BF21" s="913"/>
      <c r="BG21" s="913"/>
      <c r="BH21" s="913"/>
      <c r="BI21" s="913"/>
      <c r="BJ21" s="913"/>
      <c r="BK21" s="913"/>
      <c r="BL21" s="913"/>
      <c r="BM21" s="914"/>
    </row>
    <row r="22" spans="2:65" ht="23.1" customHeight="1">
      <c r="B22" s="904" t="s">
        <v>282</v>
      </c>
      <c r="C22" s="905"/>
      <c r="D22" s="905"/>
      <c r="E22" s="905"/>
      <c r="F22" s="905"/>
      <c r="G22" s="905"/>
      <c r="H22" s="905"/>
      <c r="I22" s="905"/>
      <c r="J22" s="905"/>
      <c r="K22" s="905"/>
      <c r="L22" s="905"/>
      <c r="M22" s="905"/>
      <c r="N22" s="905"/>
      <c r="O22" s="906"/>
      <c r="P22" s="909"/>
      <c r="Q22" s="910"/>
      <c r="R22" s="910"/>
      <c r="S22" s="910"/>
      <c r="T22" s="910"/>
      <c r="U22" s="910"/>
      <c r="V22" s="910"/>
      <c r="W22" s="910"/>
      <c r="X22" s="910"/>
      <c r="Y22" s="910"/>
      <c r="Z22" s="910"/>
      <c r="AA22" s="910"/>
      <c r="AB22" s="910"/>
      <c r="AC22" s="910"/>
      <c r="AD22" s="910"/>
      <c r="AE22" s="910"/>
      <c r="AF22" s="910"/>
      <c r="AG22" s="910"/>
      <c r="AH22" s="910"/>
      <c r="AI22" s="910"/>
      <c r="AJ22" s="910"/>
      <c r="AK22" s="910"/>
      <c r="AL22" s="910"/>
      <c r="AM22" s="910"/>
      <c r="AN22" s="910"/>
      <c r="AO22" s="910"/>
      <c r="AP22" s="910"/>
      <c r="AQ22" s="910"/>
      <c r="AR22" s="910"/>
      <c r="AS22" s="910"/>
      <c r="AT22" s="910"/>
      <c r="AU22" s="910"/>
      <c r="AV22" s="910"/>
      <c r="AW22" s="910"/>
      <c r="AX22" s="910"/>
      <c r="AY22" s="910"/>
      <c r="AZ22" s="910"/>
      <c r="BA22" s="910"/>
      <c r="BB22" s="910"/>
      <c r="BC22" s="910"/>
      <c r="BD22" s="910"/>
      <c r="BE22" s="910"/>
      <c r="BF22" s="910"/>
      <c r="BG22" s="910"/>
      <c r="BH22" s="910"/>
      <c r="BI22" s="910"/>
      <c r="BJ22" s="910"/>
      <c r="BK22" s="910"/>
      <c r="BL22" s="910"/>
      <c r="BM22" s="911"/>
    </row>
    <row r="23" spans="2:65" ht="23.1" customHeight="1">
      <c r="B23" s="907" t="s">
        <v>283</v>
      </c>
      <c r="C23" s="908"/>
      <c r="D23" s="908"/>
      <c r="E23" s="908"/>
      <c r="F23" s="908"/>
      <c r="G23" s="908"/>
      <c r="H23" s="908"/>
      <c r="I23" s="908"/>
      <c r="J23" s="908"/>
      <c r="K23" s="908"/>
      <c r="L23" s="908"/>
      <c r="M23" s="908"/>
      <c r="N23" s="908"/>
      <c r="O23" s="908"/>
      <c r="P23" s="908"/>
      <c r="Q23" s="908"/>
      <c r="R23" s="908"/>
      <c r="S23" s="908"/>
      <c r="T23" s="908"/>
      <c r="U23" s="908"/>
      <c r="V23" s="908"/>
      <c r="W23" s="908"/>
      <c r="X23" s="908"/>
      <c r="Y23" s="908"/>
      <c r="Z23" s="908"/>
      <c r="AA23" s="908"/>
      <c r="AB23" s="908"/>
      <c r="AC23" s="908"/>
      <c r="AD23" s="908"/>
      <c r="AE23" s="908"/>
      <c r="AF23" s="908"/>
      <c r="AG23" s="908"/>
      <c r="AH23" s="908"/>
      <c r="AI23" s="908"/>
      <c r="AJ23" s="908"/>
      <c r="AK23" s="908"/>
      <c r="AL23" s="908"/>
      <c r="AM23" s="908"/>
      <c r="AN23" s="908"/>
      <c r="AO23" s="908"/>
      <c r="AP23" s="908"/>
      <c r="AQ23" s="908"/>
      <c r="AR23" s="908"/>
      <c r="AS23" s="908"/>
      <c r="AT23" s="908"/>
      <c r="AU23" s="908"/>
      <c r="AV23" s="908"/>
      <c r="AW23" s="908"/>
      <c r="AX23" s="908"/>
      <c r="AY23" s="908"/>
      <c r="AZ23" s="908"/>
      <c r="BA23" s="908"/>
      <c r="BB23" s="908"/>
      <c r="BC23" s="908"/>
      <c r="BD23" s="908"/>
      <c r="BE23" s="908"/>
      <c r="BF23" s="876" t="s">
        <v>269</v>
      </c>
      <c r="BG23" s="876"/>
      <c r="BH23" s="876"/>
      <c r="BI23" s="876"/>
      <c r="BJ23" s="876"/>
      <c r="BK23" s="876"/>
      <c r="BL23" s="876"/>
      <c r="BM23" s="876"/>
    </row>
    <row r="24" spans="2:65" ht="23.1" customHeight="1">
      <c r="B24" s="904" t="s">
        <v>278</v>
      </c>
      <c r="C24" s="905"/>
      <c r="D24" s="905"/>
      <c r="E24" s="906"/>
      <c r="F24" s="915"/>
      <c r="G24" s="913"/>
      <c r="H24" s="913"/>
      <c r="I24" s="913"/>
      <c r="J24" s="914"/>
      <c r="K24" s="916" t="s">
        <v>404</v>
      </c>
      <c r="L24" s="917"/>
      <c r="M24" s="917"/>
      <c r="N24" s="917"/>
      <c r="O24" s="918"/>
      <c r="P24" s="915"/>
      <c r="Q24" s="913"/>
      <c r="R24" s="913"/>
      <c r="S24" s="913"/>
      <c r="T24" s="913"/>
      <c r="U24" s="913"/>
      <c r="V24" s="913"/>
      <c r="W24" s="913"/>
      <c r="X24" s="913"/>
      <c r="Y24" s="913"/>
      <c r="Z24" s="913"/>
      <c r="AA24" s="913"/>
      <c r="AB24" s="913"/>
      <c r="AC24" s="913"/>
      <c r="AD24" s="913"/>
      <c r="AE24" s="913"/>
      <c r="AF24" s="913"/>
      <c r="AG24" s="913"/>
      <c r="AH24" s="913"/>
      <c r="AI24" s="913"/>
      <c r="AJ24" s="913"/>
      <c r="AK24" s="913"/>
      <c r="AL24" s="913"/>
      <c r="AM24" s="913"/>
      <c r="AN24" s="913"/>
      <c r="AO24" s="913"/>
      <c r="AP24" s="913"/>
      <c r="AQ24" s="913"/>
      <c r="AR24" s="913"/>
      <c r="AS24" s="913"/>
      <c r="AT24" s="913"/>
      <c r="AU24" s="913"/>
      <c r="AV24" s="913"/>
      <c r="AW24" s="913"/>
      <c r="AX24" s="913"/>
      <c r="AY24" s="913"/>
      <c r="AZ24" s="913"/>
      <c r="BA24" s="913"/>
      <c r="BB24" s="913"/>
      <c r="BC24" s="913"/>
      <c r="BD24" s="913"/>
      <c r="BE24" s="913"/>
      <c r="BF24" s="913"/>
      <c r="BG24" s="913"/>
      <c r="BH24" s="913"/>
      <c r="BI24" s="913"/>
      <c r="BJ24" s="913"/>
      <c r="BK24" s="913"/>
      <c r="BL24" s="913"/>
      <c r="BM24" s="914"/>
    </row>
    <row r="25" spans="2:65" ht="23.1" customHeight="1">
      <c r="B25" s="904" t="s">
        <v>281</v>
      </c>
      <c r="C25" s="905"/>
      <c r="D25" s="905"/>
      <c r="E25" s="905"/>
      <c r="F25" s="905"/>
      <c r="G25" s="905"/>
      <c r="H25" s="905"/>
      <c r="I25" s="905"/>
      <c r="J25" s="905"/>
      <c r="K25" s="905"/>
      <c r="L25" s="905"/>
      <c r="M25" s="905"/>
      <c r="N25" s="905"/>
      <c r="O25" s="906"/>
      <c r="P25" s="909"/>
      <c r="Q25" s="910"/>
      <c r="R25" s="910"/>
      <c r="S25" s="910"/>
      <c r="T25" s="910"/>
      <c r="U25" s="910"/>
      <c r="V25" s="910"/>
      <c r="W25" s="910"/>
      <c r="X25" s="910"/>
      <c r="Y25" s="910"/>
      <c r="Z25" s="910"/>
      <c r="AA25" s="910"/>
      <c r="AB25" s="910"/>
      <c r="AC25" s="910"/>
      <c r="AD25" s="910"/>
      <c r="AE25" s="910"/>
      <c r="AF25" s="910"/>
      <c r="AG25" s="910"/>
      <c r="AH25" s="910"/>
      <c r="AI25" s="910"/>
      <c r="AJ25" s="910"/>
      <c r="AK25" s="910"/>
      <c r="AL25" s="910"/>
      <c r="AM25" s="910"/>
      <c r="AN25" s="910"/>
      <c r="AO25" s="910"/>
      <c r="AP25" s="910"/>
      <c r="AQ25" s="910"/>
      <c r="AR25" s="910"/>
      <c r="AS25" s="910"/>
      <c r="AT25" s="910"/>
      <c r="AU25" s="910"/>
      <c r="AV25" s="910"/>
      <c r="AW25" s="910"/>
      <c r="AX25" s="910"/>
      <c r="AY25" s="910"/>
      <c r="AZ25" s="910"/>
      <c r="BA25" s="910"/>
      <c r="BB25" s="910"/>
      <c r="BC25" s="910"/>
      <c r="BD25" s="910"/>
      <c r="BE25" s="910"/>
      <c r="BF25" s="910"/>
      <c r="BG25" s="910"/>
      <c r="BH25" s="910"/>
      <c r="BI25" s="910"/>
      <c r="BJ25" s="910"/>
      <c r="BK25" s="910"/>
      <c r="BL25" s="910"/>
      <c r="BM25" s="911"/>
    </row>
    <row r="26" spans="2:65" ht="23.1" customHeight="1">
      <c r="B26" s="904" t="s">
        <v>279</v>
      </c>
      <c r="C26" s="905"/>
      <c r="D26" s="905"/>
      <c r="E26" s="905"/>
      <c r="F26" s="905"/>
      <c r="G26" s="905"/>
      <c r="H26" s="905"/>
      <c r="I26" s="905"/>
      <c r="J26" s="905"/>
      <c r="K26" s="905"/>
      <c r="L26" s="905"/>
      <c r="M26" s="905"/>
      <c r="N26" s="905"/>
      <c r="O26" s="906"/>
      <c r="P26" s="912" t="s">
        <v>280</v>
      </c>
      <c r="Q26" s="913"/>
      <c r="R26" s="913"/>
      <c r="S26" s="913"/>
      <c r="T26" s="913"/>
      <c r="U26" s="913"/>
      <c r="V26" s="913"/>
      <c r="W26" s="913"/>
      <c r="X26" s="913"/>
      <c r="Y26" s="913"/>
      <c r="Z26" s="913"/>
      <c r="AA26" s="913"/>
      <c r="AB26" s="913"/>
      <c r="AC26" s="913"/>
      <c r="AD26" s="913"/>
      <c r="AE26" s="913"/>
      <c r="AF26" s="913"/>
      <c r="AG26" s="913"/>
      <c r="AH26" s="913"/>
      <c r="AI26" s="913"/>
      <c r="AJ26" s="913"/>
      <c r="AK26" s="913"/>
      <c r="AL26" s="913"/>
      <c r="AM26" s="913"/>
      <c r="AN26" s="913"/>
      <c r="AO26" s="913"/>
      <c r="AP26" s="913"/>
      <c r="AQ26" s="913"/>
      <c r="AR26" s="913"/>
      <c r="AS26" s="913"/>
      <c r="AT26" s="913"/>
      <c r="AU26" s="913"/>
      <c r="AV26" s="913"/>
      <c r="AW26" s="913"/>
      <c r="AX26" s="913"/>
      <c r="AY26" s="913"/>
      <c r="AZ26" s="913"/>
      <c r="BA26" s="913"/>
      <c r="BB26" s="913"/>
      <c r="BC26" s="913"/>
      <c r="BD26" s="913"/>
      <c r="BE26" s="913"/>
      <c r="BF26" s="913"/>
      <c r="BG26" s="913"/>
      <c r="BH26" s="913"/>
      <c r="BI26" s="913"/>
      <c r="BJ26" s="913"/>
      <c r="BK26" s="913"/>
      <c r="BL26" s="913"/>
      <c r="BM26" s="914"/>
    </row>
    <row r="27" spans="2:65" ht="23.1" customHeight="1">
      <c r="B27" s="904" t="s">
        <v>282</v>
      </c>
      <c r="C27" s="905"/>
      <c r="D27" s="905"/>
      <c r="E27" s="905"/>
      <c r="F27" s="905"/>
      <c r="G27" s="905"/>
      <c r="H27" s="905"/>
      <c r="I27" s="905"/>
      <c r="J27" s="905"/>
      <c r="K27" s="905"/>
      <c r="L27" s="905"/>
      <c r="M27" s="905"/>
      <c r="N27" s="905"/>
      <c r="O27" s="906"/>
      <c r="P27" s="909"/>
      <c r="Q27" s="910"/>
      <c r="R27" s="910"/>
      <c r="S27" s="910"/>
      <c r="T27" s="910"/>
      <c r="U27" s="910"/>
      <c r="V27" s="910"/>
      <c r="W27" s="910"/>
      <c r="X27" s="910"/>
      <c r="Y27" s="910"/>
      <c r="Z27" s="910"/>
      <c r="AA27" s="910"/>
      <c r="AB27" s="910"/>
      <c r="AC27" s="910"/>
      <c r="AD27" s="910"/>
      <c r="AE27" s="910"/>
      <c r="AF27" s="910"/>
      <c r="AG27" s="910"/>
      <c r="AH27" s="910"/>
      <c r="AI27" s="910"/>
      <c r="AJ27" s="910"/>
      <c r="AK27" s="910"/>
      <c r="AL27" s="910"/>
      <c r="AM27" s="910"/>
      <c r="AN27" s="910"/>
      <c r="AO27" s="910"/>
      <c r="AP27" s="910"/>
      <c r="AQ27" s="910"/>
      <c r="AR27" s="910"/>
      <c r="AS27" s="910"/>
      <c r="AT27" s="910"/>
      <c r="AU27" s="910"/>
      <c r="AV27" s="910"/>
      <c r="AW27" s="910"/>
      <c r="AX27" s="910"/>
      <c r="AY27" s="910"/>
      <c r="AZ27" s="910"/>
      <c r="BA27" s="910"/>
      <c r="BB27" s="910"/>
      <c r="BC27" s="910"/>
      <c r="BD27" s="910"/>
      <c r="BE27" s="910"/>
      <c r="BF27" s="910"/>
      <c r="BG27" s="910"/>
      <c r="BH27" s="910"/>
      <c r="BI27" s="910"/>
      <c r="BJ27" s="910"/>
      <c r="BK27" s="910"/>
      <c r="BL27" s="910"/>
      <c r="BM27" s="911"/>
    </row>
    <row r="28" spans="2:65" ht="23.1" customHeight="1">
      <c r="B28" s="907" t="s">
        <v>283</v>
      </c>
      <c r="C28" s="908"/>
      <c r="D28" s="908"/>
      <c r="E28" s="908"/>
      <c r="F28" s="908"/>
      <c r="G28" s="908"/>
      <c r="H28" s="908"/>
      <c r="I28" s="908"/>
      <c r="J28" s="908"/>
      <c r="K28" s="908"/>
      <c r="L28" s="908"/>
      <c r="M28" s="908"/>
      <c r="N28" s="908"/>
      <c r="O28" s="908"/>
      <c r="P28" s="908"/>
      <c r="Q28" s="908"/>
      <c r="R28" s="908"/>
      <c r="S28" s="908"/>
      <c r="T28" s="908"/>
      <c r="U28" s="908"/>
      <c r="V28" s="908"/>
      <c r="W28" s="908"/>
      <c r="X28" s="908"/>
      <c r="Y28" s="908"/>
      <c r="Z28" s="908"/>
      <c r="AA28" s="908"/>
      <c r="AB28" s="908"/>
      <c r="AC28" s="908"/>
      <c r="AD28" s="908"/>
      <c r="AE28" s="908"/>
      <c r="AF28" s="908"/>
      <c r="AG28" s="908"/>
      <c r="AH28" s="908"/>
      <c r="AI28" s="908"/>
      <c r="AJ28" s="908"/>
      <c r="AK28" s="908"/>
      <c r="AL28" s="908"/>
      <c r="AM28" s="908"/>
      <c r="AN28" s="908"/>
      <c r="AO28" s="908"/>
      <c r="AP28" s="908"/>
      <c r="AQ28" s="908"/>
      <c r="AR28" s="908"/>
      <c r="AS28" s="908"/>
      <c r="AT28" s="908"/>
      <c r="AU28" s="908"/>
      <c r="AV28" s="908"/>
      <c r="AW28" s="908"/>
      <c r="AX28" s="908"/>
      <c r="AY28" s="908"/>
      <c r="AZ28" s="908"/>
      <c r="BA28" s="908"/>
      <c r="BB28" s="908"/>
      <c r="BC28" s="908"/>
      <c r="BD28" s="908"/>
      <c r="BE28" s="908"/>
      <c r="BF28" s="876" t="s">
        <v>269</v>
      </c>
      <c r="BG28" s="876"/>
      <c r="BH28" s="876"/>
      <c r="BI28" s="876"/>
      <c r="BJ28" s="876"/>
      <c r="BK28" s="876"/>
      <c r="BL28" s="876"/>
      <c r="BM28" s="876"/>
    </row>
    <row r="29" spans="2:65" ht="23.1" customHeight="1">
      <c r="B29" s="904" t="s">
        <v>278</v>
      </c>
      <c r="C29" s="905"/>
      <c r="D29" s="905"/>
      <c r="E29" s="906"/>
      <c r="F29" s="915"/>
      <c r="G29" s="913"/>
      <c r="H29" s="913"/>
      <c r="I29" s="913"/>
      <c r="J29" s="914"/>
      <c r="K29" s="916" t="s">
        <v>404</v>
      </c>
      <c r="L29" s="917"/>
      <c r="M29" s="917"/>
      <c r="N29" s="917"/>
      <c r="O29" s="918"/>
      <c r="P29" s="915"/>
      <c r="Q29" s="913"/>
      <c r="R29" s="913"/>
      <c r="S29" s="913"/>
      <c r="T29" s="913"/>
      <c r="U29" s="913"/>
      <c r="V29" s="913"/>
      <c r="W29" s="913"/>
      <c r="X29" s="913"/>
      <c r="Y29" s="913"/>
      <c r="Z29" s="913"/>
      <c r="AA29" s="913"/>
      <c r="AB29" s="913"/>
      <c r="AC29" s="913"/>
      <c r="AD29" s="913"/>
      <c r="AE29" s="913"/>
      <c r="AF29" s="913"/>
      <c r="AG29" s="913"/>
      <c r="AH29" s="913"/>
      <c r="AI29" s="913"/>
      <c r="AJ29" s="913"/>
      <c r="AK29" s="913"/>
      <c r="AL29" s="913"/>
      <c r="AM29" s="913"/>
      <c r="AN29" s="913"/>
      <c r="AO29" s="913"/>
      <c r="AP29" s="913"/>
      <c r="AQ29" s="913"/>
      <c r="AR29" s="913"/>
      <c r="AS29" s="913"/>
      <c r="AT29" s="913"/>
      <c r="AU29" s="913"/>
      <c r="AV29" s="913"/>
      <c r="AW29" s="913"/>
      <c r="AX29" s="913"/>
      <c r="AY29" s="913"/>
      <c r="AZ29" s="913"/>
      <c r="BA29" s="913"/>
      <c r="BB29" s="913"/>
      <c r="BC29" s="913"/>
      <c r="BD29" s="913"/>
      <c r="BE29" s="913"/>
      <c r="BF29" s="913"/>
      <c r="BG29" s="913"/>
      <c r="BH29" s="913"/>
      <c r="BI29" s="913"/>
      <c r="BJ29" s="913"/>
      <c r="BK29" s="913"/>
      <c r="BL29" s="913"/>
      <c r="BM29" s="914"/>
    </row>
    <row r="30" spans="2:65" ht="23.1" customHeight="1">
      <c r="B30" s="904" t="s">
        <v>281</v>
      </c>
      <c r="C30" s="905"/>
      <c r="D30" s="905"/>
      <c r="E30" s="905"/>
      <c r="F30" s="905"/>
      <c r="G30" s="905"/>
      <c r="H30" s="905"/>
      <c r="I30" s="905"/>
      <c r="J30" s="905"/>
      <c r="K30" s="905"/>
      <c r="L30" s="905"/>
      <c r="M30" s="905"/>
      <c r="N30" s="905"/>
      <c r="O30" s="906"/>
      <c r="P30" s="909"/>
      <c r="Q30" s="910"/>
      <c r="R30" s="910"/>
      <c r="S30" s="910"/>
      <c r="T30" s="910"/>
      <c r="U30" s="910"/>
      <c r="V30" s="910"/>
      <c r="W30" s="910"/>
      <c r="X30" s="910"/>
      <c r="Y30" s="910"/>
      <c r="Z30" s="910"/>
      <c r="AA30" s="910"/>
      <c r="AB30" s="910"/>
      <c r="AC30" s="910"/>
      <c r="AD30" s="910"/>
      <c r="AE30" s="910"/>
      <c r="AF30" s="910"/>
      <c r="AG30" s="910"/>
      <c r="AH30" s="910"/>
      <c r="AI30" s="910"/>
      <c r="AJ30" s="910"/>
      <c r="AK30" s="910"/>
      <c r="AL30" s="910"/>
      <c r="AM30" s="910"/>
      <c r="AN30" s="910"/>
      <c r="AO30" s="910"/>
      <c r="AP30" s="910"/>
      <c r="AQ30" s="910"/>
      <c r="AR30" s="910"/>
      <c r="AS30" s="910"/>
      <c r="AT30" s="910"/>
      <c r="AU30" s="910"/>
      <c r="AV30" s="910"/>
      <c r="AW30" s="910"/>
      <c r="AX30" s="910"/>
      <c r="AY30" s="910"/>
      <c r="AZ30" s="910"/>
      <c r="BA30" s="910"/>
      <c r="BB30" s="910"/>
      <c r="BC30" s="910"/>
      <c r="BD30" s="910"/>
      <c r="BE30" s="910"/>
      <c r="BF30" s="910"/>
      <c r="BG30" s="910"/>
      <c r="BH30" s="910"/>
      <c r="BI30" s="910"/>
      <c r="BJ30" s="910"/>
      <c r="BK30" s="910"/>
      <c r="BL30" s="910"/>
      <c r="BM30" s="911"/>
    </row>
    <row r="31" spans="2:65" ht="23.1" customHeight="1">
      <c r="B31" s="904" t="s">
        <v>279</v>
      </c>
      <c r="C31" s="905"/>
      <c r="D31" s="905"/>
      <c r="E31" s="905"/>
      <c r="F31" s="905"/>
      <c r="G31" s="905"/>
      <c r="H31" s="905"/>
      <c r="I31" s="905"/>
      <c r="J31" s="905"/>
      <c r="K31" s="905"/>
      <c r="L31" s="905"/>
      <c r="M31" s="905"/>
      <c r="N31" s="905"/>
      <c r="O31" s="906"/>
      <c r="P31" s="924" t="s">
        <v>280</v>
      </c>
      <c r="Q31" s="913"/>
      <c r="R31" s="913"/>
      <c r="S31" s="913"/>
      <c r="T31" s="913"/>
      <c r="U31" s="913"/>
      <c r="V31" s="913"/>
      <c r="W31" s="913"/>
      <c r="X31" s="913"/>
      <c r="Y31" s="913"/>
      <c r="Z31" s="913"/>
      <c r="AA31" s="913"/>
      <c r="AB31" s="913"/>
      <c r="AC31" s="913"/>
      <c r="AD31" s="913"/>
      <c r="AE31" s="913"/>
      <c r="AF31" s="913"/>
      <c r="AG31" s="913"/>
      <c r="AH31" s="913"/>
      <c r="AI31" s="913"/>
      <c r="AJ31" s="913"/>
      <c r="AK31" s="913"/>
      <c r="AL31" s="913"/>
      <c r="AM31" s="913"/>
      <c r="AN31" s="913"/>
      <c r="AO31" s="913"/>
      <c r="AP31" s="913"/>
      <c r="AQ31" s="913"/>
      <c r="AR31" s="913"/>
      <c r="AS31" s="913"/>
      <c r="AT31" s="913"/>
      <c r="AU31" s="913"/>
      <c r="AV31" s="913"/>
      <c r="AW31" s="913"/>
      <c r="AX31" s="913"/>
      <c r="AY31" s="913"/>
      <c r="AZ31" s="913"/>
      <c r="BA31" s="913"/>
      <c r="BB31" s="913"/>
      <c r="BC31" s="913"/>
      <c r="BD31" s="913"/>
      <c r="BE31" s="913"/>
      <c r="BF31" s="913"/>
      <c r="BG31" s="913"/>
      <c r="BH31" s="913"/>
      <c r="BI31" s="913"/>
      <c r="BJ31" s="913"/>
      <c r="BK31" s="913"/>
      <c r="BL31" s="913"/>
      <c r="BM31" s="914"/>
    </row>
    <row r="32" spans="2:65" ht="23.1" customHeight="1">
      <c r="B32" s="904" t="s">
        <v>282</v>
      </c>
      <c r="C32" s="905"/>
      <c r="D32" s="905"/>
      <c r="E32" s="905"/>
      <c r="F32" s="905"/>
      <c r="G32" s="905"/>
      <c r="H32" s="905"/>
      <c r="I32" s="905"/>
      <c r="J32" s="905"/>
      <c r="K32" s="905"/>
      <c r="L32" s="905"/>
      <c r="M32" s="905"/>
      <c r="N32" s="905"/>
      <c r="O32" s="906"/>
      <c r="P32" s="909"/>
      <c r="Q32" s="910"/>
      <c r="R32" s="910"/>
      <c r="S32" s="910"/>
      <c r="T32" s="910"/>
      <c r="U32" s="910"/>
      <c r="V32" s="910"/>
      <c r="W32" s="910"/>
      <c r="X32" s="910"/>
      <c r="Y32" s="910"/>
      <c r="Z32" s="910"/>
      <c r="AA32" s="910"/>
      <c r="AB32" s="910"/>
      <c r="AC32" s="910"/>
      <c r="AD32" s="910"/>
      <c r="AE32" s="910"/>
      <c r="AF32" s="910"/>
      <c r="AG32" s="910"/>
      <c r="AH32" s="910"/>
      <c r="AI32" s="910"/>
      <c r="AJ32" s="910"/>
      <c r="AK32" s="910"/>
      <c r="AL32" s="910"/>
      <c r="AM32" s="910"/>
      <c r="AN32" s="910"/>
      <c r="AO32" s="910"/>
      <c r="AP32" s="910"/>
      <c r="AQ32" s="910"/>
      <c r="AR32" s="910"/>
      <c r="AS32" s="910"/>
      <c r="AT32" s="910"/>
      <c r="AU32" s="910"/>
      <c r="AV32" s="910"/>
      <c r="AW32" s="910"/>
      <c r="AX32" s="910"/>
      <c r="AY32" s="910"/>
      <c r="AZ32" s="910"/>
      <c r="BA32" s="910"/>
      <c r="BB32" s="910"/>
      <c r="BC32" s="910"/>
      <c r="BD32" s="910"/>
      <c r="BE32" s="910"/>
      <c r="BF32" s="910"/>
      <c r="BG32" s="910"/>
      <c r="BH32" s="910"/>
      <c r="BI32" s="910"/>
      <c r="BJ32" s="910"/>
      <c r="BK32" s="910"/>
      <c r="BL32" s="910"/>
      <c r="BM32" s="911"/>
    </row>
    <row r="33" spans="2:65" ht="23.1" customHeight="1">
      <c r="B33" s="907" t="s">
        <v>283</v>
      </c>
      <c r="C33" s="908"/>
      <c r="D33" s="908"/>
      <c r="E33" s="908"/>
      <c r="F33" s="908"/>
      <c r="G33" s="908"/>
      <c r="H33" s="908"/>
      <c r="I33" s="908"/>
      <c r="J33" s="908"/>
      <c r="K33" s="908"/>
      <c r="L33" s="908"/>
      <c r="M33" s="908"/>
      <c r="N33" s="908"/>
      <c r="O33" s="908"/>
      <c r="P33" s="908"/>
      <c r="Q33" s="908"/>
      <c r="R33" s="908"/>
      <c r="S33" s="908"/>
      <c r="T33" s="908"/>
      <c r="U33" s="908"/>
      <c r="V33" s="908"/>
      <c r="W33" s="908"/>
      <c r="X33" s="908"/>
      <c r="Y33" s="908"/>
      <c r="Z33" s="908"/>
      <c r="AA33" s="908"/>
      <c r="AB33" s="908"/>
      <c r="AC33" s="908"/>
      <c r="AD33" s="908"/>
      <c r="AE33" s="908"/>
      <c r="AF33" s="908"/>
      <c r="AG33" s="908"/>
      <c r="AH33" s="908"/>
      <c r="AI33" s="908"/>
      <c r="AJ33" s="908"/>
      <c r="AK33" s="908"/>
      <c r="AL33" s="908"/>
      <c r="AM33" s="908"/>
      <c r="AN33" s="908"/>
      <c r="AO33" s="908"/>
      <c r="AP33" s="908"/>
      <c r="AQ33" s="908"/>
      <c r="AR33" s="908"/>
      <c r="AS33" s="908"/>
      <c r="AT33" s="908"/>
      <c r="AU33" s="908"/>
      <c r="AV33" s="908"/>
      <c r="AW33" s="908"/>
      <c r="AX33" s="908"/>
      <c r="AY33" s="908"/>
      <c r="AZ33" s="908"/>
      <c r="BA33" s="908"/>
      <c r="BB33" s="908"/>
      <c r="BC33" s="908"/>
      <c r="BD33" s="908"/>
      <c r="BE33" s="908"/>
      <c r="BF33" s="876" t="s">
        <v>269</v>
      </c>
      <c r="BG33" s="876"/>
      <c r="BH33" s="876"/>
      <c r="BI33" s="876"/>
      <c r="BJ33" s="876"/>
      <c r="BK33" s="876"/>
      <c r="BL33" s="876"/>
      <c r="BM33" s="876"/>
    </row>
    <row r="34" spans="2:65" ht="23.1" customHeight="1">
      <c r="B34" s="904" t="s">
        <v>278</v>
      </c>
      <c r="C34" s="905"/>
      <c r="D34" s="905"/>
      <c r="E34" s="906"/>
      <c r="F34" s="915"/>
      <c r="G34" s="913"/>
      <c r="H34" s="913"/>
      <c r="I34" s="913"/>
      <c r="J34" s="914"/>
      <c r="K34" s="916" t="s">
        <v>404</v>
      </c>
      <c r="L34" s="917"/>
      <c r="M34" s="917"/>
      <c r="N34" s="917"/>
      <c r="O34" s="918"/>
      <c r="P34" s="915"/>
      <c r="Q34" s="913"/>
      <c r="R34" s="913"/>
      <c r="S34" s="913"/>
      <c r="T34" s="913"/>
      <c r="U34" s="913"/>
      <c r="V34" s="913"/>
      <c r="W34" s="913"/>
      <c r="X34" s="913"/>
      <c r="Y34" s="913"/>
      <c r="Z34" s="913"/>
      <c r="AA34" s="913"/>
      <c r="AB34" s="913"/>
      <c r="AC34" s="913"/>
      <c r="AD34" s="913"/>
      <c r="AE34" s="913"/>
      <c r="AF34" s="913"/>
      <c r="AG34" s="913"/>
      <c r="AH34" s="913"/>
      <c r="AI34" s="913"/>
      <c r="AJ34" s="913"/>
      <c r="AK34" s="913"/>
      <c r="AL34" s="913"/>
      <c r="AM34" s="913"/>
      <c r="AN34" s="913"/>
      <c r="AO34" s="913"/>
      <c r="AP34" s="913"/>
      <c r="AQ34" s="913"/>
      <c r="AR34" s="913"/>
      <c r="AS34" s="913"/>
      <c r="AT34" s="913"/>
      <c r="AU34" s="913"/>
      <c r="AV34" s="913"/>
      <c r="AW34" s="913"/>
      <c r="AX34" s="913"/>
      <c r="AY34" s="913"/>
      <c r="AZ34" s="913"/>
      <c r="BA34" s="913"/>
      <c r="BB34" s="913"/>
      <c r="BC34" s="913"/>
      <c r="BD34" s="913"/>
      <c r="BE34" s="913"/>
      <c r="BF34" s="913"/>
      <c r="BG34" s="913"/>
      <c r="BH34" s="913"/>
      <c r="BI34" s="913"/>
      <c r="BJ34" s="913"/>
      <c r="BK34" s="913"/>
      <c r="BL34" s="913"/>
      <c r="BM34" s="914"/>
    </row>
    <row r="35" spans="2:65" ht="23.1" customHeight="1">
      <c r="B35" s="904" t="s">
        <v>281</v>
      </c>
      <c r="C35" s="905"/>
      <c r="D35" s="905"/>
      <c r="E35" s="905"/>
      <c r="F35" s="905"/>
      <c r="G35" s="905"/>
      <c r="H35" s="905"/>
      <c r="I35" s="905"/>
      <c r="J35" s="905"/>
      <c r="K35" s="905"/>
      <c r="L35" s="905"/>
      <c r="M35" s="905"/>
      <c r="N35" s="905"/>
      <c r="O35" s="906"/>
      <c r="P35" s="909"/>
      <c r="Q35" s="910"/>
      <c r="R35" s="910"/>
      <c r="S35" s="910"/>
      <c r="T35" s="910"/>
      <c r="U35" s="910"/>
      <c r="V35" s="910"/>
      <c r="W35" s="910"/>
      <c r="X35" s="910"/>
      <c r="Y35" s="910"/>
      <c r="Z35" s="910"/>
      <c r="AA35" s="910"/>
      <c r="AB35" s="910"/>
      <c r="AC35" s="910"/>
      <c r="AD35" s="910"/>
      <c r="AE35" s="910"/>
      <c r="AF35" s="910"/>
      <c r="AG35" s="910"/>
      <c r="AH35" s="910"/>
      <c r="AI35" s="910"/>
      <c r="AJ35" s="910"/>
      <c r="AK35" s="910"/>
      <c r="AL35" s="910"/>
      <c r="AM35" s="910"/>
      <c r="AN35" s="910"/>
      <c r="AO35" s="910"/>
      <c r="AP35" s="910"/>
      <c r="AQ35" s="910"/>
      <c r="AR35" s="910"/>
      <c r="AS35" s="910"/>
      <c r="AT35" s="910"/>
      <c r="AU35" s="910"/>
      <c r="AV35" s="910"/>
      <c r="AW35" s="910"/>
      <c r="AX35" s="910"/>
      <c r="AY35" s="910"/>
      <c r="AZ35" s="910"/>
      <c r="BA35" s="910"/>
      <c r="BB35" s="910"/>
      <c r="BC35" s="910"/>
      <c r="BD35" s="910"/>
      <c r="BE35" s="910"/>
      <c r="BF35" s="910"/>
      <c r="BG35" s="910"/>
      <c r="BH35" s="910"/>
      <c r="BI35" s="910"/>
      <c r="BJ35" s="910"/>
      <c r="BK35" s="910"/>
      <c r="BL35" s="910"/>
      <c r="BM35" s="911"/>
    </row>
    <row r="36" spans="2:65" ht="23.1" customHeight="1">
      <c r="B36" s="904" t="s">
        <v>279</v>
      </c>
      <c r="C36" s="905"/>
      <c r="D36" s="905"/>
      <c r="E36" s="905"/>
      <c r="F36" s="905"/>
      <c r="G36" s="905"/>
      <c r="H36" s="905"/>
      <c r="I36" s="905"/>
      <c r="J36" s="905"/>
      <c r="K36" s="905"/>
      <c r="L36" s="905"/>
      <c r="M36" s="905"/>
      <c r="N36" s="905"/>
      <c r="O36" s="906"/>
      <c r="P36" s="912" t="s">
        <v>280</v>
      </c>
      <c r="Q36" s="913"/>
      <c r="R36" s="913"/>
      <c r="S36" s="913"/>
      <c r="T36" s="913"/>
      <c r="U36" s="913"/>
      <c r="V36" s="913"/>
      <c r="W36" s="913"/>
      <c r="X36" s="913"/>
      <c r="Y36" s="913"/>
      <c r="Z36" s="913"/>
      <c r="AA36" s="913"/>
      <c r="AB36" s="913"/>
      <c r="AC36" s="913"/>
      <c r="AD36" s="913"/>
      <c r="AE36" s="913"/>
      <c r="AF36" s="913"/>
      <c r="AG36" s="913"/>
      <c r="AH36" s="913"/>
      <c r="AI36" s="913"/>
      <c r="AJ36" s="913"/>
      <c r="AK36" s="913"/>
      <c r="AL36" s="913"/>
      <c r="AM36" s="913"/>
      <c r="AN36" s="913"/>
      <c r="AO36" s="913"/>
      <c r="AP36" s="913"/>
      <c r="AQ36" s="913"/>
      <c r="AR36" s="913"/>
      <c r="AS36" s="913"/>
      <c r="AT36" s="913"/>
      <c r="AU36" s="913"/>
      <c r="AV36" s="913"/>
      <c r="AW36" s="913"/>
      <c r="AX36" s="913"/>
      <c r="AY36" s="913"/>
      <c r="AZ36" s="913"/>
      <c r="BA36" s="913"/>
      <c r="BB36" s="913"/>
      <c r="BC36" s="913"/>
      <c r="BD36" s="913"/>
      <c r="BE36" s="913"/>
      <c r="BF36" s="913"/>
      <c r="BG36" s="913"/>
      <c r="BH36" s="913"/>
      <c r="BI36" s="913"/>
      <c r="BJ36" s="913"/>
      <c r="BK36" s="913"/>
      <c r="BL36" s="913"/>
      <c r="BM36" s="914"/>
    </row>
    <row r="37" spans="2:65" ht="23.1" customHeight="1">
      <c r="B37" s="904" t="s">
        <v>282</v>
      </c>
      <c r="C37" s="905"/>
      <c r="D37" s="905"/>
      <c r="E37" s="905"/>
      <c r="F37" s="905"/>
      <c r="G37" s="905"/>
      <c r="H37" s="905"/>
      <c r="I37" s="905"/>
      <c r="J37" s="905"/>
      <c r="K37" s="905"/>
      <c r="L37" s="905"/>
      <c r="M37" s="905"/>
      <c r="N37" s="905"/>
      <c r="O37" s="906"/>
      <c r="P37" s="909"/>
      <c r="Q37" s="910"/>
      <c r="R37" s="910"/>
      <c r="S37" s="910"/>
      <c r="T37" s="910"/>
      <c r="U37" s="910"/>
      <c r="V37" s="910"/>
      <c r="W37" s="910"/>
      <c r="X37" s="910"/>
      <c r="Y37" s="910"/>
      <c r="Z37" s="910"/>
      <c r="AA37" s="910"/>
      <c r="AB37" s="910"/>
      <c r="AC37" s="910"/>
      <c r="AD37" s="910"/>
      <c r="AE37" s="910"/>
      <c r="AF37" s="910"/>
      <c r="AG37" s="910"/>
      <c r="AH37" s="910"/>
      <c r="AI37" s="910"/>
      <c r="AJ37" s="910"/>
      <c r="AK37" s="910"/>
      <c r="AL37" s="910"/>
      <c r="AM37" s="910"/>
      <c r="AN37" s="910"/>
      <c r="AO37" s="910"/>
      <c r="AP37" s="910"/>
      <c r="AQ37" s="910"/>
      <c r="AR37" s="910"/>
      <c r="AS37" s="910"/>
      <c r="AT37" s="910"/>
      <c r="AU37" s="910"/>
      <c r="AV37" s="910"/>
      <c r="AW37" s="910"/>
      <c r="AX37" s="910"/>
      <c r="AY37" s="910"/>
      <c r="AZ37" s="910"/>
      <c r="BA37" s="910"/>
      <c r="BB37" s="910"/>
      <c r="BC37" s="910"/>
      <c r="BD37" s="910"/>
      <c r="BE37" s="910"/>
      <c r="BF37" s="910"/>
      <c r="BG37" s="910"/>
      <c r="BH37" s="910"/>
      <c r="BI37" s="910"/>
      <c r="BJ37" s="910"/>
      <c r="BK37" s="910"/>
      <c r="BL37" s="910"/>
      <c r="BM37" s="911"/>
    </row>
    <row r="38" spans="2:65" ht="23.1" customHeight="1">
      <c r="B38" s="907" t="s">
        <v>283</v>
      </c>
      <c r="C38" s="908"/>
      <c r="D38" s="908"/>
      <c r="E38" s="908"/>
      <c r="F38" s="908"/>
      <c r="G38" s="908"/>
      <c r="H38" s="908"/>
      <c r="I38" s="908"/>
      <c r="J38" s="908"/>
      <c r="K38" s="908"/>
      <c r="L38" s="908"/>
      <c r="M38" s="908"/>
      <c r="N38" s="908"/>
      <c r="O38" s="908"/>
      <c r="P38" s="908"/>
      <c r="Q38" s="908"/>
      <c r="R38" s="908"/>
      <c r="S38" s="908"/>
      <c r="T38" s="908"/>
      <c r="U38" s="908"/>
      <c r="V38" s="908"/>
      <c r="W38" s="908"/>
      <c r="X38" s="908"/>
      <c r="Y38" s="908"/>
      <c r="Z38" s="908"/>
      <c r="AA38" s="908"/>
      <c r="AB38" s="908"/>
      <c r="AC38" s="908"/>
      <c r="AD38" s="908"/>
      <c r="AE38" s="908"/>
      <c r="AF38" s="908"/>
      <c r="AG38" s="908"/>
      <c r="AH38" s="908"/>
      <c r="AI38" s="908"/>
      <c r="AJ38" s="908"/>
      <c r="AK38" s="908"/>
      <c r="AL38" s="908"/>
      <c r="AM38" s="908"/>
      <c r="AN38" s="908"/>
      <c r="AO38" s="908"/>
      <c r="AP38" s="908"/>
      <c r="AQ38" s="908"/>
      <c r="AR38" s="908"/>
      <c r="AS38" s="908"/>
      <c r="AT38" s="908"/>
      <c r="AU38" s="908"/>
      <c r="AV38" s="908"/>
      <c r="AW38" s="908"/>
      <c r="AX38" s="908"/>
      <c r="AY38" s="908"/>
      <c r="AZ38" s="908"/>
      <c r="BA38" s="908"/>
      <c r="BB38" s="908"/>
      <c r="BC38" s="908"/>
      <c r="BD38" s="908"/>
      <c r="BE38" s="908"/>
      <c r="BF38" s="876" t="s">
        <v>269</v>
      </c>
      <c r="BG38" s="876"/>
      <c r="BH38" s="876"/>
      <c r="BI38" s="876"/>
      <c r="BJ38" s="876"/>
      <c r="BK38" s="876"/>
      <c r="BL38" s="876"/>
      <c r="BM38" s="876"/>
    </row>
    <row r="39" spans="2:65" ht="23.1" customHeight="1">
      <c r="B39" s="904" t="s">
        <v>278</v>
      </c>
      <c r="C39" s="905"/>
      <c r="D39" s="905"/>
      <c r="E39" s="906"/>
      <c r="F39" s="915"/>
      <c r="G39" s="913"/>
      <c r="H39" s="913"/>
      <c r="I39" s="913"/>
      <c r="J39" s="914"/>
      <c r="K39" s="916" t="s">
        <v>404</v>
      </c>
      <c r="L39" s="917"/>
      <c r="M39" s="917"/>
      <c r="N39" s="917"/>
      <c r="O39" s="918"/>
      <c r="P39" s="915"/>
      <c r="Q39" s="913"/>
      <c r="R39" s="913"/>
      <c r="S39" s="913"/>
      <c r="T39" s="913"/>
      <c r="U39" s="913"/>
      <c r="V39" s="913"/>
      <c r="W39" s="913"/>
      <c r="X39" s="913"/>
      <c r="Y39" s="913"/>
      <c r="Z39" s="913"/>
      <c r="AA39" s="913"/>
      <c r="AB39" s="913"/>
      <c r="AC39" s="913"/>
      <c r="AD39" s="913"/>
      <c r="AE39" s="913"/>
      <c r="AF39" s="913"/>
      <c r="AG39" s="913"/>
      <c r="AH39" s="913"/>
      <c r="AI39" s="913"/>
      <c r="AJ39" s="913"/>
      <c r="AK39" s="913"/>
      <c r="AL39" s="913"/>
      <c r="AM39" s="913"/>
      <c r="AN39" s="913"/>
      <c r="AO39" s="913"/>
      <c r="AP39" s="913"/>
      <c r="AQ39" s="913"/>
      <c r="AR39" s="913"/>
      <c r="AS39" s="913"/>
      <c r="AT39" s="913"/>
      <c r="AU39" s="913"/>
      <c r="AV39" s="913"/>
      <c r="AW39" s="913"/>
      <c r="AX39" s="913"/>
      <c r="AY39" s="913"/>
      <c r="AZ39" s="913"/>
      <c r="BA39" s="913"/>
      <c r="BB39" s="913"/>
      <c r="BC39" s="913"/>
      <c r="BD39" s="913"/>
      <c r="BE39" s="913"/>
      <c r="BF39" s="913"/>
      <c r="BG39" s="913"/>
      <c r="BH39" s="913"/>
      <c r="BI39" s="913"/>
      <c r="BJ39" s="913"/>
      <c r="BK39" s="913"/>
      <c r="BL39" s="913"/>
      <c r="BM39" s="914"/>
    </row>
    <row r="40" spans="2:65" ht="23.1" customHeight="1">
      <c r="B40" s="904" t="s">
        <v>281</v>
      </c>
      <c r="C40" s="905"/>
      <c r="D40" s="905"/>
      <c r="E40" s="905"/>
      <c r="F40" s="905"/>
      <c r="G40" s="905"/>
      <c r="H40" s="905"/>
      <c r="I40" s="905"/>
      <c r="J40" s="905"/>
      <c r="K40" s="905"/>
      <c r="L40" s="905"/>
      <c r="M40" s="905"/>
      <c r="N40" s="905"/>
      <c r="O40" s="906"/>
      <c r="P40" s="909"/>
      <c r="Q40" s="910"/>
      <c r="R40" s="910"/>
      <c r="S40" s="910"/>
      <c r="T40" s="910"/>
      <c r="U40" s="910"/>
      <c r="V40" s="910"/>
      <c r="W40" s="910"/>
      <c r="X40" s="910"/>
      <c r="Y40" s="910"/>
      <c r="Z40" s="910"/>
      <c r="AA40" s="910"/>
      <c r="AB40" s="910"/>
      <c r="AC40" s="910"/>
      <c r="AD40" s="910"/>
      <c r="AE40" s="910"/>
      <c r="AF40" s="910"/>
      <c r="AG40" s="910"/>
      <c r="AH40" s="910"/>
      <c r="AI40" s="910"/>
      <c r="AJ40" s="910"/>
      <c r="AK40" s="910"/>
      <c r="AL40" s="910"/>
      <c r="AM40" s="910"/>
      <c r="AN40" s="910"/>
      <c r="AO40" s="910"/>
      <c r="AP40" s="910"/>
      <c r="AQ40" s="910"/>
      <c r="AR40" s="910"/>
      <c r="AS40" s="910"/>
      <c r="AT40" s="910"/>
      <c r="AU40" s="910"/>
      <c r="AV40" s="910"/>
      <c r="AW40" s="910"/>
      <c r="AX40" s="910"/>
      <c r="AY40" s="910"/>
      <c r="AZ40" s="910"/>
      <c r="BA40" s="910"/>
      <c r="BB40" s="910"/>
      <c r="BC40" s="910"/>
      <c r="BD40" s="910"/>
      <c r="BE40" s="910"/>
      <c r="BF40" s="910"/>
      <c r="BG40" s="910"/>
      <c r="BH40" s="910"/>
      <c r="BI40" s="910"/>
      <c r="BJ40" s="910"/>
      <c r="BK40" s="910"/>
      <c r="BL40" s="910"/>
      <c r="BM40" s="911"/>
    </row>
    <row r="41" spans="2:65" ht="23.1" customHeight="1">
      <c r="B41" s="904" t="s">
        <v>279</v>
      </c>
      <c r="C41" s="905"/>
      <c r="D41" s="905"/>
      <c r="E41" s="905"/>
      <c r="F41" s="905"/>
      <c r="G41" s="905"/>
      <c r="H41" s="905"/>
      <c r="I41" s="905"/>
      <c r="J41" s="905"/>
      <c r="K41" s="905"/>
      <c r="L41" s="905"/>
      <c r="M41" s="905"/>
      <c r="N41" s="905"/>
      <c r="O41" s="906"/>
      <c r="P41" s="912" t="s">
        <v>280</v>
      </c>
      <c r="Q41" s="913"/>
      <c r="R41" s="913"/>
      <c r="S41" s="913"/>
      <c r="T41" s="913"/>
      <c r="U41" s="913"/>
      <c r="V41" s="913"/>
      <c r="W41" s="913"/>
      <c r="X41" s="913"/>
      <c r="Y41" s="913"/>
      <c r="Z41" s="913"/>
      <c r="AA41" s="913"/>
      <c r="AB41" s="913"/>
      <c r="AC41" s="913"/>
      <c r="AD41" s="913"/>
      <c r="AE41" s="913"/>
      <c r="AF41" s="913"/>
      <c r="AG41" s="913"/>
      <c r="AH41" s="913"/>
      <c r="AI41" s="913"/>
      <c r="AJ41" s="913"/>
      <c r="AK41" s="913"/>
      <c r="AL41" s="913"/>
      <c r="AM41" s="913"/>
      <c r="AN41" s="913"/>
      <c r="AO41" s="913"/>
      <c r="AP41" s="913"/>
      <c r="AQ41" s="913"/>
      <c r="AR41" s="913"/>
      <c r="AS41" s="913"/>
      <c r="AT41" s="913"/>
      <c r="AU41" s="913"/>
      <c r="AV41" s="913"/>
      <c r="AW41" s="913"/>
      <c r="AX41" s="913"/>
      <c r="AY41" s="913"/>
      <c r="AZ41" s="913"/>
      <c r="BA41" s="913"/>
      <c r="BB41" s="913"/>
      <c r="BC41" s="913"/>
      <c r="BD41" s="913"/>
      <c r="BE41" s="913"/>
      <c r="BF41" s="913"/>
      <c r="BG41" s="913"/>
      <c r="BH41" s="913"/>
      <c r="BI41" s="913"/>
      <c r="BJ41" s="913"/>
      <c r="BK41" s="913"/>
      <c r="BL41" s="913"/>
      <c r="BM41" s="914"/>
    </row>
    <row r="42" spans="2:65" ht="23.1" customHeight="1">
      <c r="B42" s="904" t="s">
        <v>282</v>
      </c>
      <c r="C42" s="905"/>
      <c r="D42" s="905"/>
      <c r="E42" s="905"/>
      <c r="F42" s="905"/>
      <c r="G42" s="905"/>
      <c r="H42" s="905"/>
      <c r="I42" s="905"/>
      <c r="J42" s="905"/>
      <c r="K42" s="905"/>
      <c r="L42" s="905"/>
      <c r="M42" s="905"/>
      <c r="N42" s="905"/>
      <c r="O42" s="906"/>
      <c r="P42" s="909"/>
      <c r="Q42" s="910"/>
      <c r="R42" s="910"/>
      <c r="S42" s="910"/>
      <c r="T42" s="910"/>
      <c r="U42" s="910"/>
      <c r="V42" s="910"/>
      <c r="W42" s="910"/>
      <c r="X42" s="910"/>
      <c r="Y42" s="910"/>
      <c r="Z42" s="910"/>
      <c r="AA42" s="910"/>
      <c r="AB42" s="910"/>
      <c r="AC42" s="910"/>
      <c r="AD42" s="910"/>
      <c r="AE42" s="910"/>
      <c r="AF42" s="910"/>
      <c r="AG42" s="910"/>
      <c r="AH42" s="910"/>
      <c r="AI42" s="910"/>
      <c r="AJ42" s="910"/>
      <c r="AK42" s="910"/>
      <c r="AL42" s="910"/>
      <c r="AM42" s="910"/>
      <c r="AN42" s="910"/>
      <c r="AO42" s="910"/>
      <c r="AP42" s="910"/>
      <c r="AQ42" s="910"/>
      <c r="AR42" s="910"/>
      <c r="AS42" s="910"/>
      <c r="AT42" s="910"/>
      <c r="AU42" s="910"/>
      <c r="AV42" s="910"/>
      <c r="AW42" s="910"/>
      <c r="AX42" s="910"/>
      <c r="AY42" s="910"/>
      <c r="AZ42" s="910"/>
      <c r="BA42" s="910"/>
      <c r="BB42" s="910"/>
      <c r="BC42" s="910"/>
      <c r="BD42" s="910"/>
      <c r="BE42" s="910"/>
      <c r="BF42" s="910"/>
      <c r="BG42" s="910"/>
      <c r="BH42" s="910"/>
      <c r="BI42" s="910"/>
      <c r="BJ42" s="910"/>
      <c r="BK42" s="910"/>
      <c r="BL42" s="910"/>
      <c r="BM42" s="911"/>
    </row>
    <row r="43" spans="2:65" ht="23.1" customHeight="1">
      <c r="B43" s="907" t="s">
        <v>283</v>
      </c>
      <c r="C43" s="908"/>
      <c r="D43" s="908"/>
      <c r="E43" s="908"/>
      <c r="F43" s="908"/>
      <c r="G43" s="908"/>
      <c r="H43" s="908"/>
      <c r="I43" s="908"/>
      <c r="J43" s="908"/>
      <c r="K43" s="908"/>
      <c r="L43" s="908"/>
      <c r="M43" s="908"/>
      <c r="N43" s="908"/>
      <c r="O43" s="908"/>
      <c r="P43" s="908"/>
      <c r="Q43" s="908"/>
      <c r="R43" s="908"/>
      <c r="S43" s="908"/>
      <c r="T43" s="908"/>
      <c r="U43" s="908"/>
      <c r="V43" s="908"/>
      <c r="W43" s="908"/>
      <c r="X43" s="908"/>
      <c r="Y43" s="908"/>
      <c r="Z43" s="908"/>
      <c r="AA43" s="908"/>
      <c r="AB43" s="908"/>
      <c r="AC43" s="908"/>
      <c r="AD43" s="908"/>
      <c r="AE43" s="908"/>
      <c r="AF43" s="908"/>
      <c r="AG43" s="908"/>
      <c r="AH43" s="908"/>
      <c r="AI43" s="908"/>
      <c r="AJ43" s="908"/>
      <c r="AK43" s="908"/>
      <c r="AL43" s="908"/>
      <c r="AM43" s="908"/>
      <c r="AN43" s="908"/>
      <c r="AO43" s="908"/>
      <c r="AP43" s="908"/>
      <c r="AQ43" s="908"/>
      <c r="AR43" s="908"/>
      <c r="AS43" s="908"/>
      <c r="AT43" s="908"/>
      <c r="AU43" s="908"/>
      <c r="AV43" s="908"/>
      <c r="AW43" s="908"/>
      <c r="AX43" s="908"/>
      <c r="AY43" s="908"/>
      <c r="AZ43" s="908"/>
      <c r="BA43" s="908"/>
      <c r="BB43" s="908"/>
      <c r="BC43" s="908"/>
      <c r="BD43" s="908"/>
      <c r="BE43" s="908"/>
      <c r="BF43" s="876" t="s">
        <v>269</v>
      </c>
      <c r="BG43" s="876"/>
      <c r="BH43" s="876"/>
      <c r="BI43" s="876"/>
      <c r="BJ43" s="876"/>
      <c r="BK43" s="876"/>
      <c r="BL43" s="876"/>
      <c r="BM43" s="876"/>
    </row>
  </sheetData>
  <sheetProtection algorithmName="SHA-512" hashValue="T8KAk6u3aA3N5GRQ/Y3cN2nKCS56e3vDlqizLKPt8nVcmt/9vhRySyKtVgGv5OLFHLf5n8rdxPZKJFBA9oeCPQ==" saltValue="hPfDvUfS3f2Aa0KhmE0evQ==" spinCount="100000" sheet="1" objects="1" scenarios="1" formatRows="0" insertRows="0"/>
  <mergeCells count="141">
    <mergeCell ref="B41:O41"/>
    <mergeCell ref="P41:BM41"/>
    <mergeCell ref="B42:O42"/>
    <mergeCell ref="P42:BM42"/>
    <mergeCell ref="B43:BE43"/>
    <mergeCell ref="BF43:BM43"/>
    <mergeCell ref="B39:E39"/>
    <mergeCell ref="F39:J39"/>
    <mergeCell ref="K39:O39"/>
    <mergeCell ref="P39:BM39"/>
    <mergeCell ref="B40:O40"/>
    <mergeCell ref="P40:BM40"/>
    <mergeCell ref="B36:O36"/>
    <mergeCell ref="P36:BM36"/>
    <mergeCell ref="B37:O37"/>
    <mergeCell ref="P37:BM37"/>
    <mergeCell ref="B38:BE38"/>
    <mergeCell ref="BF38:BM38"/>
    <mergeCell ref="B34:E34"/>
    <mergeCell ref="F34:J34"/>
    <mergeCell ref="K34:O34"/>
    <mergeCell ref="P34:BM34"/>
    <mergeCell ref="B35:O35"/>
    <mergeCell ref="P35:BM35"/>
    <mergeCell ref="B31:O31"/>
    <mergeCell ref="P31:BM31"/>
    <mergeCell ref="B32:O32"/>
    <mergeCell ref="P32:BM32"/>
    <mergeCell ref="B33:BE33"/>
    <mergeCell ref="BF33:BM33"/>
    <mergeCell ref="B29:E29"/>
    <mergeCell ref="F29:J29"/>
    <mergeCell ref="K29:O29"/>
    <mergeCell ref="P29:BM29"/>
    <mergeCell ref="B30:O30"/>
    <mergeCell ref="P30:BM30"/>
    <mergeCell ref="B26:O26"/>
    <mergeCell ref="P26:BM26"/>
    <mergeCell ref="B27:O27"/>
    <mergeCell ref="P27:BM27"/>
    <mergeCell ref="B28:BE28"/>
    <mergeCell ref="BF28:BM28"/>
    <mergeCell ref="B24:E24"/>
    <mergeCell ref="F24:J24"/>
    <mergeCell ref="K24:O24"/>
    <mergeCell ref="P24:BM24"/>
    <mergeCell ref="B25:O25"/>
    <mergeCell ref="P25:BM25"/>
    <mergeCell ref="BH13:BJ13"/>
    <mergeCell ref="BK13:BM13"/>
    <mergeCell ref="BK12:BM12"/>
    <mergeCell ref="AM15:AR15"/>
    <mergeCell ref="AS15:AX15"/>
    <mergeCell ref="AY15:BD15"/>
    <mergeCell ref="AM14:AR14"/>
    <mergeCell ref="AS14:AX14"/>
    <mergeCell ref="AY14:BD14"/>
    <mergeCell ref="BE13:BG13"/>
    <mergeCell ref="AM7:AR7"/>
    <mergeCell ref="AS7:AX7"/>
    <mergeCell ref="AY7:BD7"/>
    <mergeCell ref="B8:E8"/>
    <mergeCell ref="F8:O8"/>
    <mergeCell ref="P8:AC8"/>
    <mergeCell ref="AD8:AF8"/>
    <mergeCell ref="AG8:AL8"/>
    <mergeCell ref="AM8:AR8"/>
    <mergeCell ref="AS8:AX8"/>
    <mergeCell ref="AY8:BD8"/>
    <mergeCell ref="BE8:BM8"/>
    <mergeCell ref="AM9:AR9"/>
    <mergeCell ref="AS9:AX9"/>
    <mergeCell ref="AY9:BD9"/>
    <mergeCell ref="BE9:BG9"/>
    <mergeCell ref="BH9:BJ9"/>
    <mergeCell ref="BK9:BM9"/>
    <mergeCell ref="AY10:BD10"/>
    <mergeCell ref="BE10:BG10"/>
    <mergeCell ref="BH10:BJ10"/>
    <mergeCell ref="BK10:BM10"/>
    <mergeCell ref="AM10:AR10"/>
    <mergeCell ref="AS10:AX10"/>
    <mergeCell ref="B9:E9"/>
    <mergeCell ref="F9:O9"/>
    <mergeCell ref="P9:AC9"/>
    <mergeCell ref="AD9:AF9"/>
    <mergeCell ref="AG9:AL9"/>
    <mergeCell ref="B11:E11"/>
    <mergeCell ref="F11:O11"/>
    <mergeCell ref="P11:AC11"/>
    <mergeCell ref="AD11:AF11"/>
    <mergeCell ref="AG11:AL11"/>
    <mergeCell ref="B10:E10"/>
    <mergeCell ref="F10:O10"/>
    <mergeCell ref="P10:AC10"/>
    <mergeCell ref="AD10:AF10"/>
    <mergeCell ref="AG10:AL10"/>
    <mergeCell ref="AS11:AX11"/>
    <mergeCell ref="AY11:BD11"/>
    <mergeCell ref="BE11:BG11"/>
    <mergeCell ref="BH11:BJ11"/>
    <mergeCell ref="BK11:BM11"/>
    <mergeCell ref="B13:E13"/>
    <mergeCell ref="F13:O13"/>
    <mergeCell ref="P13:AC13"/>
    <mergeCell ref="AD13:AF13"/>
    <mergeCell ref="AG13:AL13"/>
    <mergeCell ref="AM13:AR13"/>
    <mergeCell ref="AS13:AX13"/>
    <mergeCell ref="AY13:BD13"/>
    <mergeCell ref="AM11:AR11"/>
    <mergeCell ref="B12:E12"/>
    <mergeCell ref="F12:O12"/>
    <mergeCell ref="P12:AC12"/>
    <mergeCell ref="AD12:AF12"/>
    <mergeCell ref="AG12:AL12"/>
    <mergeCell ref="AM12:AR12"/>
    <mergeCell ref="AS12:AX12"/>
    <mergeCell ref="AY12:BD12"/>
    <mergeCell ref="BE12:BG12"/>
    <mergeCell ref="BH12:BJ12"/>
    <mergeCell ref="B22:O22"/>
    <mergeCell ref="B23:BE23"/>
    <mergeCell ref="BF23:BM23"/>
    <mergeCell ref="BE14:BG14"/>
    <mergeCell ref="BH14:BJ14"/>
    <mergeCell ref="BK14:BM14"/>
    <mergeCell ref="B21:O21"/>
    <mergeCell ref="B20:O20"/>
    <mergeCell ref="B14:E14"/>
    <mergeCell ref="F14:O14"/>
    <mergeCell ref="P14:AC14"/>
    <mergeCell ref="AD14:AF14"/>
    <mergeCell ref="AG14:AL14"/>
    <mergeCell ref="P22:BM22"/>
    <mergeCell ref="B19:E19"/>
    <mergeCell ref="P21:BM21"/>
    <mergeCell ref="P20:BM20"/>
    <mergeCell ref="F19:J19"/>
    <mergeCell ref="K19:O19"/>
    <mergeCell ref="P19:BM19"/>
  </mergeCells>
  <phoneticPr fontId="42"/>
  <dataValidations count="2">
    <dataValidation type="list" allowBlank="1" showInputMessage="1" showErrorMessage="1" sqref="AD10:AD14" xr:uid="{00000000-0002-0000-0B00-000000000000}">
      <formula1>"(選択),購入,リース,レンタル"</formula1>
    </dataValidation>
    <dataValidation type="list" allowBlank="1" showInputMessage="1" showErrorMessage="1" error="プルダウンより選択してください" prompt="プルダウンより選択してください" sqref="BF23:BM23 BF28:BM28 BF33:BM33 BF38:BM38 BF43:BM43" xr:uid="{00000000-0002-0000-0B00-000001000000}">
      <formula1>"選択してください,関連あり,関連なし"</formula1>
    </dataValidation>
  </dataValidations>
  <pageMargins left="0.7" right="0.7" top="0.75" bottom="0.75" header="0.3" footer="0.3"/>
  <pageSetup paperSize="9" scale="5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4" tint="0.79998168889431442"/>
  </sheetPr>
  <dimension ref="B1:BM31"/>
  <sheetViews>
    <sheetView showGridLines="0" view="pageBreakPreview" zoomScale="70" zoomScaleNormal="100" zoomScaleSheetLayoutView="70" workbookViewId="0">
      <selection activeCell="AH31" sqref="AH31:BM31"/>
    </sheetView>
  </sheetViews>
  <sheetFormatPr defaultColWidth="2.125" defaultRowHeight="18.75"/>
  <cols>
    <col min="1" max="1" width="0.875" style="103" customWidth="1"/>
    <col min="2" max="17" width="2.125" style="103"/>
    <col min="18" max="20" width="2.125" style="103" customWidth="1"/>
    <col min="21" max="34" width="2.125" style="103"/>
    <col min="35" max="38" width="2.125" style="103" customWidth="1"/>
    <col min="39" max="42" width="2.125" style="103"/>
    <col min="43" max="44" width="2.125" style="103" customWidth="1"/>
    <col min="45" max="47" width="2.125" style="103"/>
    <col min="48" max="50" width="2.125" style="103" customWidth="1"/>
    <col min="51" max="60" width="2.125" style="103"/>
    <col min="61" max="64" width="2.125" style="103" customWidth="1"/>
    <col min="65" max="76" width="2.125" style="103"/>
    <col min="77" max="84" width="2.125" style="103" customWidth="1"/>
    <col min="85" max="121" width="2.125" style="103"/>
    <col min="122" max="122" width="0.875" style="103" customWidth="1"/>
    <col min="123" max="139" width="2.125" style="103"/>
    <col min="140" max="140" width="2.125" style="103" customWidth="1"/>
    <col min="141" max="16384" width="2.125" style="103"/>
  </cols>
  <sheetData>
    <row r="1" spans="2:65">
      <c r="B1" s="120" t="s">
        <v>436</v>
      </c>
    </row>
    <row r="2" spans="2:65">
      <c r="B2" s="104"/>
      <c r="C2" s="103" t="s">
        <v>220</v>
      </c>
    </row>
    <row r="3" spans="2:65">
      <c r="B3" s="121" t="s">
        <v>284</v>
      </c>
      <c r="C3" s="105" t="s">
        <v>497</v>
      </c>
    </row>
    <row r="4" spans="2:65">
      <c r="B4" s="122" t="s">
        <v>285</v>
      </c>
      <c r="C4" s="105" t="s">
        <v>395</v>
      </c>
    </row>
    <row r="7" spans="2:65">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871" t="s">
        <v>221</v>
      </c>
      <c r="AN7" s="871"/>
      <c r="AO7" s="871"/>
      <c r="AP7" s="871"/>
      <c r="AQ7" s="871"/>
      <c r="AR7" s="871"/>
      <c r="AS7" s="871" t="s">
        <v>221</v>
      </c>
      <c r="AT7" s="871"/>
      <c r="AU7" s="871"/>
      <c r="AV7" s="871"/>
      <c r="AW7" s="871"/>
      <c r="AX7" s="871"/>
      <c r="AY7" s="871" t="s">
        <v>222</v>
      </c>
      <c r="AZ7" s="871"/>
      <c r="BA7" s="871"/>
      <c r="BB7" s="871"/>
      <c r="BC7" s="871"/>
      <c r="BD7" s="871"/>
      <c r="BE7" s="108"/>
      <c r="BF7" s="108"/>
      <c r="BG7" s="108"/>
      <c r="BH7" s="109"/>
      <c r="BI7" s="109"/>
      <c r="BJ7" s="108"/>
      <c r="BK7" s="108"/>
      <c r="BL7" s="108"/>
      <c r="BM7" s="110" t="s">
        <v>223</v>
      </c>
    </row>
    <row r="8" spans="2:65">
      <c r="B8" s="872" t="s">
        <v>224</v>
      </c>
      <c r="C8" s="859"/>
      <c r="D8" s="859"/>
      <c r="E8" s="860"/>
      <c r="F8" s="872" t="s">
        <v>225</v>
      </c>
      <c r="G8" s="859"/>
      <c r="H8" s="859"/>
      <c r="I8" s="859"/>
      <c r="J8" s="859"/>
      <c r="K8" s="859"/>
      <c r="L8" s="859"/>
      <c r="M8" s="859"/>
      <c r="N8" s="859"/>
      <c r="O8" s="860"/>
      <c r="P8" s="872" t="s">
        <v>226</v>
      </c>
      <c r="Q8" s="859"/>
      <c r="R8" s="859"/>
      <c r="S8" s="859"/>
      <c r="T8" s="859"/>
      <c r="U8" s="859"/>
      <c r="V8" s="859"/>
      <c r="W8" s="859"/>
      <c r="X8" s="859"/>
      <c r="Y8" s="859"/>
      <c r="Z8" s="859"/>
      <c r="AA8" s="859"/>
      <c r="AB8" s="859"/>
      <c r="AC8" s="860"/>
      <c r="AD8" s="872"/>
      <c r="AE8" s="859"/>
      <c r="AF8" s="860"/>
      <c r="AG8" s="872" t="s">
        <v>228</v>
      </c>
      <c r="AH8" s="859"/>
      <c r="AI8" s="859"/>
      <c r="AJ8" s="859"/>
      <c r="AK8" s="859"/>
      <c r="AL8" s="860"/>
      <c r="AM8" s="873" t="s">
        <v>229</v>
      </c>
      <c r="AN8" s="873"/>
      <c r="AO8" s="873"/>
      <c r="AP8" s="873"/>
      <c r="AQ8" s="873"/>
      <c r="AR8" s="873"/>
      <c r="AS8" s="872" t="s">
        <v>230</v>
      </c>
      <c r="AT8" s="859"/>
      <c r="AU8" s="859"/>
      <c r="AV8" s="859"/>
      <c r="AW8" s="859"/>
      <c r="AX8" s="860"/>
      <c r="AY8" s="872" t="s">
        <v>231</v>
      </c>
      <c r="AZ8" s="859"/>
      <c r="BA8" s="859"/>
      <c r="BB8" s="859"/>
      <c r="BC8" s="859"/>
      <c r="BD8" s="860"/>
      <c r="BE8" s="859" t="s">
        <v>232</v>
      </c>
      <c r="BF8" s="859"/>
      <c r="BG8" s="859"/>
      <c r="BH8" s="859"/>
      <c r="BI8" s="859"/>
      <c r="BJ8" s="859"/>
      <c r="BK8" s="859"/>
      <c r="BL8" s="859"/>
      <c r="BM8" s="860"/>
    </row>
    <row r="9" spans="2:65">
      <c r="B9" s="861" t="s">
        <v>233</v>
      </c>
      <c r="C9" s="862"/>
      <c r="D9" s="862"/>
      <c r="E9" s="863"/>
      <c r="F9" s="864"/>
      <c r="G9" s="865"/>
      <c r="H9" s="865"/>
      <c r="I9" s="865"/>
      <c r="J9" s="865"/>
      <c r="K9" s="865"/>
      <c r="L9" s="865"/>
      <c r="M9" s="865"/>
      <c r="N9" s="865"/>
      <c r="O9" s="866"/>
      <c r="P9" s="867" t="s">
        <v>234</v>
      </c>
      <c r="Q9" s="867"/>
      <c r="R9" s="867"/>
      <c r="S9" s="867"/>
      <c r="T9" s="867"/>
      <c r="U9" s="867"/>
      <c r="V9" s="867"/>
      <c r="W9" s="867"/>
      <c r="X9" s="867"/>
      <c r="Y9" s="867"/>
      <c r="Z9" s="867"/>
      <c r="AA9" s="867"/>
      <c r="AB9" s="867"/>
      <c r="AC9" s="867"/>
      <c r="AD9" s="867"/>
      <c r="AE9" s="867"/>
      <c r="AF9" s="867"/>
      <c r="AG9" s="867" t="s">
        <v>236</v>
      </c>
      <c r="AH9" s="867"/>
      <c r="AI9" s="867"/>
      <c r="AJ9" s="867"/>
      <c r="AK9" s="867"/>
      <c r="AL9" s="867"/>
      <c r="AM9" s="867" t="s">
        <v>237</v>
      </c>
      <c r="AN9" s="867"/>
      <c r="AO9" s="867"/>
      <c r="AP9" s="867"/>
      <c r="AQ9" s="867"/>
      <c r="AR9" s="867"/>
      <c r="AS9" s="867" t="s">
        <v>238</v>
      </c>
      <c r="AT9" s="867"/>
      <c r="AU9" s="867"/>
      <c r="AV9" s="867"/>
      <c r="AW9" s="867"/>
      <c r="AX9" s="867"/>
      <c r="AY9" s="867" t="s">
        <v>239</v>
      </c>
      <c r="AZ9" s="867"/>
      <c r="BA9" s="867"/>
      <c r="BB9" s="867"/>
      <c r="BC9" s="867"/>
      <c r="BD9" s="867"/>
      <c r="BE9" s="868" t="s">
        <v>240</v>
      </c>
      <c r="BF9" s="868"/>
      <c r="BG9" s="868"/>
      <c r="BH9" s="869" t="s">
        <v>241</v>
      </c>
      <c r="BI9" s="869"/>
      <c r="BJ9" s="869"/>
      <c r="BK9" s="870" t="s">
        <v>229</v>
      </c>
      <c r="BL9" s="870"/>
      <c r="BM9" s="870"/>
    </row>
    <row r="10" spans="2:65" ht="32.1" customHeight="1">
      <c r="B10" s="856" t="s">
        <v>286</v>
      </c>
      <c r="C10" s="856"/>
      <c r="D10" s="856"/>
      <c r="E10" s="856"/>
      <c r="F10" s="857"/>
      <c r="G10" s="857"/>
      <c r="H10" s="857"/>
      <c r="I10" s="857"/>
      <c r="J10" s="857"/>
      <c r="K10" s="857"/>
      <c r="L10" s="857"/>
      <c r="M10" s="857"/>
      <c r="N10" s="857"/>
      <c r="O10" s="857"/>
      <c r="P10" s="857"/>
      <c r="Q10" s="857"/>
      <c r="R10" s="857"/>
      <c r="S10" s="857"/>
      <c r="T10" s="857"/>
      <c r="U10" s="857"/>
      <c r="V10" s="857"/>
      <c r="W10" s="857"/>
      <c r="X10" s="857"/>
      <c r="Y10" s="857"/>
      <c r="Z10" s="857"/>
      <c r="AA10" s="857"/>
      <c r="AB10" s="857"/>
      <c r="AC10" s="857"/>
      <c r="AD10" s="858" t="s">
        <v>191</v>
      </c>
      <c r="AE10" s="858"/>
      <c r="AF10" s="858"/>
      <c r="AG10" s="852"/>
      <c r="AH10" s="852"/>
      <c r="AI10" s="852"/>
      <c r="AJ10" s="852"/>
      <c r="AK10" s="852"/>
      <c r="AL10" s="852"/>
      <c r="AM10" s="852"/>
      <c r="AN10" s="852"/>
      <c r="AO10" s="852"/>
      <c r="AP10" s="852"/>
      <c r="AQ10" s="852"/>
      <c r="AR10" s="852"/>
      <c r="AS10" s="853" t="str">
        <f>IF(AM10="","",AG10*AM10)</f>
        <v/>
      </c>
      <c r="AT10" s="853"/>
      <c r="AU10" s="853"/>
      <c r="AV10" s="853"/>
      <c r="AW10" s="853"/>
      <c r="AX10" s="853"/>
      <c r="AY10" s="853" t="str">
        <f>IF(AM10="","",ROUNDDOWN(AG10*AM10*1.1,0))</f>
        <v/>
      </c>
      <c r="AZ10" s="853"/>
      <c r="BA10" s="853"/>
      <c r="BB10" s="853"/>
      <c r="BC10" s="853"/>
      <c r="BD10" s="853"/>
      <c r="BE10" s="854" t="str">
        <f>IF(AS10="","",IF(AS10&gt;=300000,"必要",""))</f>
        <v/>
      </c>
      <c r="BF10" s="854"/>
      <c r="BG10" s="854"/>
      <c r="BH10" s="854" t="str">
        <f>IF(AS10="","",IF(AS10&gt;=1000000,"必要",""))</f>
        <v/>
      </c>
      <c r="BI10" s="854"/>
      <c r="BJ10" s="854"/>
      <c r="BK10" s="855" t="str">
        <f>IF(AM10="","",IF(AM10&lt;100000,"×","〇"))</f>
        <v/>
      </c>
      <c r="BL10" s="855"/>
      <c r="BM10" s="855"/>
    </row>
    <row r="11" spans="2:65" ht="32.1" customHeight="1">
      <c r="B11" s="856" t="s">
        <v>287</v>
      </c>
      <c r="C11" s="856"/>
      <c r="D11" s="856"/>
      <c r="E11" s="856"/>
      <c r="F11" s="857"/>
      <c r="G11" s="857"/>
      <c r="H11" s="857"/>
      <c r="I11" s="857"/>
      <c r="J11" s="857"/>
      <c r="K11" s="857"/>
      <c r="L11" s="857"/>
      <c r="M11" s="857"/>
      <c r="N11" s="857"/>
      <c r="O11" s="857"/>
      <c r="P11" s="857"/>
      <c r="Q11" s="857"/>
      <c r="R11" s="857"/>
      <c r="S11" s="857"/>
      <c r="T11" s="857"/>
      <c r="U11" s="857"/>
      <c r="V11" s="857"/>
      <c r="W11" s="857"/>
      <c r="X11" s="857"/>
      <c r="Y11" s="857"/>
      <c r="Z11" s="857"/>
      <c r="AA11" s="857"/>
      <c r="AB11" s="857"/>
      <c r="AC11" s="857"/>
      <c r="AD11" s="858" t="s">
        <v>191</v>
      </c>
      <c r="AE11" s="858"/>
      <c r="AF11" s="858"/>
      <c r="AG11" s="852"/>
      <c r="AH11" s="852"/>
      <c r="AI11" s="852"/>
      <c r="AJ11" s="852"/>
      <c r="AK11" s="852"/>
      <c r="AL11" s="852"/>
      <c r="AM11" s="852"/>
      <c r="AN11" s="852"/>
      <c r="AO11" s="852"/>
      <c r="AP11" s="852"/>
      <c r="AQ11" s="852"/>
      <c r="AR11" s="852"/>
      <c r="AS11" s="853" t="str">
        <f>IF(AM11="","",AG11*AM11)</f>
        <v/>
      </c>
      <c r="AT11" s="853"/>
      <c r="AU11" s="853"/>
      <c r="AV11" s="853"/>
      <c r="AW11" s="853"/>
      <c r="AX11" s="853"/>
      <c r="AY11" s="853" t="str">
        <f>IF(AM11="","",ROUNDDOWN(AG11*AM11*1.1,0))</f>
        <v/>
      </c>
      <c r="AZ11" s="853"/>
      <c r="BA11" s="853"/>
      <c r="BB11" s="853"/>
      <c r="BC11" s="853"/>
      <c r="BD11" s="853"/>
      <c r="BE11" s="854" t="str">
        <f>IF(AS11="","",IF(AS11&gt;=300000,"必要",""))</f>
        <v/>
      </c>
      <c r="BF11" s="854"/>
      <c r="BG11" s="854"/>
      <c r="BH11" s="854" t="str">
        <f>IF(AS11="","",IF(AS11&gt;=1000000,"必要",""))</f>
        <v/>
      </c>
      <c r="BI11" s="854"/>
      <c r="BJ11" s="854"/>
      <c r="BK11" s="855" t="str">
        <f>IF(AM11="","",IF(AM11&lt;100000,"×","〇"))</f>
        <v/>
      </c>
      <c r="BL11" s="855"/>
      <c r="BM11" s="855"/>
    </row>
    <row r="12" spans="2:65" ht="32.1" customHeight="1">
      <c r="B12" s="856" t="s">
        <v>288</v>
      </c>
      <c r="C12" s="856"/>
      <c r="D12" s="856"/>
      <c r="E12" s="856"/>
      <c r="F12" s="857"/>
      <c r="G12" s="857"/>
      <c r="H12" s="857"/>
      <c r="I12" s="857"/>
      <c r="J12" s="857"/>
      <c r="K12" s="857"/>
      <c r="L12" s="857"/>
      <c r="M12" s="857"/>
      <c r="N12" s="857"/>
      <c r="O12" s="857"/>
      <c r="P12" s="857"/>
      <c r="Q12" s="857"/>
      <c r="R12" s="857"/>
      <c r="S12" s="857"/>
      <c r="T12" s="857"/>
      <c r="U12" s="857"/>
      <c r="V12" s="857"/>
      <c r="W12" s="857"/>
      <c r="X12" s="857"/>
      <c r="Y12" s="857"/>
      <c r="Z12" s="857"/>
      <c r="AA12" s="857"/>
      <c r="AB12" s="857"/>
      <c r="AC12" s="857"/>
      <c r="AD12" s="858" t="s">
        <v>191</v>
      </c>
      <c r="AE12" s="858"/>
      <c r="AF12" s="858"/>
      <c r="AG12" s="852"/>
      <c r="AH12" s="852"/>
      <c r="AI12" s="852"/>
      <c r="AJ12" s="852"/>
      <c r="AK12" s="852"/>
      <c r="AL12" s="852"/>
      <c r="AM12" s="852"/>
      <c r="AN12" s="852"/>
      <c r="AO12" s="852"/>
      <c r="AP12" s="852"/>
      <c r="AQ12" s="852"/>
      <c r="AR12" s="852"/>
      <c r="AS12" s="853" t="str">
        <f>IF(AM12="","",AG12*AM12)</f>
        <v/>
      </c>
      <c r="AT12" s="853"/>
      <c r="AU12" s="853"/>
      <c r="AV12" s="853"/>
      <c r="AW12" s="853"/>
      <c r="AX12" s="853"/>
      <c r="AY12" s="853" t="str">
        <f>IF(AM12="","",ROUNDDOWN(AG12*AM12*1.1,0))</f>
        <v/>
      </c>
      <c r="AZ12" s="853"/>
      <c r="BA12" s="853"/>
      <c r="BB12" s="853"/>
      <c r="BC12" s="853"/>
      <c r="BD12" s="853"/>
      <c r="BE12" s="854" t="str">
        <f>IF(AS12="","",IF(AS12&gt;=300000,"必要",""))</f>
        <v/>
      </c>
      <c r="BF12" s="854"/>
      <c r="BG12" s="854"/>
      <c r="BH12" s="854" t="str">
        <f>IF(AS12="","",IF(AS12&gt;=1000000,"必要",""))</f>
        <v/>
      </c>
      <c r="BI12" s="854"/>
      <c r="BJ12" s="854"/>
      <c r="BK12" s="855" t="str">
        <f>IF(AM12="","",IF(AM12&lt;100000,"×","〇"))</f>
        <v/>
      </c>
      <c r="BL12" s="855"/>
      <c r="BM12" s="855"/>
    </row>
    <row r="13" spans="2:65" ht="32.1" customHeight="1">
      <c r="B13" s="856" t="s">
        <v>289</v>
      </c>
      <c r="C13" s="856"/>
      <c r="D13" s="856"/>
      <c r="E13" s="856"/>
      <c r="F13" s="857"/>
      <c r="G13" s="857"/>
      <c r="H13" s="857"/>
      <c r="I13" s="857"/>
      <c r="J13" s="857"/>
      <c r="K13" s="857"/>
      <c r="L13" s="857"/>
      <c r="M13" s="857"/>
      <c r="N13" s="857"/>
      <c r="O13" s="857"/>
      <c r="P13" s="857"/>
      <c r="Q13" s="857"/>
      <c r="R13" s="857"/>
      <c r="S13" s="857"/>
      <c r="T13" s="857"/>
      <c r="U13" s="857"/>
      <c r="V13" s="857"/>
      <c r="W13" s="857"/>
      <c r="X13" s="857"/>
      <c r="Y13" s="857"/>
      <c r="Z13" s="857"/>
      <c r="AA13" s="857"/>
      <c r="AB13" s="857"/>
      <c r="AC13" s="857"/>
      <c r="AD13" s="858" t="s">
        <v>191</v>
      </c>
      <c r="AE13" s="858"/>
      <c r="AF13" s="858"/>
      <c r="AG13" s="852"/>
      <c r="AH13" s="852"/>
      <c r="AI13" s="852"/>
      <c r="AJ13" s="852"/>
      <c r="AK13" s="852"/>
      <c r="AL13" s="852"/>
      <c r="AM13" s="852"/>
      <c r="AN13" s="852"/>
      <c r="AO13" s="852"/>
      <c r="AP13" s="852"/>
      <c r="AQ13" s="852"/>
      <c r="AR13" s="852"/>
      <c r="AS13" s="853" t="str">
        <f>IF(AM13="","",AG13*AM13)</f>
        <v/>
      </c>
      <c r="AT13" s="853"/>
      <c r="AU13" s="853"/>
      <c r="AV13" s="853"/>
      <c r="AW13" s="853"/>
      <c r="AX13" s="853"/>
      <c r="AY13" s="853" t="str">
        <f>IF(AM13="","",ROUNDDOWN(AG13*AM13*1.1,0))</f>
        <v/>
      </c>
      <c r="AZ13" s="853"/>
      <c r="BA13" s="853"/>
      <c r="BB13" s="853"/>
      <c r="BC13" s="853"/>
      <c r="BD13" s="853"/>
      <c r="BE13" s="854" t="str">
        <f>IF(AS13="","",IF(AS13&gt;=300000,"必要",""))</f>
        <v/>
      </c>
      <c r="BF13" s="854"/>
      <c r="BG13" s="854"/>
      <c r="BH13" s="854" t="str">
        <f>IF(AS13="","",IF(AS13&gt;=1000000,"必要",""))</f>
        <v/>
      </c>
      <c r="BI13" s="854"/>
      <c r="BJ13" s="854"/>
      <c r="BK13" s="855" t="str">
        <f>IF(AM13="","",IF(AM13&lt;100000,"×","〇"))</f>
        <v/>
      </c>
      <c r="BL13" s="855"/>
      <c r="BM13" s="855"/>
    </row>
    <row r="14" spans="2:65" ht="32.1" customHeight="1">
      <c r="B14" s="856" t="s">
        <v>290</v>
      </c>
      <c r="C14" s="856"/>
      <c r="D14" s="856"/>
      <c r="E14" s="856"/>
      <c r="F14" s="857"/>
      <c r="G14" s="857"/>
      <c r="H14" s="857"/>
      <c r="I14" s="857"/>
      <c r="J14" s="857"/>
      <c r="K14" s="857"/>
      <c r="L14" s="857"/>
      <c r="M14" s="857"/>
      <c r="N14" s="857"/>
      <c r="O14" s="857"/>
      <c r="P14" s="857"/>
      <c r="Q14" s="857"/>
      <c r="R14" s="857"/>
      <c r="S14" s="857"/>
      <c r="T14" s="857"/>
      <c r="U14" s="857"/>
      <c r="V14" s="857"/>
      <c r="W14" s="857"/>
      <c r="X14" s="857"/>
      <c r="Y14" s="857"/>
      <c r="Z14" s="857"/>
      <c r="AA14" s="857"/>
      <c r="AB14" s="857"/>
      <c r="AC14" s="857"/>
      <c r="AD14" s="858" t="s">
        <v>191</v>
      </c>
      <c r="AE14" s="858"/>
      <c r="AF14" s="858"/>
      <c r="AG14" s="852"/>
      <c r="AH14" s="852"/>
      <c r="AI14" s="852"/>
      <c r="AJ14" s="852"/>
      <c r="AK14" s="852"/>
      <c r="AL14" s="852"/>
      <c r="AM14" s="852"/>
      <c r="AN14" s="852"/>
      <c r="AO14" s="852"/>
      <c r="AP14" s="852"/>
      <c r="AQ14" s="852"/>
      <c r="AR14" s="852"/>
      <c r="AS14" s="853" t="str">
        <f>IF(AM14="","",AG14*AM14)</f>
        <v/>
      </c>
      <c r="AT14" s="853"/>
      <c r="AU14" s="853"/>
      <c r="AV14" s="853"/>
      <c r="AW14" s="853"/>
      <c r="AX14" s="853"/>
      <c r="AY14" s="853" t="str">
        <f>IF(AM14="","",ROUNDDOWN(AG14*AM14*1.1,0))</f>
        <v/>
      </c>
      <c r="AZ14" s="853"/>
      <c r="BA14" s="853"/>
      <c r="BB14" s="853"/>
      <c r="BC14" s="853"/>
      <c r="BD14" s="853"/>
      <c r="BE14" s="854" t="str">
        <f>IF(AS14="","",IF(AS14&gt;=300000,"必要",""))</f>
        <v/>
      </c>
      <c r="BF14" s="854"/>
      <c r="BG14" s="854"/>
      <c r="BH14" s="854" t="str">
        <f>IF(AS14="","",IF(AS14&gt;=1000000,"必要",""))</f>
        <v/>
      </c>
      <c r="BI14" s="854"/>
      <c r="BJ14" s="854"/>
      <c r="BK14" s="855" t="str">
        <f>IF(AM14="","",IF(AM14&lt;100000,"×","〇"))</f>
        <v/>
      </c>
      <c r="BL14" s="855"/>
      <c r="BM14" s="855"/>
    </row>
    <row r="15" spans="2:65" ht="32.1" customHeight="1">
      <c r="AM15" s="849" t="s">
        <v>34</v>
      </c>
      <c r="AN15" s="849"/>
      <c r="AO15" s="849"/>
      <c r="AP15" s="849"/>
      <c r="AQ15" s="849"/>
      <c r="AR15" s="850"/>
      <c r="AS15" s="851">
        <f>SUM(AS10:AX14)</f>
        <v>0</v>
      </c>
      <c r="AT15" s="851"/>
      <c r="AU15" s="851"/>
      <c r="AV15" s="851"/>
      <c r="AW15" s="851"/>
      <c r="AX15" s="851"/>
      <c r="AY15" s="851">
        <f>SUM(AY10:BD14)</f>
        <v>0</v>
      </c>
      <c r="AZ15" s="851"/>
      <c r="BA15" s="851"/>
      <c r="BB15" s="851"/>
      <c r="BC15" s="851"/>
      <c r="BD15" s="851"/>
      <c r="BE15" s="224"/>
      <c r="BF15" s="224"/>
      <c r="BG15" s="224"/>
      <c r="BH15" s="224"/>
      <c r="BI15" s="224"/>
      <c r="BJ15" s="224"/>
    </row>
    <row r="16" spans="2:65">
      <c r="B16" s="123" t="s">
        <v>291</v>
      </c>
      <c r="C16" s="123"/>
      <c r="D16" s="123"/>
      <c r="K16" s="123"/>
      <c r="L16" s="124"/>
      <c r="M16" s="124"/>
      <c r="AF16" s="124"/>
      <c r="AG16" s="124"/>
      <c r="AH16" s="124"/>
      <c r="AS16" s="124"/>
      <c r="AT16" s="124"/>
      <c r="BM16" s="124"/>
    </row>
    <row r="17" spans="2:65" ht="23.45" customHeight="1">
      <c r="B17" s="125" t="s">
        <v>292</v>
      </c>
      <c r="C17" s="126"/>
      <c r="D17" s="126"/>
      <c r="E17" s="127"/>
      <c r="F17" s="127"/>
      <c r="G17" s="127"/>
      <c r="H17" s="127"/>
      <c r="I17" s="127"/>
      <c r="J17" s="127"/>
      <c r="K17" s="126"/>
      <c r="L17" s="128"/>
      <c r="M17" s="128"/>
      <c r="N17" s="127"/>
      <c r="O17" s="127"/>
      <c r="P17" s="127"/>
      <c r="Q17" s="127"/>
      <c r="R17" s="127"/>
      <c r="S17" s="127"/>
      <c r="T17" s="127"/>
      <c r="U17" s="127"/>
      <c r="V17" s="127"/>
      <c r="W17" s="127"/>
      <c r="X17" s="127"/>
      <c r="Y17" s="127"/>
      <c r="Z17" s="127"/>
      <c r="AA17" s="127"/>
      <c r="AB17" s="127"/>
      <c r="AC17" s="127"/>
      <c r="AD17" s="127"/>
      <c r="AE17" s="127"/>
      <c r="AF17" s="128"/>
      <c r="AG17" s="128"/>
      <c r="AH17" s="128"/>
      <c r="AI17" s="127"/>
      <c r="AJ17" s="127"/>
      <c r="AK17" s="127"/>
      <c r="AL17" s="127"/>
      <c r="AM17" s="127"/>
      <c r="AN17" s="127"/>
      <c r="AO17" s="127"/>
      <c r="AP17" s="127"/>
      <c r="AQ17" s="127"/>
      <c r="AR17" s="127"/>
      <c r="AS17" s="128"/>
      <c r="AT17" s="128"/>
      <c r="AU17" s="127"/>
      <c r="AV17" s="127"/>
      <c r="AW17" s="127"/>
      <c r="AX17" s="127"/>
      <c r="AY17" s="127"/>
      <c r="AZ17" s="127"/>
      <c r="BA17" s="127"/>
      <c r="BB17" s="127"/>
      <c r="BC17" s="127"/>
      <c r="BD17" s="127"/>
      <c r="BE17" s="127"/>
      <c r="BF17" s="127"/>
      <c r="BG17" s="127"/>
      <c r="BH17" s="127"/>
      <c r="BI17" s="127"/>
      <c r="BJ17" s="127"/>
      <c r="BK17" s="127"/>
      <c r="BL17" s="127"/>
      <c r="BM17" s="129"/>
    </row>
    <row r="18" spans="2:65" ht="23.45" customHeight="1">
      <c r="B18" s="925" t="s">
        <v>293</v>
      </c>
      <c r="C18" s="926"/>
      <c r="D18" s="926"/>
      <c r="E18" s="926"/>
      <c r="F18" s="926"/>
      <c r="G18" s="926"/>
      <c r="H18" s="926"/>
      <c r="I18" s="926"/>
      <c r="J18" s="926"/>
      <c r="K18" s="926"/>
      <c r="L18" s="927"/>
      <c r="M18" s="948"/>
      <c r="N18" s="949"/>
      <c r="O18" s="949"/>
      <c r="P18" s="949"/>
      <c r="Q18" s="949"/>
      <c r="R18" s="949"/>
      <c r="S18" s="949"/>
      <c r="T18" s="949"/>
      <c r="U18" s="949"/>
      <c r="V18" s="949"/>
      <c r="W18" s="949"/>
      <c r="X18" s="949"/>
      <c r="Y18" s="949"/>
      <c r="Z18" s="949"/>
      <c r="AA18" s="949"/>
      <c r="AB18" s="949"/>
      <c r="AC18" s="949"/>
      <c r="AD18" s="949"/>
      <c r="AE18" s="949"/>
      <c r="AF18" s="949"/>
      <c r="AG18" s="949"/>
      <c r="AH18" s="949"/>
      <c r="AI18" s="949"/>
      <c r="AJ18" s="949"/>
      <c r="AK18" s="949"/>
      <c r="AL18" s="949"/>
      <c r="AM18" s="949"/>
      <c r="AN18" s="949"/>
      <c r="AO18" s="949"/>
      <c r="AP18" s="949"/>
      <c r="AQ18" s="949"/>
      <c r="AR18" s="949"/>
      <c r="AS18" s="949"/>
      <c r="AT18" s="949"/>
      <c r="AU18" s="949"/>
      <c r="AV18" s="949"/>
      <c r="AW18" s="949"/>
      <c r="AX18" s="949"/>
      <c r="AY18" s="949"/>
      <c r="AZ18" s="949"/>
      <c r="BA18" s="949"/>
      <c r="BB18" s="949"/>
      <c r="BC18" s="949"/>
      <c r="BD18" s="949"/>
      <c r="BE18" s="949"/>
      <c r="BF18" s="949"/>
      <c r="BG18" s="949"/>
      <c r="BH18" s="949"/>
      <c r="BI18" s="949"/>
      <c r="BJ18" s="949"/>
      <c r="BK18" s="949"/>
      <c r="BL18" s="949"/>
      <c r="BM18" s="950"/>
    </row>
    <row r="19" spans="2:65" ht="23.45" customHeight="1">
      <c r="B19" s="928"/>
      <c r="C19" s="929"/>
      <c r="D19" s="929"/>
      <c r="E19" s="929"/>
      <c r="F19" s="929"/>
      <c r="G19" s="929"/>
      <c r="H19" s="929"/>
      <c r="I19" s="929"/>
      <c r="J19" s="929"/>
      <c r="K19" s="929"/>
      <c r="L19" s="930"/>
      <c r="M19" s="951"/>
      <c r="N19" s="952"/>
      <c r="O19" s="952"/>
      <c r="P19" s="952"/>
      <c r="Q19" s="952"/>
      <c r="R19" s="952"/>
      <c r="S19" s="952"/>
      <c r="T19" s="952"/>
      <c r="U19" s="952"/>
      <c r="V19" s="952"/>
      <c r="W19" s="952"/>
      <c r="X19" s="952"/>
      <c r="Y19" s="952"/>
      <c r="Z19" s="952"/>
      <c r="AA19" s="952"/>
      <c r="AB19" s="952"/>
      <c r="AC19" s="952"/>
      <c r="AD19" s="952"/>
      <c r="AE19" s="952"/>
      <c r="AF19" s="952"/>
      <c r="AG19" s="952"/>
      <c r="AH19" s="952"/>
      <c r="AI19" s="952"/>
      <c r="AJ19" s="952"/>
      <c r="AK19" s="952"/>
      <c r="AL19" s="952"/>
      <c r="AM19" s="952"/>
      <c r="AN19" s="952"/>
      <c r="AO19" s="952"/>
      <c r="AP19" s="952"/>
      <c r="AQ19" s="952"/>
      <c r="AR19" s="952"/>
      <c r="AS19" s="952"/>
      <c r="AT19" s="952"/>
      <c r="AU19" s="952"/>
      <c r="AV19" s="952"/>
      <c r="AW19" s="952"/>
      <c r="AX19" s="952"/>
      <c r="AY19" s="952"/>
      <c r="AZ19" s="952"/>
      <c r="BA19" s="952"/>
      <c r="BB19" s="952"/>
      <c r="BC19" s="952"/>
      <c r="BD19" s="952"/>
      <c r="BE19" s="952"/>
      <c r="BF19" s="952"/>
      <c r="BG19" s="952"/>
      <c r="BH19" s="952"/>
      <c r="BI19" s="952"/>
      <c r="BJ19" s="952"/>
      <c r="BK19" s="952"/>
      <c r="BL19" s="952"/>
      <c r="BM19" s="953"/>
    </row>
    <row r="20" spans="2:65" ht="23.45" customHeight="1">
      <c r="B20" s="931"/>
      <c r="C20" s="932"/>
      <c r="D20" s="932"/>
      <c r="E20" s="932"/>
      <c r="F20" s="932"/>
      <c r="G20" s="932"/>
      <c r="H20" s="932"/>
      <c r="I20" s="932"/>
      <c r="J20" s="932"/>
      <c r="K20" s="932"/>
      <c r="L20" s="933"/>
      <c r="M20" s="954"/>
      <c r="N20" s="955"/>
      <c r="O20" s="955"/>
      <c r="P20" s="955"/>
      <c r="Q20" s="955"/>
      <c r="R20" s="955"/>
      <c r="S20" s="955"/>
      <c r="T20" s="955"/>
      <c r="U20" s="955"/>
      <c r="V20" s="955"/>
      <c r="W20" s="955"/>
      <c r="X20" s="955"/>
      <c r="Y20" s="955"/>
      <c r="Z20" s="955"/>
      <c r="AA20" s="955"/>
      <c r="AB20" s="955"/>
      <c r="AC20" s="955"/>
      <c r="AD20" s="955"/>
      <c r="AE20" s="955"/>
      <c r="AF20" s="955"/>
      <c r="AG20" s="955"/>
      <c r="AH20" s="955"/>
      <c r="AI20" s="955"/>
      <c r="AJ20" s="955"/>
      <c r="AK20" s="955"/>
      <c r="AL20" s="955"/>
      <c r="AM20" s="955"/>
      <c r="AN20" s="955"/>
      <c r="AO20" s="955"/>
      <c r="AP20" s="955"/>
      <c r="AQ20" s="955"/>
      <c r="AR20" s="955"/>
      <c r="AS20" s="955"/>
      <c r="AT20" s="955"/>
      <c r="AU20" s="955"/>
      <c r="AV20" s="955"/>
      <c r="AW20" s="955"/>
      <c r="AX20" s="955"/>
      <c r="AY20" s="955"/>
      <c r="AZ20" s="955"/>
      <c r="BA20" s="955"/>
      <c r="BB20" s="955"/>
      <c r="BC20" s="955"/>
      <c r="BD20" s="955"/>
      <c r="BE20" s="955"/>
      <c r="BF20" s="955"/>
      <c r="BG20" s="955"/>
      <c r="BH20" s="955"/>
      <c r="BI20" s="955"/>
      <c r="BJ20" s="955"/>
      <c r="BK20" s="955"/>
      <c r="BL20" s="955"/>
      <c r="BM20" s="956"/>
    </row>
    <row r="21" spans="2:65" ht="23.45" customHeight="1">
      <c r="B21" s="925" t="s">
        <v>294</v>
      </c>
      <c r="C21" s="926"/>
      <c r="D21" s="926"/>
      <c r="E21" s="926"/>
      <c r="F21" s="926"/>
      <c r="G21" s="926"/>
      <c r="H21" s="926"/>
      <c r="I21" s="926"/>
      <c r="J21" s="926"/>
      <c r="K21" s="926"/>
      <c r="L21" s="927"/>
      <c r="M21" s="948"/>
      <c r="N21" s="949"/>
      <c r="O21" s="949"/>
      <c r="P21" s="949"/>
      <c r="Q21" s="949"/>
      <c r="R21" s="949"/>
      <c r="S21" s="949"/>
      <c r="T21" s="949"/>
      <c r="U21" s="949"/>
      <c r="V21" s="949"/>
      <c r="W21" s="949"/>
      <c r="X21" s="949"/>
      <c r="Y21" s="949"/>
      <c r="Z21" s="949"/>
      <c r="AA21" s="949"/>
      <c r="AB21" s="949"/>
      <c r="AC21" s="949"/>
      <c r="AD21" s="949"/>
      <c r="AE21" s="949"/>
      <c r="AF21" s="949"/>
      <c r="AG21" s="949"/>
      <c r="AH21" s="949"/>
      <c r="AI21" s="949"/>
      <c r="AJ21" s="949"/>
      <c r="AK21" s="949"/>
      <c r="AL21" s="949"/>
      <c r="AM21" s="949"/>
      <c r="AN21" s="949"/>
      <c r="AO21" s="949"/>
      <c r="AP21" s="949"/>
      <c r="AQ21" s="949"/>
      <c r="AR21" s="949"/>
      <c r="AS21" s="949"/>
      <c r="AT21" s="949"/>
      <c r="AU21" s="949"/>
      <c r="AV21" s="949"/>
      <c r="AW21" s="949"/>
      <c r="AX21" s="949"/>
      <c r="AY21" s="949"/>
      <c r="AZ21" s="949"/>
      <c r="BA21" s="949"/>
      <c r="BB21" s="949"/>
      <c r="BC21" s="949"/>
      <c r="BD21" s="949"/>
      <c r="BE21" s="949"/>
      <c r="BF21" s="949"/>
      <c r="BG21" s="949"/>
      <c r="BH21" s="949"/>
      <c r="BI21" s="949"/>
      <c r="BJ21" s="949"/>
      <c r="BK21" s="949"/>
      <c r="BL21" s="949"/>
      <c r="BM21" s="950"/>
    </row>
    <row r="22" spans="2:65" ht="23.45" customHeight="1">
      <c r="B22" s="928"/>
      <c r="C22" s="929"/>
      <c r="D22" s="929"/>
      <c r="E22" s="929"/>
      <c r="F22" s="929"/>
      <c r="G22" s="929"/>
      <c r="H22" s="929"/>
      <c r="I22" s="929"/>
      <c r="J22" s="929"/>
      <c r="K22" s="929"/>
      <c r="L22" s="930"/>
      <c r="M22" s="951"/>
      <c r="N22" s="952"/>
      <c r="O22" s="952"/>
      <c r="P22" s="952"/>
      <c r="Q22" s="952"/>
      <c r="R22" s="952"/>
      <c r="S22" s="952"/>
      <c r="T22" s="952"/>
      <c r="U22" s="952"/>
      <c r="V22" s="952"/>
      <c r="W22" s="952"/>
      <c r="X22" s="952"/>
      <c r="Y22" s="952"/>
      <c r="Z22" s="952"/>
      <c r="AA22" s="952"/>
      <c r="AB22" s="952"/>
      <c r="AC22" s="952"/>
      <c r="AD22" s="952"/>
      <c r="AE22" s="952"/>
      <c r="AF22" s="952"/>
      <c r="AG22" s="952"/>
      <c r="AH22" s="952"/>
      <c r="AI22" s="952"/>
      <c r="AJ22" s="952"/>
      <c r="AK22" s="952"/>
      <c r="AL22" s="952"/>
      <c r="AM22" s="952"/>
      <c r="AN22" s="952"/>
      <c r="AO22" s="952"/>
      <c r="AP22" s="952"/>
      <c r="AQ22" s="952"/>
      <c r="AR22" s="952"/>
      <c r="AS22" s="952"/>
      <c r="AT22" s="952"/>
      <c r="AU22" s="952"/>
      <c r="AV22" s="952"/>
      <c r="AW22" s="952"/>
      <c r="AX22" s="952"/>
      <c r="AY22" s="952"/>
      <c r="AZ22" s="952"/>
      <c r="BA22" s="952"/>
      <c r="BB22" s="952"/>
      <c r="BC22" s="952"/>
      <c r="BD22" s="952"/>
      <c r="BE22" s="952"/>
      <c r="BF22" s="952"/>
      <c r="BG22" s="952"/>
      <c r="BH22" s="952"/>
      <c r="BI22" s="952"/>
      <c r="BJ22" s="952"/>
      <c r="BK22" s="952"/>
      <c r="BL22" s="952"/>
      <c r="BM22" s="953"/>
    </row>
    <row r="23" spans="2:65" ht="23.45" customHeight="1">
      <c r="B23" s="928"/>
      <c r="C23" s="929"/>
      <c r="D23" s="929"/>
      <c r="E23" s="929"/>
      <c r="F23" s="929"/>
      <c r="G23" s="929"/>
      <c r="H23" s="929"/>
      <c r="I23" s="929"/>
      <c r="J23" s="929"/>
      <c r="K23" s="929"/>
      <c r="L23" s="930"/>
      <c r="M23" s="951"/>
      <c r="N23" s="952"/>
      <c r="O23" s="952"/>
      <c r="P23" s="952"/>
      <c r="Q23" s="952"/>
      <c r="R23" s="952"/>
      <c r="S23" s="952"/>
      <c r="T23" s="952"/>
      <c r="U23" s="952"/>
      <c r="V23" s="952"/>
      <c r="W23" s="952"/>
      <c r="X23" s="952"/>
      <c r="Y23" s="952"/>
      <c r="Z23" s="952"/>
      <c r="AA23" s="952"/>
      <c r="AB23" s="952"/>
      <c r="AC23" s="952"/>
      <c r="AD23" s="952"/>
      <c r="AE23" s="952"/>
      <c r="AF23" s="952"/>
      <c r="AG23" s="952"/>
      <c r="AH23" s="952"/>
      <c r="AI23" s="952"/>
      <c r="AJ23" s="952"/>
      <c r="AK23" s="952"/>
      <c r="AL23" s="952"/>
      <c r="AM23" s="952"/>
      <c r="AN23" s="952"/>
      <c r="AO23" s="952"/>
      <c r="AP23" s="952"/>
      <c r="AQ23" s="952"/>
      <c r="AR23" s="952"/>
      <c r="AS23" s="952"/>
      <c r="AT23" s="952"/>
      <c r="AU23" s="952"/>
      <c r="AV23" s="952"/>
      <c r="AW23" s="952"/>
      <c r="AX23" s="952"/>
      <c r="AY23" s="952"/>
      <c r="AZ23" s="952"/>
      <c r="BA23" s="952"/>
      <c r="BB23" s="952"/>
      <c r="BC23" s="952"/>
      <c r="BD23" s="952"/>
      <c r="BE23" s="952"/>
      <c r="BF23" s="952"/>
      <c r="BG23" s="952"/>
      <c r="BH23" s="952"/>
      <c r="BI23" s="952"/>
      <c r="BJ23" s="952"/>
      <c r="BK23" s="952"/>
      <c r="BL23" s="952"/>
      <c r="BM23" s="953"/>
    </row>
    <row r="24" spans="2:65" ht="23.45" customHeight="1">
      <c r="B24" s="931"/>
      <c r="C24" s="932"/>
      <c r="D24" s="932"/>
      <c r="E24" s="932"/>
      <c r="F24" s="932"/>
      <c r="G24" s="932"/>
      <c r="H24" s="932"/>
      <c r="I24" s="932"/>
      <c r="J24" s="932"/>
      <c r="K24" s="932"/>
      <c r="L24" s="933"/>
      <c r="M24" s="954"/>
      <c r="N24" s="955"/>
      <c r="O24" s="955"/>
      <c r="P24" s="955"/>
      <c r="Q24" s="955"/>
      <c r="R24" s="955"/>
      <c r="S24" s="955"/>
      <c r="T24" s="955"/>
      <c r="U24" s="955"/>
      <c r="V24" s="955"/>
      <c r="W24" s="955"/>
      <c r="X24" s="955"/>
      <c r="Y24" s="955"/>
      <c r="Z24" s="955"/>
      <c r="AA24" s="955"/>
      <c r="AB24" s="955"/>
      <c r="AC24" s="955"/>
      <c r="AD24" s="955"/>
      <c r="AE24" s="955"/>
      <c r="AF24" s="955"/>
      <c r="AG24" s="955"/>
      <c r="AH24" s="955"/>
      <c r="AI24" s="955"/>
      <c r="AJ24" s="955"/>
      <c r="AK24" s="955"/>
      <c r="AL24" s="955"/>
      <c r="AM24" s="955"/>
      <c r="AN24" s="955"/>
      <c r="AO24" s="955"/>
      <c r="AP24" s="955"/>
      <c r="AQ24" s="955"/>
      <c r="AR24" s="955"/>
      <c r="AS24" s="955"/>
      <c r="AT24" s="955"/>
      <c r="AU24" s="955"/>
      <c r="AV24" s="955"/>
      <c r="AW24" s="955"/>
      <c r="AX24" s="955"/>
      <c r="AY24" s="955"/>
      <c r="AZ24" s="955"/>
      <c r="BA24" s="955"/>
      <c r="BB24" s="955"/>
      <c r="BC24" s="955"/>
      <c r="BD24" s="955"/>
      <c r="BE24" s="955"/>
      <c r="BF24" s="955"/>
      <c r="BG24" s="955"/>
      <c r="BH24" s="955"/>
      <c r="BI24" s="955"/>
      <c r="BJ24" s="955"/>
      <c r="BK24" s="955"/>
      <c r="BL24" s="955"/>
      <c r="BM24" s="956"/>
    </row>
    <row r="25" spans="2:65" ht="23.45" customHeight="1">
      <c r="B25" s="125" t="s">
        <v>295</v>
      </c>
      <c r="C25" s="126"/>
      <c r="D25" s="126"/>
      <c r="E25" s="131"/>
      <c r="F25" s="131"/>
      <c r="G25" s="131"/>
      <c r="H25" s="131"/>
      <c r="I25" s="131"/>
      <c r="J25" s="131"/>
      <c r="K25" s="126"/>
      <c r="L25" s="128"/>
      <c r="M25" s="128"/>
      <c r="N25" s="131"/>
      <c r="O25" s="131"/>
      <c r="P25" s="131"/>
      <c r="Q25" s="131"/>
      <c r="R25" s="131"/>
      <c r="S25" s="131"/>
      <c r="T25" s="131"/>
      <c r="U25" s="131"/>
      <c r="V25" s="131"/>
      <c r="W25" s="131"/>
      <c r="X25" s="131"/>
      <c r="Y25" s="131"/>
      <c r="Z25" s="131"/>
      <c r="AA25" s="131"/>
      <c r="AB25" s="131"/>
      <c r="AC25" s="131"/>
      <c r="AD25" s="131"/>
      <c r="AE25" s="131"/>
      <c r="AF25" s="132"/>
      <c r="AG25" s="129"/>
      <c r="AH25" s="943" t="s">
        <v>191</v>
      </c>
      <c r="AI25" s="935"/>
      <c r="AJ25" s="935"/>
      <c r="AK25" s="935"/>
      <c r="AL25" s="935"/>
      <c r="AM25" s="935"/>
      <c r="AN25" s="935"/>
      <c r="AO25" s="935"/>
      <c r="AP25" s="935"/>
      <c r="AQ25" s="935"/>
      <c r="AR25" s="935"/>
      <c r="AS25" s="935"/>
      <c r="AT25" s="935"/>
      <c r="AU25" s="935"/>
      <c r="AV25" s="935"/>
      <c r="AW25" s="935"/>
      <c r="AX25" s="935"/>
      <c r="AY25" s="935"/>
      <c r="AZ25" s="935"/>
      <c r="BA25" s="935"/>
      <c r="BB25" s="935"/>
      <c r="BC25" s="935"/>
      <c r="BD25" s="935"/>
      <c r="BE25" s="935"/>
      <c r="BF25" s="935"/>
      <c r="BG25" s="935"/>
      <c r="BH25" s="935"/>
      <c r="BI25" s="935"/>
      <c r="BJ25" s="935"/>
      <c r="BK25" s="935"/>
      <c r="BL25" s="935"/>
      <c r="BM25" s="936"/>
    </row>
    <row r="26" spans="2:65" ht="23.45" customHeight="1">
      <c r="B26" s="937" t="s">
        <v>296</v>
      </c>
      <c r="C26" s="938"/>
      <c r="D26" s="938"/>
      <c r="E26" s="938"/>
      <c r="F26" s="938"/>
      <c r="G26" s="938"/>
      <c r="H26" s="938"/>
      <c r="I26" s="938"/>
      <c r="J26" s="938"/>
      <c r="K26" s="938"/>
      <c r="L26" s="938"/>
      <c r="M26" s="938"/>
      <c r="N26" s="938"/>
      <c r="O26" s="938"/>
      <c r="P26" s="938"/>
      <c r="Q26" s="938"/>
      <c r="R26" s="938"/>
      <c r="S26" s="938"/>
      <c r="T26" s="938"/>
      <c r="U26" s="938"/>
      <c r="V26" s="938"/>
      <c r="W26" s="938"/>
      <c r="X26" s="938"/>
      <c r="Y26" s="938"/>
      <c r="Z26" s="938"/>
      <c r="AA26" s="938"/>
      <c r="AB26" s="938"/>
      <c r="AC26" s="938"/>
      <c r="AD26" s="938"/>
      <c r="AE26" s="938"/>
      <c r="AF26" s="938"/>
      <c r="AG26" s="939"/>
      <c r="AH26" s="943" t="s">
        <v>191</v>
      </c>
      <c r="AI26" s="935"/>
      <c r="AJ26" s="935"/>
      <c r="AK26" s="935"/>
      <c r="AL26" s="935"/>
      <c r="AM26" s="935"/>
      <c r="AN26" s="935"/>
      <c r="AO26" s="935"/>
      <c r="AP26" s="935"/>
      <c r="AQ26" s="935"/>
      <c r="AR26" s="935"/>
      <c r="AS26" s="935"/>
      <c r="AT26" s="935"/>
      <c r="AU26" s="935"/>
      <c r="AV26" s="935"/>
      <c r="AW26" s="935"/>
      <c r="AX26" s="935"/>
      <c r="AY26" s="935"/>
      <c r="AZ26" s="935"/>
      <c r="BA26" s="935"/>
      <c r="BB26" s="935"/>
      <c r="BC26" s="935"/>
      <c r="BD26" s="935"/>
      <c r="BE26" s="935"/>
      <c r="BF26" s="935"/>
      <c r="BG26" s="935"/>
      <c r="BH26" s="935"/>
      <c r="BI26" s="935"/>
      <c r="BJ26" s="935"/>
      <c r="BK26" s="935"/>
      <c r="BL26" s="935"/>
      <c r="BM26" s="936"/>
    </row>
    <row r="27" spans="2:65" ht="23.45" customHeight="1">
      <c r="B27" s="940"/>
      <c r="C27" s="941"/>
      <c r="D27" s="941"/>
      <c r="E27" s="941"/>
      <c r="F27" s="941"/>
      <c r="G27" s="941"/>
      <c r="H27" s="941"/>
      <c r="I27" s="941"/>
      <c r="J27" s="941"/>
      <c r="K27" s="941"/>
      <c r="L27" s="941"/>
      <c r="M27" s="941"/>
      <c r="N27" s="941"/>
      <c r="O27" s="941"/>
      <c r="P27" s="941"/>
      <c r="Q27" s="941"/>
      <c r="R27" s="941"/>
      <c r="S27" s="941"/>
      <c r="T27" s="941"/>
      <c r="U27" s="941"/>
      <c r="V27" s="941"/>
      <c r="W27" s="941"/>
      <c r="X27" s="941"/>
      <c r="Y27" s="941"/>
      <c r="Z27" s="941"/>
      <c r="AA27" s="941"/>
      <c r="AB27" s="941"/>
      <c r="AC27" s="941"/>
      <c r="AD27" s="941"/>
      <c r="AE27" s="941"/>
      <c r="AF27" s="941"/>
      <c r="AG27" s="942"/>
      <c r="AH27" s="944" t="s">
        <v>297</v>
      </c>
      <c r="AI27" s="944"/>
      <c r="AJ27" s="944"/>
      <c r="AK27" s="944"/>
      <c r="AL27" s="944"/>
      <c r="AM27" s="944"/>
      <c r="AN27" s="944"/>
      <c r="AO27" s="944"/>
      <c r="AP27" s="944"/>
      <c r="AQ27" s="944"/>
      <c r="AR27" s="944"/>
      <c r="AS27" s="945"/>
      <c r="AT27" s="947"/>
      <c r="AU27" s="935"/>
      <c r="AV27" s="935"/>
      <c r="AW27" s="935"/>
      <c r="AX27" s="935"/>
      <c r="AY27" s="935"/>
      <c r="AZ27" s="935"/>
      <c r="BA27" s="935"/>
      <c r="BB27" s="935"/>
      <c r="BC27" s="935"/>
      <c r="BD27" s="935"/>
      <c r="BE27" s="935"/>
      <c r="BF27" s="935"/>
      <c r="BG27" s="935"/>
      <c r="BH27" s="935"/>
      <c r="BI27" s="935"/>
      <c r="BJ27" s="935"/>
      <c r="BK27" s="935"/>
      <c r="BL27" s="935"/>
      <c r="BM27" s="936"/>
    </row>
    <row r="28" spans="2:65" ht="23.45" customHeight="1">
      <c r="B28" s="196" t="s">
        <v>416</v>
      </c>
      <c r="C28" s="133"/>
      <c r="D28" s="133"/>
      <c r="E28" s="131"/>
      <c r="F28" s="131"/>
      <c r="G28" s="131"/>
      <c r="H28" s="131"/>
      <c r="I28" s="131"/>
      <c r="J28" s="131"/>
      <c r="K28" s="133"/>
      <c r="L28" s="134"/>
      <c r="M28" s="134"/>
      <c r="N28" s="131"/>
      <c r="O28" s="131"/>
      <c r="P28" s="131"/>
      <c r="Q28" s="131"/>
      <c r="R28" s="131"/>
      <c r="S28" s="131"/>
      <c r="T28" s="131"/>
      <c r="U28" s="131"/>
      <c r="V28" s="131"/>
      <c r="W28" s="131"/>
      <c r="X28" s="131"/>
      <c r="Y28" s="131"/>
      <c r="Z28" s="131"/>
      <c r="AA28" s="131"/>
      <c r="AB28" s="131"/>
      <c r="AC28" s="131"/>
      <c r="AD28" s="131"/>
      <c r="AE28" s="131"/>
      <c r="AF28" s="134"/>
      <c r="AG28" s="135"/>
      <c r="AH28" s="948" t="s">
        <v>191</v>
      </c>
      <c r="AI28" s="949"/>
      <c r="AJ28" s="949"/>
      <c r="AK28" s="949"/>
      <c r="AL28" s="949"/>
      <c r="AM28" s="949"/>
      <c r="AN28" s="949"/>
      <c r="AO28" s="949"/>
      <c r="AP28" s="949"/>
      <c r="AQ28" s="949"/>
      <c r="AR28" s="949"/>
      <c r="AS28" s="949"/>
      <c r="AT28" s="949"/>
      <c r="AU28" s="949"/>
      <c r="AV28" s="949"/>
      <c r="AW28" s="949"/>
      <c r="AX28" s="949"/>
      <c r="AY28" s="949"/>
      <c r="AZ28" s="949"/>
      <c r="BA28" s="949"/>
      <c r="BB28" s="949"/>
      <c r="BC28" s="949"/>
      <c r="BD28" s="949"/>
      <c r="BE28" s="949"/>
      <c r="BF28" s="949"/>
      <c r="BG28" s="949"/>
      <c r="BH28" s="949"/>
      <c r="BI28" s="949"/>
      <c r="BJ28" s="949"/>
      <c r="BK28" s="949"/>
      <c r="BL28" s="949"/>
      <c r="BM28" s="950"/>
    </row>
    <row r="29" spans="2:65" ht="23.45" customHeight="1">
      <c r="B29" s="937" t="s">
        <v>296</v>
      </c>
      <c r="C29" s="938"/>
      <c r="D29" s="938"/>
      <c r="E29" s="938"/>
      <c r="F29" s="938"/>
      <c r="G29" s="938"/>
      <c r="H29" s="938"/>
      <c r="I29" s="938"/>
      <c r="J29" s="938"/>
      <c r="K29" s="938"/>
      <c r="L29" s="938"/>
      <c r="M29" s="938"/>
      <c r="N29" s="938"/>
      <c r="O29" s="938"/>
      <c r="P29" s="938"/>
      <c r="Q29" s="938"/>
      <c r="R29" s="938"/>
      <c r="S29" s="938"/>
      <c r="T29" s="938"/>
      <c r="U29" s="938"/>
      <c r="V29" s="938"/>
      <c r="W29" s="938"/>
      <c r="X29" s="938"/>
      <c r="Y29" s="938"/>
      <c r="Z29" s="938"/>
      <c r="AA29" s="938"/>
      <c r="AB29" s="938"/>
      <c r="AC29" s="938"/>
      <c r="AD29" s="938"/>
      <c r="AE29" s="938"/>
      <c r="AF29" s="938"/>
      <c r="AG29" s="939"/>
      <c r="AH29" s="935" t="s">
        <v>191</v>
      </c>
      <c r="AI29" s="935"/>
      <c r="AJ29" s="935"/>
      <c r="AK29" s="935"/>
      <c r="AL29" s="935"/>
      <c r="AM29" s="935"/>
      <c r="AN29" s="935"/>
      <c r="AO29" s="935"/>
      <c r="AP29" s="935"/>
      <c r="AQ29" s="935"/>
      <c r="AR29" s="935"/>
      <c r="AS29" s="935"/>
      <c r="AT29" s="935"/>
      <c r="AU29" s="935"/>
      <c r="AV29" s="935"/>
      <c r="AW29" s="935"/>
      <c r="AX29" s="935"/>
      <c r="AY29" s="935"/>
      <c r="AZ29" s="935"/>
      <c r="BA29" s="935"/>
      <c r="BB29" s="935"/>
      <c r="BC29" s="935"/>
      <c r="BD29" s="935"/>
      <c r="BE29" s="935"/>
      <c r="BF29" s="935"/>
      <c r="BG29" s="935"/>
      <c r="BH29" s="935"/>
      <c r="BI29" s="935"/>
      <c r="BJ29" s="935"/>
      <c r="BK29" s="935"/>
      <c r="BL29" s="935"/>
      <c r="BM29" s="936"/>
    </row>
    <row r="30" spans="2:65" ht="23.45" customHeight="1">
      <c r="B30" s="940"/>
      <c r="C30" s="941"/>
      <c r="D30" s="941"/>
      <c r="E30" s="941"/>
      <c r="F30" s="941"/>
      <c r="G30" s="941"/>
      <c r="H30" s="941"/>
      <c r="I30" s="941"/>
      <c r="J30" s="941"/>
      <c r="K30" s="941"/>
      <c r="L30" s="941"/>
      <c r="M30" s="941"/>
      <c r="N30" s="941"/>
      <c r="O30" s="941"/>
      <c r="P30" s="941"/>
      <c r="Q30" s="941"/>
      <c r="R30" s="941"/>
      <c r="S30" s="941"/>
      <c r="T30" s="941"/>
      <c r="U30" s="941"/>
      <c r="V30" s="941"/>
      <c r="W30" s="941"/>
      <c r="X30" s="941"/>
      <c r="Y30" s="941"/>
      <c r="Z30" s="941"/>
      <c r="AA30" s="941"/>
      <c r="AB30" s="941"/>
      <c r="AC30" s="941"/>
      <c r="AD30" s="941"/>
      <c r="AE30" s="941"/>
      <c r="AF30" s="941"/>
      <c r="AG30" s="942"/>
      <c r="AH30" s="946" t="s">
        <v>297</v>
      </c>
      <c r="AI30" s="946"/>
      <c r="AJ30" s="946"/>
      <c r="AK30" s="946"/>
      <c r="AL30" s="946"/>
      <c r="AM30" s="946"/>
      <c r="AN30" s="946"/>
      <c r="AO30" s="946"/>
      <c r="AP30" s="946"/>
      <c r="AQ30" s="946"/>
      <c r="AR30" s="946"/>
      <c r="AS30" s="945"/>
      <c r="AT30" s="947"/>
      <c r="AU30" s="935"/>
      <c r="AV30" s="935"/>
      <c r="AW30" s="935"/>
      <c r="AX30" s="935"/>
      <c r="AY30" s="935"/>
      <c r="AZ30" s="935"/>
      <c r="BA30" s="935"/>
      <c r="BB30" s="935"/>
      <c r="BC30" s="935"/>
      <c r="BD30" s="935"/>
      <c r="BE30" s="935"/>
      <c r="BF30" s="935"/>
      <c r="BG30" s="935"/>
      <c r="BH30" s="935"/>
      <c r="BI30" s="935"/>
      <c r="BJ30" s="935"/>
      <c r="BK30" s="935"/>
      <c r="BL30" s="935"/>
      <c r="BM30" s="936"/>
    </row>
    <row r="31" spans="2:65" ht="23.45" customHeight="1">
      <c r="B31" s="136" t="s">
        <v>298</v>
      </c>
      <c r="C31" s="137"/>
      <c r="D31" s="137"/>
      <c r="E31" s="139"/>
      <c r="F31" s="139"/>
      <c r="G31" s="139"/>
      <c r="H31" s="139"/>
      <c r="I31" s="139"/>
      <c r="J31" s="139"/>
      <c r="K31" s="137"/>
      <c r="L31" s="132"/>
      <c r="M31" s="132"/>
      <c r="N31" s="139"/>
      <c r="O31" s="139"/>
      <c r="P31" s="139"/>
      <c r="Q31" s="139"/>
      <c r="R31" s="139"/>
      <c r="S31" s="139"/>
      <c r="T31" s="139"/>
      <c r="U31" s="139"/>
      <c r="V31" s="139"/>
      <c r="W31" s="139"/>
      <c r="X31" s="139"/>
      <c r="Y31" s="139"/>
      <c r="Z31" s="139"/>
      <c r="AA31" s="139"/>
      <c r="AB31" s="139"/>
      <c r="AC31" s="139"/>
      <c r="AD31" s="139"/>
      <c r="AE31" s="139"/>
      <c r="AF31" s="132"/>
      <c r="AG31" s="138"/>
      <c r="AH31" s="934" t="s">
        <v>191</v>
      </c>
      <c r="AI31" s="935"/>
      <c r="AJ31" s="935"/>
      <c r="AK31" s="935"/>
      <c r="AL31" s="935"/>
      <c r="AM31" s="935"/>
      <c r="AN31" s="935"/>
      <c r="AO31" s="935"/>
      <c r="AP31" s="935"/>
      <c r="AQ31" s="935"/>
      <c r="AR31" s="935"/>
      <c r="AS31" s="935"/>
      <c r="AT31" s="935"/>
      <c r="AU31" s="935"/>
      <c r="AV31" s="935"/>
      <c r="AW31" s="935"/>
      <c r="AX31" s="935"/>
      <c r="AY31" s="935"/>
      <c r="AZ31" s="935"/>
      <c r="BA31" s="935"/>
      <c r="BB31" s="935"/>
      <c r="BC31" s="935"/>
      <c r="BD31" s="935"/>
      <c r="BE31" s="935"/>
      <c r="BF31" s="935"/>
      <c r="BG31" s="935"/>
      <c r="BH31" s="935"/>
      <c r="BI31" s="935"/>
      <c r="BJ31" s="935"/>
      <c r="BK31" s="935"/>
      <c r="BL31" s="935"/>
      <c r="BM31" s="936"/>
    </row>
  </sheetData>
  <sheetProtection algorithmName="SHA-512" hashValue="40mKub8pTaWU+AekygvO0kcDQxaZKojNGFGA4spIjj8UThUiKjXaXqZHxKTyTpSKVxONc2HBOBKwjUVGUt8UCw==" saltValue="fyWSxYXgkduwulM57azpFw==" spinCount="100000" sheet="1" objects="1" scenarios="1" formatRows="0" insertRows="0"/>
  <mergeCells count="96">
    <mergeCell ref="BK10:BM10"/>
    <mergeCell ref="BH10:BJ10"/>
    <mergeCell ref="B10:E10"/>
    <mergeCell ref="AM7:AR7"/>
    <mergeCell ref="AS7:AX7"/>
    <mergeCell ref="AY7:BD7"/>
    <mergeCell ref="B8:E8"/>
    <mergeCell ref="F8:O8"/>
    <mergeCell ref="P8:AC8"/>
    <mergeCell ref="AD8:AF8"/>
    <mergeCell ref="AG8:AL8"/>
    <mergeCell ref="AM8:AR8"/>
    <mergeCell ref="AS8:AX8"/>
    <mergeCell ref="AY8:BD8"/>
    <mergeCell ref="BE8:BM8"/>
    <mergeCell ref="B9:E9"/>
    <mergeCell ref="F9:O9"/>
    <mergeCell ref="P9:AC9"/>
    <mergeCell ref="AD9:AF9"/>
    <mergeCell ref="AG9:AL9"/>
    <mergeCell ref="AM9:AR9"/>
    <mergeCell ref="AS9:AX9"/>
    <mergeCell ref="AY9:BD9"/>
    <mergeCell ref="BE9:BG9"/>
    <mergeCell ref="BH9:BJ9"/>
    <mergeCell ref="BK9:BM9"/>
    <mergeCell ref="AM10:AR10"/>
    <mergeCell ref="AS10:AX10"/>
    <mergeCell ref="AY10:BD10"/>
    <mergeCell ref="BE10:BG10"/>
    <mergeCell ref="B11:E11"/>
    <mergeCell ref="F11:O11"/>
    <mergeCell ref="P11:AC11"/>
    <mergeCell ref="AD11:AF11"/>
    <mergeCell ref="AG11:AL11"/>
    <mergeCell ref="AG10:AL10"/>
    <mergeCell ref="F10:O10"/>
    <mergeCell ref="P10:AC10"/>
    <mergeCell ref="AD10:AF10"/>
    <mergeCell ref="B12:E12"/>
    <mergeCell ref="F12:O12"/>
    <mergeCell ref="P12:AC12"/>
    <mergeCell ref="AD12:AF12"/>
    <mergeCell ref="AG12:AL12"/>
    <mergeCell ref="BH12:BJ12"/>
    <mergeCell ref="BK12:BM12"/>
    <mergeCell ref="AS11:AX11"/>
    <mergeCell ref="AY11:BD11"/>
    <mergeCell ref="BE11:BG11"/>
    <mergeCell ref="BH11:BJ11"/>
    <mergeCell ref="BK11:BM11"/>
    <mergeCell ref="AM12:AR12"/>
    <mergeCell ref="AS12:AX12"/>
    <mergeCell ref="AY12:BD12"/>
    <mergeCell ref="BE12:BG12"/>
    <mergeCell ref="AM11:AR11"/>
    <mergeCell ref="B13:E13"/>
    <mergeCell ref="F13:O13"/>
    <mergeCell ref="P13:AC13"/>
    <mergeCell ref="AD13:AF13"/>
    <mergeCell ref="AG13:AL13"/>
    <mergeCell ref="B14:E14"/>
    <mergeCell ref="F14:O14"/>
    <mergeCell ref="P14:AC14"/>
    <mergeCell ref="AD14:AF14"/>
    <mergeCell ref="AG14:AL14"/>
    <mergeCell ref="BH13:BJ13"/>
    <mergeCell ref="BK13:BM13"/>
    <mergeCell ref="AH25:BM25"/>
    <mergeCell ref="AM14:AR14"/>
    <mergeCell ref="AS14:AX14"/>
    <mergeCell ref="AY14:BD14"/>
    <mergeCell ref="BE14:BG14"/>
    <mergeCell ref="BH14:BJ14"/>
    <mergeCell ref="BK14:BM14"/>
    <mergeCell ref="AM15:AR15"/>
    <mergeCell ref="AS15:AX15"/>
    <mergeCell ref="AY15:BD15"/>
    <mergeCell ref="AM13:AR13"/>
    <mergeCell ref="AS13:AX13"/>
    <mergeCell ref="AY13:BD13"/>
    <mergeCell ref="BE13:BG13"/>
    <mergeCell ref="B18:L20"/>
    <mergeCell ref="B21:L24"/>
    <mergeCell ref="AH31:BM31"/>
    <mergeCell ref="B26:AG27"/>
    <mergeCell ref="AH26:BM26"/>
    <mergeCell ref="AH27:AS27"/>
    <mergeCell ref="B29:AG30"/>
    <mergeCell ref="AH29:BM29"/>
    <mergeCell ref="AH30:AS30"/>
    <mergeCell ref="AT27:BM27"/>
    <mergeCell ref="AT30:BM30"/>
    <mergeCell ref="M18:BM20"/>
    <mergeCell ref="M21:BM24"/>
    <mergeCell ref="AH28:BM28"/>
  </mergeCells>
  <phoneticPr fontId="42"/>
  <dataValidations count="4">
    <dataValidation type="list" allowBlank="1" showInputMessage="1" showErrorMessage="1" sqref="AD10:AD14" xr:uid="{00000000-0002-0000-0C00-000000000000}">
      <formula1>"(選択),購入,リース,レンタル"</formula1>
    </dataValidation>
    <dataValidation type="list" allowBlank="1" showInputMessage="1" showErrorMessage="1" sqref="AH31 AS31:AT31 BM31" xr:uid="{00000000-0002-0000-0C00-000001000000}">
      <formula1>"(選択),特許権を出願予定,実用新案権を出願予定,意匠権を出願予定,商標権を出願予定,出願予定なし"</formula1>
    </dataValidation>
    <dataValidation type="list" allowBlank="1" showInputMessage="1" showErrorMessage="1" sqref="BM26 AH26 AH29 AS26:AT26 AS29:AT29 BM29" xr:uid="{00000000-0002-0000-0C00-000002000000}">
      <formula1>"(選択),特許権,実用新案権,意匠権,商標権,なし"</formula1>
    </dataValidation>
    <dataValidation type="list" allowBlank="1" showInputMessage="1" showErrorMessage="1" sqref="BM25 AH25 AH28 AS25:AT25" xr:uid="{00000000-0002-0000-0C00-000003000000}">
      <formula1>"(選択),はい,いいえ"</formula1>
    </dataValidation>
  </dataValidations>
  <pageMargins left="0.7" right="0.7" top="0.75" bottom="0.75" header="0.3" footer="0.3"/>
  <pageSetup paperSize="9" scale="5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4" tint="0.79998168889431442"/>
  </sheetPr>
  <dimension ref="B1:BM43"/>
  <sheetViews>
    <sheetView showGridLines="0" view="pageBreakPreview" topLeftCell="A4" zoomScale="70" zoomScaleNormal="100" zoomScaleSheetLayoutView="70" workbookViewId="0">
      <selection activeCell="BD16" sqref="BD16"/>
    </sheetView>
  </sheetViews>
  <sheetFormatPr defaultColWidth="2.125" defaultRowHeight="18.75"/>
  <cols>
    <col min="1" max="1" width="0.875" style="103" customWidth="1"/>
    <col min="2" max="92" width="2.125" style="103"/>
    <col min="93" max="93" width="0.875" style="103" customWidth="1"/>
    <col min="94" max="110" width="2.125" style="103"/>
    <col min="111" max="111" width="2.125" style="103" customWidth="1"/>
    <col min="112" max="16384" width="2.125" style="103"/>
  </cols>
  <sheetData>
    <row r="1" spans="2:65">
      <c r="B1" s="140" t="s">
        <v>437</v>
      </c>
      <c r="C1" s="119"/>
      <c r="D1" s="119"/>
    </row>
    <row r="2" spans="2:65">
      <c r="B2" s="104"/>
      <c r="C2" s="103" t="s">
        <v>220</v>
      </c>
    </row>
    <row r="3" spans="2:65">
      <c r="C3" s="105" t="s">
        <v>497</v>
      </c>
    </row>
    <row r="4" spans="2:65">
      <c r="B4" s="114"/>
      <c r="C4" s="105" t="s">
        <v>395</v>
      </c>
      <c r="D4" s="112"/>
    </row>
    <row r="7" spans="2:65">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871" t="s">
        <v>221</v>
      </c>
      <c r="AN7" s="871"/>
      <c r="AO7" s="871"/>
      <c r="AP7" s="871"/>
      <c r="AQ7" s="871"/>
      <c r="AR7" s="871"/>
      <c r="AS7" s="871" t="s">
        <v>221</v>
      </c>
      <c r="AT7" s="871"/>
      <c r="AU7" s="871"/>
      <c r="AV7" s="871"/>
      <c r="AW7" s="871"/>
      <c r="AX7" s="871"/>
      <c r="AY7" s="871" t="s">
        <v>222</v>
      </c>
      <c r="AZ7" s="871"/>
      <c r="BA7" s="871"/>
      <c r="BB7" s="871"/>
      <c r="BC7" s="871"/>
      <c r="BD7" s="871"/>
      <c r="BE7" s="108"/>
      <c r="BF7" s="108"/>
      <c r="BG7" s="108"/>
      <c r="BH7" s="109"/>
      <c r="BI7" s="109"/>
      <c r="BJ7" s="108"/>
      <c r="BK7" s="108"/>
      <c r="BL7" s="108"/>
      <c r="BM7" s="110" t="s">
        <v>223</v>
      </c>
    </row>
    <row r="8" spans="2:65">
      <c r="B8" s="872" t="s">
        <v>224</v>
      </c>
      <c r="C8" s="859"/>
      <c r="D8" s="859"/>
      <c r="E8" s="860"/>
      <c r="F8" s="872" t="s">
        <v>225</v>
      </c>
      <c r="G8" s="859"/>
      <c r="H8" s="859"/>
      <c r="I8" s="859"/>
      <c r="J8" s="859"/>
      <c r="K8" s="859"/>
      <c r="L8" s="859"/>
      <c r="M8" s="859"/>
      <c r="N8" s="859"/>
      <c r="O8" s="860"/>
      <c r="P8" s="872" t="s">
        <v>226</v>
      </c>
      <c r="Q8" s="859"/>
      <c r="R8" s="859"/>
      <c r="S8" s="859"/>
      <c r="T8" s="859"/>
      <c r="U8" s="859"/>
      <c r="V8" s="859"/>
      <c r="W8" s="859"/>
      <c r="X8" s="859"/>
      <c r="Y8" s="859"/>
      <c r="Z8" s="859"/>
      <c r="AA8" s="859"/>
      <c r="AB8" s="859"/>
      <c r="AC8" s="860"/>
      <c r="AD8" s="872"/>
      <c r="AE8" s="859"/>
      <c r="AF8" s="860"/>
      <c r="AG8" s="872" t="s">
        <v>228</v>
      </c>
      <c r="AH8" s="859"/>
      <c r="AI8" s="859"/>
      <c r="AJ8" s="859"/>
      <c r="AK8" s="859"/>
      <c r="AL8" s="860"/>
      <c r="AM8" s="873" t="s">
        <v>229</v>
      </c>
      <c r="AN8" s="873"/>
      <c r="AO8" s="873"/>
      <c r="AP8" s="873"/>
      <c r="AQ8" s="873"/>
      <c r="AR8" s="873"/>
      <c r="AS8" s="872" t="s">
        <v>230</v>
      </c>
      <c r="AT8" s="859"/>
      <c r="AU8" s="859"/>
      <c r="AV8" s="859"/>
      <c r="AW8" s="859"/>
      <c r="AX8" s="860"/>
      <c r="AY8" s="872" t="s">
        <v>231</v>
      </c>
      <c r="AZ8" s="859"/>
      <c r="BA8" s="859"/>
      <c r="BB8" s="859"/>
      <c r="BC8" s="859"/>
      <c r="BD8" s="860"/>
      <c r="BE8" s="859" t="s">
        <v>232</v>
      </c>
      <c r="BF8" s="859"/>
      <c r="BG8" s="859"/>
      <c r="BH8" s="859"/>
      <c r="BI8" s="859"/>
      <c r="BJ8" s="859"/>
      <c r="BK8" s="859"/>
      <c r="BL8" s="859"/>
      <c r="BM8" s="860"/>
    </row>
    <row r="9" spans="2:65">
      <c r="B9" s="861" t="s">
        <v>233</v>
      </c>
      <c r="C9" s="862"/>
      <c r="D9" s="862"/>
      <c r="E9" s="863"/>
      <c r="F9" s="864"/>
      <c r="G9" s="865"/>
      <c r="H9" s="865"/>
      <c r="I9" s="865"/>
      <c r="J9" s="865"/>
      <c r="K9" s="865"/>
      <c r="L9" s="865"/>
      <c r="M9" s="865"/>
      <c r="N9" s="865"/>
      <c r="O9" s="866"/>
      <c r="P9" s="867" t="s">
        <v>234</v>
      </c>
      <c r="Q9" s="867"/>
      <c r="R9" s="867"/>
      <c r="S9" s="867"/>
      <c r="T9" s="867"/>
      <c r="U9" s="867"/>
      <c r="V9" s="867"/>
      <c r="W9" s="867"/>
      <c r="X9" s="867"/>
      <c r="Y9" s="867"/>
      <c r="Z9" s="867"/>
      <c r="AA9" s="867"/>
      <c r="AB9" s="867"/>
      <c r="AC9" s="867"/>
      <c r="AD9" s="867"/>
      <c r="AE9" s="867"/>
      <c r="AF9" s="867"/>
      <c r="AG9" s="867" t="s">
        <v>236</v>
      </c>
      <c r="AH9" s="867"/>
      <c r="AI9" s="867"/>
      <c r="AJ9" s="867"/>
      <c r="AK9" s="867"/>
      <c r="AL9" s="867"/>
      <c r="AM9" s="867" t="s">
        <v>237</v>
      </c>
      <c r="AN9" s="867"/>
      <c r="AO9" s="867"/>
      <c r="AP9" s="867"/>
      <c r="AQ9" s="867"/>
      <c r="AR9" s="867"/>
      <c r="AS9" s="867" t="s">
        <v>238</v>
      </c>
      <c r="AT9" s="867"/>
      <c r="AU9" s="867"/>
      <c r="AV9" s="867"/>
      <c r="AW9" s="867"/>
      <c r="AX9" s="867"/>
      <c r="AY9" s="867" t="s">
        <v>239</v>
      </c>
      <c r="AZ9" s="867"/>
      <c r="BA9" s="867"/>
      <c r="BB9" s="867"/>
      <c r="BC9" s="867"/>
      <c r="BD9" s="867"/>
      <c r="BE9" s="868" t="s">
        <v>240</v>
      </c>
      <c r="BF9" s="868"/>
      <c r="BG9" s="868"/>
      <c r="BH9" s="869" t="s">
        <v>241</v>
      </c>
      <c r="BI9" s="869"/>
      <c r="BJ9" s="869"/>
      <c r="BK9" s="870" t="s">
        <v>229</v>
      </c>
      <c r="BL9" s="870"/>
      <c r="BM9" s="870"/>
    </row>
    <row r="10" spans="2:65" ht="32.1" customHeight="1">
      <c r="B10" s="856" t="s">
        <v>299</v>
      </c>
      <c r="C10" s="856"/>
      <c r="D10" s="856"/>
      <c r="E10" s="856"/>
      <c r="F10" s="857"/>
      <c r="G10" s="857"/>
      <c r="H10" s="857"/>
      <c r="I10" s="857"/>
      <c r="J10" s="857"/>
      <c r="K10" s="857"/>
      <c r="L10" s="857"/>
      <c r="M10" s="857"/>
      <c r="N10" s="857"/>
      <c r="O10" s="857"/>
      <c r="P10" s="857"/>
      <c r="Q10" s="857"/>
      <c r="R10" s="857"/>
      <c r="S10" s="857"/>
      <c r="T10" s="857"/>
      <c r="U10" s="857"/>
      <c r="V10" s="857"/>
      <c r="W10" s="857"/>
      <c r="X10" s="857"/>
      <c r="Y10" s="857"/>
      <c r="Z10" s="857"/>
      <c r="AA10" s="857"/>
      <c r="AB10" s="857"/>
      <c r="AC10" s="857"/>
      <c r="AD10" s="858" t="s">
        <v>191</v>
      </c>
      <c r="AE10" s="858"/>
      <c r="AF10" s="858"/>
      <c r="AG10" s="852"/>
      <c r="AH10" s="852"/>
      <c r="AI10" s="852"/>
      <c r="AJ10" s="852"/>
      <c r="AK10" s="852"/>
      <c r="AL10" s="852"/>
      <c r="AM10" s="852"/>
      <c r="AN10" s="852"/>
      <c r="AO10" s="852"/>
      <c r="AP10" s="852"/>
      <c r="AQ10" s="852"/>
      <c r="AR10" s="852"/>
      <c r="AS10" s="853" t="str">
        <f>IF(AM10="","",AG10*AM10)</f>
        <v/>
      </c>
      <c r="AT10" s="853"/>
      <c r="AU10" s="853"/>
      <c r="AV10" s="853"/>
      <c r="AW10" s="853"/>
      <c r="AX10" s="853"/>
      <c r="AY10" s="853" t="str">
        <f>IF(AM10="","",ROUNDDOWN(AG10*AM10*1.1,0))</f>
        <v/>
      </c>
      <c r="AZ10" s="853"/>
      <c r="BA10" s="853"/>
      <c r="BB10" s="853"/>
      <c r="BC10" s="853"/>
      <c r="BD10" s="853"/>
      <c r="BE10" s="854" t="str">
        <f>IF(AS10="","",IF(AS10&gt;=300000,"必要",""))</f>
        <v/>
      </c>
      <c r="BF10" s="854"/>
      <c r="BG10" s="854"/>
      <c r="BH10" s="854" t="str">
        <f>IF(AS10="","",IF(AS10&gt;=1000000,"必要",""))</f>
        <v/>
      </c>
      <c r="BI10" s="854"/>
      <c r="BJ10" s="854"/>
      <c r="BK10" s="855" t="str">
        <f>IF(AM10="","",IF(AM10&lt;100000,"×","〇"))</f>
        <v/>
      </c>
      <c r="BL10" s="855"/>
      <c r="BM10" s="855"/>
    </row>
    <row r="11" spans="2:65" ht="32.1" customHeight="1">
      <c r="B11" s="856" t="s">
        <v>300</v>
      </c>
      <c r="C11" s="856"/>
      <c r="D11" s="856"/>
      <c r="E11" s="856"/>
      <c r="F11" s="857"/>
      <c r="G11" s="857"/>
      <c r="H11" s="857"/>
      <c r="I11" s="857"/>
      <c r="J11" s="857"/>
      <c r="K11" s="857"/>
      <c r="L11" s="857"/>
      <c r="M11" s="857"/>
      <c r="N11" s="857"/>
      <c r="O11" s="857"/>
      <c r="P11" s="857"/>
      <c r="Q11" s="857"/>
      <c r="R11" s="857"/>
      <c r="S11" s="857"/>
      <c r="T11" s="857"/>
      <c r="U11" s="857"/>
      <c r="V11" s="857"/>
      <c r="W11" s="857"/>
      <c r="X11" s="857"/>
      <c r="Y11" s="857"/>
      <c r="Z11" s="857"/>
      <c r="AA11" s="857"/>
      <c r="AB11" s="857"/>
      <c r="AC11" s="857"/>
      <c r="AD11" s="858" t="s">
        <v>191</v>
      </c>
      <c r="AE11" s="858"/>
      <c r="AF11" s="858"/>
      <c r="AG11" s="852"/>
      <c r="AH11" s="852"/>
      <c r="AI11" s="852"/>
      <c r="AJ11" s="852"/>
      <c r="AK11" s="852"/>
      <c r="AL11" s="852"/>
      <c r="AM11" s="852"/>
      <c r="AN11" s="852"/>
      <c r="AO11" s="852"/>
      <c r="AP11" s="852"/>
      <c r="AQ11" s="852"/>
      <c r="AR11" s="852"/>
      <c r="AS11" s="853" t="str">
        <f>IF(AM11="","",AG11*AM11)</f>
        <v/>
      </c>
      <c r="AT11" s="853"/>
      <c r="AU11" s="853"/>
      <c r="AV11" s="853"/>
      <c r="AW11" s="853"/>
      <c r="AX11" s="853"/>
      <c r="AY11" s="853" t="str">
        <f>IF(AM11="","",ROUNDDOWN(AG11*AM11*1.1,0))</f>
        <v/>
      </c>
      <c r="AZ11" s="853"/>
      <c r="BA11" s="853"/>
      <c r="BB11" s="853"/>
      <c r="BC11" s="853"/>
      <c r="BD11" s="853"/>
      <c r="BE11" s="854" t="str">
        <f>IF(AS11="","",IF(AS11&gt;=300000,"必要",""))</f>
        <v/>
      </c>
      <c r="BF11" s="854"/>
      <c r="BG11" s="854"/>
      <c r="BH11" s="854" t="str">
        <f>IF(AS11="","",IF(AS11&gt;=1000000,"必要",""))</f>
        <v/>
      </c>
      <c r="BI11" s="854"/>
      <c r="BJ11" s="854"/>
      <c r="BK11" s="855" t="str">
        <f>IF(AM11="","",IF(AM11&lt;100000,"×","〇"))</f>
        <v/>
      </c>
      <c r="BL11" s="855"/>
      <c r="BM11" s="855"/>
    </row>
    <row r="12" spans="2:65" ht="32.1" customHeight="1">
      <c r="B12" s="856" t="s">
        <v>301</v>
      </c>
      <c r="C12" s="856"/>
      <c r="D12" s="856"/>
      <c r="E12" s="856"/>
      <c r="F12" s="857"/>
      <c r="G12" s="857"/>
      <c r="H12" s="857"/>
      <c r="I12" s="857"/>
      <c r="J12" s="857"/>
      <c r="K12" s="857"/>
      <c r="L12" s="857"/>
      <c r="M12" s="857"/>
      <c r="N12" s="857"/>
      <c r="O12" s="857"/>
      <c r="P12" s="857"/>
      <c r="Q12" s="857"/>
      <c r="R12" s="857"/>
      <c r="S12" s="857"/>
      <c r="T12" s="857"/>
      <c r="U12" s="857"/>
      <c r="V12" s="857"/>
      <c r="W12" s="857"/>
      <c r="X12" s="857"/>
      <c r="Y12" s="857"/>
      <c r="Z12" s="857"/>
      <c r="AA12" s="857"/>
      <c r="AB12" s="857"/>
      <c r="AC12" s="857"/>
      <c r="AD12" s="858" t="s">
        <v>191</v>
      </c>
      <c r="AE12" s="858"/>
      <c r="AF12" s="858"/>
      <c r="AG12" s="852"/>
      <c r="AH12" s="852"/>
      <c r="AI12" s="852"/>
      <c r="AJ12" s="852"/>
      <c r="AK12" s="852"/>
      <c r="AL12" s="852"/>
      <c r="AM12" s="852"/>
      <c r="AN12" s="852"/>
      <c r="AO12" s="852"/>
      <c r="AP12" s="852"/>
      <c r="AQ12" s="852"/>
      <c r="AR12" s="852"/>
      <c r="AS12" s="853" t="str">
        <f>IF(AM12="","",AG12*AM12)</f>
        <v/>
      </c>
      <c r="AT12" s="853"/>
      <c r="AU12" s="853"/>
      <c r="AV12" s="853"/>
      <c r="AW12" s="853"/>
      <c r="AX12" s="853"/>
      <c r="AY12" s="853" t="str">
        <f>IF(AM12="","",ROUNDDOWN(AG12*AM12*1.1,0))</f>
        <v/>
      </c>
      <c r="AZ12" s="853"/>
      <c r="BA12" s="853"/>
      <c r="BB12" s="853"/>
      <c r="BC12" s="853"/>
      <c r="BD12" s="853"/>
      <c r="BE12" s="854" t="str">
        <f>IF(AS12="","",IF(AS12&gt;=300000,"必要",""))</f>
        <v/>
      </c>
      <c r="BF12" s="854"/>
      <c r="BG12" s="854"/>
      <c r="BH12" s="854" t="str">
        <f>IF(AS12="","",IF(AS12&gt;=1000000,"必要",""))</f>
        <v/>
      </c>
      <c r="BI12" s="854"/>
      <c r="BJ12" s="854"/>
      <c r="BK12" s="855" t="str">
        <f>IF(AM12="","",IF(AM12&lt;100000,"×","〇"))</f>
        <v/>
      </c>
      <c r="BL12" s="855"/>
      <c r="BM12" s="855"/>
    </row>
    <row r="13" spans="2:65" ht="32.1" customHeight="1">
      <c r="B13" s="856" t="s">
        <v>302</v>
      </c>
      <c r="C13" s="856"/>
      <c r="D13" s="856"/>
      <c r="E13" s="856"/>
      <c r="F13" s="857"/>
      <c r="G13" s="857"/>
      <c r="H13" s="857"/>
      <c r="I13" s="857"/>
      <c r="J13" s="857"/>
      <c r="K13" s="857"/>
      <c r="L13" s="857"/>
      <c r="M13" s="857"/>
      <c r="N13" s="857"/>
      <c r="O13" s="857"/>
      <c r="P13" s="857"/>
      <c r="Q13" s="857"/>
      <c r="R13" s="857"/>
      <c r="S13" s="857"/>
      <c r="T13" s="857"/>
      <c r="U13" s="857"/>
      <c r="V13" s="857"/>
      <c r="W13" s="857"/>
      <c r="X13" s="857"/>
      <c r="Y13" s="857"/>
      <c r="Z13" s="857"/>
      <c r="AA13" s="857"/>
      <c r="AB13" s="857"/>
      <c r="AC13" s="857"/>
      <c r="AD13" s="858" t="s">
        <v>191</v>
      </c>
      <c r="AE13" s="858"/>
      <c r="AF13" s="858"/>
      <c r="AG13" s="852"/>
      <c r="AH13" s="852"/>
      <c r="AI13" s="852"/>
      <c r="AJ13" s="852"/>
      <c r="AK13" s="852"/>
      <c r="AL13" s="852"/>
      <c r="AM13" s="852"/>
      <c r="AN13" s="852"/>
      <c r="AO13" s="852"/>
      <c r="AP13" s="852"/>
      <c r="AQ13" s="852"/>
      <c r="AR13" s="852"/>
      <c r="AS13" s="853" t="str">
        <f>IF(AM13="","",AG13*AM13)</f>
        <v/>
      </c>
      <c r="AT13" s="853"/>
      <c r="AU13" s="853"/>
      <c r="AV13" s="853"/>
      <c r="AW13" s="853"/>
      <c r="AX13" s="853"/>
      <c r="AY13" s="853" t="str">
        <f>IF(AM13="","",ROUNDDOWN(AG13*AM13*1.1,0))</f>
        <v/>
      </c>
      <c r="AZ13" s="853"/>
      <c r="BA13" s="853"/>
      <c r="BB13" s="853"/>
      <c r="BC13" s="853"/>
      <c r="BD13" s="853"/>
      <c r="BE13" s="854" t="str">
        <f>IF(AS13="","",IF(AS13&gt;=300000,"必要",""))</f>
        <v/>
      </c>
      <c r="BF13" s="854"/>
      <c r="BG13" s="854"/>
      <c r="BH13" s="854" t="str">
        <f>IF(AS13="","",IF(AS13&gt;=1000000,"必要",""))</f>
        <v/>
      </c>
      <c r="BI13" s="854"/>
      <c r="BJ13" s="854"/>
      <c r="BK13" s="855" t="str">
        <f>IF(AM13="","",IF(AM13&lt;100000,"×","〇"))</f>
        <v/>
      </c>
      <c r="BL13" s="855"/>
      <c r="BM13" s="855"/>
    </row>
    <row r="14" spans="2:65" ht="32.1" customHeight="1">
      <c r="B14" s="856" t="s">
        <v>303</v>
      </c>
      <c r="C14" s="856"/>
      <c r="D14" s="856"/>
      <c r="E14" s="856"/>
      <c r="F14" s="857"/>
      <c r="G14" s="857"/>
      <c r="H14" s="857"/>
      <c r="I14" s="857"/>
      <c r="J14" s="857"/>
      <c r="K14" s="857"/>
      <c r="L14" s="857"/>
      <c r="M14" s="857"/>
      <c r="N14" s="857"/>
      <c r="O14" s="857"/>
      <c r="P14" s="857"/>
      <c r="Q14" s="857"/>
      <c r="R14" s="857"/>
      <c r="S14" s="857"/>
      <c r="T14" s="857"/>
      <c r="U14" s="857"/>
      <c r="V14" s="857"/>
      <c r="W14" s="857"/>
      <c r="X14" s="857"/>
      <c r="Y14" s="857"/>
      <c r="Z14" s="857"/>
      <c r="AA14" s="857"/>
      <c r="AB14" s="857"/>
      <c r="AC14" s="857"/>
      <c r="AD14" s="858" t="s">
        <v>191</v>
      </c>
      <c r="AE14" s="858"/>
      <c r="AF14" s="858"/>
      <c r="AG14" s="852"/>
      <c r="AH14" s="852"/>
      <c r="AI14" s="852"/>
      <c r="AJ14" s="852"/>
      <c r="AK14" s="852"/>
      <c r="AL14" s="852"/>
      <c r="AM14" s="852"/>
      <c r="AN14" s="852"/>
      <c r="AO14" s="852"/>
      <c r="AP14" s="852"/>
      <c r="AQ14" s="852"/>
      <c r="AR14" s="852"/>
      <c r="AS14" s="853" t="str">
        <f>IF(AM14="","",AG14*AM14)</f>
        <v/>
      </c>
      <c r="AT14" s="853"/>
      <c r="AU14" s="853"/>
      <c r="AV14" s="853"/>
      <c r="AW14" s="853"/>
      <c r="AX14" s="853"/>
      <c r="AY14" s="853" t="str">
        <f>IF(AM14="","",ROUNDDOWN(AG14*AM14*1.1,0))</f>
        <v/>
      </c>
      <c r="AZ14" s="853"/>
      <c r="BA14" s="853"/>
      <c r="BB14" s="853"/>
      <c r="BC14" s="853"/>
      <c r="BD14" s="853"/>
      <c r="BE14" s="854" t="str">
        <f>IF(AS14="","",IF(AS14&gt;=300000,"必要",""))</f>
        <v/>
      </c>
      <c r="BF14" s="854"/>
      <c r="BG14" s="854"/>
      <c r="BH14" s="854" t="str">
        <f>IF(AS14="","",IF(AS14&gt;=1000000,"必要",""))</f>
        <v/>
      </c>
      <c r="BI14" s="854"/>
      <c r="BJ14" s="854"/>
      <c r="BK14" s="855" t="str">
        <f>IF(AM14="","",IF(AM14&lt;100000,"×","〇"))</f>
        <v/>
      </c>
      <c r="BL14" s="855"/>
      <c r="BM14" s="855"/>
    </row>
    <row r="15" spans="2:65" ht="32.1" customHeight="1">
      <c r="AM15" s="849" t="s">
        <v>34</v>
      </c>
      <c r="AN15" s="849"/>
      <c r="AO15" s="849"/>
      <c r="AP15" s="849"/>
      <c r="AQ15" s="849"/>
      <c r="AR15" s="850"/>
      <c r="AS15" s="851">
        <f>SUM(AS10:AX14)</f>
        <v>0</v>
      </c>
      <c r="AT15" s="851"/>
      <c r="AU15" s="851"/>
      <c r="AV15" s="851"/>
      <c r="AW15" s="851"/>
      <c r="AX15" s="851"/>
      <c r="AY15" s="851">
        <f>SUM(AY10:BD14)</f>
        <v>0</v>
      </c>
      <c r="AZ15" s="851"/>
      <c r="BA15" s="851"/>
      <c r="BB15" s="851"/>
      <c r="BC15" s="851"/>
      <c r="BD15" s="851"/>
      <c r="BE15" s="224"/>
      <c r="BF15" s="224"/>
      <c r="BG15" s="224"/>
      <c r="BH15" s="224"/>
      <c r="BI15" s="224"/>
      <c r="BJ15" s="224"/>
    </row>
    <row r="16" spans="2:65">
      <c r="B16" s="103" t="s">
        <v>304</v>
      </c>
    </row>
    <row r="17" spans="2:65">
      <c r="C17" s="103" t="s">
        <v>305</v>
      </c>
    </row>
    <row r="18" spans="2:65">
      <c r="C18" s="103" t="s">
        <v>277</v>
      </c>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row>
    <row r="19" spans="2:65" ht="23.1" customHeight="1">
      <c r="B19" s="192" t="s">
        <v>278</v>
      </c>
      <c r="C19" s="192"/>
      <c r="D19" s="192"/>
      <c r="E19" s="192"/>
      <c r="F19" s="915"/>
      <c r="G19" s="913"/>
      <c r="H19" s="913"/>
      <c r="I19" s="913"/>
      <c r="J19" s="914"/>
      <c r="K19" s="957" t="s">
        <v>405</v>
      </c>
      <c r="L19" s="958"/>
      <c r="M19" s="958"/>
      <c r="N19" s="958"/>
      <c r="O19" s="959"/>
      <c r="P19" s="915"/>
      <c r="Q19" s="913"/>
      <c r="R19" s="913"/>
      <c r="S19" s="913"/>
      <c r="T19" s="913"/>
      <c r="U19" s="913"/>
      <c r="V19" s="913"/>
      <c r="W19" s="913"/>
      <c r="X19" s="913"/>
      <c r="Y19" s="913"/>
      <c r="Z19" s="913"/>
      <c r="AA19" s="913"/>
      <c r="AB19" s="913"/>
      <c r="AC19" s="913"/>
      <c r="AD19" s="913"/>
      <c r="AE19" s="913"/>
      <c r="AF19" s="913"/>
      <c r="AG19" s="913"/>
      <c r="AH19" s="913"/>
      <c r="AI19" s="913"/>
      <c r="AJ19" s="913"/>
      <c r="AK19" s="913"/>
      <c r="AL19" s="913"/>
      <c r="AM19" s="913"/>
      <c r="AN19" s="913"/>
      <c r="AO19" s="913"/>
      <c r="AP19" s="913"/>
      <c r="AQ19" s="913"/>
      <c r="AR19" s="913"/>
      <c r="AS19" s="913"/>
      <c r="AT19" s="913"/>
      <c r="AU19" s="913"/>
      <c r="AV19" s="913"/>
      <c r="AW19" s="913"/>
      <c r="AX19" s="913"/>
      <c r="AY19" s="913"/>
      <c r="AZ19" s="913"/>
      <c r="BA19" s="913"/>
      <c r="BB19" s="913"/>
      <c r="BC19" s="913"/>
      <c r="BD19" s="913"/>
      <c r="BE19" s="913"/>
      <c r="BF19" s="913"/>
      <c r="BG19" s="913"/>
      <c r="BH19" s="913"/>
      <c r="BI19" s="913"/>
      <c r="BJ19" s="913"/>
      <c r="BK19" s="913"/>
      <c r="BL19" s="913"/>
      <c r="BM19" s="914"/>
    </row>
    <row r="20" spans="2:65" ht="23.1" customHeight="1">
      <c r="B20" s="960" t="s">
        <v>406</v>
      </c>
      <c r="C20" s="961"/>
      <c r="D20" s="961"/>
      <c r="E20" s="961"/>
      <c r="F20" s="961"/>
      <c r="G20" s="961"/>
      <c r="H20" s="961"/>
      <c r="I20" s="961"/>
      <c r="J20" s="961"/>
      <c r="K20" s="961"/>
      <c r="L20" s="961"/>
      <c r="M20" s="961"/>
      <c r="N20" s="961"/>
      <c r="O20" s="962"/>
      <c r="P20" s="964"/>
      <c r="Q20" s="965"/>
      <c r="R20" s="965"/>
      <c r="S20" s="965"/>
      <c r="T20" s="965"/>
      <c r="U20" s="965"/>
      <c r="V20" s="965"/>
      <c r="W20" s="965"/>
      <c r="X20" s="965"/>
      <c r="Y20" s="965"/>
      <c r="Z20" s="965"/>
      <c r="AA20" s="965"/>
      <c r="AB20" s="965"/>
      <c r="AC20" s="965"/>
      <c r="AD20" s="965"/>
      <c r="AE20" s="965"/>
      <c r="AF20" s="965"/>
      <c r="AG20" s="965"/>
      <c r="AH20" s="965"/>
      <c r="AI20" s="965"/>
      <c r="AJ20" s="965"/>
      <c r="AK20" s="965"/>
      <c r="AL20" s="965"/>
      <c r="AM20" s="965"/>
      <c r="AN20" s="965"/>
      <c r="AO20" s="965"/>
      <c r="AP20" s="965"/>
      <c r="AQ20" s="965"/>
      <c r="AR20" s="965"/>
      <c r="AS20" s="965"/>
      <c r="AT20" s="965"/>
      <c r="AU20" s="965"/>
      <c r="AV20" s="965"/>
      <c r="AW20" s="965"/>
      <c r="AX20" s="965"/>
      <c r="AY20" s="965"/>
      <c r="AZ20" s="965"/>
      <c r="BA20" s="965"/>
      <c r="BB20" s="965"/>
      <c r="BC20" s="965"/>
      <c r="BD20" s="965"/>
      <c r="BE20" s="965"/>
      <c r="BF20" s="965"/>
      <c r="BG20" s="965"/>
      <c r="BH20" s="965"/>
      <c r="BI20" s="965"/>
      <c r="BJ20" s="965"/>
      <c r="BK20" s="965"/>
      <c r="BL20" s="965"/>
      <c r="BM20" s="966"/>
    </row>
    <row r="21" spans="2:65" ht="23.1" customHeight="1">
      <c r="B21" s="904" t="s">
        <v>279</v>
      </c>
      <c r="C21" s="905"/>
      <c r="D21" s="905"/>
      <c r="E21" s="905"/>
      <c r="F21" s="905"/>
      <c r="G21" s="905"/>
      <c r="H21" s="905"/>
      <c r="I21" s="905"/>
      <c r="J21" s="905"/>
      <c r="K21" s="905"/>
      <c r="L21" s="905"/>
      <c r="M21" s="905"/>
      <c r="N21" s="905"/>
      <c r="O21" s="906"/>
      <c r="P21" s="963" t="s">
        <v>280</v>
      </c>
      <c r="Q21" s="913"/>
      <c r="R21" s="913"/>
      <c r="S21" s="913"/>
      <c r="T21" s="913"/>
      <c r="U21" s="913"/>
      <c r="V21" s="913"/>
      <c r="W21" s="913"/>
      <c r="X21" s="913"/>
      <c r="Y21" s="913"/>
      <c r="Z21" s="913"/>
      <c r="AA21" s="913"/>
      <c r="AB21" s="913"/>
      <c r="AC21" s="913"/>
      <c r="AD21" s="913"/>
      <c r="AE21" s="913"/>
      <c r="AF21" s="913"/>
      <c r="AG21" s="913"/>
      <c r="AH21" s="913"/>
      <c r="AI21" s="913"/>
      <c r="AJ21" s="913"/>
      <c r="AK21" s="913"/>
      <c r="AL21" s="913"/>
      <c r="AM21" s="913"/>
      <c r="AN21" s="913"/>
      <c r="AO21" s="913"/>
      <c r="AP21" s="913"/>
      <c r="AQ21" s="913"/>
      <c r="AR21" s="913"/>
      <c r="AS21" s="913"/>
      <c r="AT21" s="913"/>
      <c r="AU21" s="913"/>
      <c r="AV21" s="913"/>
      <c r="AW21" s="913"/>
      <c r="AX21" s="913"/>
      <c r="AY21" s="913"/>
      <c r="AZ21" s="913"/>
      <c r="BA21" s="913"/>
      <c r="BB21" s="913"/>
      <c r="BC21" s="913"/>
      <c r="BD21" s="913"/>
      <c r="BE21" s="913"/>
      <c r="BF21" s="913"/>
      <c r="BG21" s="913"/>
      <c r="BH21" s="913"/>
      <c r="BI21" s="913"/>
      <c r="BJ21" s="913"/>
      <c r="BK21" s="913"/>
      <c r="BL21" s="913"/>
      <c r="BM21" s="914"/>
    </row>
    <row r="22" spans="2:65" ht="23.1" customHeight="1">
      <c r="B22" s="904" t="s">
        <v>282</v>
      </c>
      <c r="C22" s="905"/>
      <c r="D22" s="905"/>
      <c r="E22" s="905"/>
      <c r="F22" s="905"/>
      <c r="G22" s="905"/>
      <c r="H22" s="905"/>
      <c r="I22" s="905"/>
      <c r="J22" s="905"/>
      <c r="K22" s="905"/>
      <c r="L22" s="905"/>
      <c r="M22" s="905"/>
      <c r="N22" s="905"/>
      <c r="O22" s="906"/>
      <c r="P22" s="964"/>
      <c r="Q22" s="965"/>
      <c r="R22" s="965"/>
      <c r="S22" s="965"/>
      <c r="T22" s="965"/>
      <c r="U22" s="965"/>
      <c r="V22" s="965"/>
      <c r="W22" s="965"/>
      <c r="X22" s="965"/>
      <c r="Y22" s="965"/>
      <c r="Z22" s="965"/>
      <c r="AA22" s="965"/>
      <c r="AB22" s="965"/>
      <c r="AC22" s="965"/>
      <c r="AD22" s="965"/>
      <c r="AE22" s="965"/>
      <c r="AF22" s="965"/>
      <c r="AG22" s="965"/>
      <c r="AH22" s="965"/>
      <c r="AI22" s="965"/>
      <c r="AJ22" s="965"/>
      <c r="AK22" s="965"/>
      <c r="AL22" s="965"/>
      <c r="AM22" s="965"/>
      <c r="AN22" s="965"/>
      <c r="AO22" s="965"/>
      <c r="AP22" s="965"/>
      <c r="AQ22" s="965"/>
      <c r="AR22" s="965"/>
      <c r="AS22" s="965"/>
      <c r="AT22" s="965"/>
      <c r="AU22" s="965"/>
      <c r="AV22" s="965"/>
      <c r="AW22" s="965"/>
      <c r="AX22" s="965"/>
      <c r="AY22" s="965"/>
      <c r="AZ22" s="965"/>
      <c r="BA22" s="965"/>
      <c r="BB22" s="965"/>
      <c r="BC22" s="965"/>
      <c r="BD22" s="965"/>
      <c r="BE22" s="965"/>
      <c r="BF22" s="965"/>
      <c r="BG22" s="965"/>
      <c r="BH22" s="965"/>
      <c r="BI22" s="965"/>
      <c r="BJ22" s="965"/>
      <c r="BK22" s="965"/>
      <c r="BL22" s="965"/>
      <c r="BM22" s="966"/>
    </row>
    <row r="23" spans="2:65" ht="23.1" customHeight="1">
      <c r="B23" s="908" t="s">
        <v>283</v>
      </c>
      <c r="C23" s="908"/>
      <c r="D23" s="908"/>
      <c r="E23" s="908"/>
      <c r="F23" s="908"/>
      <c r="G23" s="908"/>
      <c r="H23" s="908"/>
      <c r="I23" s="908"/>
      <c r="J23" s="908"/>
      <c r="K23" s="908"/>
      <c r="L23" s="908"/>
      <c r="M23" s="908"/>
      <c r="N23" s="908"/>
      <c r="O23" s="908"/>
      <c r="P23" s="908"/>
      <c r="Q23" s="908"/>
      <c r="R23" s="908"/>
      <c r="S23" s="908"/>
      <c r="T23" s="908"/>
      <c r="U23" s="908"/>
      <c r="V23" s="908"/>
      <c r="W23" s="908"/>
      <c r="X23" s="908"/>
      <c r="Y23" s="908"/>
      <c r="Z23" s="908"/>
      <c r="AA23" s="908"/>
      <c r="AB23" s="908"/>
      <c r="AC23" s="908"/>
      <c r="AD23" s="908"/>
      <c r="AE23" s="908"/>
      <c r="AF23" s="908"/>
      <c r="AG23" s="908"/>
      <c r="AH23" s="908"/>
      <c r="AI23" s="908"/>
      <c r="AJ23" s="908"/>
      <c r="AK23" s="908"/>
      <c r="AL23" s="908"/>
      <c r="AM23" s="908"/>
      <c r="AN23" s="908"/>
      <c r="AO23" s="908"/>
      <c r="AP23" s="908"/>
      <c r="AQ23" s="908"/>
      <c r="AR23" s="908"/>
      <c r="AS23" s="908"/>
      <c r="AT23" s="908"/>
      <c r="AU23" s="908"/>
      <c r="AV23" s="908"/>
      <c r="AW23" s="908"/>
      <c r="AX23" s="908"/>
      <c r="AY23" s="908"/>
      <c r="AZ23" s="908"/>
      <c r="BA23" s="908"/>
      <c r="BB23" s="908"/>
      <c r="BC23" s="908"/>
      <c r="BD23" s="908"/>
      <c r="BE23" s="908"/>
      <c r="BF23" s="876" t="s">
        <v>269</v>
      </c>
      <c r="BG23" s="876"/>
      <c r="BH23" s="876"/>
      <c r="BI23" s="876"/>
      <c r="BJ23" s="876"/>
      <c r="BK23" s="876"/>
      <c r="BL23" s="876"/>
      <c r="BM23" s="876"/>
    </row>
    <row r="24" spans="2:65" ht="23.1" customHeight="1">
      <c r="B24" s="192" t="s">
        <v>278</v>
      </c>
      <c r="C24" s="192"/>
      <c r="D24" s="192"/>
      <c r="E24" s="192"/>
      <c r="F24" s="915"/>
      <c r="G24" s="913"/>
      <c r="H24" s="913"/>
      <c r="I24" s="913"/>
      <c r="J24" s="914"/>
      <c r="K24" s="957" t="s">
        <v>405</v>
      </c>
      <c r="L24" s="958"/>
      <c r="M24" s="958"/>
      <c r="N24" s="958"/>
      <c r="O24" s="959"/>
      <c r="P24" s="915"/>
      <c r="Q24" s="913"/>
      <c r="R24" s="913"/>
      <c r="S24" s="913"/>
      <c r="T24" s="913"/>
      <c r="U24" s="913"/>
      <c r="V24" s="913"/>
      <c r="W24" s="913"/>
      <c r="X24" s="913"/>
      <c r="Y24" s="913"/>
      <c r="Z24" s="913"/>
      <c r="AA24" s="913"/>
      <c r="AB24" s="913"/>
      <c r="AC24" s="913"/>
      <c r="AD24" s="913"/>
      <c r="AE24" s="913"/>
      <c r="AF24" s="913"/>
      <c r="AG24" s="913"/>
      <c r="AH24" s="913"/>
      <c r="AI24" s="913"/>
      <c r="AJ24" s="913"/>
      <c r="AK24" s="913"/>
      <c r="AL24" s="913"/>
      <c r="AM24" s="913"/>
      <c r="AN24" s="913"/>
      <c r="AO24" s="913"/>
      <c r="AP24" s="913"/>
      <c r="AQ24" s="913"/>
      <c r="AR24" s="913"/>
      <c r="AS24" s="913"/>
      <c r="AT24" s="913"/>
      <c r="AU24" s="913"/>
      <c r="AV24" s="913"/>
      <c r="AW24" s="913"/>
      <c r="AX24" s="913"/>
      <c r="AY24" s="913"/>
      <c r="AZ24" s="913"/>
      <c r="BA24" s="913"/>
      <c r="BB24" s="913"/>
      <c r="BC24" s="913"/>
      <c r="BD24" s="913"/>
      <c r="BE24" s="913"/>
      <c r="BF24" s="913"/>
      <c r="BG24" s="913"/>
      <c r="BH24" s="913"/>
      <c r="BI24" s="913"/>
      <c r="BJ24" s="913"/>
      <c r="BK24" s="913"/>
      <c r="BL24" s="913"/>
      <c r="BM24" s="914"/>
    </row>
    <row r="25" spans="2:65" ht="23.1" customHeight="1">
      <c r="B25" s="960" t="s">
        <v>406</v>
      </c>
      <c r="C25" s="961"/>
      <c r="D25" s="961"/>
      <c r="E25" s="961"/>
      <c r="F25" s="961"/>
      <c r="G25" s="961"/>
      <c r="H25" s="961"/>
      <c r="I25" s="961"/>
      <c r="J25" s="961"/>
      <c r="K25" s="961"/>
      <c r="L25" s="961"/>
      <c r="M25" s="961"/>
      <c r="N25" s="961"/>
      <c r="O25" s="962"/>
      <c r="P25" s="964"/>
      <c r="Q25" s="965"/>
      <c r="R25" s="965"/>
      <c r="S25" s="965"/>
      <c r="T25" s="965"/>
      <c r="U25" s="965"/>
      <c r="V25" s="965"/>
      <c r="W25" s="965"/>
      <c r="X25" s="965"/>
      <c r="Y25" s="965"/>
      <c r="Z25" s="965"/>
      <c r="AA25" s="965"/>
      <c r="AB25" s="965"/>
      <c r="AC25" s="965"/>
      <c r="AD25" s="965"/>
      <c r="AE25" s="965"/>
      <c r="AF25" s="965"/>
      <c r="AG25" s="965"/>
      <c r="AH25" s="965"/>
      <c r="AI25" s="965"/>
      <c r="AJ25" s="965"/>
      <c r="AK25" s="965"/>
      <c r="AL25" s="965"/>
      <c r="AM25" s="965"/>
      <c r="AN25" s="965"/>
      <c r="AO25" s="965"/>
      <c r="AP25" s="965"/>
      <c r="AQ25" s="965"/>
      <c r="AR25" s="965"/>
      <c r="AS25" s="965"/>
      <c r="AT25" s="965"/>
      <c r="AU25" s="965"/>
      <c r="AV25" s="965"/>
      <c r="AW25" s="965"/>
      <c r="AX25" s="965"/>
      <c r="AY25" s="965"/>
      <c r="AZ25" s="965"/>
      <c r="BA25" s="965"/>
      <c r="BB25" s="965"/>
      <c r="BC25" s="965"/>
      <c r="BD25" s="965"/>
      <c r="BE25" s="965"/>
      <c r="BF25" s="965"/>
      <c r="BG25" s="965"/>
      <c r="BH25" s="965"/>
      <c r="BI25" s="965"/>
      <c r="BJ25" s="965"/>
      <c r="BK25" s="965"/>
      <c r="BL25" s="965"/>
      <c r="BM25" s="966"/>
    </row>
    <row r="26" spans="2:65" ht="23.1" customHeight="1">
      <c r="B26" s="904" t="s">
        <v>279</v>
      </c>
      <c r="C26" s="905"/>
      <c r="D26" s="905"/>
      <c r="E26" s="905"/>
      <c r="F26" s="905"/>
      <c r="G26" s="905"/>
      <c r="H26" s="905"/>
      <c r="I26" s="905"/>
      <c r="J26" s="905"/>
      <c r="K26" s="905"/>
      <c r="L26" s="905"/>
      <c r="M26" s="905"/>
      <c r="N26" s="905"/>
      <c r="O26" s="906"/>
      <c r="P26" s="912" t="s">
        <v>280</v>
      </c>
      <c r="Q26" s="913"/>
      <c r="R26" s="913"/>
      <c r="S26" s="913"/>
      <c r="T26" s="913"/>
      <c r="U26" s="913"/>
      <c r="V26" s="913"/>
      <c r="W26" s="913"/>
      <c r="X26" s="913"/>
      <c r="Y26" s="913"/>
      <c r="Z26" s="913"/>
      <c r="AA26" s="913"/>
      <c r="AB26" s="913"/>
      <c r="AC26" s="913"/>
      <c r="AD26" s="913"/>
      <c r="AE26" s="913"/>
      <c r="AF26" s="913"/>
      <c r="AG26" s="913"/>
      <c r="AH26" s="913"/>
      <c r="AI26" s="913"/>
      <c r="AJ26" s="913"/>
      <c r="AK26" s="913"/>
      <c r="AL26" s="913"/>
      <c r="AM26" s="913"/>
      <c r="AN26" s="913"/>
      <c r="AO26" s="913"/>
      <c r="AP26" s="913"/>
      <c r="AQ26" s="913"/>
      <c r="AR26" s="913"/>
      <c r="AS26" s="913"/>
      <c r="AT26" s="913"/>
      <c r="AU26" s="913"/>
      <c r="AV26" s="913"/>
      <c r="AW26" s="913"/>
      <c r="AX26" s="913"/>
      <c r="AY26" s="913"/>
      <c r="AZ26" s="913"/>
      <c r="BA26" s="913"/>
      <c r="BB26" s="913"/>
      <c r="BC26" s="913"/>
      <c r="BD26" s="913"/>
      <c r="BE26" s="913"/>
      <c r="BF26" s="913"/>
      <c r="BG26" s="913"/>
      <c r="BH26" s="913"/>
      <c r="BI26" s="913"/>
      <c r="BJ26" s="913"/>
      <c r="BK26" s="913"/>
      <c r="BL26" s="913"/>
      <c r="BM26" s="914"/>
    </row>
    <row r="27" spans="2:65" ht="23.1" customHeight="1">
      <c r="B27" s="904" t="s">
        <v>282</v>
      </c>
      <c r="C27" s="905"/>
      <c r="D27" s="905"/>
      <c r="E27" s="905"/>
      <c r="F27" s="905"/>
      <c r="G27" s="905"/>
      <c r="H27" s="905"/>
      <c r="I27" s="905"/>
      <c r="J27" s="905"/>
      <c r="K27" s="905"/>
      <c r="L27" s="905"/>
      <c r="M27" s="905"/>
      <c r="N27" s="905"/>
      <c r="O27" s="906"/>
      <c r="P27" s="964"/>
      <c r="Q27" s="965"/>
      <c r="R27" s="965"/>
      <c r="S27" s="965"/>
      <c r="T27" s="965"/>
      <c r="U27" s="965"/>
      <c r="V27" s="965"/>
      <c r="W27" s="965"/>
      <c r="X27" s="965"/>
      <c r="Y27" s="965"/>
      <c r="Z27" s="965"/>
      <c r="AA27" s="965"/>
      <c r="AB27" s="965"/>
      <c r="AC27" s="965"/>
      <c r="AD27" s="965"/>
      <c r="AE27" s="965"/>
      <c r="AF27" s="965"/>
      <c r="AG27" s="965"/>
      <c r="AH27" s="965"/>
      <c r="AI27" s="965"/>
      <c r="AJ27" s="965"/>
      <c r="AK27" s="965"/>
      <c r="AL27" s="965"/>
      <c r="AM27" s="965"/>
      <c r="AN27" s="965"/>
      <c r="AO27" s="965"/>
      <c r="AP27" s="965"/>
      <c r="AQ27" s="965"/>
      <c r="AR27" s="965"/>
      <c r="AS27" s="965"/>
      <c r="AT27" s="965"/>
      <c r="AU27" s="965"/>
      <c r="AV27" s="965"/>
      <c r="AW27" s="965"/>
      <c r="AX27" s="965"/>
      <c r="AY27" s="965"/>
      <c r="AZ27" s="965"/>
      <c r="BA27" s="965"/>
      <c r="BB27" s="965"/>
      <c r="BC27" s="965"/>
      <c r="BD27" s="965"/>
      <c r="BE27" s="965"/>
      <c r="BF27" s="965"/>
      <c r="BG27" s="965"/>
      <c r="BH27" s="965"/>
      <c r="BI27" s="965"/>
      <c r="BJ27" s="965"/>
      <c r="BK27" s="965"/>
      <c r="BL27" s="965"/>
      <c r="BM27" s="966"/>
    </row>
    <row r="28" spans="2:65" ht="23.1" customHeight="1">
      <c r="B28" s="908" t="s">
        <v>283</v>
      </c>
      <c r="C28" s="908"/>
      <c r="D28" s="908"/>
      <c r="E28" s="908"/>
      <c r="F28" s="908"/>
      <c r="G28" s="908"/>
      <c r="H28" s="908"/>
      <c r="I28" s="908"/>
      <c r="J28" s="908"/>
      <c r="K28" s="908"/>
      <c r="L28" s="908"/>
      <c r="M28" s="908"/>
      <c r="N28" s="908"/>
      <c r="O28" s="908"/>
      <c r="P28" s="908"/>
      <c r="Q28" s="908"/>
      <c r="R28" s="908"/>
      <c r="S28" s="908"/>
      <c r="T28" s="908"/>
      <c r="U28" s="908"/>
      <c r="V28" s="908"/>
      <c r="W28" s="908"/>
      <c r="X28" s="908"/>
      <c r="Y28" s="908"/>
      <c r="Z28" s="908"/>
      <c r="AA28" s="908"/>
      <c r="AB28" s="908"/>
      <c r="AC28" s="908"/>
      <c r="AD28" s="908"/>
      <c r="AE28" s="908"/>
      <c r="AF28" s="908"/>
      <c r="AG28" s="908"/>
      <c r="AH28" s="908"/>
      <c r="AI28" s="908"/>
      <c r="AJ28" s="908"/>
      <c r="AK28" s="908"/>
      <c r="AL28" s="908"/>
      <c r="AM28" s="908"/>
      <c r="AN28" s="908"/>
      <c r="AO28" s="908"/>
      <c r="AP28" s="908"/>
      <c r="AQ28" s="908"/>
      <c r="AR28" s="908"/>
      <c r="AS28" s="908"/>
      <c r="AT28" s="908"/>
      <c r="AU28" s="908"/>
      <c r="AV28" s="908"/>
      <c r="AW28" s="908"/>
      <c r="AX28" s="908"/>
      <c r="AY28" s="908"/>
      <c r="AZ28" s="908"/>
      <c r="BA28" s="908"/>
      <c r="BB28" s="908"/>
      <c r="BC28" s="908"/>
      <c r="BD28" s="908"/>
      <c r="BE28" s="908"/>
      <c r="BF28" s="876" t="s">
        <v>269</v>
      </c>
      <c r="BG28" s="876"/>
      <c r="BH28" s="876"/>
      <c r="BI28" s="876"/>
      <c r="BJ28" s="876"/>
      <c r="BK28" s="876"/>
      <c r="BL28" s="876"/>
      <c r="BM28" s="876"/>
    </row>
    <row r="29" spans="2:65" ht="23.1" customHeight="1">
      <c r="B29" s="192" t="s">
        <v>278</v>
      </c>
      <c r="C29" s="192"/>
      <c r="D29" s="192"/>
      <c r="E29" s="192"/>
      <c r="F29" s="915"/>
      <c r="G29" s="913"/>
      <c r="H29" s="913"/>
      <c r="I29" s="913"/>
      <c r="J29" s="914"/>
      <c r="K29" s="957" t="s">
        <v>405</v>
      </c>
      <c r="L29" s="958"/>
      <c r="M29" s="958"/>
      <c r="N29" s="958"/>
      <c r="O29" s="959"/>
      <c r="P29" s="915"/>
      <c r="Q29" s="913"/>
      <c r="R29" s="913"/>
      <c r="S29" s="913"/>
      <c r="T29" s="913"/>
      <c r="U29" s="913"/>
      <c r="V29" s="913"/>
      <c r="W29" s="913"/>
      <c r="X29" s="913"/>
      <c r="Y29" s="913"/>
      <c r="Z29" s="913"/>
      <c r="AA29" s="913"/>
      <c r="AB29" s="913"/>
      <c r="AC29" s="913"/>
      <c r="AD29" s="913"/>
      <c r="AE29" s="913"/>
      <c r="AF29" s="913"/>
      <c r="AG29" s="913"/>
      <c r="AH29" s="913"/>
      <c r="AI29" s="913"/>
      <c r="AJ29" s="913"/>
      <c r="AK29" s="913"/>
      <c r="AL29" s="913"/>
      <c r="AM29" s="913"/>
      <c r="AN29" s="913"/>
      <c r="AO29" s="913"/>
      <c r="AP29" s="913"/>
      <c r="AQ29" s="913"/>
      <c r="AR29" s="913"/>
      <c r="AS29" s="913"/>
      <c r="AT29" s="913"/>
      <c r="AU29" s="913"/>
      <c r="AV29" s="913"/>
      <c r="AW29" s="913"/>
      <c r="AX29" s="913"/>
      <c r="AY29" s="913"/>
      <c r="AZ29" s="913"/>
      <c r="BA29" s="913"/>
      <c r="BB29" s="913"/>
      <c r="BC29" s="913"/>
      <c r="BD29" s="913"/>
      <c r="BE29" s="913"/>
      <c r="BF29" s="913"/>
      <c r="BG29" s="913"/>
      <c r="BH29" s="913"/>
      <c r="BI29" s="913"/>
      <c r="BJ29" s="913"/>
      <c r="BK29" s="913"/>
      <c r="BL29" s="913"/>
      <c r="BM29" s="914"/>
    </row>
    <row r="30" spans="2:65" ht="23.1" customHeight="1">
      <c r="B30" s="960" t="s">
        <v>406</v>
      </c>
      <c r="C30" s="961"/>
      <c r="D30" s="961"/>
      <c r="E30" s="961"/>
      <c r="F30" s="961"/>
      <c r="G30" s="961"/>
      <c r="H30" s="961"/>
      <c r="I30" s="961"/>
      <c r="J30" s="961"/>
      <c r="K30" s="961"/>
      <c r="L30" s="961"/>
      <c r="M30" s="961"/>
      <c r="N30" s="961"/>
      <c r="O30" s="962"/>
      <c r="P30" s="964"/>
      <c r="Q30" s="965"/>
      <c r="R30" s="965"/>
      <c r="S30" s="965"/>
      <c r="T30" s="965"/>
      <c r="U30" s="965"/>
      <c r="V30" s="965"/>
      <c r="W30" s="965"/>
      <c r="X30" s="965"/>
      <c r="Y30" s="965"/>
      <c r="Z30" s="965"/>
      <c r="AA30" s="965"/>
      <c r="AB30" s="965"/>
      <c r="AC30" s="965"/>
      <c r="AD30" s="965"/>
      <c r="AE30" s="965"/>
      <c r="AF30" s="965"/>
      <c r="AG30" s="965"/>
      <c r="AH30" s="965"/>
      <c r="AI30" s="965"/>
      <c r="AJ30" s="965"/>
      <c r="AK30" s="965"/>
      <c r="AL30" s="965"/>
      <c r="AM30" s="965"/>
      <c r="AN30" s="965"/>
      <c r="AO30" s="965"/>
      <c r="AP30" s="965"/>
      <c r="AQ30" s="965"/>
      <c r="AR30" s="965"/>
      <c r="AS30" s="965"/>
      <c r="AT30" s="965"/>
      <c r="AU30" s="965"/>
      <c r="AV30" s="965"/>
      <c r="AW30" s="965"/>
      <c r="AX30" s="965"/>
      <c r="AY30" s="965"/>
      <c r="AZ30" s="965"/>
      <c r="BA30" s="965"/>
      <c r="BB30" s="965"/>
      <c r="BC30" s="965"/>
      <c r="BD30" s="965"/>
      <c r="BE30" s="965"/>
      <c r="BF30" s="965"/>
      <c r="BG30" s="965"/>
      <c r="BH30" s="965"/>
      <c r="BI30" s="965"/>
      <c r="BJ30" s="965"/>
      <c r="BK30" s="965"/>
      <c r="BL30" s="965"/>
      <c r="BM30" s="966"/>
    </row>
    <row r="31" spans="2:65" ht="23.1" customHeight="1">
      <c r="B31" s="904" t="s">
        <v>279</v>
      </c>
      <c r="C31" s="905"/>
      <c r="D31" s="905"/>
      <c r="E31" s="905"/>
      <c r="F31" s="905"/>
      <c r="G31" s="905"/>
      <c r="H31" s="905"/>
      <c r="I31" s="905"/>
      <c r="J31" s="905"/>
      <c r="K31" s="905"/>
      <c r="L31" s="905"/>
      <c r="M31" s="905"/>
      <c r="N31" s="905"/>
      <c r="O31" s="906"/>
      <c r="P31" s="912" t="s">
        <v>280</v>
      </c>
      <c r="Q31" s="913"/>
      <c r="R31" s="913"/>
      <c r="S31" s="913"/>
      <c r="T31" s="913"/>
      <c r="U31" s="913"/>
      <c r="V31" s="913"/>
      <c r="W31" s="913"/>
      <c r="X31" s="913"/>
      <c r="Y31" s="913"/>
      <c r="Z31" s="913"/>
      <c r="AA31" s="913"/>
      <c r="AB31" s="913"/>
      <c r="AC31" s="913"/>
      <c r="AD31" s="913"/>
      <c r="AE31" s="913"/>
      <c r="AF31" s="913"/>
      <c r="AG31" s="913"/>
      <c r="AH31" s="913"/>
      <c r="AI31" s="913"/>
      <c r="AJ31" s="913"/>
      <c r="AK31" s="913"/>
      <c r="AL31" s="913"/>
      <c r="AM31" s="913"/>
      <c r="AN31" s="913"/>
      <c r="AO31" s="913"/>
      <c r="AP31" s="913"/>
      <c r="AQ31" s="913"/>
      <c r="AR31" s="913"/>
      <c r="AS31" s="913"/>
      <c r="AT31" s="913"/>
      <c r="AU31" s="913"/>
      <c r="AV31" s="913"/>
      <c r="AW31" s="913"/>
      <c r="AX31" s="913"/>
      <c r="AY31" s="913"/>
      <c r="AZ31" s="913"/>
      <c r="BA31" s="913"/>
      <c r="BB31" s="913"/>
      <c r="BC31" s="913"/>
      <c r="BD31" s="913"/>
      <c r="BE31" s="913"/>
      <c r="BF31" s="913"/>
      <c r="BG31" s="913"/>
      <c r="BH31" s="913"/>
      <c r="BI31" s="913"/>
      <c r="BJ31" s="913"/>
      <c r="BK31" s="913"/>
      <c r="BL31" s="913"/>
      <c r="BM31" s="914"/>
    </row>
    <row r="32" spans="2:65" ht="23.1" customHeight="1">
      <c r="B32" s="904" t="s">
        <v>282</v>
      </c>
      <c r="C32" s="905"/>
      <c r="D32" s="905"/>
      <c r="E32" s="905"/>
      <c r="F32" s="905"/>
      <c r="G32" s="905"/>
      <c r="H32" s="905"/>
      <c r="I32" s="905"/>
      <c r="J32" s="905"/>
      <c r="K32" s="905"/>
      <c r="L32" s="905"/>
      <c r="M32" s="905"/>
      <c r="N32" s="905"/>
      <c r="O32" s="906"/>
      <c r="P32" s="964"/>
      <c r="Q32" s="965"/>
      <c r="R32" s="965"/>
      <c r="S32" s="965"/>
      <c r="T32" s="965"/>
      <c r="U32" s="965"/>
      <c r="V32" s="965"/>
      <c r="W32" s="965"/>
      <c r="X32" s="965"/>
      <c r="Y32" s="965"/>
      <c r="Z32" s="965"/>
      <c r="AA32" s="965"/>
      <c r="AB32" s="965"/>
      <c r="AC32" s="965"/>
      <c r="AD32" s="965"/>
      <c r="AE32" s="965"/>
      <c r="AF32" s="965"/>
      <c r="AG32" s="965"/>
      <c r="AH32" s="965"/>
      <c r="AI32" s="965"/>
      <c r="AJ32" s="965"/>
      <c r="AK32" s="965"/>
      <c r="AL32" s="965"/>
      <c r="AM32" s="965"/>
      <c r="AN32" s="965"/>
      <c r="AO32" s="965"/>
      <c r="AP32" s="965"/>
      <c r="AQ32" s="965"/>
      <c r="AR32" s="965"/>
      <c r="AS32" s="965"/>
      <c r="AT32" s="965"/>
      <c r="AU32" s="965"/>
      <c r="AV32" s="965"/>
      <c r="AW32" s="965"/>
      <c r="AX32" s="965"/>
      <c r="AY32" s="965"/>
      <c r="AZ32" s="965"/>
      <c r="BA32" s="965"/>
      <c r="BB32" s="965"/>
      <c r="BC32" s="965"/>
      <c r="BD32" s="965"/>
      <c r="BE32" s="965"/>
      <c r="BF32" s="965"/>
      <c r="BG32" s="965"/>
      <c r="BH32" s="965"/>
      <c r="BI32" s="965"/>
      <c r="BJ32" s="965"/>
      <c r="BK32" s="965"/>
      <c r="BL32" s="965"/>
      <c r="BM32" s="966"/>
    </row>
    <row r="33" spans="2:65" ht="23.1" customHeight="1">
      <c r="B33" s="908" t="s">
        <v>283</v>
      </c>
      <c r="C33" s="908"/>
      <c r="D33" s="908"/>
      <c r="E33" s="908"/>
      <c r="F33" s="908"/>
      <c r="G33" s="908"/>
      <c r="H33" s="908"/>
      <c r="I33" s="908"/>
      <c r="J33" s="908"/>
      <c r="K33" s="908"/>
      <c r="L33" s="908"/>
      <c r="M33" s="908"/>
      <c r="N33" s="908"/>
      <c r="O33" s="908"/>
      <c r="P33" s="908"/>
      <c r="Q33" s="908"/>
      <c r="R33" s="908"/>
      <c r="S33" s="908"/>
      <c r="T33" s="908"/>
      <c r="U33" s="908"/>
      <c r="V33" s="908"/>
      <c r="W33" s="908"/>
      <c r="X33" s="908"/>
      <c r="Y33" s="908"/>
      <c r="Z33" s="908"/>
      <c r="AA33" s="908"/>
      <c r="AB33" s="908"/>
      <c r="AC33" s="908"/>
      <c r="AD33" s="908"/>
      <c r="AE33" s="908"/>
      <c r="AF33" s="908"/>
      <c r="AG33" s="908"/>
      <c r="AH33" s="908"/>
      <c r="AI33" s="908"/>
      <c r="AJ33" s="908"/>
      <c r="AK33" s="908"/>
      <c r="AL33" s="908"/>
      <c r="AM33" s="908"/>
      <c r="AN33" s="908"/>
      <c r="AO33" s="908"/>
      <c r="AP33" s="908"/>
      <c r="AQ33" s="908"/>
      <c r="AR33" s="908"/>
      <c r="AS33" s="908"/>
      <c r="AT33" s="908"/>
      <c r="AU33" s="908"/>
      <c r="AV33" s="908"/>
      <c r="AW33" s="908"/>
      <c r="AX33" s="908"/>
      <c r="AY33" s="908"/>
      <c r="AZ33" s="908"/>
      <c r="BA33" s="908"/>
      <c r="BB33" s="908"/>
      <c r="BC33" s="908"/>
      <c r="BD33" s="908"/>
      <c r="BE33" s="908"/>
      <c r="BF33" s="876" t="s">
        <v>269</v>
      </c>
      <c r="BG33" s="876"/>
      <c r="BH33" s="876"/>
      <c r="BI33" s="876"/>
      <c r="BJ33" s="876"/>
      <c r="BK33" s="876"/>
      <c r="BL33" s="876"/>
      <c r="BM33" s="876"/>
    </row>
    <row r="34" spans="2:65" ht="23.1" customHeight="1">
      <c r="B34" s="192" t="s">
        <v>278</v>
      </c>
      <c r="C34" s="192"/>
      <c r="D34" s="192"/>
      <c r="E34" s="192"/>
      <c r="F34" s="915"/>
      <c r="G34" s="913"/>
      <c r="H34" s="913"/>
      <c r="I34" s="913"/>
      <c r="J34" s="914"/>
      <c r="K34" s="957" t="s">
        <v>405</v>
      </c>
      <c r="L34" s="958"/>
      <c r="M34" s="958"/>
      <c r="N34" s="958"/>
      <c r="O34" s="959"/>
      <c r="P34" s="915"/>
      <c r="Q34" s="913"/>
      <c r="R34" s="913"/>
      <c r="S34" s="913"/>
      <c r="T34" s="913"/>
      <c r="U34" s="913"/>
      <c r="V34" s="913"/>
      <c r="W34" s="913"/>
      <c r="X34" s="913"/>
      <c r="Y34" s="913"/>
      <c r="Z34" s="913"/>
      <c r="AA34" s="913"/>
      <c r="AB34" s="913"/>
      <c r="AC34" s="913"/>
      <c r="AD34" s="913"/>
      <c r="AE34" s="913"/>
      <c r="AF34" s="913"/>
      <c r="AG34" s="913"/>
      <c r="AH34" s="913"/>
      <c r="AI34" s="913"/>
      <c r="AJ34" s="913"/>
      <c r="AK34" s="913"/>
      <c r="AL34" s="913"/>
      <c r="AM34" s="913"/>
      <c r="AN34" s="913"/>
      <c r="AO34" s="913"/>
      <c r="AP34" s="913"/>
      <c r="AQ34" s="913"/>
      <c r="AR34" s="913"/>
      <c r="AS34" s="913"/>
      <c r="AT34" s="913"/>
      <c r="AU34" s="913"/>
      <c r="AV34" s="913"/>
      <c r="AW34" s="913"/>
      <c r="AX34" s="913"/>
      <c r="AY34" s="913"/>
      <c r="AZ34" s="913"/>
      <c r="BA34" s="913"/>
      <c r="BB34" s="913"/>
      <c r="BC34" s="913"/>
      <c r="BD34" s="913"/>
      <c r="BE34" s="913"/>
      <c r="BF34" s="913"/>
      <c r="BG34" s="913"/>
      <c r="BH34" s="913"/>
      <c r="BI34" s="913"/>
      <c r="BJ34" s="913"/>
      <c r="BK34" s="913"/>
      <c r="BL34" s="913"/>
      <c r="BM34" s="914"/>
    </row>
    <row r="35" spans="2:65" ht="23.1" customHeight="1">
      <c r="B35" s="960" t="s">
        <v>406</v>
      </c>
      <c r="C35" s="961"/>
      <c r="D35" s="961"/>
      <c r="E35" s="961"/>
      <c r="F35" s="961"/>
      <c r="G35" s="961"/>
      <c r="H35" s="961"/>
      <c r="I35" s="961"/>
      <c r="J35" s="961"/>
      <c r="K35" s="961"/>
      <c r="L35" s="961"/>
      <c r="M35" s="961"/>
      <c r="N35" s="961"/>
      <c r="O35" s="962"/>
      <c r="P35" s="964"/>
      <c r="Q35" s="965"/>
      <c r="R35" s="965"/>
      <c r="S35" s="965"/>
      <c r="T35" s="965"/>
      <c r="U35" s="965"/>
      <c r="V35" s="965"/>
      <c r="W35" s="965"/>
      <c r="X35" s="965"/>
      <c r="Y35" s="965"/>
      <c r="Z35" s="965"/>
      <c r="AA35" s="965"/>
      <c r="AB35" s="965"/>
      <c r="AC35" s="965"/>
      <c r="AD35" s="965"/>
      <c r="AE35" s="965"/>
      <c r="AF35" s="965"/>
      <c r="AG35" s="965"/>
      <c r="AH35" s="965"/>
      <c r="AI35" s="965"/>
      <c r="AJ35" s="965"/>
      <c r="AK35" s="965"/>
      <c r="AL35" s="965"/>
      <c r="AM35" s="965"/>
      <c r="AN35" s="965"/>
      <c r="AO35" s="965"/>
      <c r="AP35" s="965"/>
      <c r="AQ35" s="965"/>
      <c r="AR35" s="965"/>
      <c r="AS35" s="965"/>
      <c r="AT35" s="965"/>
      <c r="AU35" s="965"/>
      <c r="AV35" s="965"/>
      <c r="AW35" s="965"/>
      <c r="AX35" s="965"/>
      <c r="AY35" s="965"/>
      <c r="AZ35" s="965"/>
      <c r="BA35" s="965"/>
      <c r="BB35" s="965"/>
      <c r="BC35" s="965"/>
      <c r="BD35" s="965"/>
      <c r="BE35" s="965"/>
      <c r="BF35" s="965"/>
      <c r="BG35" s="965"/>
      <c r="BH35" s="965"/>
      <c r="BI35" s="965"/>
      <c r="BJ35" s="965"/>
      <c r="BK35" s="965"/>
      <c r="BL35" s="965"/>
      <c r="BM35" s="966"/>
    </row>
    <row r="36" spans="2:65" ht="23.1" customHeight="1">
      <c r="B36" s="904" t="s">
        <v>279</v>
      </c>
      <c r="C36" s="905"/>
      <c r="D36" s="905"/>
      <c r="E36" s="905"/>
      <c r="F36" s="905"/>
      <c r="G36" s="905"/>
      <c r="H36" s="905"/>
      <c r="I36" s="905"/>
      <c r="J36" s="905"/>
      <c r="K36" s="905"/>
      <c r="L36" s="905"/>
      <c r="M36" s="905"/>
      <c r="N36" s="905"/>
      <c r="O36" s="906"/>
      <c r="P36" s="912" t="s">
        <v>280</v>
      </c>
      <c r="Q36" s="913"/>
      <c r="R36" s="913"/>
      <c r="S36" s="913"/>
      <c r="T36" s="913"/>
      <c r="U36" s="913"/>
      <c r="V36" s="913"/>
      <c r="W36" s="913"/>
      <c r="X36" s="913"/>
      <c r="Y36" s="913"/>
      <c r="Z36" s="913"/>
      <c r="AA36" s="913"/>
      <c r="AB36" s="913"/>
      <c r="AC36" s="913"/>
      <c r="AD36" s="913"/>
      <c r="AE36" s="913"/>
      <c r="AF36" s="913"/>
      <c r="AG36" s="913"/>
      <c r="AH36" s="913"/>
      <c r="AI36" s="913"/>
      <c r="AJ36" s="913"/>
      <c r="AK36" s="913"/>
      <c r="AL36" s="913"/>
      <c r="AM36" s="913"/>
      <c r="AN36" s="913"/>
      <c r="AO36" s="913"/>
      <c r="AP36" s="913"/>
      <c r="AQ36" s="913"/>
      <c r="AR36" s="913"/>
      <c r="AS36" s="913"/>
      <c r="AT36" s="913"/>
      <c r="AU36" s="913"/>
      <c r="AV36" s="913"/>
      <c r="AW36" s="913"/>
      <c r="AX36" s="913"/>
      <c r="AY36" s="913"/>
      <c r="AZ36" s="913"/>
      <c r="BA36" s="913"/>
      <c r="BB36" s="913"/>
      <c r="BC36" s="913"/>
      <c r="BD36" s="913"/>
      <c r="BE36" s="913"/>
      <c r="BF36" s="913"/>
      <c r="BG36" s="913"/>
      <c r="BH36" s="913"/>
      <c r="BI36" s="913"/>
      <c r="BJ36" s="913"/>
      <c r="BK36" s="913"/>
      <c r="BL36" s="913"/>
      <c r="BM36" s="914"/>
    </row>
    <row r="37" spans="2:65" ht="23.1" customHeight="1">
      <c r="B37" s="904" t="s">
        <v>282</v>
      </c>
      <c r="C37" s="905"/>
      <c r="D37" s="905"/>
      <c r="E37" s="905"/>
      <c r="F37" s="905"/>
      <c r="G37" s="905"/>
      <c r="H37" s="905"/>
      <c r="I37" s="905"/>
      <c r="J37" s="905"/>
      <c r="K37" s="905"/>
      <c r="L37" s="905"/>
      <c r="M37" s="905"/>
      <c r="N37" s="905"/>
      <c r="O37" s="906"/>
      <c r="P37" s="964"/>
      <c r="Q37" s="965"/>
      <c r="R37" s="965"/>
      <c r="S37" s="965"/>
      <c r="T37" s="965"/>
      <c r="U37" s="965"/>
      <c r="V37" s="965"/>
      <c r="W37" s="965"/>
      <c r="X37" s="965"/>
      <c r="Y37" s="965"/>
      <c r="Z37" s="965"/>
      <c r="AA37" s="965"/>
      <c r="AB37" s="965"/>
      <c r="AC37" s="965"/>
      <c r="AD37" s="965"/>
      <c r="AE37" s="965"/>
      <c r="AF37" s="965"/>
      <c r="AG37" s="965"/>
      <c r="AH37" s="965"/>
      <c r="AI37" s="965"/>
      <c r="AJ37" s="965"/>
      <c r="AK37" s="965"/>
      <c r="AL37" s="965"/>
      <c r="AM37" s="965"/>
      <c r="AN37" s="965"/>
      <c r="AO37" s="965"/>
      <c r="AP37" s="965"/>
      <c r="AQ37" s="965"/>
      <c r="AR37" s="965"/>
      <c r="AS37" s="965"/>
      <c r="AT37" s="965"/>
      <c r="AU37" s="965"/>
      <c r="AV37" s="965"/>
      <c r="AW37" s="965"/>
      <c r="AX37" s="965"/>
      <c r="AY37" s="965"/>
      <c r="AZ37" s="965"/>
      <c r="BA37" s="965"/>
      <c r="BB37" s="965"/>
      <c r="BC37" s="965"/>
      <c r="BD37" s="965"/>
      <c r="BE37" s="965"/>
      <c r="BF37" s="965"/>
      <c r="BG37" s="965"/>
      <c r="BH37" s="965"/>
      <c r="BI37" s="965"/>
      <c r="BJ37" s="965"/>
      <c r="BK37" s="965"/>
      <c r="BL37" s="965"/>
      <c r="BM37" s="966"/>
    </row>
    <row r="38" spans="2:65" ht="23.1" customHeight="1">
      <c r="B38" s="908" t="s">
        <v>283</v>
      </c>
      <c r="C38" s="908"/>
      <c r="D38" s="908"/>
      <c r="E38" s="908"/>
      <c r="F38" s="908"/>
      <c r="G38" s="908"/>
      <c r="H38" s="908"/>
      <c r="I38" s="908"/>
      <c r="J38" s="908"/>
      <c r="K38" s="908"/>
      <c r="L38" s="908"/>
      <c r="M38" s="908"/>
      <c r="N38" s="908"/>
      <c r="O38" s="908"/>
      <c r="P38" s="908"/>
      <c r="Q38" s="908"/>
      <c r="R38" s="908"/>
      <c r="S38" s="908"/>
      <c r="T38" s="908"/>
      <c r="U38" s="908"/>
      <c r="V38" s="908"/>
      <c r="W38" s="908"/>
      <c r="X38" s="908"/>
      <c r="Y38" s="908"/>
      <c r="Z38" s="908"/>
      <c r="AA38" s="908"/>
      <c r="AB38" s="908"/>
      <c r="AC38" s="908"/>
      <c r="AD38" s="908"/>
      <c r="AE38" s="908"/>
      <c r="AF38" s="908"/>
      <c r="AG38" s="908"/>
      <c r="AH38" s="908"/>
      <c r="AI38" s="908"/>
      <c r="AJ38" s="908"/>
      <c r="AK38" s="908"/>
      <c r="AL38" s="908"/>
      <c r="AM38" s="908"/>
      <c r="AN38" s="908"/>
      <c r="AO38" s="908"/>
      <c r="AP38" s="908"/>
      <c r="AQ38" s="908"/>
      <c r="AR38" s="908"/>
      <c r="AS38" s="908"/>
      <c r="AT38" s="908"/>
      <c r="AU38" s="908"/>
      <c r="AV38" s="908"/>
      <c r="AW38" s="908"/>
      <c r="AX38" s="908"/>
      <c r="AY38" s="908"/>
      <c r="AZ38" s="908"/>
      <c r="BA38" s="908"/>
      <c r="BB38" s="908"/>
      <c r="BC38" s="908"/>
      <c r="BD38" s="908"/>
      <c r="BE38" s="908"/>
      <c r="BF38" s="876" t="s">
        <v>269</v>
      </c>
      <c r="BG38" s="876"/>
      <c r="BH38" s="876"/>
      <c r="BI38" s="876"/>
      <c r="BJ38" s="876"/>
      <c r="BK38" s="876"/>
      <c r="BL38" s="876"/>
      <c r="BM38" s="876"/>
    </row>
    <row r="39" spans="2:65" ht="23.1" customHeight="1">
      <c r="B39" s="192" t="s">
        <v>278</v>
      </c>
      <c r="C39" s="192"/>
      <c r="D39" s="192"/>
      <c r="E39" s="192"/>
      <c r="F39" s="915"/>
      <c r="G39" s="913"/>
      <c r="H39" s="913"/>
      <c r="I39" s="913"/>
      <c r="J39" s="914"/>
      <c r="K39" s="957" t="s">
        <v>405</v>
      </c>
      <c r="L39" s="958"/>
      <c r="M39" s="958"/>
      <c r="N39" s="958"/>
      <c r="O39" s="959"/>
      <c r="P39" s="915"/>
      <c r="Q39" s="913"/>
      <c r="R39" s="913"/>
      <c r="S39" s="913"/>
      <c r="T39" s="913"/>
      <c r="U39" s="913"/>
      <c r="V39" s="913"/>
      <c r="W39" s="913"/>
      <c r="X39" s="913"/>
      <c r="Y39" s="913"/>
      <c r="Z39" s="913"/>
      <c r="AA39" s="913"/>
      <c r="AB39" s="913"/>
      <c r="AC39" s="913"/>
      <c r="AD39" s="913"/>
      <c r="AE39" s="913"/>
      <c r="AF39" s="913"/>
      <c r="AG39" s="913"/>
      <c r="AH39" s="913"/>
      <c r="AI39" s="913"/>
      <c r="AJ39" s="913"/>
      <c r="AK39" s="913"/>
      <c r="AL39" s="913"/>
      <c r="AM39" s="913"/>
      <c r="AN39" s="913"/>
      <c r="AO39" s="913"/>
      <c r="AP39" s="913"/>
      <c r="AQ39" s="913"/>
      <c r="AR39" s="913"/>
      <c r="AS39" s="913"/>
      <c r="AT39" s="913"/>
      <c r="AU39" s="913"/>
      <c r="AV39" s="913"/>
      <c r="AW39" s="913"/>
      <c r="AX39" s="913"/>
      <c r="AY39" s="913"/>
      <c r="AZ39" s="913"/>
      <c r="BA39" s="913"/>
      <c r="BB39" s="913"/>
      <c r="BC39" s="913"/>
      <c r="BD39" s="913"/>
      <c r="BE39" s="913"/>
      <c r="BF39" s="913"/>
      <c r="BG39" s="913"/>
      <c r="BH39" s="913"/>
      <c r="BI39" s="913"/>
      <c r="BJ39" s="913"/>
      <c r="BK39" s="913"/>
      <c r="BL39" s="913"/>
      <c r="BM39" s="914"/>
    </row>
    <row r="40" spans="2:65" ht="23.1" customHeight="1">
      <c r="B40" s="960" t="s">
        <v>406</v>
      </c>
      <c r="C40" s="961"/>
      <c r="D40" s="961"/>
      <c r="E40" s="961"/>
      <c r="F40" s="961"/>
      <c r="G40" s="961"/>
      <c r="H40" s="961"/>
      <c r="I40" s="961"/>
      <c r="J40" s="961"/>
      <c r="K40" s="961"/>
      <c r="L40" s="961"/>
      <c r="M40" s="961"/>
      <c r="N40" s="961"/>
      <c r="O40" s="962"/>
      <c r="P40" s="964"/>
      <c r="Q40" s="965"/>
      <c r="R40" s="965"/>
      <c r="S40" s="965"/>
      <c r="T40" s="965"/>
      <c r="U40" s="965"/>
      <c r="V40" s="965"/>
      <c r="W40" s="965"/>
      <c r="X40" s="965"/>
      <c r="Y40" s="965"/>
      <c r="Z40" s="965"/>
      <c r="AA40" s="965"/>
      <c r="AB40" s="965"/>
      <c r="AC40" s="965"/>
      <c r="AD40" s="965"/>
      <c r="AE40" s="965"/>
      <c r="AF40" s="965"/>
      <c r="AG40" s="965"/>
      <c r="AH40" s="965"/>
      <c r="AI40" s="965"/>
      <c r="AJ40" s="965"/>
      <c r="AK40" s="965"/>
      <c r="AL40" s="965"/>
      <c r="AM40" s="965"/>
      <c r="AN40" s="965"/>
      <c r="AO40" s="965"/>
      <c r="AP40" s="965"/>
      <c r="AQ40" s="965"/>
      <c r="AR40" s="965"/>
      <c r="AS40" s="965"/>
      <c r="AT40" s="965"/>
      <c r="AU40" s="965"/>
      <c r="AV40" s="965"/>
      <c r="AW40" s="965"/>
      <c r="AX40" s="965"/>
      <c r="AY40" s="965"/>
      <c r="AZ40" s="965"/>
      <c r="BA40" s="965"/>
      <c r="BB40" s="965"/>
      <c r="BC40" s="965"/>
      <c r="BD40" s="965"/>
      <c r="BE40" s="965"/>
      <c r="BF40" s="965"/>
      <c r="BG40" s="965"/>
      <c r="BH40" s="965"/>
      <c r="BI40" s="965"/>
      <c r="BJ40" s="965"/>
      <c r="BK40" s="965"/>
      <c r="BL40" s="965"/>
      <c r="BM40" s="966"/>
    </row>
    <row r="41" spans="2:65" ht="23.1" customHeight="1">
      <c r="B41" s="904" t="s">
        <v>279</v>
      </c>
      <c r="C41" s="905"/>
      <c r="D41" s="905"/>
      <c r="E41" s="905"/>
      <c r="F41" s="905"/>
      <c r="G41" s="905"/>
      <c r="H41" s="905"/>
      <c r="I41" s="905"/>
      <c r="J41" s="905"/>
      <c r="K41" s="905"/>
      <c r="L41" s="905"/>
      <c r="M41" s="905"/>
      <c r="N41" s="905"/>
      <c r="O41" s="906"/>
      <c r="P41" s="912" t="s">
        <v>280</v>
      </c>
      <c r="Q41" s="913"/>
      <c r="R41" s="913"/>
      <c r="S41" s="913"/>
      <c r="T41" s="913"/>
      <c r="U41" s="913"/>
      <c r="V41" s="913"/>
      <c r="W41" s="913"/>
      <c r="X41" s="913"/>
      <c r="Y41" s="913"/>
      <c r="Z41" s="913"/>
      <c r="AA41" s="913"/>
      <c r="AB41" s="913"/>
      <c r="AC41" s="913"/>
      <c r="AD41" s="913"/>
      <c r="AE41" s="913"/>
      <c r="AF41" s="913"/>
      <c r="AG41" s="913"/>
      <c r="AH41" s="913"/>
      <c r="AI41" s="913"/>
      <c r="AJ41" s="913"/>
      <c r="AK41" s="913"/>
      <c r="AL41" s="913"/>
      <c r="AM41" s="913"/>
      <c r="AN41" s="913"/>
      <c r="AO41" s="913"/>
      <c r="AP41" s="913"/>
      <c r="AQ41" s="913"/>
      <c r="AR41" s="913"/>
      <c r="AS41" s="913"/>
      <c r="AT41" s="913"/>
      <c r="AU41" s="913"/>
      <c r="AV41" s="913"/>
      <c r="AW41" s="913"/>
      <c r="AX41" s="913"/>
      <c r="AY41" s="913"/>
      <c r="AZ41" s="913"/>
      <c r="BA41" s="913"/>
      <c r="BB41" s="913"/>
      <c r="BC41" s="913"/>
      <c r="BD41" s="913"/>
      <c r="BE41" s="913"/>
      <c r="BF41" s="913"/>
      <c r="BG41" s="913"/>
      <c r="BH41" s="913"/>
      <c r="BI41" s="913"/>
      <c r="BJ41" s="913"/>
      <c r="BK41" s="913"/>
      <c r="BL41" s="913"/>
      <c r="BM41" s="914"/>
    </row>
    <row r="42" spans="2:65" ht="23.1" customHeight="1">
      <c r="B42" s="904" t="s">
        <v>282</v>
      </c>
      <c r="C42" s="905"/>
      <c r="D42" s="905"/>
      <c r="E42" s="905"/>
      <c r="F42" s="905"/>
      <c r="G42" s="905"/>
      <c r="H42" s="905"/>
      <c r="I42" s="905"/>
      <c r="J42" s="905"/>
      <c r="K42" s="905"/>
      <c r="L42" s="905"/>
      <c r="M42" s="905"/>
      <c r="N42" s="905"/>
      <c r="O42" s="906"/>
      <c r="P42" s="964"/>
      <c r="Q42" s="965"/>
      <c r="R42" s="965"/>
      <c r="S42" s="965"/>
      <c r="T42" s="965"/>
      <c r="U42" s="965"/>
      <c r="V42" s="965"/>
      <c r="W42" s="965"/>
      <c r="X42" s="965"/>
      <c r="Y42" s="965"/>
      <c r="Z42" s="965"/>
      <c r="AA42" s="965"/>
      <c r="AB42" s="965"/>
      <c r="AC42" s="965"/>
      <c r="AD42" s="965"/>
      <c r="AE42" s="965"/>
      <c r="AF42" s="965"/>
      <c r="AG42" s="965"/>
      <c r="AH42" s="965"/>
      <c r="AI42" s="965"/>
      <c r="AJ42" s="965"/>
      <c r="AK42" s="965"/>
      <c r="AL42" s="965"/>
      <c r="AM42" s="965"/>
      <c r="AN42" s="965"/>
      <c r="AO42" s="965"/>
      <c r="AP42" s="965"/>
      <c r="AQ42" s="965"/>
      <c r="AR42" s="965"/>
      <c r="AS42" s="965"/>
      <c r="AT42" s="965"/>
      <c r="AU42" s="965"/>
      <c r="AV42" s="965"/>
      <c r="AW42" s="965"/>
      <c r="AX42" s="965"/>
      <c r="AY42" s="965"/>
      <c r="AZ42" s="965"/>
      <c r="BA42" s="965"/>
      <c r="BB42" s="965"/>
      <c r="BC42" s="965"/>
      <c r="BD42" s="965"/>
      <c r="BE42" s="965"/>
      <c r="BF42" s="965"/>
      <c r="BG42" s="965"/>
      <c r="BH42" s="965"/>
      <c r="BI42" s="965"/>
      <c r="BJ42" s="965"/>
      <c r="BK42" s="965"/>
      <c r="BL42" s="965"/>
      <c r="BM42" s="966"/>
    </row>
    <row r="43" spans="2:65" ht="23.1" customHeight="1">
      <c r="B43" s="908" t="s">
        <v>283</v>
      </c>
      <c r="C43" s="908"/>
      <c r="D43" s="908"/>
      <c r="E43" s="908"/>
      <c r="F43" s="908"/>
      <c r="G43" s="908"/>
      <c r="H43" s="908"/>
      <c r="I43" s="908"/>
      <c r="J43" s="908"/>
      <c r="K43" s="908"/>
      <c r="L43" s="908"/>
      <c r="M43" s="908"/>
      <c r="N43" s="908"/>
      <c r="O43" s="908"/>
      <c r="P43" s="908"/>
      <c r="Q43" s="908"/>
      <c r="R43" s="908"/>
      <c r="S43" s="908"/>
      <c r="T43" s="908"/>
      <c r="U43" s="908"/>
      <c r="V43" s="908"/>
      <c r="W43" s="908"/>
      <c r="X43" s="908"/>
      <c r="Y43" s="908"/>
      <c r="Z43" s="908"/>
      <c r="AA43" s="908"/>
      <c r="AB43" s="908"/>
      <c r="AC43" s="908"/>
      <c r="AD43" s="908"/>
      <c r="AE43" s="908"/>
      <c r="AF43" s="908"/>
      <c r="AG43" s="908"/>
      <c r="AH43" s="908"/>
      <c r="AI43" s="908"/>
      <c r="AJ43" s="908"/>
      <c r="AK43" s="908"/>
      <c r="AL43" s="908"/>
      <c r="AM43" s="908"/>
      <c r="AN43" s="908"/>
      <c r="AO43" s="908"/>
      <c r="AP43" s="908"/>
      <c r="AQ43" s="908"/>
      <c r="AR43" s="908"/>
      <c r="AS43" s="908"/>
      <c r="AT43" s="908"/>
      <c r="AU43" s="908"/>
      <c r="AV43" s="908"/>
      <c r="AW43" s="908"/>
      <c r="AX43" s="908"/>
      <c r="AY43" s="908"/>
      <c r="AZ43" s="908"/>
      <c r="BA43" s="908"/>
      <c r="BB43" s="908"/>
      <c r="BC43" s="908"/>
      <c r="BD43" s="908"/>
      <c r="BE43" s="908"/>
      <c r="BF43" s="876" t="s">
        <v>269</v>
      </c>
      <c r="BG43" s="876"/>
      <c r="BH43" s="876"/>
      <c r="BI43" s="876"/>
      <c r="BJ43" s="876"/>
      <c r="BK43" s="876"/>
      <c r="BL43" s="876"/>
      <c r="BM43" s="876"/>
    </row>
  </sheetData>
  <sheetProtection algorithmName="SHA-512" hashValue="1hpX5/FnBMty2K4shPWRN6H2/9n5g1Lh8oJFEuztfllOkWga0wQJJXlCU/YxM8edMxh8JOJPdDdlHBO91iDAnw==" saltValue="Uwk2xw3g41BM6LjdYjJpmw==" spinCount="100000" sheet="1" objects="1" scenarios="1" formatRows="0" insertRows="0"/>
  <mergeCells count="136">
    <mergeCell ref="B41:O41"/>
    <mergeCell ref="P41:BM41"/>
    <mergeCell ref="B42:O42"/>
    <mergeCell ref="P42:BM42"/>
    <mergeCell ref="B43:BE43"/>
    <mergeCell ref="BF43:BM43"/>
    <mergeCell ref="F39:J39"/>
    <mergeCell ref="K39:O39"/>
    <mergeCell ref="P39:BM39"/>
    <mergeCell ref="B40:O40"/>
    <mergeCell ref="P40:BM40"/>
    <mergeCell ref="B36:O36"/>
    <mergeCell ref="P36:BM36"/>
    <mergeCell ref="B37:O37"/>
    <mergeCell ref="P37:BM37"/>
    <mergeCell ref="B38:BE38"/>
    <mergeCell ref="BF38:BM38"/>
    <mergeCell ref="F34:J34"/>
    <mergeCell ref="K34:O34"/>
    <mergeCell ref="P34:BM34"/>
    <mergeCell ref="B35:O35"/>
    <mergeCell ref="P35:BM35"/>
    <mergeCell ref="B31:O31"/>
    <mergeCell ref="P31:BM31"/>
    <mergeCell ref="B32:O32"/>
    <mergeCell ref="P32:BM32"/>
    <mergeCell ref="B33:BE33"/>
    <mergeCell ref="BF33:BM33"/>
    <mergeCell ref="F29:J29"/>
    <mergeCell ref="K29:O29"/>
    <mergeCell ref="P29:BM29"/>
    <mergeCell ref="B30:O30"/>
    <mergeCell ref="P30:BM30"/>
    <mergeCell ref="B26:O26"/>
    <mergeCell ref="P26:BM26"/>
    <mergeCell ref="B27:O27"/>
    <mergeCell ref="P27:BM27"/>
    <mergeCell ref="B28:BE28"/>
    <mergeCell ref="BF28:BM28"/>
    <mergeCell ref="F24:J24"/>
    <mergeCell ref="K24:O24"/>
    <mergeCell ref="P24:BM24"/>
    <mergeCell ref="B25:O25"/>
    <mergeCell ref="P25:BM25"/>
    <mergeCell ref="AM7:AR7"/>
    <mergeCell ref="AS7:AX7"/>
    <mergeCell ref="AY7:BD7"/>
    <mergeCell ref="B8:E8"/>
    <mergeCell ref="F8:O8"/>
    <mergeCell ref="P8:AC8"/>
    <mergeCell ref="AD8:AF8"/>
    <mergeCell ref="AG8:AL8"/>
    <mergeCell ref="AM8:AR8"/>
    <mergeCell ref="AS8:AX8"/>
    <mergeCell ref="AY8:BD8"/>
    <mergeCell ref="AY10:BD10"/>
    <mergeCell ref="BE10:BG10"/>
    <mergeCell ref="BH10:BJ10"/>
    <mergeCell ref="BK10:BM10"/>
    <mergeCell ref="B11:E11"/>
    <mergeCell ref="BH11:BJ11"/>
    <mergeCell ref="BK11:BM11"/>
    <mergeCell ref="AS10:AX10"/>
    <mergeCell ref="AS11:AX11"/>
    <mergeCell ref="B10:E10"/>
    <mergeCell ref="F10:O10"/>
    <mergeCell ref="P10:AC10"/>
    <mergeCell ref="AD10:AF10"/>
    <mergeCell ref="AG10:AL10"/>
    <mergeCell ref="AM10:AR10"/>
    <mergeCell ref="BE8:BM8"/>
    <mergeCell ref="B9:E9"/>
    <mergeCell ref="F9:O9"/>
    <mergeCell ref="P9:AC9"/>
    <mergeCell ref="AD9:AF9"/>
    <mergeCell ref="AG9:AL9"/>
    <mergeCell ref="AM9:AR9"/>
    <mergeCell ref="AS9:AX9"/>
    <mergeCell ref="AY9:BD9"/>
    <mergeCell ref="BE9:BG9"/>
    <mergeCell ref="BH9:BJ9"/>
    <mergeCell ref="BK9:BM9"/>
    <mergeCell ref="BH13:BJ13"/>
    <mergeCell ref="BK13:BM13"/>
    <mergeCell ref="AY12:BD12"/>
    <mergeCell ref="BE12:BG12"/>
    <mergeCell ref="BH12:BJ12"/>
    <mergeCell ref="BK12:BM12"/>
    <mergeCell ref="B13:E13"/>
    <mergeCell ref="F13:O13"/>
    <mergeCell ref="P13:AC13"/>
    <mergeCell ref="AD13:AF13"/>
    <mergeCell ref="AG13:AL13"/>
    <mergeCell ref="B12:E12"/>
    <mergeCell ref="F12:O12"/>
    <mergeCell ref="P12:AC12"/>
    <mergeCell ref="AD12:AF12"/>
    <mergeCell ref="AM13:AR13"/>
    <mergeCell ref="AG12:AL12"/>
    <mergeCell ref="AS13:AX13"/>
    <mergeCell ref="AY13:BD13"/>
    <mergeCell ref="BE14:BG14"/>
    <mergeCell ref="AY11:BD11"/>
    <mergeCell ref="BE11:BG11"/>
    <mergeCell ref="F11:O11"/>
    <mergeCell ref="P11:AC11"/>
    <mergeCell ref="AD11:AF11"/>
    <mergeCell ref="AG11:AL11"/>
    <mergeCell ref="AM11:AR11"/>
    <mergeCell ref="AM12:AR12"/>
    <mergeCell ref="AS12:AX12"/>
    <mergeCell ref="BE13:BG13"/>
    <mergeCell ref="BH14:BJ14"/>
    <mergeCell ref="BK14:BM14"/>
    <mergeCell ref="K19:O19"/>
    <mergeCell ref="F19:J19"/>
    <mergeCell ref="P19:BM19"/>
    <mergeCell ref="B23:BE23"/>
    <mergeCell ref="BF23:BM23"/>
    <mergeCell ref="B21:O21"/>
    <mergeCell ref="B20:O20"/>
    <mergeCell ref="B22:O22"/>
    <mergeCell ref="P21:BM21"/>
    <mergeCell ref="P20:BM20"/>
    <mergeCell ref="P22:BM22"/>
    <mergeCell ref="B14:E14"/>
    <mergeCell ref="F14:O14"/>
    <mergeCell ref="P14:AC14"/>
    <mergeCell ref="AD14:AF14"/>
    <mergeCell ref="AG14:AL14"/>
    <mergeCell ref="AM15:AR15"/>
    <mergeCell ref="AS15:AX15"/>
    <mergeCell ref="AY15:BD15"/>
    <mergeCell ref="AM14:AR14"/>
    <mergeCell ref="AS14:AX14"/>
    <mergeCell ref="AY14:BD14"/>
  </mergeCells>
  <phoneticPr fontId="42"/>
  <dataValidations count="2">
    <dataValidation type="list" allowBlank="1" showInputMessage="1" showErrorMessage="1" sqref="AD10:AD14" xr:uid="{00000000-0002-0000-0D00-000000000000}">
      <formula1>"(選択),購入,リース,レンタル"</formula1>
    </dataValidation>
    <dataValidation type="list" allowBlank="1" showInputMessage="1" showErrorMessage="1" error="プルダウンより選択してください" prompt="プルダウンより選択してください" sqref="BF23:BM23 BF28:BM28 BF33:BM33 BF38:BM38 BF43:BM43" xr:uid="{00000000-0002-0000-0D00-000001000000}">
      <formula1>"選択してください,関連あり,関連なし"</formula1>
    </dataValidation>
  </dataValidations>
  <pageMargins left="0.7" right="0.7" top="0.75" bottom="0.75" header="0.3" footer="0.3"/>
  <pageSetup paperSize="9" scale="57"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4" tint="0.79998168889431442"/>
  </sheetPr>
  <dimension ref="B1:BM25"/>
  <sheetViews>
    <sheetView showGridLines="0" view="pageBreakPreview" zoomScale="70" zoomScaleNormal="100" zoomScaleSheetLayoutView="70" workbookViewId="0">
      <selection activeCell="BK10" sqref="BK10:BM10"/>
    </sheetView>
  </sheetViews>
  <sheetFormatPr defaultColWidth="2.125" defaultRowHeight="18.75"/>
  <cols>
    <col min="1" max="1" width="0.875" style="103" customWidth="1"/>
    <col min="2" max="65" width="2.125" style="103"/>
    <col min="66" max="66" width="0.875" style="103" customWidth="1"/>
    <col min="67" max="83" width="2.125" style="103"/>
    <col min="84" max="84" width="2.125" style="103" customWidth="1"/>
    <col min="85" max="16384" width="2.125" style="103"/>
  </cols>
  <sheetData>
    <row r="1" spans="2:65">
      <c r="B1" s="120" t="s">
        <v>438</v>
      </c>
    </row>
    <row r="2" spans="2:65">
      <c r="B2" s="104"/>
      <c r="C2" s="103" t="s">
        <v>220</v>
      </c>
    </row>
    <row r="3" spans="2:65">
      <c r="B3" s="107" t="s">
        <v>284</v>
      </c>
      <c r="C3" s="105" t="s">
        <v>497</v>
      </c>
    </row>
    <row r="4" spans="2:65">
      <c r="B4" s="114" t="s">
        <v>285</v>
      </c>
      <c r="C4" s="105" t="s">
        <v>395</v>
      </c>
    </row>
    <row r="5" spans="2:65">
      <c r="B5" s="155" t="s">
        <v>306</v>
      </c>
    </row>
    <row r="7" spans="2:65">
      <c r="B7" s="141"/>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871" t="s">
        <v>221</v>
      </c>
      <c r="AN7" s="871"/>
      <c r="AO7" s="871"/>
      <c r="AP7" s="871"/>
      <c r="AQ7" s="871"/>
      <c r="AR7" s="871"/>
      <c r="AS7" s="871" t="s">
        <v>221</v>
      </c>
      <c r="AT7" s="871"/>
      <c r="AU7" s="871"/>
      <c r="AV7" s="871"/>
      <c r="AW7" s="871"/>
      <c r="AX7" s="871"/>
      <c r="AY7" s="871" t="s">
        <v>222</v>
      </c>
      <c r="AZ7" s="871"/>
      <c r="BA7" s="871"/>
      <c r="BB7" s="871"/>
      <c r="BC7" s="871"/>
      <c r="BD7" s="871"/>
      <c r="BE7" s="108"/>
      <c r="BF7" s="108"/>
      <c r="BG7" s="108"/>
      <c r="BH7" s="109"/>
      <c r="BI7" s="109"/>
      <c r="BJ7" s="108"/>
      <c r="BK7" s="108"/>
      <c r="BL7" s="108"/>
      <c r="BM7" s="110" t="s">
        <v>223</v>
      </c>
    </row>
    <row r="8" spans="2:65">
      <c r="B8" s="872" t="s">
        <v>224</v>
      </c>
      <c r="C8" s="859"/>
      <c r="D8" s="859"/>
      <c r="E8" s="860"/>
      <c r="F8" s="872" t="s">
        <v>307</v>
      </c>
      <c r="G8" s="859"/>
      <c r="H8" s="859"/>
      <c r="I8" s="859"/>
      <c r="J8" s="859"/>
      <c r="K8" s="859"/>
      <c r="L8" s="859"/>
      <c r="M8" s="859"/>
      <c r="N8" s="859"/>
      <c r="O8" s="860"/>
      <c r="P8" s="872" t="s">
        <v>226</v>
      </c>
      <c r="Q8" s="859"/>
      <c r="R8" s="859"/>
      <c r="S8" s="859"/>
      <c r="T8" s="859"/>
      <c r="U8" s="859"/>
      <c r="V8" s="859"/>
      <c r="W8" s="859"/>
      <c r="X8" s="859"/>
      <c r="Y8" s="859"/>
      <c r="Z8" s="859"/>
      <c r="AA8" s="859"/>
      <c r="AB8" s="859"/>
      <c r="AC8" s="860"/>
      <c r="AD8" s="872"/>
      <c r="AE8" s="859"/>
      <c r="AF8" s="860"/>
      <c r="AG8" s="872" t="s">
        <v>228</v>
      </c>
      <c r="AH8" s="859"/>
      <c r="AI8" s="859"/>
      <c r="AJ8" s="859"/>
      <c r="AK8" s="859"/>
      <c r="AL8" s="860"/>
      <c r="AM8" s="873" t="s">
        <v>229</v>
      </c>
      <c r="AN8" s="873"/>
      <c r="AO8" s="873"/>
      <c r="AP8" s="873"/>
      <c r="AQ8" s="873"/>
      <c r="AR8" s="873"/>
      <c r="AS8" s="872" t="s">
        <v>230</v>
      </c>
      <c r="AT8" s="859"/>
      <c r="AU8" s="859"/>
      <c r="AV8" s="859"/>
      <c r="AW8" s="859"/>
      <c r="AX8" s="860"/>
      <c r="AY8" s="872" t="s">
        <v>231</v>
      </c>
      <c r="AZ8" s="859"/>
      <c r="BA8" s="859"/>
      <c r="BB8" s="859"/>
      <c r="BC8" s="859"/>
      <c r="BD8" s="860"/>
      <c r="BE8" s="859" t="s">
        <v>232</v>
      </c>
      <c r="BF8" s="859"/>
      <c r="BG8" s="859"/>
      <c r="BH8" s="859"/>
      <c r="BI8" s="859"/>
      <c r="BJ8" s="859"/>
      <c r="BK8" s="859"/>
      <c r="BL8" s="859"/>
      <c r="BM8" s="860"/>
    </row>
    <row r="9" spans="2:65">
      <c r="B9" s="861" t="s">
        <v>233</v>
      </c>
      <c r="C9" s="862"/>
      <c r="D9" s="862"/>
      <c r="E9" s="863"/>
      <c r="F9" s="864" t="s">
        <v>308</v>
      </c>
      <c r="G9" s="865"/>
      <c r="H9" s="865"/>
      <c r="I9" s="865"/>
      <c r="J9" s="865"/>
      <c r="K9" s="865"/>
      <c r="L9" s="865"/>
      <c r="M9" s="865"/>
      <c r="N9" s="865"/>
      <c r="O9" s="866"/>
      <c r="P9" s="867" t="s">
        <v>234</v>
      </c>
      <c r="Q9" s="867"/>
      <c r="R9" s="867"/>
      <c r="S9" s="867"/>
      <c r="T9" s="867"/>
      <c r="U9" s="867"/>
      <c r="V9" s="867"/>
      <c r="W9" s="867"/>
      <c r="X9" s="867"/>
      <c r="Y9" s="867"/>
      <c r="Z9" s="867"/>
      <c r="AA9" s="867"/>
      <c r="AB9" s="867"/>
      <c r="AC9" s="867"/>
      <c r="AD9" s="867"/>
      <c r="AE9" s="867"/>
      <c r="AF9" s="867"/>
      <c r="AG9" s="867" t="s">
        <v>236</v>
      </c>
      <c r="AH9" s="867"/>
      <c r="AI9" s="867"/>
      <c r="AJ9" s="867"/>
      <c r="AK9" s="867"/>
      <c r="AL9" s="867"/>
      <c r="AM9" s="867" t="s">
        <v>237</v>
      </c>
      <c r="AN9" s="867"/>
      <c r="AO9" s="867"/>
      <c r="AP9" s="867"/>
      <c r="AQ9" s="867"/>
      <c r="AR9" s="867"/>
      <c r="AS9" s="867" t="s">
        <v>238</v>
      </c>
      <c r="AT9" s="867"/>
      <c r="AU9" s="867"/>
      <c r="AV9" s="867"/>
      <c r="AW9" s="867"/>
      <c r="AX9" s="867"/>
      <c r="AY9" s="867" t="s">
        <v>239</v>
      </c>
      <c r="AZ9" s="867"/>
      <c r="BA9" s="867"/>
      <c r="BB9" s="867"/>
      <c r="BC9" s="867"/>
      <c r="BD9" s="867"/>
      <c r="BE9" s="868" t="s">
        <v>240</v>
      </c>
      <c r="BF9" s="868"/>
      <c r="BG9" s="868"/>
      <c r="BH9" s="869" t="s">
        <v>241</v>
      </c>
      <c r="BI9" s="869"/>
      <c r="BJ9" s="869"/>
      <c r="BK9" s="870" t="s">
        <v>229</v>
      </c>
      <c r="BL9" s="870"/>
      <c r="BM9" s="870"/>
    </row>
    <row r="10" spans="2:65" ht="32.1" customHeight="1">
      <c r="B10" s="856" t="s">
        <v>310</v>
      </c>
      <c r="C10" s="856"/>
      <c r="D10" s="856"/>
      <c r="E10" s="856"/>
      <c r="F10" s="857"/>
      <c r="G10" s="857"/>
      <c r="H10" s="857"/>
      <c r="I10" s="857"/>
      <c r="J10" s="857"/>
      <c r="K10" s="857"/>
      <c r="L10" s="857"/>
      <c r="M10" s="857"/>
      <c r="N10" s="857"/>
      <c r="O10" s="857"/>
      <c r="P10" s="857"/>
      <c r="Q10" s="857"/>
      <c r="R10" s="857"/>
      <c r="S10" s="857"/>
      <c r="T10" s="857"/>
      <c r="U10" s="857"/>
      <c r="V10" s="857"/>
      <c r="W10" s="857"/>
      <c r="X10" s="857"/>
      <c r="Y10" s="857"/>
      <c r="Z10" s="857"/>
      <c r="AA10" s="857"/>
      <c r="AB10" s="857"/>
      <c r="AC10" s="857"/>
      <c r="AD10" s="858" t="s">
        <v>191</v>
      </c>
      <c r="AE10" s="858"/>
      <c r="AF10" s="858"/>
      <c r="AG10" s="852"/>
      <c r="AH10" s="852"/>
      <c r="AI10" s="852"/>
      <c r="AJ10" s="852"/>
      <c r="AK10" s="852"/>
      <c r="AL10" s="852"/>
      <c r="AM10" s="852"/>
      <c r="AN10" s="852"/>
      <c r="AO10" s="852"/>
      <c r="AP10" s="852"/>
      <c r="AQ10" s="852"/>
      <c r="AR10" s="852"/>
      <c r="AS10" s="853" t="str">
        <f>IF(AM10="","",AG10*AM10)</f>
        <v/>
      </c>
      <c r="AT10" s="853"/>
      <c r="AU10" s="853"/>
      <c r="AV10" s="853"/>
      <c r="AW10" s="853"/>
      <c r="AX10" s="853"/>
      <c r="AY10" s="853" t="str">
        <f>IF(AM10="","",ROUNDDOWN(AG10*AM10*1.1,0))</f>
        <v/>
      </c>
      <c r="AZ10" s="853"/>
      <c r="BA10" s="853"/>
      <c r="BB10" s="853"/>
      <c r="BC10" s="853"/>
      <c r="BD10" s="853"/>
      <c r="BE10" s="854" t="str">
        <f>IF(AS10="","",IF(AS10&gt;=300000,"必要",""))</f>
        <v/>
      </c>
      <c r="BF10" s="854"/>
      <c r="BG10" s="854"/>
      <c r="BH10" s="854" t="str">
        <f>IF(AS10="","",IF(AS10&gt;=1000000,"必要",""))</f>
        <v/>
      </c>
      <c r="BI10" s="854"/>
      <c r="BJ10" s="854"/>
      <c r="BK10" s="854" t="str">
        <f>IF(AM10="","",IF(AM10&lt;100000,"×","〇"))</f>
        <v/>
      </c>
      <c r="BL10" s="854"/>
      <c r="BM10" s="854"/>
    </row>
    <row r="11" spans="2:65" ht="32.1" customHeight="1">
      <c r="B11" s="856" t="s">
        <v>311</v>
      </c>
      <c r="C11" s="856"/>
      <c r="D11" s="856"/>
      <c r="E11" s="856"/>
      <c r="F11" s="857"/>
      <c r="G11" s="857"/>
      <c r="H11" s="857"/>
      <c r="I11" s="857"/>
      <c r="J11" s="857"/>
      <c r="K11" s="857"/>
      <c r="L11" s="857"/>
      <c r="M11" s="857"/>
      <c r="N11" s="857"/>
      <c r="O11" s="857"/>
      <c r="P11" s="857"/>
      <c r="Q11" s="857"/>
      <c r="R11" s="857"/>
      <c r="S11" s="857"/>
      <c r="T11" s="857"/>
      <c r="U11" s="857"/>
      <c r="V11" s="857"/>
      <c r="W11" s="857"/>
      <c r="X11" s="857"/>
      <c r="Y11" s="857"/>
      <c r="Z11" s="857"/>
      <c r="AA11" s="857"/>
      <c r="AB11" s="857"/>
      <c r="AC11" s="857"/>
      <c r="AD11" s="858" t="s">
        <v>191</v>
      </c>
      <c r="AE11" s="858"/>
      <c r="AF11" s="858"/>
      <c r="AG11" s="852"/>
      <c r="AH11" s="852"/>
      <c r="AI11" s="852"/>
      <c r="AJ11" s="852"/>
      <c r="AK11" s="852"/>
      <c r="AL11" s="852"/>
      <c r="AM11" s="852"/>
      <c r="AN11" s="852"/>
      <c r="AO11" s="852"/>
      <c r="AP11" s="852"/>
      <c r="AQ11" s="852"/>
      <c r="AR11" s="852"/>
      <c r="AS11" s="853" t="str">
        <f t="shared" ref="AS11:AS19" si="0">IF(AM11="","",AG11*AM11)</f>
        <v/>
      </c>
      <c r="AT11" s="853"/>
      <c r="AU11" s="853"/>
      <c r="AV11" s="853"/>
      <c r="AW11" s="853"/>
      <c r="AX11" s="853"/>
      <c r="AY11" s="853" t="str">
        <f t="shared" ref="AY11:AY19" si="1">IF(AM11="","",ROUNDDOWN(AG11*AM11*1.1,0))</f>
        <v/>
      </c>
      <c r="AZ11" s="853"/>
      <c r="BA11" s="853"/>
      <c r="BB11" s="853"/>
      <c r="BC11" s="853"/>
      <c r="BD11" s="853"/>
      <c r="BE11" s="854" t="str">
        <f t="shared" ref="BE11:BE19" si="2">IF(AS11="","",IF(AS11&gt;=300000,"必要",""))</f>
        <v/>
      </c>
      <c r="BF11" s="854"/>
      <c r="BG11" s="854"/>
      <c r="BH11" s="854" t="str">
        <f t="shared" ref="BH11:BH19" si="3">IF(AS11="","",IF(AS11&gt;=1000000,"必要",""))</f>
        <v/>
      </c>
      <c r="BI11" s="854"/>
      <c r="BJ11" s="854"/>
      <c r="BK11" s="854" t="str">
        <f t="shared" ref="BK11:BK19" si="4">IF(AM11="","",IF(AM11&lt;100000,"×","〇"))</f>
        <v/>
      </c>
      <c r="BL11" s="854"/>
      <c r="BM11" s="854"/>
    </row>
    <row r="12" spans="2:65" ht="32.1" customHeight="1">
      <c r="B12" s="856" t="s">
        <v>312</v>
      </c>
      <c r="C12" s="856"/>
      <c r="D12" s="856"/>
      <c r="E12" s="856"/>
      <c r="F12" s="857"/>
      <c r="G12" s="857"/>
      <c r="H12" s="857"/>
      <c r="I12" s="857"/>
      <c r="J12" s="857"/>
      <c r="K12" s="857"/>
      <c r="L12" s="857"/>
      <c r="M12" s="857"/>
      <c r="N12" s="857"/>
      <c r="O12" s="857"/>
      <c r="P12" s="857"/>
      <c r="Q12" s="857"/>
      <c r="R12" s="857"/>
      <c r="S12" s="857"/>
      <c r="T12" s="857"/>
      <c r="U12" s="857"/>
      <c r="V12" s="857"/>
      <c r="W12" s="857"/>
      <c r="X12" s="857"/>
      <c r="Y12" s="857"/>
      <c r="Z12" s="857"/>
      <c r="AA12" s="857"/>
      <c r="AB12" s="857"/>
      <c r="AC12" s="857"/>
      <c r="AD12" s="858" t="s">
        <v>191</v>
      </c>
      <c r="AE12" s="858"/>
      <c r="AF12" s="858"/>
      <c r="AG12" s="852"/>
      <c r="AH12" s="852"/>
      <c r="AI12" s="852"/>
      <c r="AJ12" s="852"/>
      <c r="AK12" s="852"/>
      <c r="AL12" s="852"/>
      <c r="AM12" s="852"/>
      <c r="AN12" s="852"/>
      <c r="AO12" s="852"/>
      <c r="AP12" s="852"/>
      <c r="AQ12" s="852"/>
      <c r="AR12" s="852"/>
      <c r="AS12" s="853" t="str">
        <f t="shared" si="0"/>
        <v/>
      </c>
      <c r="AT12" s="853"/>
      <c r="AU12" s="853"/>
      <c r="AV12" s="853"/>
      <c r="AW12" s="853"/>
      <c r="AX12" s="853"/>
      <c r="AY12" s="853" t="str">
        <f t="shared" si="1"/>
        <v/>
      </c>
      <c r="AZ12" s="853"/>
      <c r="BA12" s="853"/>
      <c r="BB12" s="853"/>
      <c r="BC12" s="853"/>
      <c r="BD12" s="853"/>
      <c r="BE12" s="854" t="str">
        <f t="shared" si="2"/>
        <v/>
      </c>
      <c r="BF12" s="854"/>
      <c r="BG12" s="854"/>
      <c r="BH12" s="854" t="str">
        <f t="shared" si="3"/>
        <v/>
      </c>
      <c r="BI12" s="854"/>
      <c r="BJ12" s="854"/>
      <c r="BK12" s="854" t="str">
        <f t="shared" si="4"/>
        <v/>
      </c>
      <c r="BL12" s="854"/>
      <c r="BM12" s="854"/>
    </row>
    <row r="13" spans="2:65" ht="32.1" customHeight="1">
      <c r="B13" s="856" t="s">
        <v>313</v>
      </c>
      <c r="C13" s="856"/>
      <c r="D13" s="856"/>
      <c r="E13" s="856"/>
      <c r="F13" s="857"/>
      <c r="G13" s="857"/>
      <c r="H13" s="857"/>
      <c r="I13" s="857"/>
      <c r="J13" s="857"/>
      <c r="K13" s="857"/>
      <c r="L13" s="857"/>
      <c r="M13" s="857"/>
      <c r="N13" s="857"/>
      <c r="O13" s="857"/>
      <c r="P13" s="857"/>
      <c r="Q13" s="857"/>
      <c r="R13" s="857"/>
      <c r="S13" s="857"/>
      <c r="T13" s="857"/>
      <c r="U13" s="857"/>
      <c r="V13" s="857"/>
      <c r="W13" s="857"/>
      <c r="X13" s="857"/>
      <c r="Y13" s="857"/>
      <c r="Z13" s="857"/>
      <c r="AA13" s="857"/>
      <c r="AB13" s="857"/>
      <c r="AC13" s="857"/>
      <c r="AD13" s="858" t="s">
        <v>191</v>
      </c>
      <c r="AE13" s="858"/>
      <c r="AF13" s="858"/>
      <c r="AG13" s="852"/>
      <c r="AH13" s="852"/>
      <c r="AI13" s="852"/>
      <c r="AJ13" s="852"/>
      <c r="AK13" s="852"/>
      <c r="AL13" s="852"/>
      <c r="AM13" s="852"/>
      <c r="AN13" s="852"/>
      <c r="AO13" s="852"/>
      <c r="AP13" s="852"/>
      <c r="AQ13" s="852"/>
      <c r="AR13" s="852"/>
      <c r="AS13" s="853" t="str">
        <f t="shared" si="0"/>
        <v/>
      </c>
      <c r="AT13" s="853"/>
      <c r="AU13" s="853"/>
      <c r="AV13" s="853"/>
      <c r="AW13" s="853"/>
      <c r="AX13" s="853"/>
      <c r="AY13" s="853" t="str">
        <f t="shared" si="1"/>
        <v/>
      </c>
      <c r="AZ13" s="853"/>
      <c r="BA13" s="853"/>
      <c r="BB13" s="853"/>
      <c r="BC13" s="853"/>
      <c r="BD13" s="853"/>
      <c r="BE13" s="854" t="str">
        <f t="shared" si="2"/>
        <v/>
      </c>
      <c r="BF13" s="854"/>
      <c r="BG13" s="854"/>
      <c r="BH13" s="854" t="str">
        <f t="shared" si="3"/>
        <v/>
      </c>
      <c r="BI13" s="854"/>
      <c r="BJ13" s="854"/>
      <c r="BK13" s="854" t="str">
        <f t="shared" si="4"/>
        <v/>
      </c>
      <c r="BL13" s="854"/>
      <c r="BM13" s="854"/>
    </row>
    <row r="14" spans="2:65" ht="32.1" customHeight="1">
      <c r="B14" s="856" t="s">
        <v>314</v>
      </c>
      <c r="C14" s="856"/>
      <c r="D14" s="856"/>
      <c r="E14" s="856"/>
      <c r="F14" s="857"/>
      <c r="G14" s="857"/>
      <c r="H14" s="857"/>
      <c r="I14" s="857"/>
      <c r="J14" s="857"/>
      <c r="K14" s="857"/>
      <c r="L14" s="857"/>
      <c r="M14" s="857"/>
      <c r="N14" s="857"/>
      <c r="O14" s="857"/>
      <c r="P14" s="857"/>
      <c r="Q14" s="857"/>
      <c r="R14" s="857"/>
      <c r="S14" s="857"/>
      <c r="T14" s="857"/>
      <c r="U14" s="857"/>
      <c r="V14" s="857"/>
      <c r="W14" s="857"/>
      <c r="X14" s="857"/>
      <c r="Y14" s="857"/>
      <c r="Z14" s="857"/>
      <c r="AA14" s="857"/>
      <c r="AB14" s="857"/>
      <c r="AC14" s="857"/>
      <c r="AD14" s="858" t="s">
        <v>191</v>
      </c>
      <c r="AE14" s="858"/>
      <c r="AF14" s="858"/>
      <c r="AG14" s="852"/>
      <c r="AH14" s="852"/>
      <c r="AI14" s="852"/>
      <c r="AJ14" s="852"/>
      <c r="AK14" s="852"/>
      <c r="AL14" s="852"/>
      <c r="AM14" s="852"/>
      <c r="AN14" s="852"/>
      <c r="AO14" s="852"/>
      <c r="AP14" s="852"/>
      <c r="AQ14" s="852"/>
      <c r="AR14" s="852"/>
      <c r="AS14" s="853" t="str">
        <f t="shared" si="0"/>
        <v/>
      </c>
      <c r="AT14" s="853"/>
      <c r="AU14" s="853"/>
      <c r="AV14" s="853"/>
      <c r="AW14" s="853"/>
      <c r="AX14" s="853"/>
      <c r="AY14" s="853" t="str">
        <f t="shared" si="1"/>
        <v/>
      </c>
      <c r="AZ14" s="853"/>
      <c r="BA14" s="853"/>
      <c r="BB14" s="853"/>
      <c r="BC14" s="853"/>
      <c r="BD14" s="853"/>
      <c r="BE14" s="854" t="str">
        <f t="shared" si="2"/>
        <v/>
      </c>
      <c r="BF14" s="854"/>
      <c r="BG14" s="854"/>
      <c r="BH14" s="854" t="str">
        <f t="shared" si="3"/>
        <v/>
      </c>
      <c r="BI14" s="854"/>
      <c r="BJ14" s="854"/>
      <c r="BK14" s="854" t="str">
        <f t="shared" si="4"/>
        <v/>
      </c>
      <c r="BL14" s="854"/>
      <c r="BM14" s="854"/>
    </row>
    <row r="15" spans="2:65" ht="32.1" customHeight="1">
      <c r="B15" s="856" t="s">
        <v>315</v>
      </c>
      <c r="C15" s="856"/>
      <c r="D15" s="856"/>
      <c r="E15" s="856"/>
      <c r="F15" s="857"/>
      <c r="G15" s="857"/>
      <c r="H15" s="857"/>
      <c r="I15" s="857"/>
      <c r="J15" s="857"/>
      <c r="K15" s="857"/>
      <c r="L15" s="857"/>
      <c r="M15" s="857"/>
      <c r="N15" s="857"/>
      <c r="O15" s="857"/>
      <c r="P15" s="857"/>
      <c r="Q15" s="857"/>
      <c r="R15" s="857"/>
      <c r="S15" s="857"/>
      <c r="T15" s="857"/>
      <c r="U15" s="857"/>
      <c r="V15" s="857"/>
      <c r="W15" s="857"/>
      <c r="X15" s="857"/>
      <c r="Y15" s="857"/>
      <c r="Z15" s="857"/>
      <c r="AA15" s="857"/>
      <c r="AB15" s="857"/>
      <c r="AC15" s="857"/>
      <c r="AD15" s="858" t="s">
        <v>191</v>
      </c>
      <c r="AE15" s="858"/>
      <c r="AF15" s="858"/>
      <c r="AG15" s="852"/>
      <c r="AH15" s="852"/>
      <c r="AI15" s="852"/>
      <c r="AJ15" s="852"/>
      <c r="AK15" s="852"/>
      <c r="AL15" s="852"/>
      <c r="AM15" s="852"/>
      <c r="AN15" s="852"/>
      <c r="AO15" s="852"/>
      <c r="AP15" s="852"/>
      <c r="AQ15" s="852"/>
      <c r="AR15" s="852"/>
      <c r="AS15" s="853" t="str">
        <f t="shared" si="0"/>
        <v/>
      </c>
      <c r="AT15" s="853"/>
      <c r="AU15" s="853"/>
      <c r="AV15" s="853"/>
      <c r="AW15" s="853"/>
      <c r="AX15" s="853"/>
      <c r="AY15" s="853" t="str">
        <f t="shared" si="1"/>
        <v/>
      </c>
      <c r="AZ15" s="853"/>
      <c r="BA15" s="853"/>
      <c r="BB15" s="853"/>
      <c r="BC15" s="853"/>
      <c r="BD15" s="853"/>
      <c r="BE15" s="854" t="str">
        <f t="shared" si="2"/>
        <v/>
      </c>
      <c r="BF15" s="854"/>
      <c r="BG15" s="854"/>
      <c r="BH15" s="854" t="str">
        <f t="shared" si="3"/>
        <v/>
      </c>
      <c r="BI15" s="854"/>
      <c r="BJ15" s="854"/>
      <c r="BK15" s="854" t="str">
        <f t="shared" si="4"/>
        <v/>
      </c>
      <c r="BL15" s="854"/>
      <c r="BM15" s="854"/>
    </row>
    <row r="16" spans="2:65" ht="32.1" customHeight="1">
      <c r="B16" s="856" t="s">
        <v>316</v>
      </c>
      <c r="C16" s="856"/>
      <c r="D16" s="856"/>
      <c r="E16" s="856"/>
      <c r="F16" s="857"/>
      <c r="G16" s="857"/>
      <c r="H16" s="857"/>
      <c r="I16" s="857"/>
      <c r="J16" s="857"/>
      <c r="K16" s="857"/>
      <c r="L16" s="857"/>
      <c r="M16" s="857"/>
      <c r="N16" s="857"/>
      <c r="O16" s="857"/>
      <c r="P16" s="857"/>
      <c r="Q16" s="857"/>
      <c r="R16" s="857"/>
      <c r="S16" s="857"/>
      <c r="T16" s="857"/>
      <c r="U16" s="857"/>
      <c r="V16" s="857"/>
      <c r="W16" s="857"/>
      <c r="X16" s="857"/>
      <c r="Y16" s="857"/>
      <c r="Z16" s="857"/>
      <c r="AA16" s="857"/>
      <c r="AB16" s="857"/>
      <c r="AC16" s="857"/>
      <c r="AD16" s="858" t="s">
        <v>191</v>
      </c>
      <c r="AE16" s="858"/>
      <c r="AF16" s="858"/>
      <c r="AG16" s="852"/>
      <c r="AH16" s="852"/>
      <c r="AI16" s="852"/>
      <c r="AJ16" s="852"/>
      <c r="AK16" s="852"/>
      <c r="AL16" s="852"/>
      <c r="AM16" s="852"/>
      <c r="AN16" s="852"/>
      <c r="AO16" s="852"/>
      <c r="AP16" s="852"/>
      <c r="AQ16" s="852"/>
      <c r="AR16" s="852"/>
      <c r="AS16" s="853" t="str">
        <f t="shared" si="0"/>
        <v/>
      </c>
      <c r="AT16" s="853"/>
      <c r="AU16" s="853"/>
      <c r="AV16" s="853"/>
      <c r="AW16" s="853"/>
      <c r="AX16" s="853"/>
      <c r="AY16" s="853" t="str">
        <f t="shared" si="1"/>
        <v/>
      </c>
      <c r="AZ16" s="853"/>
      <c r="BA16" s="853"/>
      <c r="BB16" s="853"/>
      <c r="BC16" s="853"/>
      <c r="BD16" s="853"/>
      <c r="BE16" s="854" t="str">
        <f t="shared" si="2"/>
        <v/>
      </c>
      <c r="BF16" s="854"/>
      <c r="BG16" s="854"/>
      <c r="BH16" s="854" t="str">
        <f t="shared" si="3"/>
        <v/>
      </c>
      <c r="BI16" s="854"/>
      <c r="BJ16" s="854"/>
      <c r="BK16" s="854" t="str">
        <f t="shared" si="4"/>
        <v/>
      </c>
      <c r="BL16" s="854"/>
      <c r="BM16" s="854"/>
    </row>
    <row r="17" spans="2:65" ht="32.1" customHeight="1">
      <c r="B17" s="856" t="s">
        <v>317</v>
      </c>
      <c r="C17" s="856"/>
      <c r="D17" s="856"/>
      <c r="E17" s="856"/>
      <c r="F17" s="857"/>
      <c r="G17" s="857"/>
      <c r="H17" s="857"/>
      <c r="I17" s="857"/>
      <c r="J17" s="857"/>
      <c r="K17" s="857"/>
      <c r="L17" s="857"/>
      <c r="M17" s="857"/>
      <c r="N17" s="857"/>
      <c r="O17" s="857"/>
      <c r="P17" s="857"/>
      <c r="Q17" s="857"/>
      <c r="R17" s="857"/>
      <c r="S17" s="857"/>
      <c r="T17" s="857"/>
      <c r="U17" s="857"/>
      <c r="V17" s="857"/>
      <c r="W17" s="857"/>
      <c r="X17" s="857"/>
      <c r="Y17" s="857"/>
      <c r="Z17" s="857"/>
      <c r="AA17" s="857"/>
      <c r="AB17" s="857"/>
      <c r="AC17" s="857"/>
      <c r="AD17" s="858" t="s">
        <v>191</v>
      </c>
      <c r="AE17" s="858"/>
      <c r="AF17" s="858"/>
      <c r="AG17" s="852"/>
      <c r="AH17" s="852"/>
      <c r="AI17" s="852"/>
      <c r="AJ17" s="852"/>
      <c r="AK17" s="852"/>
      <c r="AL17" s="852"/>
      <c r="AM17" s="852"/>
      <c r="AN17" s="852"/>
      <c r="AO17" s="852"/>
      <c r="AP17" s="852"/>
      <c r="AQ17" s="852"/>
      <c r="AR17" s="852"/>
      <c r="AS17" s="853" t="str">
        <f t="shared" si="0"/>
        <v/>
      </c>
      <c r="AT17" s="853"/>
      <c r="AU17" s="853"/>
      <c r="AV17" s="853"/>
      <c r="AW17" s="853"/>
      <c r="AX17" s="853"/>
      <c r="AY17" s="853" t="str">
        <f t="shared" si="1"/>
        <v/>
      </c>
      <c r="AZ17" s="853"/>
      <c r="BA17" s="853"/>
      <c r="BB17" s="853"/>
      <c r="BC17" s="853"/>
      <c r="BD17" s="853"/>
      <c r="BE17" s="854" t="str">
        <f t="shared" si="2"/>
        <v/>
      </c>
      <c r="BF17" s="854"/>
      <c r="BG17" s="854"/>
      <c r="BH17" s="854" t="str">
        <f t="shared" si="3"/>
        <v/>
      </c>
      <c r="BI17" s="854"/>
      <c r="BJ17" s="854"/>
      <c r="BK17" s="854" t="str">
        <f t="shared" si="4"/>
        <v/>
      </c>
      <c r="BL17" s="854"/>
      <c r="BM17" s="854"/>
    </row>
    <row r="18" spans="2:65" ht="32.1" customHeight="1">
      <c r="B18" s="856" t="s">
        <v>318</v>
      </c>
      <c r="C18" s="856"/>
      <c r="D18" s="856"/>
      <c r="E18" s="856"/>
      <c r="F18" s="857"/>
      <c r="G18" s="857"/>
      <c r="H18" s="857"/>
      <c r="I18" s="857"/>
      <c r="J18" s="857"/>
      <c r="K18" s="857"/>
      <c r="L18" s="857"/>
      <c r="M18" s="857"/>
      <c r="N18" s="857"/>
      <c r="O18" s="857"/>
      <c r="P18" s="857"/>
      <c r="Q18" s="857"/>
      <c r="R18" s="857"/>
      <c r="S18" s="857"/>
      <c r="T18" s="857"/>
      <c r="U18" s="857"/>
      <c r="V18" s="857"/>
      <c r="W18" s="857"/>
      <c r="X18" s="857"/>
      <c r="Y18" s="857"/>
      <c r="Z18" s="857"/>
      <c r="AA18" s="857"/>
      <c r="AB18" s="857"/>
      <c r="AC18" s="857"/>
      <c r="AD18" s="858" t="s">
        <v>191</v>
      </c>
      <c r="AE18" s="858"/>
      <c r="AF18" s="858"/>
      <c r="AG18" s="852"/>
      <c r="AH18" s="852"/>
      <c r="AI18" s="852"/>
      <c r="AJ18" s="852"/>
      <c r="AK18" s="852"/>
      <c r="AL18" s="852"/>
      <c r="AM18" s="852"/>
      <c r="AN18" s="852"/>
      <c r="AO18" s="852"/>
      <c r="AP18" s="852"/>
      <c r="AQ18" s="852"/>
      <c r="AR18" s="852"/>
      <c r="AS18" s="853" t="str">
        <f t="shared" si="0"/>
        <v/>
      </c>
      <c r="AT18" s="853"/>
      <c r="AU18" s="853"/>
      <c r="AV18" s="853"/>
      <c r="AW18" s="853"/>
      <c r="AX18" s="853"/>
      <c r="AY18" s="853" t="str">
        <f t="shared" si="1"/>
        <v/>
      </c>
      <c r="AZ18" s="853"/>
      <c r="BA18" s="853"/>
      <c r="BB18" s="853"/>
      <c r="BC18" s="853"/>
      <c r="BD18" s="853"/>
      <c r="BE18" s="854" t="str">
        <f t="shared" si="2"/>
        <v/>
      </c>
      <c r="BF18" s="854"/>
      <c r="BG18" s="854"/>
      <c r="BH18" s="854" t="str">
        <f t="shared" si="3"/>
        <v/>
      </c>
      <c r="BI18" s="854"/>
      <c r="BJ18" s="854"/>
      <c r="BK18" s="854" t="str">
        <f t="shared" si="4"/>
        <v/>
      </c>
      <c r="BL18" s="854"/>
      <c r="BM18" s="854"/>
    </row>
    <row r="19" spans="2:65" ht="32.1" customHeight="1">
      <c r="B19" s="856" t="s">
        <v>319</v>
      </c>
      <c r="C19" s="856"/>
      <c r="D19" s="856"/>
      <c r="E19" s="856"/>
      <c r="F19" s="857"/>
      <c r="G19" s="857"/>
      <c r="H19" s="857"/>
      <c r="I19" s="857"/>
      <c r="J19" s="857"/>
      <c r="K19" s="857"/>
      <c r="L19" s="857"/>
      <c r="M19" s="857"/>
      <c r="N19" s="857"/>
      <c r="O19" s="857"/>
      <c r="P19" s="857"/>
      <c r="Q19" s="857"/>
      <c r="R19" s="857"/>
      <c r="S19" s="857"/>
      <c r="T19" s="857"/>
      <c r="U19" s="857"/>
      <c r="V19" s="857"/>
      <c r="W19" s="857"/>
      <c r="X19" s="857"/>
      <c r="Y19" s="857"/>
      <c r="Z19" s="857"/>
      <c r="AA19" s="857"/>
      <c r="AB19" s="857"/>
      <c r="AC19" s="857"/>
      <c r="AD19" s="858" t="s">
        <v>191</v>
      </c>
      <c r="AE19" s="858"/>
      <c r="AF19" s="858"/>
      <c r="AG19" s="852"/>
      <c r="AH19" s="852"/>
      <c r="AI19" s="852"/>
      <c r="AJ19" s="852"/>
      <c r="AK19" s="852"/>
      <c r="AL19" s="852"/>
      <c r="AM19" s="852"/>
      <c r="AN19" s="852"/>
      <c r="AO19" s="852"/>
      <c r="AP19" s="852"/>
      <c r="AQ19" s="852"/>
      <c r="AR19" s="852"/>
      <c r="AS19" s="853" t="str">
        <f t="shared" si="0"/>
        <v/>
      </c>
      <c r="AT19" s="853"/>
      <c r="AU19" s="853"/>
      <c r="AV19" s="853"/>
      <c r="AW19" s="853"/>
      <c r="AX19" s="853"/>
      <c r="AY19" s="853" t="str">
        <f t="shared" si="1"/>
        <v/>
      </c>
      <c r="AZ19" s="853"/>
      <c r="BA19" s="853"/>
      <c r="BB19" s="853"/>
      <c r="BC19" s="853"/>
      <c r="BD19" s="853"/>
      <c r="BE19" s="854" t="str">
        <f t="shared" si="2"/>
        <v/>
      </c>
      <c r="BF19" s="854"/>
      <c r="BG19" s="854"/>
      <c r="BH19" s="854" t="str">
        <f t="shared" si="3"/>
        <v/>
      </c>
      <c r="BI19" s="854"/>
      <c r="BJ19" s="854"/>
      <c r="BK19" s="854" t="str">
        <f t="shared" si="4"/>
        <v/>
      </c>
      <c r="BL19" s="854"/>
      <c r="BM19" s="854"/>
    </row>
    <row r="20" spans="2:65" ht="32.1" customHeight="1">
      <c r="B20" s="856" t="s">
        <v>572</v>
      </c>
      <c r="C20" s="856"/>
      <c r="D20" s="856"/>
      <c r="E20" s="856"/>
      <c r="F20" s="857"/>
      <c r="G20" s="857"/>
      <c r="H20" s="857"/>
      <c r="I20" s="857"/>
      <c r="J20" s="857"/>
      <c r="K20" s="857"/>
      <c r="L20" s="857"/>
      <c r="M20" s="857"/>
      <c r="N20" s="857"/>
      <c r="O20" s="857"/>
      <c r="P20" s="857"/>
      <c r="Q20" s="857"/>
      <c r="R20" s="857"/>
      <c r="S20" s="857"/>
      <c r="T20" s="857"/>
      <c r="U20" s="857"/>
      <c r="V20" s="857"/>
      <c r="W20" s="857"/>
      <c r="X20" s="857"/>
      <c r="Y20" s="857"/>
      <c r="Z20" s="857"/>
      <c r="AA20" s="857"/>
      <c r="AB20" s="857"/>
      <c r="AC20" s="857"/>
      <c r="AD20" s="858" t="s">
        <v>191</v>
      </c>
      <c r="AE20" s="858"/>
      <c r="AF20" s="858"/>
      <c r="AG20" s="852"/>
      <c r="AH20" s="852"/>
      <c r="AI20" s="852"/>
      <c r="AJ20" s="852"/>
      <c r="AK20" s="852"/>
      <c r="AL20" s="852"/>
      <c r="AM20" s="852"/>
      <c r="AN20" s="852"/>
      <c r="AO20" s="852"/>
      <c r="AP20" s="852"/>
      <c r="AQ20" s="852"/>
      <c r="AR20" s="852"/>
      <c r="AS20" s="853" t="str">
        <f t="shared" ref="AS20:AS24" si="5">IF(AM20="","",AG20*AM20)</f>
        <v/>
      </c>
      <c r="AT20" s="853"/>
      <c r="AU20" s="853"/>
      <c r="AV20" s="853"/>
      <c r="AW20" s="853"/>
      <c r="AX20" s="853"/>
      <c r="AY20" s="853" t="str">
        <f t="shared" ref="AY20:AY24" si="6">IF(AM20="","",ROUNDDOWN(AG20*AM20*1.1,0))</f>
        <v/>
      </c>
      <c r="AZ20" s="853"/>
      <c r="BA20" s="853"/>
      <c r="BB20" s="853"/>
      <c r="BC20" s="853"/>
      <c r="BD20" s="853"/>
      <c r="BE20" s="854" t="str">
        <f t="shared" ref="BE20:BE24" si="7">IF(AS20="","",IF(AS20&gt;=300000,"必要",""))</f>
        <v/>
      </c>
      <c r="BF20" s="854"/>
      <c r="BG20" s="854"/>
      <c r="BH20" s="854" t="str">
        <f t="shared" ref="BH20:BH24" si="8">IF(AS20="","",IF(AS20&gt;=1000000,"必要",""))</f>
        <v/>
      </c>
      <c r="BI20" s="854"/>
      <c r="BJ20" s="854"/>
      <c r="BK20" s="854" t="str">
        <f t="shared" ref="BK20:BK24" si="9">IF(AM20="","",IF(AM20&lt;100000,"×","〇"))</f>
        <v/>
      </c>
      <c r="BL20" s="854"/>
      <c r="BM20" s="854"/>
    </row>
    <row r="21" spans="2:65" ht="32.1" customHeight="1">
      <c r="B21" s="856" t="s">
        <v>573</v>
      </c>
      <c r="C21" s="856"/>
      <c r="D21" s="856"/>
      <c r="E21" s="856"/>
      <c r="F21" s="857"/>
      <c r="G21" s="857"/>
      <c r="H21" s="857"/>
      <c r="I21" s="857"/>
      <c r="J21" s="857"/>
      <c r="K21" s="857"/>
      <c r="L21" s="857"/>
      <c r="M21" s="857"/>
      <c r="N21" s="857"/>
      <c r="O21" s="857"/>
      <c r="P21" s="857"/>
      <c r="Q21" s="857"/>
      <c r="R21" s="857"/>
      <c r="S21" s="857"/>
      <c r="T21" s="857"/>
      <c r="U21" s="857"/>
      <c r="V21" s="857"/>
      <c r="W21" s="857"/>
      <c r="X21" s="857"/>
      <c r="Y21" s="857"/>
      <c r="Z21" s="857"/>
      <c r="AA21" s="857"/>
      <c r="AB21" s="857"/>
      <c r="AC21" s="857"/>
      <c r="AD21" s="858" t="s">
        <v>191</v>
      </c>
      <c r="AE21" s="858"/>
      <c r="AF21" s="858"/>
      <c r="AG21" s="852"/>
      <c r="AH21" s="852"/>
      <c r="AI21" s="852"/>
      <c r="AJ21" s="852"/>
      <c r="AK21" s="852"/>
      <c r="AL21" s="852"/>
      <c r="AM21" s="852"/>
      <c r="AN21" s="852"/>
      <c r="AO21" s="852"/>
      <c r="AP21" s="852"/>
      <c r="AQ21" s="852"/>
      <c r="AR21" s="852"/>
      <c r="AS21" s="853" t="str">
        <f t="shared" si="5"/>
        <v/>
      </c>
      <c r="AT21" s="853"/>
      <c r="AU21" s="853"/>
      <c r="AV21" s="853"/>
      <c r="AW21" s="853"/>
      <c r="AX21" s="853"/>
      <c r="AY21" s="853" t="str">
        <f t="shared" si="6"/>
        <v/>
      </c>
      <c r="AZ21" s="853"/>
      <c r="BA21" s="853"/>
      <c r="BB21" s="853"/>
      <c r="BC21" s="853"/>
      <c r="BD21" s="853"/>
      <c r="BE21" s="854" t="str">
        <f t="shared" si="7"/>
        <v/>
      </c>
      <c r="BF21" s="854"/>
      <c r="BG21" s="854"/>
      <c r="BH21" s="854" t="str">
        <f t="shared" si="8"/>
        <v/>
      </c>
      <c r="BI21" s="854"/>
      <c r="BJ21" s="854"/>
      <c r="BK21" s="854" t="str">
        <f t="shared" si="9"/>
        <v/>
      </c>
      <c r="BL21" s="854"/>
      <c r="BM21" s="854"/>
    </row>
    <row r="22" spans="2:65" ht="32.1" customHeight="1">
      <c r="B22" s="856" t="s">
        <v>574</v>
      </c>
      <c r="C22" s="856"/>
      <c r="D22" s="856"/>
      <c r="E22" s="856"/>
      <c r="F22" s="857"/>
      <c r="G22" s="857"/>
      <c r="H22" s="857"/>
      <c r="I22" s="857"/>
      <c r="J22" s="857"/>
      <c r="K22" s="857"/>
      <c r="L22" s="857"/>
      <c r="M22" s="857"/>
      <c r="N22" s="857"/>
      <c r="O22" s="857"/>
      <c r="P22" s="857"/>
      <c r="Q22" s="857"/>
      <c r="R22" s="857"/>
      <c r="S22" s="857"/>
      <c r="T22" s="857"/>
      <c r="U22" s="857"/>
      <c r="V22" s="857"/>
      <c r="W22" s="857"/>
      <c r="X22" s="857"/>
      <c r="Y22" s="857"/>
      <c r="Z22" s="857"/>
      <c r="AA22" s="857"/>
      <c r="AB22" s="857"/>
      <c r="AC22" s="857"/>
      <c r="AD22" s="858" t="s">
        <v>191</v>
      </c>
      <c r="AE22" s="858"/>
      <c r="AF22" s="858"/>
      <c r="AG22" s="852"/>
      <c r="AH22" s="852"/>
      <c r="AI22" s="852"/>
      <c r="AJ22" s="852"/>
      <c r="AK22" s="852"/>
      <c r="AL22" s="852"/>
      <c r="AM22" s="852"/>
      <c r="AN22" s="852"/>
      <c r="AO22" s="852"/>
      <c r="AP22" s="852"/>
      <c r="AQ22" s="852"/>
      <c r="AR22" s="852"/>
      <c r="AS22" s="853" t="str">
        <f t="shared" si="5"/>
        <v/>
      </c>
      <c r="AT22" s="853"/>
      <c r="AU22" s="853"/>
      <c r="AV22" s="853"/>
      <c r="AW22" s="853"/>
      <c r="AX22" s="853"/>
      <c r="AY22" s="853" t="str">
        <f t="shared" si="6"/>
        <v/>
      </c>
      <c r="AZ22" s="853"/>
      <c r="BA22" s="853"/>
      <c r="BB22" s="853"/>
      <c r="BC22" s="853"/>
      <c r="BD22" s="853"/>
      <c r="BE22" s="854" t="str">
        <f t="shared" si="7"/>
        <v/>
      </c>
      <c r="BF22" s="854"/>
      <c r="BG22" s="854"/>
      <c r="BH22" s="854" t="str">
        <f t="shared" si="8"/>
        <v/>
      </c>
      <c r="BI22" s="854"/>
      <c r="BJ22" s="854"/>
      <c r="BK22" s="854" t="str">
        <f t="shared" si="9"/>
        <v/>
      </c>
      <c r="BL22" s="854"/>
      <c r="BM22" s="854"/>
    </row>
    <row r="23" spans="2:65" ht="32.1" customHeight="1">
      <c r="B23" s="856" t="s">
        <v>575</v>
      </c>
      <c r="C23" s="856"/>
      <c r="D23" s="856"/>
      <c r="E23" s="856"/>
      <c r="F23" s="857"/>
      <c r="G23" s="857"/>
      <c r="H23" s="857"/>
      <c r="I23" s="857"/>
      <c r="J23" s="857"/>
      <c r="K23" s="857"/>
      <c r="L23" s="857"/>
      <c r="M23" s="857"/>
      <c r="N23" s="857"/>
      <c r="O23" s="857"/>
      <c r="P23" s="857"/>
      <c r="Q23" s="857"/>
      <c r="R23" s="857"/>
      <c r="S23" s="857"/>
      <c r="T23" s="857"/>
      <c r="U23" s="857"/>
      <c r="V23" s="857"/>
      <c r="W23" s="857"/>
      <c r="X23" s="857"/>
      <c r="Y23" s="857"/>
      <c r="Z23" s="857"/>
      <c r="AA23" s="857"/>
      <c r="AB23" s="857"/>
      <c r="AC23" s="857"/>
      <c r="AD23" s="858" t="s">
        <v>191</v>
      </c>
      <c r="AE23" s="858"/>
      <c r="AF23" s="858"/>
      <c r="AG23" s="852"/>
      <c r="AH23" s="852"/>
      <c r="AI23" s="852"/>
      <c r="AJ23" s="852"/>
      <c r="AK23" s="852"/>
      <c r="AL23" s="852"/>
      <c r="AM23" s="852"/>
      <c r="AN23" s="852"/>
      <c r="AO23" s="852"/>
      <c r="AP23" s="852"/>
      <c r="AQ23" s="852"/>
      <c r="AR23" s="852"/>
      <c r="AS23" s="853" t="str">
        <f t="shared" si="5"/>
        <v/>
      </c>
      <c r="AT23" s="853"/>
      <c r="AU23" s="853"/>
      <c r="AV23" s="853"/>
      <c r="AW23" s="853"/>
      <c r="AX23" s="853"/>
      <c r="AY23" s="853" t="str">
        <f t="shared" si="6"/>
        <v/>
      </c>
      <c r="AZ23" s="853"/>
      <c r="BA23" s="853"/>
      <c r="BB23" s="853"/>
      <c r="BC23" s="853"/>
      <c r="BD23" s="853"/>
      <c r="BE23" s="854" t="str">
        <f t="shared" si="7"/>
        <v/>
      </c>
      <c r="BF23" s="854"/>
      <c r="BG23" s="854"/>
      <c r="BH23" s="854" t="str">
        <f t="shared" si="8"/>
        <v/>
      </c>
      <c r="BI23" s="854"/>
      <c r="BJ23" s="854"/>
      <c r="BK23" s="854" t="str">
        <f>IF(AM23="","",IF(AM23&lt;100000,"×","〇"))</f>
        <v/>
      </c>
      <c r="BL23" s="854"/>
      <c r="BM23" s="854"/>
    </row>
    <row r="24" spans="2:65" ht="32.1" customHeight="1">
      <c r="B24" s="856" t="s">
        <v>576</v>
      </c>
      <c r="C24" s="856"/>
      <c r="D24" s="856"/>
      <c r="E24" s="856"/>
      <c r="F24" s="857"/>
      <c r="G24" s="857"/>
      <c r="H24" s="857"/>
      <c r="I24" s="857"/>
      <c r="J24" s="857"/>
      <c r="K24" s="857"/>
      <c r="L24" s="857"/>
      <c r="M24" s="857"/>
      <c r="N24" s="857"/>
      <c r="O24" s="857"/>
      <c r="P24" s="857"/>
      <c r="Q24" s="857"/>
      <c r="R24" s="857"/>
      <c r="S24" s="857"/>
      <c r="T24" s="857"/>
      <c r="U24" s="857"/>
      <c r="V24" s="857"/>
      <c r="W24" s="857"/>
      <c r="X24" s="857"/>
      <c r="Y24" s="857"/>
      <c r="Z24" s="857"/>
      <c r="AA24" s="857"/>
      <c r="AB24" s="857"/>
      <c r="AC24" s="857"/>
      <c r="AD24" s="858" t="s">
        <v>191</v>
      </c>
      <c r="AE24" s="858"/>
      <c r="AF24" s="858"/>
      <c r="AG24" s="852"/>
      <c r="AH24" s="852"/>
      <c r="AI24" s="852"/>
      <c r="AJ24" s="852"/>
      <c r="AK24" s="852"/>
      <c r="AL24" s="852"/>
      <c r="AM24" s="852"/>
      <c r="AN24" s="852"/>
      <c r="AO24" s="852"/>
      <c r="AP24" s="852"/>
      <c r="AQ24" s="852"/>
      <c r="AR24" s="852"/>
      <c r="AS24" s="853" t="str">
        <f t="shared" si="5"/>
        <v/>
      </c>
      <c r="AT24" s="853"/>
      <c r="AU24" s="853"/>
      <c r="AV24" s="853"/>
      <c r="AW24" s="853"/>
      <c r="AX24" s="853"/>
      <c r="AY24" s="853" t="str">
        <f t="shared" si="6"/>
        <v/>
      </c>
      <c r="AZ24" s="853"/>
      <c r="BA24" s="853"/>
      <c r="BB24" s="853"/>
      <c r="BC24" s="853"/>
      <c r="BD24" s="853"/>
      <c r="BE24" s="854" t="str">
        <f t="shared" si="7"/>
        <v/>
      </c>
      <c r="BF24" s="854"/>
      <c r="BG24" s="854"/>
      <c r="BH24" s="854" t="str">
        <f t="shared" si="8"/>
        <v/>
      </c>
      <c r="BI24" s="854"/>
      <c r="BJ24" s="854"/>
      <c r="BK24" s="854" t="str">
        <f t="shared" si="9"/>
        <v/>
      </c>
      <c r="BL24" s="854"/>
      <c r="BM24" s="854"/>
    </row>
    <row r="25" spans="2:65" ht="32.1" customHeight="1">
      <c r="AM25" s="849" t="s">
        <v>34</v>
      </c>
      <c r="AN25" s="849"/>
      <c r="AO25" s="849"/>
      <c r="AP25" s="849"/>
      <c r="AQ25" s="849"/>
      <c r="AR25" s="850"/>
      <c r="AS25" s="851">
        <f>SUM(AS10:AX24)</f>
        <v>0</v>
      </c>
      <c r="AT25" s="851"/>
      <c r="AU25" s="851"/>
      <c r="AV25" s="851"/>
      <c r="AW25" s="851"/>
      <c r="AX25" s="851"/>
      <c r="AY25" s="851">
        <f>SUM(AY10:BD24)</f>
        <v>0</v>
      </c>
      <c r="AZ25" s="851"/>
      <c r="BA25" s="851"/>
      <c r="BB25" s="851"/>
      <c r="BC25" s="851"/>
      <c r="BD25" s="851"/>
      <c r="BE25" s="224"/>
      <c r="BF25" s="224"/>
      <c r="BG25" s="224"/>
      <c r="BH25" s="224"/>
      <c r="BI25" s="224"/>
      <c r="BJ25" s="224"/>
    </row>
  </sheetData>
  <sheetProtection algorithmName="SHA-512" hashValue="BoT0faCxINiPj10bW3j8VJjfKlpYTGC4fOFof0Cvbgo+DrkUeaj3sW4d0OSrHwWWOQREEbzUR8U6gJUztOguLg==" saltValue="xl0bK4kGNuSEU+AVpcBxYA==" spinCount="100000" sheet="1" objects="1" scenarios="1" formatRows="0" insertRows="0"/>
  <mergeCells count="191">
    <mergeCell ref="AM7:AR7"/>
    <mergeCell ref="AS7:AX7"/>
    <mergeCell ref="AY7:BD7"/>
    <mergeCell ref="B8:E8"/>
    <mergeCell ref="F8:O8"/>
    <mergeCell ref="P8:AC8"/>
    <mergeCell ref="AD8:AF8"/>
    <mergeCell ref="AG8:AL8"/>
    <mergeCell ref="AM8:AR8"/>
    <mergeCell ref="AS8:AX8"/>
    <mergeCell ref="AY8:BD8"/>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F11:O11"/>
    <mergeCell ref="P11:AC11"/>
    <mergeCell ref="AD11:AF11"/>
    <mergeCell ref="AG11:AL11"/>
    <mergeCell ref="AM11:AR11"/>
    <mergeCell ref="B10:E10"/>
    <mergeCell ref="F10:O10"/>
    <mergeCell ref="P10:AC10"/>
    <mergeCell ref="AD10:AF10"/>
    <mergeCell ref="AG10:AL10"/>
    <mergeCell ref="AM10:AR10"/>
    <mergeCell ref="AS10:AX10"/>
    <mergeCell ref="AY12:BD12"/>
    <mergeCell ref="BE12:BG12"/>
    <mergeCell ref="BH12:BJ12"/>
    <mergeCell ref="BK12:BM12"/>
    <mergeCell ref="AS11:AX11"/>
    <mergeCell ref="AY11:BD11"/>
    <mergeCell ref="BE11:BG11"/>
    <mergeCell ref="BH11:BJ11"/>
    <mergeCell ref="BK11:BM11"/>
    <mergeCell ref="B14:E14"/>
    <mergeCell ref="F14:O14"/>
    <mergeCell ref="P14:AC14"/>
    <mergeCell ref="AD14:AF14"/>
    <mergeCell ref="AG14:AL14"/>
    <mergeCell ref="B13:E13"/>
    <mergeCell ref="F13:O13"/>
    <mergeCell ref="P13:AC13"/>
    <mergeCell ref="AD13:AF13"/>
    <mergeCell ref="AG13:AL13"/>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6:E16"/>
    <mergeCell ref="F16:O16"/>
    <mergeCell ref="P16:AC16"/>
    <mergeCell ref="AD16:AF16"/>
    <mergeCell ref="AG16:AL16"/>
    <mergeCell ref="B15:E15"/>
    <mergeCell ref="F15:O15"/>
    <mergeCell ref="P15:AC15"/>
    <mergeCell ref="AD15:AF15"/>
    <mergeCell ref="AG15:AL15"/>
    <mergeCell ref="AM16:AR16"/>
    <mergeCell ref="AS16:AX16"/>
    <mergeCell ref="AY16:BD16"/>
    <mergeCell ref="BE16:BG16"/>
    <mergeCell ref="BH16:BJ16"/>
    <mergeCell ref="BK16:BM16"/>
    <mergeCell ref="AS15:AX15"/>
    <mergeCell ref="AY15:BD15"/>
    <mergeCell ref="BE15:BG15"/>
    <mergeCell ref="BH15:BJ15"/>
    <mergeCell ref="BK15:BM15"/>
    <mergeCell ref="AM15:AR15"/>
    <mergeCell ref="BH18:BJ18"/>
    <mergeCell ref="BK18:BM18"/>
    <mergeCell ref="AS17:AX17"/>
    <mergeCell ref="AY17:BD17"/>
    <mergeCell ref="BE17:BG17"/>
    <mergeCell ref="BH17:BJ17"/>
    <mergeCell ref="BK17:BM17"/>
    <mergeCell ref="AM17:AR17"/>
    <mergeCell ref="B18:E18"/>
    <mergeCell ref="F18:O18"/>
    <mergeCell ref="P18:AC18"/>
    <mergeCell ref="AD18:AF18"/>
    <mergeCell ref="AG18:AL18"/>
    <mergeCell ref="B17:E17"/>
    <mergeCell ref="F17:O17"/>
    <mergeCell ref="P17:AC17"/>
    <mergeCell ref="AD17:AF17"/>
    <mergeCell ref="AG17:AL17"/>
    <mergeCell ref="B19:E19"/>
    <mergeCell ref="F19:O19"/>
    <mergeCell ref="P19:AC19"/>
    <mergeCell ref="AD19:AF19"/>
    <mergeCell ref="AG19:AL19"/>
    <mergeCell ref="AM18:AR18"/>
    <mergeCell ref="AS18:AX18"/>
    <mergeCell ref="AY18:BD18"/>
    <mergeCell ref="BE18:BG18"/>
    <mergeCell ref="AM25:AR25"/>
    <mergeCell ref="AS25:AX25"/>
    <mergeCell ref="AY25:BD25"/>
    <mergeCell ref="AS19:AX19"/>
    <mergeCell ref="AY19:BD19"/>
    <mergeCell ref="BE19:BG19"/>
    <mergeCell ref="BH19:BJ19"/>
    <mergeCell ref="BK19:BM19"/>
    <mergeCell ref="AM19:AR19"/>
    <mergeCell ref="BH20:BJ20"/>
    <mergeCell ref="BK20:BM20"/>
    <mergeCell ref="BH21:BJ21"/>
    <mergeCell ref="BK21:BM21"/>
    <mergeCell ref="BH22:BJ22"/>
    <mergeCell ref="BK22:BM22"/>
    <mergeCell ref="BH23:BJ23"/>
    <mergeCell ref="BK23:BM23"/>
    <mergeCell ref="BH24:BJ24"/>
    <mergeCell ref="BK24:BM24"/>
    <mergeCell ref="B20:E20"/>
    <mergeCell ref="F20:O20"/>
    <mergeCell ref="P20:AC20"/>
    <mergeCell ref="AD20:AF20"/>
    <mergeCell ref="AG20:AL20"/>
    <mergeCell ref="AM20:AR20"/>
    <mergeCell ref="AS20:AX20"/>
    <mergeCell ref="AY20:BD20"/>
    <mergeCell ref="BE20:BG20"/>
    <mergeCell ref="B21:E21"/>
    <mergeCell ref="F21:O21"/>
    <mergeCell ref="P21:AC21"/>
    <mergeCell ref="AD21:AF21"/>
    <mergeCell ref="AG21:AL21"/>
    <mergeCell ref="AM21:AR21"/>
    <mergeCell ref="AS21:AX21"/>
    <mergeCell ref="AY21:BD21"/>
    <mergeCell ref="BE21:BG21"/>
    <mergeCell ref="B22:E22"/>
    <mergeCell ref="F22:O22"/>
    <mergeCell ref="P22:AC22"/>
    <mergeCell ref="AD22:AF22"/>
    <mergeCell ref="AG22:AL22"/>
    <mergeCell ref="AM22:AR22"/>
    <mergeCell ref="AS22:AX22"/>
    <mergeCell ref="AY22:BD22"/>
    <mergeCell ref="BE22:BG22"/>
    <mergeCell ref="B23:E23"/>
    <mergeCell ref="F23:O23"/>
    <mergeCell ref="P23:AC23"/>
    <mergeCell ref="AD23:AF23"/>
    <mergeCell ref="AG23:AL23"/>
    <mergeCell ref="AM23:AR23"/>
    <mergeCell ref="AS23:AX23"/>
    <mergeCell ref="AY23:BD23"/>
    <mergeCell ref="BE23:BG23"/>
    <mergeCell ref="B24:E24"/>
    <mergeCell ref="F24:O24"/>
    <mergeCell ref="P24:AC24"/>
    <mergeCell ref="AD24:AF24"/>
    <mergeCell ref="AG24:AL24"/>
    <mergeCell ref="AM24:AR24"/>
    <mergeCell ref="AS24:AX24"/>
    <mergeCell ref="AY24:BD24"/>
    <mergeCell ref="BE24:BG24"/>
  </mergeCells>
  <phoneticPr fontId="42"/>
  <dataValidations count="1">
    <dataValidation type="list" allowBlank="1" showInputMessage="1" showErrorMessage="1" sqref="AD10:AF24" xr:uid="{00000000-0002-0000-0E00-000000000000}">
      <formula1>"(選択),設備,備品等,工事"</formula1>
    </dataValidation>
  </dataValidations>
  <pageMargins left="0.7" right="0.7" top="0.75" bottom="0.75" header="0.3" footer="0.3"/>
  <pageSetup paperSize="9" scale="5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4" tint="0.79998168889431442"/>
  </sheetPr>
  <dimension ref="B1:BM105"/>
  <sheetViews>
    <sheetView showGridLines="0" view="pageBreakPreview" zoomScale="70" zoomScaleNormal="100" zoomScaleSheetLayoutView="70" workbookViewId="0">
      <selection activeCell="E3" sqref="E3"/>
    </sheetView>
  </sheetViews>
  <sheetFormatPr defaultColWidth="2.125" defaultRowHeight="18.75"/>
  <cols>
    <col min="1" max="1" width="0.875" style="103" customWidth="1"/>
    <col min="2" max="65" width="2.125" style="103"/>
    <col min="66" max="66" width="0.875" style="103" customWidth="1"/>
    <col min="67" max="83" width="2.125" style="103"/>
    <col min="84" max="84" width="2.125" style="103" customWidth="1"/>
    <col min="85" max="16384" width="2.125" style="103"/>
  </cols>
  <sheetData>
    <row r="1" spans="2:65">
      <c r="B1" s="120" t="s">
        <v>439</v>
      </c>
    </row>
    <row r="2" spans="2:65">
      <c r="B2" s="104"/>
      <c r="C2" s="103" t="s">
        <v>220</v>
      </c>
    </row>
    <row r="3" spans="2:65">
      <c r="B3" s="107" t="s">
        <v>284</v>
      </c>
      <c r="C3" s="105" t="s">
        <v>497</v>
      </c>
    </row>
    <row r="4" spans="2:65">
      <c r="B4" s="114" t="s">
        <v>285</v>
      </c>
      <c r="C4" s="105" t="s">
        <v>395</v>
      </c>
    </row>
    <row r="5" spans="2:65">
      <c r="B5" s="114" t="s">
        <v>306</v>
      </c>
    </row>
    <row r="6" spans="2:65">
      <c r="C6" s="115" t="s">
        <v>320</v>
      </c>
      <c r="D6" s="112"/>
      <c r="E6" s="112"/>
    </row>
    <row r="8" spans="2:65">
      <c r="B8" s="141"/>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871" t="s">
        <v>221</v>
      </c>
      <c r="AN8" s="871"/>
      <c r="AO8" s="871"/>
      <c r="AP8" s="871"/>
      <c r="AQ8" s="871"/>
      <c r="AR8" s="871"/>
      <c r="AS8" s="871" t="s">
        <v>221</v>
      </c>
      <c r="AT8" s="871"/>
      <c r="AU8" s="871"/>
      <c r="AV8" s="871"/>
      <c r="AW8" s="871"/>
      <c r="AX8" s="871"/>
      <c r="AY8" s="871" t="s">
        <v>222</v>
      </c>
      <c r="AZ8" s="871"/>
      <c r="BA8" s="871"/>
      <c r="BB8" s="871"/>
      <c r="BC8" s="871"/>
      <c r="BD8" s="871"/>
      <c r="BE8" s="108"/>
      <c r="BF8" s="108"/>
      <c r="BG8" s="108"/>
      <c r="BH8" s="109"/>
      <c r="BI8" s="109"/>
      <c r="BJ8" s="108"/>
      <c r="BK8" s="108"/>
      <c r="BL8" s="108"/>
      <c r="BM8" s="110" t="s">
        <v>223</v>
      </c>
    </row>
    <row r="9" spans="2:65">
      <c r="B9" s="872" t="s">
        <v>224</v>
      </c>
      <c r="C9" s="859"/>
      <c r="D9" s="859"/>
      <c r="E9" s="860"/>
      <c r="F9" s="872" t="s">
        <v>225</v>
      </c>
      <c r="G9" s="859"/>
      <c r="H9" s="859"/>
      <c r="I9" s="859"/>
      <c r="J9" s="859"/>
      <c r="K9" s="859"/>
      <c r="L9" s="859"/>
      <c r="M9" s="859"/>
      <c r="N9" s="859"/>
      <c r="O9" s="860"/>
      <c r="P9" s="872" t="s">
        <v>226</v>
      </c>
      <c r="Q9" s="859"/>
      <c r="R9" s="859"/>
      <c r="S9" s="859"/>
      <c r="T9" s="859"/>
      <c r="U9" s="859"/>
      <c r="V9" s="859"/>
      <c r="W9" s="859"/>
      <c r="X9" s="859"/>
      <c r="Y9" s="859"/>
      <c r="Z9" s="859"/>
      <c r="AA9" s="859"/>
      <c r="AB9" s="859"/>
      <c r="AC9" s="860"/>
      <c r="AD9" s="872" t="s">
        <v>227</v>
      </c>
      <c r="AE9" s="859"/>
      <c r="AF9" s="860"/>
      <c r="AG9" s="872" t="s">
        <v>228</v>
      </c>
      <c r="AH9" s="859"/>
      <c r="AI9" s="859"/>
      <c r="AJ9" s="859"/>
      <c r="AK9" s="859"/>
      <c r="AL9" s="860"/>
      <c r="AM9" s="873" t="s">
        <v>229</v>
      </c>
      <c r="AN9" s="873"/>
      <c r="AO9" s="873"/>
      <c r="AP9" s="873"/>
      <c r="AQ9" s="873"/>
      <c r="AR9" s="873"/>
      <c r="AS9" s="872" t="s">
        <v>230</v>
      </c>
      <c r="AT9" s="859"/>
      <c r="AU9" s="859"/>
      <c r="AV9" s="859"/>
      <c r="AW9" s="859"/>
      <c r="AX9" s="860"/>
      <c r="AY9" s="872" t="s">
        <v>231</v>
      </c>
      <c r="AZ9" s="859"/>
      <c r="BA9" s="859"/>
      <c r="BB9" s="859"/>
      <c r="BC9" s="859"/>
      <c r="BD9" s="860"/>
      <c r="BE9" s="859" t="s">
        <v>232</v>
      </c>
      <c r="BF9" s="859"/>
      <c r="BG9" s="859"/>
      <c r="BH9" s="859"/>
      <c r="BI9" s="859"/>
      <c r="BJ9" s="859"/>
      <c r="BK9" s="859"/>
      <c r="BL9" s="859"/>
      <c r="BM9" s="860"/>
    </row>
    <row r="10" spans="2:65">
      <c r="B10" s="861" t="s">
        <v>233</v>
      </c>
      <c r="C10" s="862"/>
      <c r="D10" s="862"/>
      <c r="E10" s="863"/>
      <c r="F10" s="864"/>
      <c r="G10" s="865"/>
      <c r="H10" s="865"/>
      <c r="I10" s="865"/>
      <c r="J10" s="865"/>
      <c r="K10" s="865"/>
      <c r="L10" s="865"/>
      <c r="M10" s="865"/>
      <c r="N10" s="865"/>
      <c r="O10" s="866"/>
      <c r="P10" s="867" t="s">
        <v>234</v>
      </c>
      <c r="Q10" s="867"/>
      <c r="R10" s="867"/>
      <c r="S10" s="867"/>
      <c r="T10" s="867"/>
      <c r="U10" s="867"/>
      <c r="V10" s="867"/>
      <c r="W10" s="867"/>
      <c r="X10" s="867"/>
      <c r="Y10" s="867"/>
      <c r="Z10" s="867"/>
      <c r="AA10" s="867"/>
      <c r="AB10" s="867"/>
      <c r="AC10" s="867"/>
      <c r="AD10" s="867" t="s">
        <v>309</v>
      </c>
      <c r="AE10" s="867"/>
      <c r="AF10" s="867"/>
      <c r="AG10" s="867" t="s">
        <v>236</v>
      </c>
      <c r="AH10" s="867"/>
      <c r="AI10" s="867"/>
      <c r="AJ10" s="867"/>
      <c r="AK10" s="867"/>
      <c r="AL10" s="867"/>
      <c r="AM10" s="867" t="s">
        <v>237</v>
      </c>
      <c r="AN10" s="867"/>
      <c r="AO10" s="867"/>
      <c r="AP10" s="867"/>
      <c r="AQ10" s="867"/>
      <c r="AR10" s="867"/>
      <c r="AS10" s="867" t="s">
        <v>238</v>
      </c>
      <c r="AT10" s="867"/>
      <c r="AU10" s="867"/>
      <c r="AV10" s="867"/>
      <c r="AW10" s="867"/>
      <c r="AX10" s="867"/>
      <c r="AY10" s="867" t="s">
        <v>239</v>
      </c>
      <c r="AZ10" s="867"/>
      <c r="BA10" s="867"/>
      <c r="BB10" s="867"/>
      <c r="BC10" s="867"/>
      <c r="BD10" s="867"/>
      <c r="BE10" s="868" t="s">
        <v>240</v>
      </c>
      <c r="BF10" s="868"/>
      <c r="BG10" s="868"/>
      <c r="BH10" s="869" t="s">
        <v>241</v>
      </c>
      <c r="BI10" s="869"/>
      <c r="BJ10" s="869"/>
      <c r="BK10" s="870" t="s">
        <v>229</v>
      </c>
      <c r="BL10" s="870"/>
      <c r="BM10" s="870"/>
    </row>
    <row r="11" spans="2:65" ht="32.1" customHeight="1">
      <c r="B11" s="856" t="s">
        <v>321</v>
      </c>
      <c r="C11" s="856"/>
      <c r="D11" s="856"/>
      <c r="E11" s="856"/>
      <c r="F11" s="980"/>
      <c r="G11" s="922"/>
      <c r="H11" s="922"/>
      <c r="I11" s="922"/>
      <c r="J11" s="922"/>
      <c r="K11" s="922"/>
      <c r="L11" s="922"/>
      <c r="M11" s="922"/>
      <c r="N11" s="922"/>
      <c r="O11" s="922"/>
      <c r="P11" s="980"/>
      <c r="Q11" s="922"/>
      <c r="R11" s="922"/>
      <c r="S11" s="922"/>
      <c r="T11" s="922"/>
      <c r="U11" s="922"/>
      <c r="V11" s="922"/>
      <c r="W11" s="922"/>
      <c r="X11" s="922"/>
      <c r="Y11" s="922"/>
      <c r="Z11" s="922"/>
      <c r="AA11" s="922"/>
      <c r="AB11" s="922"/>
      <c r="AC11" s="922"/>
      <c r="AD11" s="982" t="s">
        <v>191</v>
      </c>
      <c r="AE11" s="981"/>
      <c r="AF11" s="981"/>
      <c r="AG11" s="923"/>
      <c r="AH11" s="923"/>
      <c r="AI11" s="923"/>
      <c r="AJ11" s="923"/>
      <c r="AK11" s="923"/>
      <c r="AL11" s="923"/>
      <c r="AM11" s="923"/>
      <c r="AN11" s="923"/>
      <c r="AO11" s="923"/>
      <c r="AP11" s="923"/>
      <c r="AQ11" s="923"/>
      <c r="AR11" s="923"/>
      <c r="AS11" s="853" t="str">
        <f>IF(AM11="","",AG11*AM11)</f>
        <v/>
      </c>
      <c r="AT11" s="853"/>
      <c r="AU11" s="853"/>
      <c r="AV11" s="853"/>
      <c r="AW11" s="853"/>
      <c r="AX11" s="853"/>
      <c r="AY11" s="853" t="str">
        <f>IF(AM11="","",ROUNDDOWN(AG11*AM11*1.1,0))</f>
        <v/>
      </c>
      <c r="AZ11" s="853"/>
      <c r="BA11" s="853"/>
      <c r="BB11" s="853"/>
      <c r="BC11" s="853"/>
      <c r="BD11" s="853"/>
      <c r="BE11" s="854" t="str">
        <f>IF(AS11="","",IF(AS11&gt;=300000,"必要",""))</f>
        <v/>
      </c>
      <c r="BF11" s="854"/>
      <c r="BG11" s="854"/>
      <c r="BH11" s="854" t="str">
        <f>IF(AS11="","",IF(AS11&gt;=1000000,"必要",""))</f>
        <v/>
      </c>
      <c r="BI11" s="854"/>
      <c r="BJ11" s="854"/>
      <c r="BK11" s="854" t="str">
        <f>IF(AM11="","",IF(AM11&lt;100000,"×","〇"))</f>
        <v/>
      </c>
      <c r="BL11" s="854"/>
      <c r="BM11" s="854"/>
    </row>
    <row r="12" spans="2:65" ht="32.1" customHeight="1">
      <c r="B12" s="856" t="s">
        <v>322</v>
      </c>
      <c r="C12" s="856"/>
      <c r="D12" s="856"/>
      <c r="E12" s="856"/>
      <c r="F12" s="980"/>
      <c r="G12" s="922"/>
      <c r="H12" s="922"/>
      <c r="I12" s="922"/>
      <c r="J12" s="922"/>
      <c r="K12" s="922"/>
      <c r="L12" s="922"/>
      <c r="M12" s="922"/>
      <c r="N12" s="922"/>
      <c r="O12" s="922"/>
      <c r="P12" s="921"/>
      <c r="Q12" s="921"/>
      <c r="R12" s="921"/>
      <c r="S12" s="921"/>
      <c r="T12" s="921"/>
      <c r="U12" s="921"/>
      <c r="V12" s="921"/>
      <c r="W12" s="921"/>
      <c r="X12" s="921"/>
      <c r="Y12" s="921"/>
      <c r="Z12" s="921"/>
      <c r="AA12" s="921"/>
      <c r="AB12" s="921"/>
      <c r="AC12" s="921"/>
      <c r="AD12" s="981" t="s">
        <v>191</v>
      </c>
      <c r="AE12" s="981"/>
      <c r="AF12" s="981"/>
      <c r="AG12" s="923"/>
      <c r="AH12" s="923"/>
      <c r="AI12" s="923"/>
      <c r="AJ12" s="923"/>
      <c r="AK12" s="923"/>
      <c r="AL12" s="923"/>
      <c r="AM12" s="923"/>
      <c r="AN12" s="923"/>
      <c r="AO12" s="923"/>
      <c r="AP12" s="923"/>
      <c r="AQ12" s="923"/>
      <c r="AR12" s="923"/>
      <c r="AS12" s="853" t="str">
        <f t="shared" ref="AS12:AS20" si="0">IF(AM12="","",AG12*AM12)</f>
        <v/>
      </c>
      <c r="AT12" s="853"/>
      <c r="AU12" s="853"/>
      <c r="AV12" s="853"/>
      <c r="AW12" s="853"/>
      <c r="AX12" s="853"/>
      <c r="AY12" s="853" t="str">
        <f t="shared" ref="AY12:AY20" si="1">IF(AM12="","",ROUNDDOWN(AG12*AM12*1.1,0))</f>
        <v/>
      </c>
      <c r="AZ12" s="853"/>
      <c r="BA12" s="853"/>
      <c r="BB12" s="853"/>
      <c r="BC12" s="853"/>
      <c r="BD12" s="853"/>
      <c r="BE12" s="854" t="str">
        <f t="shared" ref="BE12:BE20" si="2">IF(AS12="","",IF(AS12&gt;=300000,"必要",""))</f>
        <v/>
      </c>
      <c r="BF12" s="854"/>
      <c r="BG12" s="854"/>
      <c r="BH12" s="854" t="str">
        <f t="shared" ref="BH12:BH20" si="3">IF(AS12="","",IF(AS12&gt;=1000000,"必要",""))</f>
        <v/>
      </c>
      <c r="BI12" s="854"/>
      <c r="BJ12" s="854"/>
      <c r="BK12" s="854" t="str">
        <f t="shared" ref="BK12:BK20" si="4">IF(AM12="","",IF(AM12&lt;100000,"×","〇"))</f>
        <v/>
      </c>
      <c r="BL12" s="854"/>
      <c r="BM12" s="854"/>
    </row>
    <row r="13" spans="2:65" ht="32.1" customHeight="1">
      <c r="B13" s="856" t="s">
        <v>323</v>
      </c>
      <c r="C13" s="856"/>
      <c r="D13" s="856"/>
      <c r="E13" s="856"/>
      <c r="F13" s="857"/>
      <c r="G13" s="857"/>
      <c r="H13" s="857"/>
      <c r="I13" s="857"/>
      <c r="J13" s="857"/>
      <c r="K13" s="857"/>
      <c r="L13" s="857"/>
      <c r="M13" s="857"/>
      <c r="N13" s="857"/>
      <c r="O13" s="857"/>
      <c r="P13" s="857"/>
      <c r="Q13" s="857"/>
      <c r="R13" s="857"/>
      <c r="S13" s="857"/>
      <c r="T13" s="857"/>
      <c r="U13" s="857"/>
      <c r="V13" s="857"/>
      <c r="W13" s="857"/>
      <c r="X13" s="857"/>
      <c r="Y13" s="857"/>
      <c r="Z13" s="857"/>
      <c r="AA13" s="857"/>
      <c r="AB13" s="857"/>
      <c r="AC13" s="857"/>
      <c r="AD13" s="902" t="s">
        <v>191</v>
      </c>
      <c r="AE13" s="902"/>
      <c r="AF13" s="902"/>
      <c r="AG13" s="923"/>
      <c r="AH13" s="923"/>
      <c r="AI13" s="923"/>
      <c r="AJ13" s="923"/>
      <c r="AK13" s="923"/>
      <c r="AL13" s="923"/>
      <c r="AM13" s="852"/>
      <c r="AN13" s="852"/>
      <c r="AO13" s="852"/>
      <c r="AP13" s="852"/>
      <c r="AQ13" s="852"/>
      <c r="AR13" s="852"/>
      <c r="AS13" s="853" t="str">
        <f t="shared" si="0"/>
        <v/>
      </c>
      <c r="AT13" s="853"/>
      <c r="AU13" s="853"/>
      <c r="AV13" s="853"/>
      <c r="AW13" s="853"/>
      <c r="AX13" s="853"/>
      <c r="AY13" s="853" t="str">
        <f t="shared" si="1"/>
        <v/>
      </c>
      <c r="AZ13" s="853"/>
      <c r="BA13" s="853"/>
      <c r="BB13" s="853"/>
      <c r="BC13" s="853"/>
      <c r="BD13" s="853"/>
      <c r="BE13" s="854" t="str">
        <f t="shared" si="2"/>
        <v/>
      </c>
      <c r="BF13" s="854"/>
      <c r="BG13" s="854"/>
      <c r="BH13" s="854" t="str">
        <f t="shared" si="3"/>
        <v/>
      </c>
      <c r="BI13" s="854"/>
      <c r="BJ13" s="854"/>
      <c r="BK13" s="854" t="str">
        <f t="shared" si="4"/>
        <v/>
      </c>
      <c r="BL13" s="854"/>
      <c r="BM13" s="854"/>
    </row>
    <row r="14" spans="2:65" ht="32.1" customHeight="1">
      <c r="B14" s="856" t="s">
        <v>324</v>
      </c>
      <c r="C14" s="856"/>
      <c r="D14" s="856"/>
      <c r="E14" s="856"/>
      <c r="F14" s="857"/>
      <c r="G14" s="857"/>
      <c r="H14" s="857"/>
      <c r="I14" s="857"/>
      <c r="J14" s="857"/>
      <c r="K14" s="857"/>
      <c r="L14" s="857"/>
      <c r="M14" s="857"/>
      <c r="N14" s="857"/>
      <c r="O14" s="857"/>
      <c r="P14" s="857"/>
      <c r="Q14" s="857"/>
      <c r="R14" s="857"/>
      <c r="S14" s="857"/>
      <c r="T14" s="857"/>
      <c r="U14" s="857"/>
      <c r="V14" s="857"/>
      <c r="W14" s="857"/>
      <c r="X14" s="857"/>
      <c r="Y14" s="857"/>
      <c r="Z14" s="857"/>
      <c r="AA14" s="857"/>
      <c r="AB14" s="857"/>
      <c r="AC14" s="857"/>
      <c r="AD14" s="902" t="s">
        <v>191</v>
      </c>
      <c r="AE14" s="902"/>
      <c r="AF14" s="902"/>
      <c r="AG14" s="852"/>
      <c r="AH14" s="852"/>
      <c r="AI14" s="852"/>
      <c r="AJ14" s="852"/>
      <c r="AK14" s="852"/>
      <c r="AL14" s="852"/>
      <c r="AM14" s="852"/>
      <c r="AN14" s="852"/>
      <c r="AO14" s="852"/>
      <c r="AP14" s="852"/>
      <c r="AQ14" s="852"/>
      <c r="AR14" s="852"/>
      <c r="AS14" s="853" t="str">
        <f t="shared" si="0"/>
        <v/>
      </c>
      <c r="AT14" s="853"/>
      <c r="AU14" s="853"/>
      <c r="AV14" s="853"/>
      <c r="AW14" s="853"/>
      <c r="AX14" s="853"/>
      <c r="AY14" s="853" t="str">
        <f t="shared" si="1"/>
        <v/>
      </c>
      <c r="AZ14" s="853"/>
      <c r="BA14" s="853"/>
      <c r="BB14" s="853"/>
      <c r="BC14" s="853"/>
      <c r="BD14" s="853"/>
      <c r="BE14" s="854" t="str">
        <f t="shared" si="2"/>
        <v/>
      </c>
      <c r="BF14" s="854"/>
      <c r="BG14" s="854"/>
      <c r="BH14" s="854" t="str">
        <f t="shared" si="3"/>
        <v/>
      </c>
      <c r="BI14" s="854"/>
      <c r="BJ14" s="854"/>
      <c r="BK14" s="854" t="str">
        <f t="shared" si="4"/>
        <v/>
      </c>
      <c r="BL14" s="854"/>
      <c r="BM14" s="854"/>
    </row>
    <row r="15" spans="2:65" ht="32.1" customHeight="1">
      <c r="B15" s="856" t="s">
        <v>325</v>
      </c>
      <c r="C15" s="856"/>
      <c r="D15" s="856"/>
      <c r="E15" s="856"/>
      <c r="F15" s="857"/>
      <c r="G15" s="857"/>
      <c r="H15" s="857"/>
      <c r="I15" s="857"/>
      <c r="J15" s="857"/>
      <c r="K15" s="857"/>
      <c r="L15" s="857"/>
      <c r="M15" s="857"/>
      <c r="N15" s="857"/>
      <c r="O15" s="857"/>
      <c r="P15" s="857"/>
      <c r="Q15" s="857"/>
      <c r="R15" s="857"/>
      <c r="S15" s="857"/>
      <c r="T15" s="857"/>
      <c r="U15" s="857"/>
      <c r="V15" s="857"/>
      <c r="W15" s="857"/>
      <c r="X15" s="857"/>
      <c r="Y15" s="857"/>
      <c r="Z15" s="857"/>
      <c r="AA15" s="857"/>
      <c r="AB15" s="857"/>
      <c r="AC15" s="857"/>
      <c r="AD15" s="902" t="s">
        <v>191</v>
      </c>
      <c r="AE15" s="902"/>
      <c r="AF15" s="902"/>
      <c r="AG15" s="852"/>
      <c r="AH15" s="852"/>
      <c r="AI15" s="852"/>
      <c r="AJ15" s="852"/>
      <c r="AK15" s="852"/>
      <c r="AL15" s="852"/>
      <c r="AM15" s="852"/>
      <c r="AN15" s="852"/>
      <c r="AO15" s="852"/>
      <c r="AP15" s="852"/>
      <c r="AQ15" s="852"/>
      <c r="AR15" s="852"/>
      <c r="AS15" s="853" t="str">
        <f t="shared" si="0"/>
        <v/>
      </c>
      <c r="AT15" s="853"/>
      <c r="AU15" s="853"/>
      <c r="AV15" s="853"/>
      <c r="AW15" s="853"/>
      <c r="AX15" s="853"/>
      <c r="AY15" s="853" t="str">
        <f t="shared" si="1"/>
        <v/>
      </c>
      <c r="AZ15" s="853"/>
      <c r="BA15" s="853"/>
      <c r="BB15" s="853"/>
      <c r="BC15" s="853"/>
      <c r="BD15" s="853"/>
      <c r="BE15" s="854" t="str">
        <f t="shared" si="2"/>
        <v/>
      </c>
      <c r="BF15" s="854"/>
      <c r="BG15" s="854"/>
      <c r="BH15" s="854" t="str">
        <f t="shared" si="3"/>
        <v/>
      </c>
      <c r="BI15" s="854"/>
      <c r="BJ15" s="854"/>
      <c r="BK15" s="854" t="str">
        <f t="shared" si="4"/>
        <v/>
      </c>
      <c r="BL15" s="854"/>
      <c r="BM15" s="854"/>
    </row>
    <row r="16" spans="2:65" ht="32.1" customHeight="1">
      <c r="B16" s="856" t="s">
        <v>326</v>
      </c>
      <c r="C16" s="856"/>
      <c r="D16" s="856"/>
      <c r="E16" s="856"/>
      <c r="F16" s="857"/>
      <c r="G16" s="857"/>
      <c r="H16" s="857"/>
      <c r="I16" s="857"/>
      <c r="J16" s="857"/>
      <c r="K16" s="857"/>
      <c r="L16" s="857"/>
      <c r="M16" s="857"/>
      <c r="N16" s="857"/>
      <c r="O16" s="857"/>
      <c r="P16" s="857"/>
      <c r="Q16" s="857"/>
      <c r="R16" s="857"/>
      <c r="S16" s="857"/>
      <c r="T16" s="857"/>
      <c r="U16" s="857"/>
      <c r="V16" s="857"/>
      <c r="W16" s="857"/>
      <c r="X16" s="857"/>
      <c r="Y16" s="857"/>
      <c r="Z16" s="857"/>
      <c r="AA16" s="857"/>
      <c r="AB16" s="857"/>
      <c r="AC16" s="857"/>
      <c r="AD16" s="902" t="s">
        <v>191</v>
      </c>
      <c r="AE16" s="902"/>
      <c r="AF16" s="902"/>
      <c r="AG16" s="852"/>
      <c r="AH16" s="852"/>
      <c r="AI16" s="852"/>
      <c r="AJ16" s="852"/>
      <c r="AK16" s="852"/>
      <c r="AL16" s="852"/>
      <c r="AM16" s="852"/>
      <c r="AN16" s="852"/>
      <c r="AO16" s="852"/>
      <c r="AP16" s="852"/>
      <c r="AQ16" s="852"/>
      <c r="AR16" s="852"/>
      <c r="AS16" s="853" t="str">
        <f t="shared" si="0"/>
        <v/>
      </c>
      <c r="AT16" s="853"/>
      <c r="AU16" s="853"/>
      <c r="AV16" s="853"/>
      <c r="AW16" s="853"/>
      <c r="AX16" s="853"/>
      <c r="AY16" s="853" t="str">
        <f t="shared" si="1"/>
        <v/>
      </c>
      <c r="AZ16" s="853"/>
      <c r="BA16" s="853"/>
      <c r="BB16" s="853"/>
      <c r="BC16" s="853"/>
      <c r="BD16" s="853"/>
      <c r="BE16" s="854" t="str">
        <f t="shared" si="2"/>
        <v/>
      </c>
      <c r="BF16" s="854"/>
      <c r="BG16" s="854"/>
      <c r="BH16" s="854" t="str">
        <f t="shared" si="3"/>
        <v/>
      </c>
      <c r="BI16" s="854"/>
      <c r="BJ16" s="854"/>
      <c r="BK16" s="854" t="str">
        <f t="shared" si="4"/>
        <v/>
      </c>
      <c r="BL16" s="854"/>
      <c r="BM16" s="854"/>
    </row>
    <row r="17" spans="2:65" ht="32.1" customHeight="1">
      <c r="B17" s="856" t="s">
        <v>327</v>
      </c>
      <c r="C17" s="856"/>
      <c r="D17" s="856"/>
      <c r="E17" s="856"/>
      <c r="F17" s="857"/>
      <c r="G17" s="857"/>
      <c r="H17" s="857"/>
      <c r="I17" s="857"/>
      <c r="J17" s="857"/>
      <c r="K17" s="857"/>
      <c r="L17" s="857"/>
      <c r="M17" s="857"/>
      <c r="N17" s="857"/>
      <c r="O17" s="857"/>
      <c r="P17" s="857"/>
      <c r="Q17" s="857"/>
      <c r="R17" s="857"/>
      <c r="S17" s="857"/>
      <c r="T17" s="857"/>
      <c r="U17" s="857"/>
      <c r="V17" s="857"/>
      <c r="W17" s="857"/>
      <c r="X17" s="857"/>
      <c r="Y17" s="857"/>
      <c r="Z17" s="857"/>
      <c r="AA17" s="857"/>
      <c r="AB17" s="857"/>
      <c r="AC17" s="857"/>
      <c r="AD17" s="902" t="s">
        <v>191</v>
      </c>
      <c r="AE17" s="902"/>
      <c r="AF17" s="902"/>
      <c r="AG17" s="852"/>
      <c r="AH17" s="852"/>
      <c r="AI17" s="852"/>
      <c r="AJ17" s="852"/>
      <c r="AK17" s="852"/>
      <c r="AL17" s="852"/>
      <c r="AM17" s="852"/>
      <c r="AN17" s="852"/>
      <c r="AO17" s="852"/>
      <c r="AP17" s="852"/>
      <c r="AQ17" s="852"/>
      <c r="AR17" s="852"/>
      <c r="AS17" s="853" t="str">
        <f t="shared" si="0"/>
        <v/>
      </c>
      <c r="AT17" s="853"/>
      <c r="AU17" s="853"/>
      <c r="AV17" s="853"/>
      <c r="AW17" s="853"/>
      <c r="AX17" s="853"/>
      <c r="AY17" s="853" t="str">
        <f t="shared" si="1"/>
        <v/>
      </c>
      <c r="AZ17" s="853"/>
      <c r="BA17" s="853"/>
      <c r="BB17" s="853"/>
      <c r="BC17" s="853"/>
      <c r="BD17" s="853"/>
      <c r="BE17" s="854" t="str">
        <f t="shared" si="2"/>
        <v/>
      </c>
      <c r="BF17" s="854"/>
      <c r="BG17" s="854"/>
      <c r="BH17" s="854" t="str">
        <f t="shared" si="3"/>
        <v/>
      </c>
      <c r="BI17" s="854"/>
      <c r="BJ17" s="854"/>
      <c r="BK17" s="854" t="str">
        <f t="shared" si="4"/>
        <v/>
      </c>
      <c r="BL17" s="854"/>
      <c r="BM17" s="854"/>
    </row>
    <row r="18" spans="2:65" ht="32.1" customHeight="1">
      <c r="B18" s="856" t="s">
        <v>328</v>
      </c>
      <c r="C18" s="856"/>
      <c r="D18" s="856"/>
      <c r="E18" s="856"/>
      <c r="F18" s="857"/>
      <c r="G18" s="857"/>
      <c r="H18" s="857"/>
      <c r="I18" s="857"/>
      <c r="J18" s="857"/>
      <c r="K18" s="857"/>
      <c r="L18" s="857"/>
      <c r="M18" s="857"/>
      <c r="N18" s="857"/>
      <c r="O18" s="857"/>
      <c r="P18" s="857"/>
      <c r="Q18" s="857"/>
      <c r="R18" s="857"/>
      <c r="S18" s="857"/>
      <c r="T18" s="857"/>
      <c r="U18" s="857"/>
      <c r="V18" s="857"/>
      <c r="W18" s="857"/>
      <c r="X18" s="857"/>
      <c r="Y18" s="857"/>
      <c r="Z18" s="857"/>
      <c r="AA18" s="857"/>
      <c r="AB18" s="857"/>
      <c r="AC18" s="857"/>
      <c r="AD18" s="902" t="s">
        <v>191</v>
      </c>
      <c r="AE18" s="902"/>
      <c r="AF18" s="902"/>
      <c r="AG18" s="852"/>
      <c r="AH18" s="852"/>
      <c r="AI18" s="852"/>
      <c r="AJ18" s="852"/>
      <c r="AK18" s="852"/>
      <c r="AL18" s="852"/>
      <c r="AM18" s="852"/>
      <c r="AN18" s="852"/>
      <c r="AO18" s="852"/>
      <c r="AP18" s="852"/>
      <c r="AQ18" s="852"/>
      <c r="AR18" s="852"/>
      <c r="AS18" s="853" t="str">
        <f t="shared" si="0"/>
        <v/>
      </c>
      <c r="AT18" s="853"/>
      <c r="AU18" s="853"/>
      <c r="AV18" s="853"/>
      <c r="AW18" s="853"/>
      <c r="AX18" s="853"/>
      <c r="AY18" s="853" t="str">
        <f t="shared" si="1"/>
        <v/>
      </c>
      <c r="AZ18" s="853"/>
      <c r="BA18" s="853"/>
      <c r="BB18" s="853"/>
      <c r="BC18" s="853"/>
      <c r="BD18" s="853"/>
      <c r="BE18" s="854" t="str">
        <f t="shared" si="2"/>
        <v/>
      </c>
      <c r="BF18" s="854"/>
      <c r="BG18" s="854"/>
      <c r="BH18" s="854" t="str">
        <f t="shared" si="3"/>
        <v/>
      </c>
      <c r="BI18" s="854"/>
      <c r="BJ18" s="854"/>
      <c r="BK18" s="854" t="str">
        <f t="shared" si="4"/>
        <v/>
      </c>
      <c r="BL18" s="854"/>
      <c r="BM18" s="854"/>
    </row>
    <row r="19" spans="2:65" ht="32.1" customHeight="1">
      <c r="B19" s="856" t="s">
        <v>329</v>
      </c>
      <c r="C19" s="856"/>
      <c r="D19" s="856"/>
      <c r="E19" s="856"/>
      <c r="F19" s="857"/>
      <c r="G19" s="857"/>
      <c r="H19" s="857"/>
      <c r="I19" s="857"/>
      <c r="J19" s="857"/>
      <c r="K19" s="857"/>
      <c r="L19" s="857"/>
      <c r="M19" s="857"/>
      <c r="N19" s="857"/>
      <c r="O19" s="857"/>
      <c r="P19" s="857"/>
      <c r="Q19" s="857"/>
      <c r="R19" s="857"/>
      <c r="S19" s="857"/>
      <c r="T19" s="857"/>
      <c r="U19" s="857"/>
      <c r="V19" s="857"/>
      <c r="W19" s="857"/>
      <c r="X19" s="857"/>
      <c r="Y19" s="857"/>
      <c r="Z19" s="857"/>
      <c r="AA19" s="857"/>
      <c r="AB19" s="857"/>
      <c r="AC19" s="857"/>
      <c r="AD19" s="902" t="s">
        <v>191</v>
      </c>
      <c r="AE19" s="902"/>
      <c r="AF19" s="902"/>
      <c r="AG19" s="852"/>
      <c r="AH19" s="852"/>
      <c r="AI19" s="852"/>
      <c r="AJ19" s="852"/>
      <c r="AK19" s="852"/>
      <c r="AL19" s="852"/>
      <c r="AM19" s="852"/>
      <c r="AN19" s="852"/>
      <c r="AO19" s="852"/>
      <c r="AP19" s="852"/>
      <c r="AQ19" s="852"/>
      <c r="AR19" s="852"/>
      <c r="AS19" s="853" t="str">
        <f t="shared" si="0"/>
        <v/>
      </c>
      <c r="AT19" s="853"/>
      <c r="AU19" s="853"/>
      <c r="AV19" s="853"/>
      <c r="AW19" s="853"/>
      <c r="AX19" s="853"/>
      <c r="AY19" s="853" t="str">
        <f t="shared" si="1"/>
        <v/>
      </c>
      <c r="AZ19" s="853"/>
      <c r="BA19" s="853"/>
      <c r="BB19" s="853"/>
      <c r="BC19" s="853"/>
      <c r="BD19" s="853"/>
      <c r="BE19" s="854" t="str">
        <f t="shared" si="2"/>
        <v/>
      </c>
      <c r="BF19" s="854"/>
      <c r="BG19" s="854"/>
      <c r="BH19" s="854" t="str">
        <f t="shared" si="3"/>
        <v/>
      </c>
      <c r="BI19" s="854"/>
      <c r="BJ19" s="854"/>
      <c r="BK19" s="854" t="str">
        <f t="shared" si="4"/>
        <v/>
      </c>
      <c r="BL19" s="854"/>
      <c r="BM19" s="854"/>
    </row>
    <row r="20" spans="2:65" ht="32.1" customHeight="1">
      <c r="B20" s="856" t="s">
        <v>330</v>
      </c>
      <c r="C20" s="856"/>
      <c r="D20" s="856"/>
      <c r="E20" s="856"/>
      <c r="F20" s="857"/>
      <c r="G20" s="857"/>
      <c r="H20" s="857"/>
      <c r="I20" s="857"/>
      <c r="J20" s="857"/>
      <c r="K20" s="857"/>
      <c r="L20" s="857"/>
      <c r="M20" s="857"/>
      <c r="N20" s="857"/>
      <c r="O20" s="857"/>
      <c r="P20" s="857"/>
      <c r="Q20" s="857"/>
      <c r="R20" s="857"/>
      <c r="S20" s="857"/>
      <c r="T20" s="857"/>
      <c r="U20" s="857"/>
      <c r="V20" s="857"/>
      <c r="W20" s="857"/>
      <c r="X20" s="857"/>
      <c r="Y20" s="857"/>
      <c r="Z20" s="857"/>
      <c r="AA20" s="857"/>
      <c r="AB20" s="857"/>
      <c r="AC20" s="857"/>
      <c r="AD20" s="902" t="s">
        <v>191</v>
      </c>
      <c r="AE20" s="902"/>
      <c r="AF20" s="902"/>
      <c r="AG20" s="852"/>
      <c r="AH20" s="852"/>
      <c r="AI20" s="852"/>
      <c r="AJ20" s="852"/>
      <c r="AK20" s="852"/>
      <c r="AL20" s="852"/>
      <c r="AM20" s="852"/>
      <c r="AN20" s="852"/>
      <c r="AO20" s="852"/>
      <c r="AP20" s="852"/>
      <c r="AQ20" s="852"/>
      <c r="AR20" s="852"/>
      <c r="AS20" s="853" t="str">
        <f t="shared" si="0"/>
        <v/>
      </c>
      <c r="AT20" s="853"/>
      <c r="AU20" s="853"/>
      <c r="AV20" s="853"/>
      <c r="AW20" s="853"/>
      <c r="AX20" s="853"/>
      <c r="AY20" s="853" t="str">
        <f t="shared" si="1"/>
        <v/>
      </c>
      <c r="AZ20" s="853"/>
      <c r="BA20" s="853"/>
      <c r="BB20" s="853"/>
      <c r="BC20" s="853"/>
      <c r="BD20" s="853"/>
      <c r="BE20" s="854" t="str">
        <f t="shared" si="2"/>
        <v/>
      </c>
      <c r="BF20" s="854"/>
      <c r="BG20" s="854"/>
      <c r="BH20" s="854" t="str">
        <f t="shared" si="3"/>
        <v/>
      </c>
      <c r="BI20" s="854"/>
      <c r="BJ20" s="854"/>
      <c r="BK20" s="854" t="str">
        <f t="shared" si="4"/>
        <v/>
      </c>
      <c r="BL20" s="854"/>
      <c r="BM20" s="854"/>
    </row>
    <row r="21" spans="2:65" ht="32.1" customHeight="1">
      <c r="B21" s="856" t="s">
        <v>577</v>
      </c>
      <c r="C21" s="856"/>
      <c r="D21" s="856"/>
      <c r="E21" s="856"/>
      <c r="F21" s="857"/>
      <c r="G21" s="857"/>
      <c r="H21" s="857"/>
      <c r="I21" s="857"/>
      <c r="J21" s="857"/>
      <c r="K21" s="857"/>
      <c r="L21" s="857"/>
      <c r="M21" s="857"/>
      <c r="N21" s="857"/>
      <c r="O21" s="857"/>
      <c r="P21" s="857"/>
      <c r="Q21" s="857"/>
      <c r="R21" s="857"/>
      <c r="S21" s="857"/>
      <c r="T21" s="857"/>
      <c r="U21" s="857"/>
      <c r="V21" s="857"/>
      <c r="W21" s="857"/>
      <c r="X21" s="857"/>
      <c r="Y21" s="857"/>
      <c r="Z21" s="857"/>
      <c r="AA21" s="857"/>
      <c r="AB21" s="857"/>
      <c r="AC21" s="857"/>
      <c r="AD21" s="902" t="s">
        <v>191</v>
      </c>
      <c r="AE21" s="902"/>
      <c r="AF21" s="902"/>
      <c r="AG21" s="852"/>
      <c r="AH21" s="852"/>
      <c r="AI21" s="852"/>
      <c r="AJ21" s="852"/>
      <c r="AK21" s="852"/>
      <c r="AL21" s="852"/>
      <c r="AM21" s="852"/>
      <c r="AN21" s="852"/>
      <c r="AO21" s="852"/>
      <c r="AP21" s="852"/>
      <c r="AQ21" s="852"/>
      <c r="AR21" s="852"/>
      <c r="AS21" s="853" t="str">
        <f t="shared" ref="AS21:AS25" si="5">IF(AM21="","",AG21*AM21)</f>
        <v/>
      </c>
      <c r="AT21" s="853"/>
      <c r="AU21" s="853"/>
      <c r="AV21" s="853"/>
      <c r="AW21" s="853"/>
      <c r="AX21" s="853"/>
      <c r="AY21" s="853" t="str">
        <f t="shared" ref="AY21:AY25" si="6">IF(AM21="","",ROUNDDOWN(AG21*AM21*1.1,0))</f>
        <v/>
      </c>
      <c r="AZ21" s="853"/>
      <c r="BA21" s="853"/>
      <c r="BB21" s="853"/>
      <c r="BC21" s="853"/>
      <c r="BD21" s="853"/>
      <c r="BE21" s="854" t="str">
        <f t="shared" ref="BE21:BE25" si="7">IF(AS21="","",IF(AS21&gt;=300000,"必要",""))</f>
        <v/>
      </c>
      <c r="BF21" s="854"/>
      <c r="BG21" s="854"/>
      <c r="BH21" s="854" t="str">
        <f t="shared" ref="BH21:BH25" si="8">IF(AS21="","",IF(AS21&gt;=1000000,"必要",""))</f>
        <v/>
      </c>
      <c r="BI21" s="854"/>
      <c r="BJ21" s="854"/>
      <c r="BK21" s="854" t="str">
        <f t="shared" ref="BK21:BK25" si="9">IF(AM21="","",IF(AM21&lt;100000,"×","〇"))</f>
        <v/>
      </c>
      <c r="BL21" s="854"/>
      <c r="BM21" s="854"/>
    </row>
    <row r="22" spans="2:65" ht="32.1" customHeight="1">
      <c r="B22" s="856" t="s">
        <v>578</v>
      </c>
      <c r="C22" s="856"/>
      <c r="D22" s="856"/>
      <c r="E22" s="856"/>
      <c r="F22" s="857"/>
      <c r="G22" s="857"/>
      <c r="H22" s="857"/>
      <c r="I22" s="857"/>
      <c r="J22" s="857"/>
      <c r="K22" s="857"/>
      <c r="L22" s="857"/>
      <c r="M22" s="857"/>
      <c r="N22" s="857"/>
      <c r="O22" s="857"/>
      <c r="P22" s="857"/>
      <c r="Q22" s="857"/>
      <c r="R22" s="857"/>
      <c r="S22" s="857"/>
      <c r="T22" s="857"/>
      <c r="U22" s="857"/>
      <c r="V22" s="857"/>
      <c r="W22" s="857"/>
      <c r="X22" s="857"/>
      <c r="Y22" s="857"/>
      <c r="Z22" s="857"/>
      <c r="AA22" s="857"/>
      <c r="AB22" s="857"/>
      <c r="AC22" s="857"/>
      <c r="AD22" s="902" t="s">
        <v>191</v>
      </c>
      <c r="AE22" s="902"/>
      <c r="AF22" s="902"/>
      <c r="AG22" s="852"/>
      <c r="AH22" s="852"/>
      <c r="AI22" s="852"/>
      <c r="AJ22" s="852"/>
      <c r="AK22" s="852"/>
      <c r="AL22" s="852"/>
      <c r="AM22" s="852"/>
      <c r="AN22" s="852"/>
      <c r="AO22" s="852"/>
      <c r="AP22" s="852"/>
      <c r="AQ22" s="852"/>
      <c r="AR22" s="852"/>
      <c r="AS22" s="853" t="str">
        <f t="shared" si="5"/>
        <v/>
      </c>
      <c r="AT22" s="853"/>
      <c r="AU22" s="853"/>
      <c r="AV22" s="853"/>
      <c r="AW22" s="853"/>
      <c r="AX22" s="853"/>
      <c r="AY22" s="853" t="str">
        <f t="shared" si="6"/>
        <v/>
      </c>
      <c r="AZ22" s="853"/>
      <c r="BA22" s="853"/>
      <c r="BB22" s="853"/>
      <c r="BC22" s="853"/>
      <c r="BD22" s="853"/>
      <c r="BE22" s="854" t="str">
        <f t="shared" si="7"/>
        <v/>
      </c>
      <c r="BF22" s="854"/>
      <c r="BG22" s="854"/>
      <c r="BH22" s="854" t="str">
        <f t="shared" si="8"/>
        <v/>
      </c>
      <c r="BI22" s="854"/>
      <c r="BJ22" s="854"/>
      <c r="BK22" s="854" t="str">
        <f t="shared" si="9"/>
        <v/>
      </c>
      <c r="BL22" s="854"/>
      <c r="BM22" s="854"/>
    </row>
    <row r="23" spans="2:65" ht="32.1" customHeight="1">
      <c r="B23" s="856" t="s">
        <v>579</v>
      </c>
      <c r="C23" s="856"/>
      <c r="D23" s="856"/>
      <c r="E23" s="856"/>
      <c r="F23" s="857"/>
      <c r="G23" s="857"/>
      <c r="H23" s="857"/>
      <c r="I23" s="857"/>
      <c r="J23" s="857"/>
      <c r="K23" s="857"/>
      <c r="L23" s="857"/>
      <c r="M23" s="857"/>
      <c r="N23" s="857"/>
      <c r="O23" s="857"/>
      <c r="P23" s="857"/>
      <c r="Q23" s="857"/>
      <c r="R23" s="857"/>
      <c r="S23" s="857"/>
      <c r="T23" s="857"/>
      <c r="U23" s="857"/>
      <c r="V23" s="857"/>
      <c r="W23" s="857"/>
      <c r="X23" s="857"/>
      <c r="Y23" s="857"/>
      <c r="Z23" s="857"/>
      <c r="AA23" s="857"/>
      <c r="AB23" s="857"/>
      <c r="AC23" s="857"/>
      <c r="AD23" s="902" t="s">
        <v>191</v>
      </c>
      <c r="AE23" s="902"/>
      <c r="AF23" s="902"/>
      <c r="AG23" s="852"/>
      <c r="AH23" s="852"/>
      <c r="AI23" s="852"/>
      <c r="AJ23" s="852"/>
      <c r="AK23" s="852"/>
      <c r="AL23" s="852"/>
      <c r="AM23" s="852"/>
      <c r="AN23" s="852"/>
      <c r="AO23" s="852"/>
      <c r="AP23" s="852"/>
      <c r="AQ23" s="852"/>
      <c r="AR23" s="852"/>
      <c r="AS23" s="853" t="str">
        <f t="shared" si="5"/>
        <v/>
      </c>
      <c r="AT23" s="853"/>
      <c r="AU23" s="853"/>
      <c r="AV23" s="853"/>
      <c r="AW23" s="853"/>
      <c r="AX23" s="853"/>
      <c r="AY23" s="853" t="str">
        <f t="shared" si="6"/>
        <v/>
      </c>
      <c r="AZ23" s="853"/>
      <c r="BA23" s="853"/>
      <c r="BB23" s="853"/>
      <c r="BC23" s="853"/>
      <c r="BD23" s="853"/>
      <c r="BE23" s="854" t="str">
        <f t="shared" si="7"/>
        <v/>
      </c>
      <c r="BF23" s="854"/>
      <c r="BG23" s="854"/>
      <c r="BH23" s="854" t="str">
        <f t="shared" si="8"/>
        <v/>
      </c>
      <c r="BI23" s="854"/>
      <c r="BJ23" s="854"/>
      <c r="BK23" s="854" t="str">
        <f t="shared" si="9"/>
        <v/>
      </c>
      <c r="BL23" s="854"/>
      <c r="BM23" s="854"/>
    </row>
    <row r="24" spans="2:65" ht="32.1" customHeight="1">
      <c r="B24" s="856" t="s">
        <v>580</v>
      </c>
      <c r="C24" s="856"/>
      <c r="D24" s="856"/>
      <c r="E24" s="856"/>
      <c r="F24" s="857"/>
      <c r="G24" s="857"/>
      <c r="H24" s="857"/>
      <c r="I24" s="857"/>
      <c r="J24" s="857"/>
      <c r="K24" s="857"/>
      <c r="L24" s="857"/>
      <c r="M24" s="857"/>
      <c r="N24" s="857"/>
      <c r="O24" s="857"/>
      <c r="P24" s="857"/>
      <c r="Q24" s="857"/>
      <c r="R24" s="857"/>
      <c r="S24" s="857"/>
      <c r="T24" s="857"/>
      <c r="U24" s="857"/>
      <c r="V24" s="857"/>
      <c r="W24" s="857"/>
      <c r="X24" s="857"/>
      <c r="Y24" s="857"/>
      <c r="Z24" s="857"/>
      <c r="AA24" s="857"/>
      <c r="AB24" s="857"/>
      <c r="AC24" s="857"/>
      <c r="AD24" s="902" t="s">
        <v>191</v>
      </c>
      <c r="AE24" s="902"/>
      <c r="AF24" s="902"/>
      <c r="AG24" s="852"/>
      <c r="AH24" s="852"/>
      <c r="AI24" s="852"/>
      <c r="AJ24" s="852"/>
      <c r="AK24" s="852"/>
      <c r="AL24" s="852"/>
      <c r="AM24" s="852"/>
      <c r="AN24" s="852"/>
      <c r="AO24" s="852"/>
      <c r="AP24" s="852"/>
      <c r="AQ24" s="852"/>
      <c r="AR24" s="852"/>
      <c r="AS24" s="853" t="str">
        <f t="shared" si="5"/>
        <v/>
      </c>
      <c r="AT24" s="853"/>
      <c r="AU24" s="853"/>
      <c r="AV24" s="853"/>
      <c r="AW24" s="853"/>
      <c r="AX24" s="853"/>
      <c r="AY24" s="853" t="str">
        <f t="shared" si="6"/>
        <v/>
      </c>
      <c r="AZ24" s="853"/>
      <c r="BA24" s="853"/>
      <c r="BB24" s="853"/>
      <c r="BC24" s="853"/>
      <c r="BD24" s="853"/>
      <c r="BE24" s="854" t="str">
        <f t="shared" si="7"/>
        <v/>
      </c>
      <c r="BF24" s="854"/>
      <c r="BG24" s="854"/>
      <c r="BH24" s="854" t="str">
        <f t="shared" si="8"/>
        <v/>
      </c>
      <c r="BI24" s="854"/>
      <c r="BJ24" s="854"/>
      <c r="BK24" s="854" t="str">
        <f t="shared" si="9"/>
        <v/>
      </c>
      <c r="BL24" s="854"/>
      <c r="BM24" s="854"/>
    </row>
    <row r="25" spans="2:65" ht="32.1" customHeight="1">
      <c r="B25" s="856" t="s">
        <v>581</v>
      </c>
      <c r="C25" s="856"/>
      <c r="D25" s="856"/>
      <c r="E25" s="856"/>
      <c r="F25" s="857"/>
      <c r="G25" s="857"/>
      <c r="H25" s="857"/>
      <c r="I25" s="857"/>
      <c r="J25" s="857"/>
      <c r="K25" s="857"/>
      <c r="L25" s="857"/>
      <c r="M25" s="857"/>
      <c r="N25" s="857"/>
      <c r="O25" s="857"/>
      <c r="P25" s="857"/>
      <c r="Q25" s="857"/>
      <c r="R25" s="857"/>
      <c r="S25" s="857"/>
      <c r="T25" s="857"/>
      <c r="U25" s="857"/>
      <c r="V25" s="857"/>
      <c r="W25" s="857"/>
      <c r="X25" s="857"/>
      <c r="Y25" s="857"/>
      <c r="Z25" s="857"/>
      <c r="AA25" s="857"/>
      <c r="AB25" s="857"/>
      <c r="AC25" s="857"/>
      <c r="AD25" s="902" t="s">
        <v>191</v>
      </c>
      <c r="AE25" s="902"/>
      <c r="AF25" s="902"/>
      <c r="AG25" s="852"/>
      <c r="AH25" s="852"/>
      <c r="AI25" s="852"/>
      <c r="AJ25" s="852"/>
      <c r="AK25" s="852"/>
      <c r="AL25" s="852"/>
      <c r="AM25" s="852"/>
      <c r="AN25" s="852"/>
      <c r="AO25" s="852"/>
      <c r="AP25" s="852"/>
      <c r="AQ25" s="852"/>
      <c r="AR25" s="852"/>
      <c r="AS25" s="853" t="str">
        <f t="shared" si="5"/>
        <v/>
      </c>
      <c r="AT25" s="853"/>
      <c r="AU25" s="853"/>
      <c r="AV25" s="853"/>
      <c r="AW25" s="853"/>
      <c r="AX25" s="853"/>
      <c r="AY25" s="853" t="str">
        <f t="shared" si="6"/>
        <v/>
      </c>
      <c r="AZ25" s="853"/>
      <c r="BA25" s="853"/>
      <c r="BB25" s="853"/>
      <c r="BC25" s="853"/>
      <c r="BD25" s="853"/>
      <c r="BE25" s="854" t="str">
        <f t="shared" si="7"/>
        <v/>
      </c>
      <c r="BF25" s="854"/>
      <c r="BG25" s="854"/>
      <c r="BH25" s="854" t="str">
        <f t="shared" si="8"/>
        <v/>
      </c>
      <c r="BI25" s="854"/>
      <c r="BJ25" s="854"/>
      <c r="BK25" s="854" t="str">
        <f t="shared" si="9"/>
        <v/>
      </c>
      <c r="BL25" s="854"/>
      <c r="BM25" s="854"/>
    </row>
    <row r="26" spans="2:65" ht="32.1" customHeight="1">
      <c r="AM26" s="849" t="s">
        <v>34</v>
      </c>
      <c r="AN26" s="849"/>
      <c r="AO26" s="849"/>
      <c r="AP26" s="849"/>
      <c r="AQ26" s="849"/>
      <c r="AR26" s="850"/>
      <c r="AS26" s="851">
        <f>SUM(AS11:AX20)</f>
        <v>0</v>
      </c>
      <c r="AT26" s="851"/>
      <c r="AU26" s="851"/>
      <c r="AV26" s="851"/>
      <c r="AW26" s="851"/>
      <c r="AX26" s="851"/>
      <c r="AY26" s="851">
        <f>SUM(AY11:BD20)</f>
        <v>0</v>
      </c>
      <c r="AZ26" s="851"/>
      <c r="BA26" s="851"/>
      <c r="BB26" s="851"/>
      <c r="BC26" s="851"/>
      <c r="BD26" s="851"/>
      <c r="BE26" s="224"/>
      <c r="BF26" s="224"/>
      <c r="BG26" s="224"/>
      <c r="BH26" s="224"/>
      <c r="BI26" s="224"/>
      <c r="BJ26" s="224"/>
    </row>
    <row r="27" spans="2:65" ht="18" customHeight="1">
      <c r="AM27" s="221"/>
      <c r="AN27" s="221"/>
      <c r="AO27" s="221"/>
      <c r="AP27" s="221"/>
      <c r="AQ27" s="221"/>
      <c r="AR27" s="221"/>
      <c r="AS27" s="225"/>
      <c r="AT27" s="225"/>
      <c r="AU27" s="225"/>
      <c r="AV27" s="225"/>
      <c r="AW27" s="225"/>
      <c r="AX27" s="225"/>
      <c r="AY27" s="225"/>
      <c r="AZ27" s="225"/>
      <c r="BA27" s="225"/>
      <c r="BB27" s="225"/>
      <c r="BC27" s="225"/>
      <c r="BD27" s="225"/>
      <c r="BE27" s="224"/>
    </row>
    <row r="28" spans="2:65" ht="18" customHeight="1">
      <c r="B28" s="222" t="s">
        <v>485</v>
      </c>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row>
    <row r="29" spans="2:65">
      <c r="B29" s="116"/>
      <c r="C29" s="117" t="s">
        <v>498</v>
      </c>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row>
    <row r="30" spans="2:65">
      <c r="B30" s="116"/>
      <c r="C30" s="900" t="s">
        <v>266</v>
      </c>
      <c r="D30" s="901"/>
      <c r="E30" s="901"/>
      <c r="F30" s="901"/>
      <c r="G30" s="901"/>
      <c r="H30" s="901"/>
      <c r="I30" s="901"/>
      <c r="J30" s="901"/>
      <c r="K30" s="901"/>
      <c r="L30" s="901"/>
      <c r="M30" s="901"/>
      <c r="N30" s="901"/>
      <c r="O30" s="901"/>
      <c r="P30" s="901"/>
      <c r="Q30" s="901"/>
      <c r="R30" s="901"/>
      <c r="S30" s="901"/>
      <c r="T30" s="901"/>
      <c r="U30" s="901"/>
      <c r="V30" s="901"/>
      <c r="W30" s="901"/>
      <c r="X30" s="901"/>
      <c r="Y30" s="901"/>
      <c r="Z30" s="901"/>
      <c r="AA30" s="901"/>
      <c r="AB30" s="901"/>
      <c r="AC30" s="901"/>
      <c r="AD30" s="901"/>
      <c r="AE30" s="901"/>
      <c r="AF30" s="901"/>
      <c r="AG30" s="901"/>
      <c r="AH30" s="901"/>
      <c r="AI30" s="901"/>
      <c r="AJ30" s="901"/>
      <c r="AK30" s="901"/>
      <c r="AL30" s="901"/>
      <c r="AM30" s="901"/>
      <c r="AN30" s="901"/>
      <c r="AO30" s="901"/>
      <c r="AP30" s="901"/>
      <c r="AQ30" s="901"/>
      <c r="AR30" s="901"/>
      <c r="AS30" s="901"/>
      <c r="AT30" s="901"/>
      <c r="AU30" s="901"/>
      <c r="AV30" s="901"/>
      <c r="AW30" s="901"/>
      <c r="AX30" s="901"/>
      <c r="AY30" s="901"/>
      <c r="AZ30" s="901"/>
      <c r="BA30" s="901"/>
      <c r="BB30" s="901"/>
      <c r="BC30" s="901"/>
      <c r="BD30" s="901"/>
      <c r="BE30" s="901"/>
      <c r="BF30" s="901"/>
      <c r="BG30" s="901"/>
      <c r="BH30" s="901"/>
      <c r="BI30" s="901"/>
      <c r="BJ30" s="901"/>
      <c r="BK30" s="901"/>
      <c r="BL30" s="901"/>
      <c r="BM30" s="901"/>
    </row>
    <row r="31" spans="2:65" ht="23.1" customHeight="1">
      <c r="B31" s="970" t="s">
        <v>403</v>
      </c>
      <c r="C31" s="971"/>
      <c r="D31" s="971"/>
      <c r="E31" s="972"/>
      <c r="F31" s="889"/>
      <c r="G31" s="890"/>
      <c r="H31" s="890"/>
      <c r="I31" s="890"/>
      <c r="J31" s="891"/>
      <c r="K31" s="973" t="s">
        <v>400</v>
      </c>
      <c r="L31" s="968"/>
      <c r="M31" s="968"/>
      <c r="N31" s="968"/>
      <c r="O31" s="968"/>
      <c r="P31" s="889"/>
      <c r="Q31" s="890"/>
      <c r="R31" s="890"/>
      <c r="S31" s="890"/>
      <c r="T31" s="890"/>
      <c r="U31" s="890"/>
      <c r="V31" s="890"/>
      <c r="W31" s="890"/>
      <c r="X31" s="890"/>
      <c r="Y31" s="890"/>
      <c r="Z31" s="890"/>
      <c r="AA31" s="890"/>
      <c r="AB31" s="890"/>
      <c r="AC31" s="890"/>
      <c r="AD31" s="890"/>
      <c r="AE31" s="890"/>
      <c r="AF31" s="890"/>
      <c r="AG31" s="890"/>
      <c r="AH31" s="890"/>
      <c r="AI31" s="890"/>
      <c r="AJ31" s="890"/>
      <c r="AK31" s="891"/>
      <c r="AL31" s="974" t="s">
        <v>487</v>
      </c>
      <c r="AM31" s="975"/>
      <c r="AN31" s="975"/>
      <c r="AO31" s="975"/>
      <c r="AP31" s="975"/>
      <c r="AQ31" s="976"/>
      <c r="AR31" s="895"/>
      <c r="AS31" s="896"/>
      <c r="AT31" s="896"/>
      <c r="AU31" s="896"/>
      <c r="AV31" s="896"/>
      <c r="AW31" s="896"/>
      <c r="AX31" s="896"/>
      <c r="AY31" s="896"/>
      <c r="AZ31" s="896"/>
      <c r="BA31" s="896"/>
      <c r="BB31" s="896"/>
      <c r="BC31" s="896"/>
      <c r="BD31" s="896"/>
      <c r="BE31" s="896"/>
      <c r="BF31" s="896"/>
      <c r="BG31" s="896"/>
      <c r="BH31" s="896"/>
      <c r="BI31" s="896"/>
      <c r="BJ31" s="896"/>
      <c r="BK31" s="896"/>
      <c r="BL31" s="896"/>
      <c r="BM31" s="897"/>
    </row>
    <row r="32" spans="2:65" ht="23.1" customHeight="1">
      <c r="B32" s="977" t="s">
        <v>486</v>
      </c>
      <c r="C32" s="978"/>
      <c r="D32" s="978"/>
      <c r="E32" s="978"/>
      <c r="F32" s="978"/>
      <c r="G32" s="978"/>
      <c r="H32" s="978"/>
      <c r="I32" s="978"/>
      <c r="J32" s="978"/>
      <c r="K32" s="978"/>
      <c r="L32" s="978"/>
      <c r="M32" s="978"/>
      <c r="N32" s="978"/>
      <c r="O32" s="979"/>
      <c r="P32" s="889"/>
      <c r="Q32" s="890"/>
      <c r="R32" s="890"/>
      <c r="S32" s="890"/>
      <c r="T32" s="890"/>
      <c r="U32" s="890"/>
      <c r="V32" s="890"/>
      <c r="W32" s="890"/>
      <c r="X32" s="890"/>
      <c r="Y32" s="890"/>
      <c r="Z32" s="890"/>
      <c r="AA32" s="890"/>
      <c r="AB32" s="890"/>
      <c r="AC32" s="890"/>
      <c r="AD32" s="890"/>
      <c r="AE32" s="890"/>
      <c r="AF32" s="890"/>
      <c r="AG32" s="890"/>
      <c r="AH32" s="890"/>
      <c r="AI32" s="890"/>
      <c r="AJ32" s="890"/>
      <c r="AK32" s="890"/>
      <c r="AL32" s="890"/>
      <c r="AM32" s="890"/>
      <c r="AN32" s="890"/>
      <c r="AO32" s="890"/>
      <c r="AP32" s="890"/>
      <c r="AQ32" s="890"/>
      <c r="AR32" s="890"/>
      <c r="AS32" s="890"/>
      <c r="AT32" s="890"/>
      <c r="AU32" s="890"/>
      <c r="AV32" s="890"/>
      <c r="AW32" s="890"/>
      <c r="AX32" s="890"/>
      <c r="AY32" s="890"/>
      <c r="AZ32" s="890"/>
      <c r="BA32" s="890"/>
      <c r="BB32" s="890"/>
      <c r="BC32" s="890"/>
      <c r="BD32" s="890"/>
      <c r="BE32" s="890"/>
      <c r="BF32" s="890"/>
      <c r="BG32" s="890"/>
      <c r="BH32" s="890"/>
      <c r="BI32" s="890"/>
      <c r="BJ32" s="890"/>
      <c r="BK32" s="890"/>
      <c r="BL32" s="890"/>
      <c r="BM32" s="891"/>
    </row>
    <row r="33" spans="2:65" ht="23.1" customHeight="1">
      <c r="B33" s="904" t="s">
        <v>279</v>
      </c>
      <c r="C33" s="905"/>
      <c r="D33" s="905"/>
      <c r="E33" s="905"/>
      <c r="F33" s="905"/>
      <c r="G33" s="905"/>
      <c r="H33" s="905"/>
      <c r="I33" s="905"/>
      <c r="J33" s="905"/>
      <c r="K33" s="905"/>
      <c r="L33" s="905"/>
      <c r="M33" s="905"/>
      <c r="N33" s="905"/>
      <c r="O33" s="906"/>
      <c r="P33" s="963" t="s">
        <v>280</v>
      </c>
      <c r="Q33" s="913"/>
      <c r="R33" s="913"/>
      <c r="S33" s="913"/>
      <c r="T33" s="913"/>
      <c r="U33" s="913"/>
      <c r="V33" s="913"/>
      <c r="W33" s="913"/>
      <c r="X33" s="913"/>
      <c r="Y33" s="913"/>
      <c r="Z33" s="913"/>
      <c r="AA33" s="913"/>
      <c r="AB33" s="913"/>
      <c r="AC33" s="913"/>
      <c r="AD33" s="913"/>
      <c r="AE33" s="913"/>
      <c r="AF33" s="913"/>
      <c r="AG33" s="913"/>
      <c r="AH33" s="913"/>
      <c r="AI33" s="913"/>
      <c r="AJ33" s="913"/>
      <c r="AK33" s="913"/>
      <c r="AL33" s="913"/>
      <c r="AM33" s="913"/>
      <c r="AN33" s="913"/>
      <c r="AO33" s="913"/>
      <c r="AP33" s="913"/>
      <c r="AQ33" s="913"/>
      <c r="AR33" s="913"/>
      <c r="AS33" s="913"/>
      <c r="AT33" s="913"/>
      <c r="AU33" s="913"/>
      <c r="AV33" s="913"/>
      <c r="AW33" s="913"/>
      <c r="AX33" s="913"/>
      <c r="AY33" s="913"/>
      <c r="AZ33" s="913"/>
      <c r="BA33" s="913"/>
      <c r="BB33" s="913"/>
      <c r="BC33" s="913"/>
      <c r="BD33" s="913"/>
      <c r="BE33" s="913"/>
      <c r="BF33" s="913"/>
      <c r="BG33" s="913"/>
      <c r="BH33" s="913"/>
      <c r="BI33" s="913"/>
      <c r="BJ33" s="913"/>
      <c r="BK33" s="913"/>
      <c r="BL33" s="913"/>
      <c r="BM33" s="914"/>
    </row>
    <row r="34" spans="2:65" ht="23.1" customHeight="1">
      <c r="B34" s="967" t="s">
        <v>488</v>
      </c>
      <c r="C34" s="968"/>
      <c r="D34" s="968"/>
      <c r="E34" s="968"/>
      <c r="F34" s="968"/>
      <c r="G34" s="968"/>
      <c r="H34" s="968"/>
      <c r="I34" s="968"/>
      <c r="J34" s="968"/>
      <c r="K34" s="968"/>
      <c r="L34" s="968"/>
      <c r="M34" s="968"/>
      <c r="N34" s="968"/>
      <c r="O34" s="968"/>
      <c r="P34" s="877"/>
      <c r="Q34" s="877"/>
      <c r="R34" s="877"/>
      <c r="S34" s="877"/>
      <c r="T34" s="877"/>
      <c r="U34" s="877"/>
      <c r="V34" s="877"/>
      <c r="W34" s="877"/>
      <c r="X34" s="877"/>
      <c r="Y34" s="877"/>
      <c r="Z34" s="877"/>
      <c r="AA34" s="877"/>
      <c r="AB34" s="877"/>
      <c r="AC34" s="877"/>
      <c r="AD34" s="877"/>
      <c r="AE34" s="877"/>
      <c r="AF34" s="877"/>
      <c r="AG34" s="877"/>
      <c r="AH34" s="877"/>
      <c r="AI34" s="877"/>
      <c r="AJ34" s="877"/>
      <c r="AK34" s="877"/>
      <c r="AL34" s="877"/>
      <c r="AM34" s="877"/>
      <c r="AN34" s="877"/>
      <c r="AO34" s="877"/>
      <c r="AP34" s="877"/>
      <c r="AQ34" s="877"/>
      <c r="AR34" s="877"/>
      <c r="AS34" s="877"/>
      <c r="AT34" s="877"/>
      <c r="AU34" s="877"/>
      <c r="AV34" s="877"/>
      <c r="AW34" s="877"/>
      <c r="AX34" s="877"/>
      <c r="AY34" s="877"/>
      <c r="AZ34" s="877"/>
      <c r="BA34" s="877"/>
      <c r="BB34" s="877"/>
      <c r="BC34" s="877"/>
      <c r="BD34" s="877"/>
      <c r="BE34" s="877"/>
      <c r="BF34" s="877"/>
      <c r="BG34" s="877"/>
      <c r="BH34" s="877"/>
      <c r="BI34" s="877"/>
      <c r="BJ34" s="877"/>
      <c r="BK34" s="877"/>
      <c r="BL34" s="877"/>
      <c r="BM34" s="877"/>
    </row>
    <row r="35" spans="2:65" ht="23.1" customHeight="1">
      <c r="B35" s="969" t="s">
        <v>268</v>
      </c>
      <c r="C35" s="968"/>
      <c r="D35" s="968"/>
      <c r="E35" s="968"/>
      <c r="F35" s="968"/>
      <c r="G35" s="968"/>
      <c r="H35" s="968"/>
      <c r="I35" s="968"/>
      <c r="J35" s="968"/>
      <c r="K35" s="968"/>
      <c r="L35" s="968"/>
      <c r="M35" s="968"/>
      <c r="N35" s="968"/>
      <c r="O35" s="968"/>
      <c r="P35" s="968"/>
      <c r="Q35" s="968"/>
      <c r="R35" s="968"/>
      <c r="S35" s="968"/>
      <c r="T35" s="968"/>
      <c r="U35" s="968"/>
      <c r="V35" s="968"/>
      <c r="W35" s="968"/>
      <c r="X35" s="968"/>
      <c r="Y35" s="968"/>
      <c r="Z35" s="968"/>
      <c r="AA35" s="968"/>
      <c r="AB35" s="968"/>
      <c r="AC35" s="968"/>
      <c r="AD35" s="968"/>
      <c r="AE35" s="968"/>
      <c r="AF35" s="968"/>
      <c r="AG35" s="968"/>
      <c r="AH35" s="968"/>
      <c r="AI35" s="968"/>
      <c r="AJ35" s="968"/>
      <c r="AK35" s="968"/>
      <c r="AL35" s="968"/>
      <c r="AM35" s="968"/>
      <c r="AN35" s="968"/>
      <c r="AO35" s="968"/>
      <c r="AP35" s="968"/>
      <c r="AQ35" s="968"/>
      <c r="AR35" s="968"/>
      <c r="AS35" s="968"/>
      <c r="AT35" s="968"/>
      <c r="AU35" s="968"/>
      <c r="AV35" s="968"/>
      <c r="AW35" s="968"/>
      <c r="AX35" s="968"/>
      <c r="AY35" s="968"/>
      <c r="AZ35" s="968"/>
      <c r="BA35" s="968"/>
      <c r="BB35" s="968"/>
      <c r="BC35" s="968"/>
      <c r="BD35" s="968"/>
      <c r="BE35" s="968"/>
      <c r="BF35" s="876" t="s">
        <v>269</v>
      </c>
      <c r="BG35" s="876"/>
      <c r="BH35" s="876"/>
      <c r="BI35" s="876"/>
      <c r="BJ35" s="876"/>
      <c r="BK35" s="876"/>
      <c r="BL35" s="876"/>
      <c r="BM35" s="876"/>
    </row>
    <row r="36" spans="2:65" ht="23.1" customHeight="1">
      <c r="B36" s="970" t="s">
        <v>403</v>
      </c>
      <c r="C36" s="971"/>
      <c r="D36" s="971"/>
      <c r="E36" s="972"/>
      <c r="F36" s="889"/>
      <c r="G36" s="890"/>
      <c r="H36" s="890"/>
      <c r="I36" s="890"/>
      <c r="J36" s="891"/>
      <c r="K36" s="973" t="s">
        <v>400</v>
      </c>
      <c r="L36" s="968"/>
      <c r="M36" s="968"/>
      <c r="N36" s="968"/>
      <c r="O36" s="968"/>
      <c r="P36" s="889"/>
      <c r="Q36" s="890"/>
      <c r="R36" s="890"/>
      <c r="S36" s="890"/>
      <c r="T36" s="890"/>
      <c r="U36" s="890"/>
      <c r="V36" s="890"/>
      <c r="W36" s="890"/>
      <c r="X36" s="890"/>
      <c r="Y36" s="890"/>
      <c r="Z36" s="890"/>
      <c r="AA36" s="890"/>
      <c r="AB36" s="890"/>
      <c r="AC36" s="890"/>
      <c r="AD36" s="890"/>
      <c r="AE36" s="890"/>
      <c r="AF36" s="890"/>
      <c r="AG36" s="890"/>
      <c r="AH36" s="890"/>
      <c r="AI36" s="890"/>
      <c r="AJ36" s="890"/>
      <c r="AK36" s="891"/>
      <c r="AL36" s="974" t="s">
        <v>487</v>
      </c>
      <c r="AM36" s="975"/>
      <c r="AN36" s="975"/>
      <c r="AO36" s="975"/>
      <c r="AP36" s="975"/>
      <c r="AQ36" s="976"/>
      <c r="AR36" s="895"/>
      <c r="AS36" s="896"/>
      <c r="AT36" s="896"/>
      <c r="AU36" s="896"/>
      <c r="AV36" s="896"/>
      <c r="AW36" s="896"/>
      <c r="AX36" s="896"/>
      <c r="AY36" s="896"/>
      <c r="AZ36" s="896"/>
      <c r="BA36" s="896"/>
      <c r="BB36" s="896"/>
      <c r="BC36" s="896"/>
      <c r="BD36" s="896"/>
      <c r="BE36" s="896"/>
      <c r="BF36" s="896"/>
      <c r="BG36" s="896"/>
      <c r="BH36" s="896"/>
      <c r="BI36" s="896"/>
      <c r="BJ36" s="896"/>
      <c r="BK36" s="896"/>
      <c r="BL36" s="896"/>
      <c r="BM36" s="897"/>
    </row>
    <row r="37" spans="2:65" ht="23.1" customHeight="1">
      <c r="B37" s="977" t="s">
        <v>486</v>
      </c>
      <c r="C37" s="978"/>
      <c r="D37" s="978"/>
      <c r="E37" s="978"/>
      <c r="F37" s="978"/>
      <c r="G37" s="978"/>
      <c r="H37" s="978"/>
      <c r="I37" s="978"/>
      <c r="J37" s="978"/>
      <c r="K37" s="978"/>
      <c r="L37" s="978"/>
      <c r="M37" s="978"/>
      <c r="N37" s="978"/>
      <c r="O37" s="979"/>
      <c r="P37" s="889"/>
      <c r="Q37" s="890"/>
      <c r="R37" s="890"/>
      <c r="S37" s="890"/>
      <c r="T37" s="890"/>
      <c r="U37" s="890"/>
      <c r="V37" s="890"/>
      <c r="W37" s="890"/>
      <c r="X37" s="890"/>
      <c r="Y37" s="890"/>
      <c r="Z37" s="890"/>
      <c r="AA37" s="890"/>
      <c r="AB37" s="890"/>
      <c r="AC37" s="890"/>
      <c r="AD37" s="890"/>
      <c r="AE37" s="890"/>
      <c r="AF37" s="890"/>
      <c r="AG37" s="890"/>
      <c r="AH37" s="890"/>
      <c r="AI37" s="890"/>
      <c r="AJ37" s="890"/>
      <c r="AK37" s="890"/>
      <c r="AL37" s="890"/>
      <c r="AM37" s="890"/>
      <c r="AN37" s="890"/>
      <c r="AO37" s="890"/>
      <c r="AP37" s="890"/>
      <c r="AQ37" s="890"/>
      <c r="AR37" s="890"/>
      <c r="AS37" s="890"/>
      <c r="AT37" s="890"/>
      <c r="AU37" s="890"/>
      <c r="AV37" s="890"/>
      <c r="AW37" s="890"/>
      <c r="AX37" s="890"/>
      <c r="AY37" s="890"/>
      <c r="AZ37" s="890"/>
      <c r="BA37" s="890"/>
      <c r="BB37" s="890"/>
      <c r="BC37" s="890"/>
      <c r="BD37" s="890"/>
      <c r="BE37" s="890"/>
      <c r="BF37" s="890"/>
      <c r="BG37" s="890"/>
      <c r="BH37" s="890"/>
      <c r="BI37" s="890"/>
      <c r="BJ37" s="890"/>
      <c r="BK37" s="890"/>
      <c r="BL37" s="890"/>
      <c r="BM37" s="891"/>
    </row>
    <row r="38" spans="2:65" ht="23.1" customHeight="1">
      <c r="B38" s="904" t="s">
        <v>279</v>
      </c>
      <c r="C38" s="905"/>
      <c r="D38" s="905"/>
      <c r="E38" s="905"/>
      <c r="F38" s="905"/>
      <c r="G38" s="905"/>
      <c r="H38" s="905"/>
      <c r="I38" s="905"/>
      <c r="J38" s="905"/>
      <c r="K38" s="905"/>
      <c r="L38" s="905"/>
      <c r="M38" s="905"/>
      <c r="N38" s="905"/>
      <c r="O38" s="906"/>
      <c r="P38" s="912" t="s">
        <v>280</v>
      </c>
      <c r="Q38" s="913"/>
      <c r="R38" s="913"/>
      <c r="S38" s="913"/>
      <c r="T38" s="913"/>
      <c r="U38" s="913"/>
      <c r="V38" s="913"/>
      <c r="W38" s="913"/>
      <c r="X38" s="913"/>
      <c r="Y38" s="913"/>
      <c r="Z38" s="913"/>
      <c r="AA38" s="913"/>
      <c r="AB38" s="913"/>
      <c r="AC38" s="913"/>
      <c r="AD38" s="913"/>
      <c r="AE38" s="913"/>
      <c r="AF38" s="913"/>
      <c r="AG38" s="913"/>
      <c r="AH38" s="913"/>
      <c r="AI38" s="913"/>
      <c r="AJ38" s="913"/>
      <c r="AK38" s="913"/>
      <c r="AL38" s="913"/>
      <c r="AM38" s="913"/>
      <c r="AN38" s="913"/>
      <c r="AO38" s="913"/>
      <c r="AP38" s="913"/>
      <c r="AQ38" s="913"/>
      <c r="AR38" s="913"/>
      <c r="AS38" s="913"/>
      <c r="AT38" s="913"/>
      <c r="AU38" s="913"/>
      <c r="AV38" s="913"/>
      <c r="AW38" s="913"/>
      <c r="AX38" s="913"/>
      <c r="AY38" s="913"/>
      <c r="AZ38" s="913"/>
      <c r="BA38" s="913"/>
      <c r="BB38" s="913"/>
      <c r="BC38" s="913"/>
      <c r="BD38" s="913"/>
      <c r="BE38" s="913"/>
      <c r="BF38" s="913"/>
      <c r="BG38" s="913"/>
      <c r="BH38" s="913"/>
      <c r="BI38" s="913"/>
      <c r="BJ38" s="913"/>
      <c r="BK38" s="913"/>
      <c r="BL38" s="913"/>
      <c r="BM38" s="914"/>
    </row>
    <row r="39" spans="2:65" ht="23.1" customHeight="1">
      <c r="B39" s="967" t="s">
        <v>488</v>
      </c>
      <c r="C39" s="968"/>
      <c r="D39" s="968"/>
      <c r="E39" s="968"/>
      <c r="F39" s="968"/>
      <c r="G39" s="968"/>
      <c r="H39" s="968"/>
      <c r="I39" s="968"/>
      <c r="J39" s="968"/>
      <c r="K39" s="968"/>
      <c r="L39" s="968"/>
      <c r="M39" s="968"/>
      <c r="N39" s="968"/>
      <c r="O39" s="968"/>
      <c r="P39" s="877"/>
      <c r="Q39" s="877"/>
      <c r="R39" s="877"/>
      <c r="S39" s="877"/>
      <c r="T39" s="877"/>
      <c r="U39" s="877"/>
      <c r="V39" s="877"/>
      <c r="W39" s="877"/>
      <c r="X39" s="877"/>
      <c r="Y39" s="877"/>
      <c r="Z39" s="877"/>
      <c r="AA39" s="877"/>
      <c r="AB39" s="877"/>
      <c r="AC39" s="877"/>
      <c r="AD39" s="877"/>
      <c r="AE39" s="877"/>
      <c r="AF39" s="877"/>
      <c r="AG39" s="877"/>
      <c r="AH39" s="877"/>
      <c r="AI39" s="877"/>
      <c r="AJ39" s="877"/>
      <c r="AK39" s="877"/>
      <c r="AL39" s="877"/>
      <c r="AM39" s="877"/>
      <c r="AN39" s="877"/>
      <c r="AO39" s="877"/>
      <c r="AP39" s="877"/>
      <c r="AQ39" s="877"/>
      <c r="AR39" s="877"/>
      <c r="AS39" s="877"/>
      <c r="AT39" s="877"/>
      <c r="AU39" s="877"/>
      <c r="AV39" s="877"/>
      <c r="AW39" s="877"/>
      <c r="AX39" s="877"/>
      <c r="AY39" s="877"/>
      <c r="AZ39" s="877"/>
      <c r="BA39" s="877"/>
      <c r="BB39" s="877"/>
      <c r="BC39" s="877"/>
      <c r="BD39" s="877"/>
      <c r="BE39" s="877"/>
      <c r="BF39" s="877"/>
      <c r="BG39" s="877"/>
      <c r="BH39" s="877"/>
      <c r="BI39" s="877"/>
      <c r="BJ39" s="877"/>
      <c r="BK39" s="877"/>
      <c r="BL39" s="877"/>
      <c r="BM39" s="877"/>
    </row>
    <row r="40" spans="2:65" ht="23.1" customHeight="1">
      <c r="B40" s="969" t="s">
        <v>268</v>
      </c>
      <c r="C40" s="968"/>
      <c r="D40" s="968"/>
      <c r="E40" s="968"/>
      <c r="F40" s="968"/>
      <c r="G40" s="968"/>
      <c r="H40" s="968"/>
      <c r="I40" s="968"/>
      <c r="J40" s="968"/>
      <c r="K40" s="968"/>
      <c r="L40" s="968"/>
      <c r="M40" s="968"/>
      <c r="N40" s="968"/>
      <c r="O40" s="968"/>
      <c r="P40" s="968"/>
      <c r="Q40" s="968"/>
      <c r="R40" s="968"/>
      <c r="S40" s="968"/>
      <c r="T40" s="968"/>
      <c r="U40" s="968"/>
      <c r="V40" s="968"/>
      <c r="W40" s="968"/>
      <c r="X40" s="968"/>
      <c r="Y40" s="968"/>
      <c r="Z40" s="968"/>
      <c r="AA40" s="968"/>
      <c r="AB40" s="968"/>
      <c r="AC40" s="968"/>
      <c r="AD40" s="968"/>
      <c r="AE40" s="968"/>
      <c r="AF40" s="968"/>
      <c r="AG40" s="968"/>
      <c r="AH40" s="968"/>
      <c r="AI40" s="968"/>
      <c r="AJ40" s="968"/>
      <c r="AK40" s="968"/>
      <c r="AL40" s="968"/>
      <c r="AM40" s="968"/>
      <c r="AN40" s="968"/>
      <c r="AO40" s="968"/>
      <c r="AP40" s="968"/>
      <c r="AQ40" s="968"/>
      <c r="AR40" s="968"/>
      <c r="AS40" s="968"/>
      <c r="AT40" s="968"/>
      <c r="AU40" s="968"/>
      <c r="AV40" s="968"/>
      <c r="AW40" s="968"/>
      <c r="AX40" s="968"/>
      <c r="AY40" s="968"/>
      <c r="AZ40" s="968"/>
      <c r="BA40" s="968"/>
      <c r="BB40" s="968"/>
      <c r="BC40" s="968"/>
      <c r="BD40" s="968"/>
      <c r="BE40" s="968"/>
      <c r="BF40" s="876" t="s">
        <v>269</v>
      </c>
      <c r="BG40" s="876"/>
      <c r="BH40" s="876"/>
      <c r="BI40" s="876"/>
      <c r="BJ40" s="876"/>
      <c r="BK40" s="876"/>
      <c r="BL40" s="876"/>
      <c r="BM40" s="876"/>
    </row>
    <row r="41" spans="2:65" ht="23.1" customHeight="1">
      <c r="B41" s="970" t="s">
        <v>403</v>
      </c>
      <c r="C41" s="971"/>
      <c r="D41" s="971"/>
      <c r="E41" s="972"/>
      <c r="F41" s="889"/>
      <c r="G41" s="890"/>
      <c r="H41" s="890"/>
      <c r="I41" s="890"/>
      <c r="J41" s="891"/>
      <c r="K41" s="973" t="s">
        <v>400</v>
      </c>
      <c r="L41" s="968"/>
      <c r="M41" s="968"/>
      <c r="N41" s="968"/>
      <c r="O41" s="968"/>
      <c r="P41" s="889"/>
      <c r="Q41" s="890"/>
      <c r="R41" s="890"/>
      <c r="S41" s="890"/>
      <c r="T41" s="890"/>
      <c r="U41" s="890"/>
      <c r="V41" s="890"/>
      <c r="W41" s="890"/>
      <c r="X41" s="890"/>
      <c r="Y41" s="890"/>
      <c r="Z41" s="890"/>
      <c r="AA41" s="890"/>
      <c r="AB41" s="890"/>
      <c r="AC41" s="890"/>
      <c r="AD41" s="890"/>
      <c r="AE41" s="890"/>
      <c r="AF41" s="890"/>
      <c r="AG41" s="890"/>
      <c r="AH41" s="890"/>
      <c r="AI41" s="890"/>
      <c r="AJ41" s="890"/>
      <c r="AK41" s="891"/>
      <c r="AL41" s="974" t="s">
        <v>487</v>
      </c>
      <c r="AM41" s="975"/>
      <c r="AN41" s="975"/>
      <c r="AO41" s="975"/>
      <c r="AP41" s="975"/>
      <c r="AQ41" s="976"/>
      <c r="AR41" s="895"/>
      <c r="AS41" s="896"/>
      <c r="AT41" s="896"/>
      <c r="AU41" s="896"/>
      <c r="AV41" s="896"/>
      <c r="AW41" s="896"/>
      <c r="AX41" s="896"/>
      <c r="AY41" s="896"/>
      <c r="AZ41" s="896"/>
      <c r="BA41" s="896"/>
      <c r="BB41" s="896"/>
      <c r="BC41" s="896"/>
      <c r="BD41" s="896"/>
      <c r="BE41" s="896"/>
      <c r="BF41" s="896"/>
      <c r="BG41" s="896"/>
      <c r="BH41" s="896"/>
      <c r="BI41" s="896"/>
      <c r="BJ41" s="896"/>
      <c r="BK41" s="896"/>
      <c r="BL41" s="896"/>
      <c r="BM41" s="897"/>
    </row>
    <row r="42" spans="2:65" ht="23.1" customHeight="1">
      <c r="B42" s="977" t="s">
        <v>486</v>
      </c>
      <c r="C42" s="978"/>
      <c r="D42" s="978"/>
      <c r="E42" s="978"/>
      <c r="F42" s="978"/>
      <c r="G42" s="978"/>
      <c r="H42" s="978"/>
      <c r="I42" s="978"/>
      <c r="J42" s="978"/>
      <c r="K42" s="978"/>
      <c r="L42" s="978"/>
      <c r="M42" s="978"/>
      <c r="N42" s="978"/>
      <c r="O42" s="979"/>
      <c r="P42" s="889"/>
      <c r="Q42" s="890"/>
      <c r="R42" s="890"/>
      <c r="S42" s="890"/>
      <c r="T42" s="890"/>
      <c r="U42" s="890"/>
      <c r="V42" s="890"/>
      <c r="W42" s="890"/>
      <c r="X42" s="890"/>
      <c r="Y42" s="890"/>
      <c r="Z42" s="890"/>
      <c r="AA42" s="890"/>
      <c r="AB42" s="890"/>
      <c r="AC42" s="890"/>
      <c r="AD42" s="890"/>
      <c r="AE42" s="890"/>
      <c r="AF42" s="890"/>
      <c r="AG42" s="890"/>
      <c r="AH42" s="890"/>
      <c r="AI42" s="890"/>
      <c r="AJ42" s="890"/>
      <c r="AK42" s="890"/>
      <c r="AL42" s="890"/>
      <c r="AM42" s="890"/>
      <c r="AN42" s="890"/>
      <c r="AO42" s="890"/>
      <c r="AP42" s="890"/>
      <c r="AQ42" s="890"/>
      <c r="AR42" s="890"/>
      <c r="AS42" s="890"/>
      <c r="AT42" s="890"/>
      <c r="AU42" s="890"/>
      <c r="AV42" s="890"/>
      <c r="AW42" s="890"/>
      <c r="AX42" s="890"/>
      <c r="AY42" s="890"/>
      <c r="AZ42" s="890"/>
      <c r="BA42" s="890"/>
      <c r="BB42" s="890"/>
      <c r="BC42" s="890"/>
      <c r="BD42" s="890"/>
      <c r="BE42" s="890"/>
      <c r="BF42" s="890"/>
      <c r="BG42" s="890"/>
      <c r="BH42" s="890"/>
      <c r="BI42" s="890"/>
      <c r="BJ42" s="890"/>
      <c r="BK42" s="890"/>
      <c r="BL42" s="890"/>
      <c r="BM42" s="891"/>
    </row>
    <row r="43" spans="2:65" ht="23.1" customHeight="1">
      <c r="B43" s="904" t="s">
        <v>279</v>
      </c>
      <c r="C43" s="905"/>
      <c r="D43" s="905"/>
      <c r="E43" s="905"/>
      <c r="F43" s="905"/>
      <c r="G43" s="905"/>
      <c r="H43" s="905"/>
      <c r="I43" s="905"/>
      <c r="J43" s="905"/>
      <c r="K43" s="905"/>
      <c r="L43" s="905"/>
      <c r="M43" s="905"/>
      <c r="N43" s="905"/>
      <c r="O43" s="906"/>
      <c r="P43" s="912" t="s">
        <v>280</v>
      </c>
      <c r="Q43" s="913"/>
      <c r="R43" s="913"/>
      <c r="S43" s="913"/>
      <c r="T43" s="913"/>
      <c r="U43" s="913"/>
      <c r="V43" s="913"/>
      <c r="W43" s="913"/>
      <c r="X43" s="913"/>
      <c r="Y43" s="913"/>
      <c r="Z43" s="913"/>
      <c r="AA43" s="913"/>
      <c r="AB43" s="913"/>
      <c r="AC43" s="913"/>
      <c r="AD43" s="913"/>
      <c r="AE43" s="913"/>
      <c r="AF43" s="913"/>
      <c r="AG43" s="913"/>
      <c r="AH43" s="913"/>
      <c r="AI43" s="913"/>
      <c r="AJ43" s="913"/>
      <c r="AK43" s="913"/>
      <c r="AL43" s="913"/>
      <c r="AM43" s="913"/>
      <c r="AN43" s="913"/>
      <c r="AO43" s="913"/>
      <c r="AP43" s="913"/>
      <c r="AQ43" s="913"/>
      <c r="AR43" s="913"/>
      <c r="AS43" s="913"/>
      <c r="AT43" s="913"/>
      <c r="AU43" s="913"/>
      <c r="AV43" s="913"/>
      <c r="AW43" s="913"/>
      <c r="AX43" s="913"/>
      <c r="AY43" s="913"/>
      <c r="AZ43" s="913"/>
      <c r="BA43" s="913"/>
      <c r="BB43" s="913"/>
      <c r="BC43" s="913"/>
      <c r="BD43" s="913"/>
      <c r="BE43" s="913"/>
      <c r="BF43" s="913"/>
      <c r="BG43" s="913"/>
      <c r="BH43" s="913"/>
      <c r="BI43" s="913"/>
      <c r="BJ43" s="913"/>
      <c r="BK43" s="913"/>
      <c r="BL43" s="913"/>
      <c r="BM43" s="914"/>
    </row>
    <row r="44" spans="2:65" ht="23.1" customHeight="1">
      <c r="B44" s="967" t="s">
        <v>488</v>
      </c>
      <c r="C44" s="968"/>
      <c r="D44" s="968"/>
      <c r="E44" s="968"/>
      <c r="F44" s="968"/>
      <c r="G44" s="968"/>
      <c r="H44" s="968"/>
      <c r="I44" s="968"/>
      <c r="J44" s="968"/>
      <c r="K44" s="968"/>
      <c r="L44" s="968"/>
      <c r="M44" s="968"/>
      <c r="N44" s="968"/>
      <c r="O44" s="968"/>
      <c r="P44" s="877"/>
      <c r="Q44" s="877"/>
      <c r="R44" s="877"/>
      <c r="S44" s="877"/>
      <c r="T44" s="877"/>
      <c r="U44" s="877"/>
      <c r="V44" s="877"/>
      <c r="W44" s="877"/>
      <c r="X44" s="877"/>
      <c r="Y44" s="877"/>
      <c r="Z44" s="877"/>
      <c r="AA44" s="877"/>
      <c r="AB44" s="877"/>
      <c r="AC44" s="877"/>
      <c r="AD44" s="877"/>
      <c r="AE44" s="877"/>
      <c r="AF44" s="877"/>
      <c r="AG44" s="877"/>
      <c r="AH44" s="877"/>
      <c r="AI44" s="877"/>
      <c r="AJ44" s="877"/>
      <c r="AK44" s="877"/>
      <c r="AL44" s="877"/>
      <c r="AM44" s="877"/>
      <c r="AN44" s="877"/>
      <c r="AO44" s="877"/>
      <c r="AP44" s="877"/>
      <c r="AQ44" s="877"/>
      <c r="AR44" s="877"/>
      <c r="AS44" s="877"/>
      <c r="AT44" s="877"/>
      <c r="AU44" s="877"/>
      <c r="AV44" s="877"/>
      <c r="AW44" s="877"/>
      <c r="AX44" s="877"/>
      <c r="AY44" s="877"/>
      <c r="AZ44" s="877"/>
      <c r="BA44" s="877"/>
      <c r="BB44" s="877"/>
      <c r="BC44" s="877"/>
      <c r="BD44" s="877"/>
      <c r="BE44" s="877"/>
      <c r="BF44" s="877"/>
      <c r="BG44" s="877"/>
      <c r="BH44" s="877"/>
      <c r="BI44" s="877"/>
      <c r="BJ44" s="877"/>
      <c r="BK44" s="877"/>
      <c r="BL44" s="877"/>
      <c r="BM44" s="877"/>
    </row>
    <row r="45" spans="2:65" ht="23.1" customHeight="1">
      <c r="B45" s="969" t="s">
        <v>268</v>
      </c>
      <c r="C45" s="968"/>
      <c r="D45" s="968"/>
      <c r="E45" s="968"/>
      <c r="F45" s="968"/>
      <c r="G45" s="968"/>
      <c r="H45" s="968"/>
      <c r="I45" s="968"/>
      <c r="J45" s="968"/>
      <c r="K45" s="968"/>
      <c r="L45" s="968"/>
      <c r="M45" s="968"/>
      <c r="N45" s="968"/>
      <c r="O45" s="968"/>
      <c r="P45" s="968"/>
      <c r="Q45" s="968"/>
      <c r="R45" s="968"/>
      <c r="S45" s="968"/>
      <c r="T45" s="968"/>
      <c r="U45" s="968"/>
      <c r="V45" s="968"/>
      <c r="W45" s="968"/>
      <c r="X45" s="968"/>
      <c r="Y45" s="968"/>
      <c r="Z45" s="968"/>
      <c r="AA45" s="968"/>
      <c r="AB45" s="968"/>
      <c r="AC45" s="968"/>
      <c r="AD45" s="968"/>
      <c r="AE45" s="968"/>
      <c r="AF45" s="968"/>
      <c r="AG45" s="968"/>
      <c r="AH45" s="968"/>
      <c r="AI45" s="968"/>
      <c r="AJ45" s="968"/>
      <c r="AK45" s="968"/>
      <c r="AL45" s="968"/>
      <c r="AM45" s="968"/>
      <c r="AN45" s="968"/>
      <c r="AO45" s="968"/>
      <c r="AP45" s="968"/>
      <c r="AQ45" s="968"/>
      <c r="AR45" s="968"/>
      <c r="AS45" s="968"/>
      <c r="AT45" s="968"/>
      <c r="AU45" s="968"/>
      <c r="AV45" s="968"/>
      <c r="AW45" s="968"/>
      <c r="AX45" s="968"/>
      <c r="AY45" s="968"/>
      <c r="AZ45" s="968"/>
      <c r="BA45" s="968"/>
      <c r="BB45" s="968"/>
      <c r="BC45" s="968"/>
      <c r="BD45" s="968"/>
      <c r="BE45" s="968"/>
      <c r="BF45" s="876" t="s">
        <v>269</v>
      </c>
      <c r="BG45" s="876"/>
      <c r="BH45" s="876"/>
      <c r="BI45" s="876"/>
      <c r="BJ45" s="876"/>
      <c r="BK45" s="876"/>
      <c r="BL45" s="876"/>
      <c r="BM45" s="876"/>
    </row>
    <row r="46" spans="2:65" ht="23.1" customHeight="1">
      <c r="B46" s="970" t="s">
        <v>403</v>
      </c>
      <c r="C46" s="971"/>
      <c r="D46" s="971"/>
      <c r="E46" s="972"/>
      <c r="F46" s="889"/>
      <c r="G46" s="890"/>
      <c r="H46" s="890"/>
      <c r="I46" s="890"/>
      <c r="J46" s="891"/>
      <c r="K46" s="973" t="s">
        <v>400</v>
      </c>
      <c r="L46" s="968"/>
      <c r="M46" s="968"/>
      <c r="N46" s="968"/>
      <c r="O46" s="968"/>
      <c r="P46" s="889"/>
      <c r="Q46" s="890"/>
      <c r="R46" s="890"/>
      <c r="S46" s="890"/>
      <c r="T46" s="890"/>
      <c r="U46" s="890"/>
      <c r="V46" s="890"/>
      <c r="W46" s="890"/>
      <c r="X46" s="890"/>
      <c r="Y46" s="890"/>
      <c r="Z46" s="890"/>
      <c r="AA46" s="890"/>
      <c r="AB46" s="890"/>
      <c r="AC46" s="890"/>
      <c r="AD46" s="890"/>
      <c r="AE46" s="890"/>
      <c r="AF46" s="890"/>
      <c r="AG46" s="890"/>
      <c r="AH46" s="890"/>
      <c r="AI46" s="890"/>
      <c r="AJ46" s="890"/>
      <c r="AK46" s="891"/>
      <c r="AL46" s="974" t="s">
        <v>487</v>
      </c>
      <c r="AM46" s="975"/>
      <c r="AN46" s="975"/>
      <c r="AO46" s="975"/>
      <c r="AP46" s="975"/>
      <c r="AQ46" s="976"/>
      <c r="AR46" s="895"/>
      <c r="AS46" s="896"/>
      <c r="AT46" s="896"/>
      <c r="AU46" s="896"/>
      <c r="AV46" s="896"/>
      <c r="AW46" s="896"/>
      <c r="AX46" s="896"/>
      <c r="AY46" s="896"/>
      <c r="AZ46" s="896"/>
      <c r="BA46" s="896"/>
      <c r="BB46" s="896"/>
      <c r="BC46" s="896"/>
      <c r="BD46" s="896"/>
      <c r="BE46" s="896"/>
      <c r="BF46" s="896"/>
      <c r="BG46" s="896"/>
      <c r="BH46" s="896"/>
      <c r="BI46" s="896"/>
      <c r="BJ46" s="896"/>
      <c r="BK46" s="896"/>
      <c r="BL46" s="896"/>
      <c r="BM46" s="897"/>
    </row>
    <row r="47" spans="2:65" ht="23.1" customHeight="1">
      <c r="B47" s="977" t="s">
        <v>486</v>
      </c>
      <c r="C47" s="978"/>
      <c r="D47" s="978"/>
      <c r="E47" s="978"/>
      <c r="F47" s="978"/>
      <c r="G47" s="978"/>
      <c r="H47" s="978"/>
      <c r="I47" s="978"/>
      <c r="J47" s="978"/>
      <c r="K47" s="978"/>
      <c r="L47" s="978"/>
      <c r="M47" s="978"/>
      <c r="N47" s="978"/>
      <c r="O47" s="979"/>
      <c r="P47" s="889"/>
      <c r="Q47" s="890"/>
      <c r="R47" s="890"/>
      <c r="S47" s="890"/>
      <c r="T47" s="890"/>
      <c r="U47" s="890"/>
      <c r="V47" s="890"/>
      <c r="W47" s="890"/>
      <c r="X47" s="890"/>
      <c r="Y47" s="890"/>
      <c r="Z47" s="890"/>
      <c r="AA47" s="890"/>
      <c r="AB47" s="890"/>
      <c r="AC47" s="890"/>
      <c r="AD47" s="890"/>
      <c r="AE47" s="890"/>
      <c r="AF47" s="890"/>
      <c r="AG47" s="890"/>
      <c r="AH47" s="890"/>
      <c r="AI47" s="890"/>
      <c r="AJ47" s="890"/>
      <c r="AK47" s="890"/>
      <c r="AL47" s="890"/>
      <c r="AM47" s="890"/>
      <c r="AN47" s="890"/>
      <c r="AO47" s="890"/>
      <c r="AP47" s="890"/>
      <c r="AQ47" s="890"/>
      <c r="AR47" s="890"/>
      <c r="AS47" s="890"/>
      <c r="AT47" s="890"/>
      <c r="AU47" s="890"/>
      <c r="AV47" s="890"/>
      <c r="AW47" s="890"/>
      <c r="AX47" s="890"/>
      <c r="AY47" s="890"/>
      <c r="AZ47" s="890"/>
      <c r="BA47" s="890"/>
      <c r="BB47" s="890"/>
      <c r="BC47" s="890"/>
      <c r="BD47" s="890"/>
      <c r="BE47" s="890"/>
      <c r="BF47" s="890"/>
      <c r="BG47" s="890"/>
      <c r="BH47" s="890"/>
      <c r="BI47" s="890"/>
      <c r="BJ47" s="890"/>
      <c r="BK47" s="890"/>
      <c r="BL47" s="890"/>
      <c r="BM47" s="891"/>
    </row>
    <row r="48" spans="2:65" ht="23.1" customHeight="1">
      <c r="B48" s="904" t="s">
        <v>279</v>
      </c>
      <c r="C48" s="905"/>
      <c r="D48" s="905"/>
      <c r="E48" s="905"/>
      <c r="F48" s="905"/>
      <c r="G48" s="905"/>
      <c r="H48" s="905"/>
      <c r="I48" s="905"/>
      <c r="J48" s="905"/>
      <c r="K48" s="905"/>
      <c r="L48" s="905"/>
      <c r="M48" s="905"/>
      <c r="N48" s="905"/>
      <c r="O48" s="906"/>
      <c r="P48" s="912" t="s">
        <v>280</v>
      </c>
      <c r="Q48" s="913"/>
      <c r="R48" s="913"/>
      <c r="S48" s="913"/>
      <c r="T48" s="913"/>
      <c r="U48" s="913"/>
      <c r="V48" s="913"/>
      <c r="W48" s="913"/>
      <c r="X48" s="913"/>
      <c r="Y48" s="913"/>
      <c r="Z48" s="913"/>
      <c r="AA48" s="913"/>
      <c r="AB48" s="913"/>
      <c r="AC48" s="913"/>
      <c r="AD48" s="913"/>
      <c r="AE48" s="913"/>
      <c r="AF48" s="913"/>
      <c r="AG48" s="913"/>
      <c r="AH48" s="913"/>
      <c r="AI48" s="913"/>
      <c r="AJ48" s="913"/>
      <c r="AK48" s="913"/>
      <c r="AL48" s="913"/>
      <c r="AM48" s="913"/>
      <c r="AN48" s="913"/>
      <c r="AO48" s="913"/>
      <c r="AP48" s="913"/>
      <c r="AQ48" s="913"/>
      <c r="AR48" s="913"/>
      <c r="AS48" s="913"/>
      <c r="AT48" s="913"/>
      <c r="AU48" s="913"/>
      <c r="AV48" s="913"/>
      <c r="AW48" s="913"/>
      <c r="AX48" s="913"/>
      <c r="AY48" s="913"/>
      <c r="AZ48" s="913"/>
      <c r="BA48" s="913"/>
      <c r="BB48" s="913"/>
      <c r="BC48" s="913"/>
      <c r="BD48" s="913"/>
      <c r="BE48" s="913"/>
      <c r="BF48" s="913"/>
      <c r="BG48" s="913"/>
      <c r="BH48" s="913"/>
      <c r="BI48" s="913"/>
      <c r="BJ48" s="913"/>
      <c r="BK48" s="913"/>
      <c r="BL48" s="913"/>
      <c r="BM48" s="914"/>
    </row>
    <row r="49" spans="2:65" ht="23.1" customHeight="1">
      <c r="B49" s="967" t="s">
        <v>488</v>
      </c>
      <c r="C49" s="968"/>
      <c r="D49" s="968"/>
      <c r="E49" s="968"/>
      <c r="F49" s="968"/>
      <c r="G49" s="968"/>
      <c r="H49" s="968"/>
      <c r="I49" s="968"/>
      <c r="J49" s="968"/>
      <c r="K49" s="968"/>
      <c r="L49" s="968"/>
      <c r="M49" s="968"/>
      <c r="N49" s="968"/>
      <c r="O49" s="968"/>
      <c r="P49" s="877"/>
      <c r="Q49" s="877"/>
      <c r="R49" s="877"/>
      <c r="S49" s="877"/>
      <c r="T49" s="877"/>
      <c r="U49" s="877"/>
      <c r="V49" s="877"/>
      <c r="W49" s="877"/>
      <c r="X49" s="877"/>
      <c r="Y49" s="877"/>
      <c r="Z49" s="877"/>
      <c r="AA49" s="877"/>
      <c r="AB49" s="877"/>
      <c r="AC49" s="877"/>
      <c r="AD49" s="877"/>
      <c r="AE49" s="877"/>
      <c r="AF49" s="877"/>
      <c r="AG49" s="877"/>
      <c r="AH49" s="877"/>
      <c r="AI49" s="877"/>
      <c r="AJ49" s="877"/>
      <c r="AK49" s="877"/>
      <c r="AL49" s="877"/>
      <c r="AM49" s="877"/>
      <c r="AN49" s="877"/>
      <c r="AO49" s="877"/>
      <c r="AP49" s="877"/>
      <c r="AQ49" s="877"/>
      <c r="AR49" s="877"/>
      <c r="AS49" s="877"/>
      <c r="AT49" s="877"/>
      <c r="AU49" s="877"/>
      <c r="AV49" s="877"/>
      <c r="AW49" s="877"/>
      <c r="AX49" s="877"/>
      <c r="AY49" s="877"/>
      <c r="AZ49" s="877"/>
      <c r="BA49" s="877"/>
      <c r="BB49" s="877"/>
      <c r="BC49" s="877"/>
      <c r="BD49" s="877"/>
      <c r="BE49" s="877"/>
      <c r="BF49" s="877"/>
      <c r="BG49" s="877"/>
      <c r="BH49" s="877"/>
      <c r="BI49" s="877"/>
      <c r="BJ49" s="877"/>
      <c r="BK49" s="877"/>
      <c r="BL49" s="877"/>
      <c r="BM49" s="877"/>
    </row>
    <row r="50" spans="2:65" ht="23.1" customHeight="1">
      <c r="B50" s="969" t="s">
        <v>268</v>
      </c>
      <c r="C50" s="968"/>
      <c r="D50" s="968"/>
      <c r="E50" s="968"/>
      <c r="F50" s="968"/>
      <c r="G50" s="968"/>
      <c r="H50" s="968"/>
      <c r="I50" s="968"/>
      <c r="J50" s="968"/>
      <c r="K50" s="968"/>
      <c r="L50" s="968"/>
      <c r="M50" s="968"/>
      <c r="N50" s="968"/>
      <c r="O50" s="968"/>
      <c r="P50" s="968"/>
      <c r="Q50" s="968"/>
      <c r="R50" s="968"/>
      <c r="S50" s="968"/>
      <c r="T50" s="968"/>
      <c r="U50" s="968"/>
      <c r="V50" s="968"/>
      <c r="W50" s="968"/>
      <c r="X50" s="968"/>
      <c r="Y50" s="968"/>
      <c r="Z50" s="968"/>
      <c r="AA50" s="968"/>
      <c r="AB50" s="968"/>
      <c r="AC50" s="968"/>
      <c r="AD50" s="968"/>
      <c r="AE50" s="968"/>
      <c r="AF50" s="968"/>
      <c r="AG50" s="968"/>
      <c r="AH50" s="968"/>
      <c r="AI50" s="968"/>
      <c r="AJ50" s="968"/>
      <c r="AK50" s="968"/>
      <c r="AL50" s="968"/>
      <c r="AM50" s="968"/>
      <c r="AN50" s="968"/>
      <c r="AO50" s="968"/>
      <c r="AP50" s="968"/>
      <c r="AQ50" s="968"/>
      <c r="AR50" s="968"/>
      <c r="AS50" s="968"/>
      <c r="AT50" s="968"/>
      <c r="AU50" s="968"/>
      <c r="AV50" s="968"/>
      <c r="AW50" s="968"/>
      <c r="AX50" s="968"/>
      <c r="AY50" s="968"/>
      <c r="AZ50" s="968"/>
      <c r="BA50" s="968"/>
      <c r="BB50" s="968"/>
      <c r="BC50" s="968"/>
      <c r="BD50" s="968"/>
      <c r="BE50" s="968"/>
      <c r="BF50" s="876" t="s">
        <v>269</v>
      </c>
      <c r="BG50" s="876"/>
      <c r="BH50" s="876"/>
      <c r="BI50" s="876"/>
      <c r="BJ50" s="876"/>
      <c r="BK50" s="876"/>
      <c r="BL50" s="876"/>
      <c r="BM50" s="876"/>
    </row>
    <row r="51" spans="2:65" ht="23.1" customHeight="1">
      <c r="B51" s="970" t="s">
        <v>403</v>
      </c>
      <c r="C51" s="971"/>
      <c r="D51" s="971"/>
      <c r="E51" s="972"/>
      <c r="F51" s="889"/>
      <c r="G51" s="890"/>
      <c r="H51" s="890"/>
      <c r="I51" s="890"/>
      <c r="J51" s="891"/>
      <c r="K51" s="973" t="s">
        <v>400</v>
      </c>
      <c r="L51" s="968"/>
      <c r="M51" s="968"/>
      <c r="N51" s="968"/>
      <c r="O51" s="968"/>
      <c r="P51" s="889"/>
      <c r="Q51" s="890"/>
      <c r="R51" s="890"/>
      <c r="S51" s="890"/>
      <c r="T51" s="890"/>
      <c r="U51" s="890"/>
      <c r="V51" s="890"/>
      <c r="W51" s="890"/>
      <c r="X51" s="890"/>
      <c r="Y51" s="890"/>
      <c r="Z51" s="890"/>
      <c r="AA51" s="890"/>
      <c r="AB51" s="890"/>
      <c r="AC51" s="890"/>
      <c r="AD51" s="890"/>
      <c r="AE51" s="890"/>
      <c r="AF51" s="890"/>
      <c r="AG51" s="890"/>
      <c r="AH51" s="890"/>
      <c r="AI51" s="890"/>
      <c r="AJ51" s="890"/>
      <c r="AK51" s="891"/>
      <c r="AL51" s="974" t="s">
        <v>487</v>
      </c>
      <c r="AM51" s="975"/>
      <c r="AN51" s="975"/>
      <c r="AO51" s="975"/>
      <c r="AP51" s="975"/>
      <c r="AQ51" s="976"/>
      <c r="AR51" s="895"/>
      <c r="AS51" s="896"/>
      <c r="AT51" s="896"/>
      <c r="AU51" s="896"/>
      <c r="AV51" s="896"/>
      <c r="AW51" s="896"/>
      <c r="AX51" s="896"/>
      <c r="AY51" s="896"/>
      <c r="AZ51" s="896"/>
      <c r="BA51" s="896"/>
      <c r="BB51" s="896"/>
      <c r="BC51" s="896"/>
      <c r="BD51" s="896"/>
      <c r="BE51" s="896"/>
      <c r="BF51" s="896"/>
      <c r="BG51" s="896"/>
      <c r="BH51" s="896"/>
      <c r="BI51" s="896"/>
      <c r="BJ51" s="896"/>
      <c r="BK51" s="896"/>
      <c r="BL51" s="896"/>
      <c r="BM51" s="897"/>
    </row>
    <row r="52" spans="2:65" ht="23.1" customHeight="1">
      <c r="B52" s="977" t="s">
        <v>486</v>
      </c>
      <c r="C52" s="978"/>
      <c r="D52" s="978"/>
      <c r="E52" s="978"/>
      <c r="F52" s="978"/>
      <c r="G52" s="978"/>
      <c r="H52" s="978"/>
      <c r="I52" s="978"/>
      <c r="J52" s="978"/>
      <c r="K52" s="978"/>
      <c r="L52" s="978"/>
      <c r="M52" s="978"/>
      <c r="N52" s="978"/>
      <c r="O52" s="979"/>
      <c r="P52" s="889"/>
      <c r="Q52" s="890"/>
      <c r="R52" s="890"/>
      <c r="S52" s="890"/>
      <c r="T52" s="890"/>
      <c r="U52" s="890"/>
      <c r="V52" s="890"/>
      <c r="W52" s="890"/>
      <c r="X52" s="890"/>
      <c r="Y52" s="890"/>
      <c r="Z52" s="890"/>
      <c r="AA52" s="890"/>
      <c r="AB52" s="890"/>
      <c r="AC52" s="890"/>
      <c r="AD52" s="890"/>
      <c r="AE52" s="890"/>
      <c r="AF52" s="890"/>
      <c r="AG52" s="890"/>
      <c r="AH52" s="890"/>
      <c r="AI52" s="890"/>
      <c r="AJ52" s="890"/>
      <c r="AK52" s="890"/>
      <c r="AL52" s="890"/>
      <c r="AM52" s="890"/>
      <c r="AN52" s="890"/>
      <c r="AO52" s="890"/>
      <c r="AP52" s="890"/>
      <c r="AQ52" s="890"/>
      <c r="AR52" s="890"/>
      <c r="AS52" s="890"/>
      <c r="AT52" s="890"/>
      <c r="AU52" s="890"/>
      <c r="AV52" s="890"/>
      <c r="AW52" s="890"/>
      <c r="AX52" s="890"/>
      <c r="AY52" s="890"/>
      <c r="AZ52" s="890"/>
      <c r="BA52" s="890"/>
      <c r="BB52" s="890"/>
      <c r="BC52" s="890"/>
      <c r="BD52" s="890"/>
      <c r="BE52" s="890"/>
      <c r="BF52" s="890"/>
      <c r="BG52" s="890"/>
      <c r="BH52" s="890"/>
      <c r="BI52" s="890"/>
      <c r="BJ52" s="890"/>
      <c r="BK52" s="890"/>
      <c r="BL52" s="890"/>
      <c r="BM52" s="891"/>
    </row>
    <row r="53" spans="2:65" ht="23.1" customHeight="1">
      <c r="B53" s="904" t="s">
        <v>279</v>
      </c>
      <c r="C53" s="905"/>
      <c r="D53" s="905"/>
      <c r="E53" s="905"/>
      <c r="F53" s="905"/>
      <c r="G53" s="905"/>
      <c r="H53" s="905"/>
      <c r="I53" s="905"/>
      <c r="J53" s="905"/>
      <c r="K53" s="905"/>
      <c r="L53" s="905"/>
      <c r="M53" s="905"/>
      <c r="N53" s="905"/>
      <c r="O53" s="906"/>
      <c r="P53" s="912" t="s">
        <v>280</v>
      </c>
      <c r="Q53" s="913"/>
      <c r="R53" s="913"/>
      <c r="S53" s="913"/>
      <c r="T53" s="913"/>
      <c r="U53" s="913"/>
      <c r="V53" s="913"/>
      <c r="W53" s="913"/>
      <c r="X53" s="913"/>
      <c r="Y53" s="913"/>
      <c r="Z53" s="913"/>
      <c r="AA53" s="913"/>
      <c r="AB53" s="913"/>
      <c r="AC53" s="913"/>
      <c r="AD53" s="913"/>
      <c r="AE53" s="913"/>
      <c r="AF53" s="913"/>
      <c r="AG53" s="913"/>
      <c r="AH53" s="913"/>
      <c r="AI53" s="913"/>
      <c r="AJ53" s="913"/>
      <c r="AK53" s="913"/>
      <c r="AL53" s="913"/>
      <c r="AM53" s="913"/>
      <c r="AN53" s="913"/>
      <c r="AO53" s="913"/>
      <c r="AP53" s="913"/>
      <c r="AQ53" s="913"/>
      <c r="AR53" s="913"/>
      <c r="AS53" s="913"/>
      <c r="AT53" s="913"/>
      <c r="AU53" s="913"/>
      <c r="AV53" s="913"/>
      <c r="AW53" s="913"/>
      <c r="AX53" s="913"/>
      <c r="AY53" s="913"/>
      <c r="AZ53" s="913"/>
      <c r="BA53" s="913"/>
      <c r="BB53" s="913"/>
      <c r="BC53" s="913"/>
      <c r="BD53" s="913"/>
      <c r="BE53" s="913"/>
      <c r="BF53" s="913"/>
      <c r="BG53" s="913"/>
      <c r="BH53" s="913"/>
      <c r="BI53" s="913"/>
      <c r="BJ53" s="913"/>
      <c r="BK53" s="913"/>
      <c r="BL53" s="913"/>
      <c r="BM53" s="914"/>
    </row>
    <row r="54" spans="2:65" ht="23.1" customHeight="1">
      <c r="B54" s="967" t="s">
        <v>488</v>
      </c>
      <c r="C54" s="968"/>
      <c r="D54" s="968"/>
      <c r="E54" s="968"/>
      <c r="F54" s="968"/>
      <c r="G54" s="968"/>
      <c r="H54" s="968"/>
      <c r="I54" s="968"/>
      <c r="J54" s="968"/>
      <c r="K54" s="968"/>
      <c r="L54" s="968"/>
      <c r="M54" s="968"/>
      <c r="N54" s="968"/>
      <c r="O54" s="968"/>
      <c r="P54" s="877"/>
      <c r="Q54" s="877"/>
      <c r="R54" s="877"/>
      <c r="S54" s="877"/>
      <c r="T54" s="877"/>
      <c r="U54" s="877"/>
      <c r="V54" s="877"/>
      <c r="W54" s="877"/>
      <c r="X54" s="877"/>
      <c r="Y54" s="877"/>
      <c r="Z54" s="877"/>
      <c r="AA54" s="877"/>
      <c r="AB54" s="877"/>
      <c r="AC54" s="877"/>
      <c r="AD54" s="877"/>
      <c r="AE54" s="877"/>
      <c r="AF54" s="877"/>
      <c r="AG54" s="877"/>
      <c r="AH54" s="877"/>
      <c r="AI54" s="877"/>
      <c r="AJ54" s="877"/>
      <c r="AK54" s="877"/>
      <c r="AL54" s="877"/>
      <c r="AM54" s="877"/>
      <c r="AN54" s="877"/>
      <c r="AO54" s="877"/>
      <c r="AP54" s="877"/>
      <c r="AQ54" s="877"/>
      <c r="AR54" s="877"/>
      <c r="AS54" s="877"/>
      <c r="AT54" s="877"/>
      <c r="AU54" s="877"/>
      <c r="AV54" s="877"/>
      <c r="AW54" s="877"/>
      <c r="AX54" s="877"/>
      <c r="AY54" s="877"/>
      <c r="AZ54" s="877"/>
      <c r="BA54" s="877"/>
      <c r="BB54" s="877"/>
      <c r="BC54" s="877"/>
      <c r="BD54" s="877"/>
      <c r="BE54" s="877"/>
      <c r="BF54" s="877"/>
      <c r="BG54" s="877"/>
      <c r="BH54" s="877"/>
      <c r="BI54" s="877"/>
      <c r="BJ54" s="877"/>
      <c r="BK54" s="877"/>
      <c r="BL54" s="877"/>
      <c r="BM54" s="877"/>
    </row>
    <row r="55" spans="2:65" ht="23.1" customHeight="1">
      <c r="B55" s="969" t="s">
        <v>268</v>
      </c>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c r="AU55" s="968"/>
      <c r="AV55" s="968"/>
      <c r="AW55" s="968"/>
      <c r="AX55" s="968"/>
      <c r="AY55" s="968"/>
      <c r="AZ55" s="968"/>
      <c r="BA55" s="968"/>
      <c r="BB55" s="968"/>
      <c r="BC55" s="968"/>
      <c r="BD55" s="968"/>
      <c r="BE55" s="968"/>
      <c r="BF55" s="876" t="s">
        <v>269</v>
      </c>
      <c r="BG55" s="876"/>
      <c r="BH55" s="876"/>
      <c r="BI55" s="876"/>
      <c r="BJ55" s="876"/>
      <c r="BK55" s="876"/>
      <c r="BL55" s="876"/>
      <c r="BM55" s="876"/>
    </row>
    <row r="56" spans="2:65" ht="23.1" customHeight="1">
      <c r="B56" s="970" t="s">
        <v>403</v>
      </c>
      <c r="C56" s="971"/>
      <c r="D56" s="971"/>
      <c r="E56" s="972"/>
      <c r="F56" s="889"/>
      <c r="G56" s="890"/>
      <c r="H56" s="890"/>
      <c r="I56" s="890"/>
      <c r="J56" s="891"/>
      <c r="K56" s="973" t="s">
        <v>400</v>
      </c>
      <c r="L56" s="968"/>
      <c r="M56" s="968"/>
      <c r="N56" s="968"/>
      <c r="O56" s="968"/>
      <c r="P56" s="889"/>
      <c r="Q56" s="890"/>
      <c r="R56" s="890"/>
      <c r="S56" s="890"/>
      <c r="T56" s="890"/>
      <c r="U56" s="890"/>
      <c r="V56" s="890"/>
      <c r="W56" s="890"/>
      <c r="X56" s="890"/>
      <c r="Y56" s="890"/>
      <c r="Z56" s="890"/>
      <c r="AA56" s="890"/>
      <c r="AB56" s="890"/>
      <c r="AC56" s="890"/>
      <c r="AD56" s="890"/>
      <c r="AE56" s="890"/>
      <c r="AF56" s="890"/>
      <c r="AG56" s="890"/>
      <c r="AH56" s="890"/>
      <c r="AI56" s="890"/>
      <c r="AJ56" s="890"/>
      <c r="AK56" s="891"/>
      <c r="AL56" s="974" t="s">
        <v>487</v>
      </c>
      <c r="AM56" s="975"/>
      <c r="AN56" s="975"/>
      <c r="AO56" s="975"/>
      <c r="AP56" s="975"/>
      <c r="AQ56" s="976"/>
      <c r="AR56" s="895"/>
      <c r="AS56" s="896"/>
      <c r="AT56" s="896"/>
      <c r="AU56" s="896"/>
      <c r="AV56" s="896"/>
      <c r="AW56" s="896"/>
      <c r="AX56" s="896"/>
      <c r="AY56" s="896"/>
      <c r="AZ56" s="896"/>
      <c r="BA56" s="896"/>
      <c r="BB56" s="896"/>
      <c r="BC56" s="896"/>
      <c r="BD56" s="896"/>
      <c r="BE56" s="896"/>
      <c r="BF56" s="896"/>
      <c r="BG56" s="896"/>
      <c r="BH56" s="896"/>
      <c r="BI56" s="896"/>
      <c r="BJ56" s="896"/>
      <c r="BK56" s="896"/>
      <c r="BL56" s="896"/>
      <c r="BM56" s="897"/>
    </row>
    <row r="57" spans="2:65" ht="23.1" customHeight="1">
      <c r="B57" s="977" t="s">
        <v>486</v>
      </c>
      <c r="C57" s="978"/>
      <c r="D57" s="978"/>
      <c r="E57" s="978"/>
      <c r="F57" s="978"/>
      <c r="G57" s="978"/>
      <c r="H57" s="978"/>
      <c r="I57" s="978"/>
      <c r="J57" s="978"/>
      <c r="K57" s="978"/>
      <c r="L57" s="978"/>
      <c r="M57" s="978"/>
      <c r="N57" s="978"/>
      <c r="O57" s="979"/>
      <c r="P57" s="889"/>
      <c r="Q57" s="890"/>
      <c r="R57" s="890"/>
      <c r="S57" s="890"/>
      <c r="T57" s="890"/>
      <c r="U57" s="890"/>
      <c r="V57" s="890"/>
      <c r="W57" s="890"/>
      <c r="X57" s="890"/>
      <c r="Y57" s="890"/>
      <c r="Z57" s="890"/>
      <c r="AA57" s="890"/>
      <c r="AB57" s="890"/>
      <c r="AC57" s="890"/>
      <c r="AD57" s="890"/>
      <c r="AE57" s="890"/>
      <c r="AF57" s="890"/>
      <c r="AG57" s="890"/>
      <c r="AH57" s="890"/>
      <c r="AI57" s="890"/>
      <c r="AJ57" s="890"/>
      <c r="AK57" s="890"/>
      <c r="AL57" s="890"/>
      <c r="AM57" s="890"/>
      <c r="AN57" s="890"/>
      <c r="AO57" s="890"/>
      <c r="AP57" s="890"/>
      <c r="AQ57" s="890"/>
      <c r="AR57" s="890"/>
      <c r="AS57" s="890"/>
      <c r="AT57" s="890"/>
      <c r="AU57" s="890"/>
      <c r="AV57" s="890"/>
      <c r="AW57" s="890"/>
      <c r="AX57" s="890"/>
      <c r="AY57" s="890"/>
      <c r="AZ57" s="890"/>
      <c r="BA57" s="890"/>
      <c r="BB57" s="890"/>
      <c r="BC57" s="890"/>
      <c r="BD57" s="890"/>
      <c r="BE57" s="890"/>
      <c r="BF57" s="890"/>
      <c r="BG57" s="890"/>
      <c r="BH57" s="890"/>
      <c r="BI57" s="890"/>
      <c r="BJ57" s="890"/>
      <c r="BK57" s="890"/>
      <c r="BL57" s="890"/>
      <c r="BM57" s="891"/>
    </row>
    <row r="58" spans="2:65" ht="23.1" customHeight="1">
      <c r="B58" s="904" t="s">
        <v>279</v>
      </c>
      <c r="C58" s="905"/>
      <c r="D58" s="905"/>
      <c r="E58" s="905"/>
      <c r="F58" s="905"/>
      <c r="G58" s="905"/>
      <c r="H58" s="905"/>
      <c r="I58" s="905"/>
      <c r="J58" s="905"/>
      <c r="K58" s="905"/>
      <c r="L58" s="905"/>
      <c r="M58" s="905"/>
      <c r="N58" s="905"/>
      <c r="O58" s="906"/>
      <c r="P58" s="912" t="s">
        <v>280</v>
      </c>
      <c r="Q58" s="913"/>
      <c r="R58" s="913"/>
      <c r="S58" s="913"/>
      <c r="T58" s="913"/>
      <c r="U58" s="913"/>
      <c r="V58" s="913"/>
      <c r="W58" s="913"/>
      <c r="X58" s="913"/>
      <c r="Y58" s="913"/>
      <c r="Z58" s="913"/>
      <c r="AA58" s="913"/>
      <c r="AB58" s="913"/>
      <c r="AC58" s="913"/>
      <c r="AD58" s="913"/>
      <c r="AE58" s="913"/>
      <c r="AF58" s="913"/>
      <c r="AG58" s="913"/>
      <c r="AH58" s="913"/>
      <c r="AI58" s="913"/>
      <c r="AJ58" s="913"/>
      <c r="AK58" s="913"/>
      <c r="AL58" s="913"/>
      <c r="AM58" s="913"/>
      <c r="AN58" s="913"/>
      <c r="AO58" s="913"/>
      <c r="AP58" s="913"/>
      <c r="AQ58" s="913"/>
      <c r="AR58" s="913"/>
      <c r="AS58" s="913"/>
      <c r="AT58" s="913"/>
      <c r="AU58" s="913"/>
      <c r="AV58" s="913"/>
      <c r="AW58" s="913"/>
      <c r="AX58" s="913"/>
      <c r="AY58" s="913"/>
      <c r="AZ58" s="913"/>
      <c r="BA58" s="913"/>
      <c r="BB58" s="913"/>
      <c r="BC58" s="913"/>
      <c r="BD58" s="913"/>
      <c r="BE58" s="913"/>
      <c r="BF58" s="913"/>
      <c r="BG58" s="913"/>
      <c r="BH58" s="913"/>
      <c r="BI58" s="913"/>
      <c r="BJ58" s="913"/>
      <c r="BK58" s="913"/>
      <c r="BL58" s="913"/>
      <c r="BM58" s="914"/>
    </row>
    <row r="59" spans="2:65" ht="23.1" customHeight="1">
      <c r="B59" s="967" t="s">
        <v>488</v>
      </c>
      <c r="C59" s="968"/>
      <c r="D59" s="968"/>
      <c r="E59" s="968"/>
      <c r="F59" s="968"/>
      <c r="G59" s="968"/>
      <c r="H59" s="968"/>
      <c r="I59" s="968"/>
      <c r="J59" s="968"/>
      <c r="K59" s="968"/>
      <c r="L59" s="968"/>
      <c r="M59" s="968"/>
      <c r="N59" s="968"/>
      <c r="O59" s="968"/>
      <c r="P59" s="877"/>
      <c r="Q59" s="877"/>
      <c r="R59" s="877"/>
      <c r="S59" s="877"/>
      <c r="T59" s="877"/>
      <c r="U59" s="877"/>
      <c r="V59" s="877"/>
      <c r="W59" s="877"/>
      <c r="X59" s="877"/>
      <c r="Y59" s="877"/>
      <c r="Z59" s="877"/>
      <c r="AA59" s="877"/>
      <c r="AB59" s="877"/>
      <c r="AC59" s="877"/>
      <c r="AD59" s="877"/>
      <c r="AE59" s="877"/>
      <c r="AF59" s="877"/>
      <c r="AG59" s="877"/>
      <c r="AH59" s="877"/>
      <c r="AI59" s="877"/>
      <c r="AJ59" s="877"/>
      <c r="AK59" s="877"/>
      <c r="AL59" s="877"/>
      <c r="AM59" s="877"/>
      <c r="AN59" s="877"/>
      <c r="AO59" s="877"/>
      <c r="AP59" s="877"/>
      <c r="AQ59" s="877"/>
      <c r="AR59" s="877"/>
      <c r="AS59" s="877"/>
      <c r="AT59" s="877"/>
      <c r="AU59" s="877"/>
      <c r="AV59" s="877"/>
      <c r="AW59" s="877"/>
      <c r="AX59" s="877"/>
      <c r="AY59" s="877"/>
      <c r="AZ59" s="877"/>
      <c r="BA59" s="877"/>
      <c r="BB59" s="877"/>
      <c r="BC59" s="877"/>
      <c r="BD59" s="877"/>
      <c r="BE59" s="877"/>
      <c r="BF59" s="877"/>
      <c r="BG59" s="877"/>
      <c r="BH59" s="877"/>
      <c r="BI59" s="877"/>
      <c r="BJ59" s="877"/>
      <c r="BK59" s="877"/>
      <c r="BL59" s="877"/>
      <c r="BM59" s="877"/>
    </row>
    <row r="60" spans="2:65" ht="23.1" customHeight="1">
      <c r="B60" s="969" t="s">
        <v>268</v>
      </c>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876" t="s">
        <v>269</v>
      </c>
      <c r="BG60" s="876"/>
      <c r="BH60" s="876"/>
      <c r="BI60" s="876"/>
      <c r="BJ60" s="876"/>
      <c r="BK60" s="876"/>
      <c r="BL60" s="876"/>
      <c r="BM60" s="876"/>
    </row>
    <row r="61" spans="2:65" ht="23.1" customHeight="1">
      <c r="B61" s="970" t="s">
        <v>403</v>
      </c>
      <c r="C61" s="971"/>
      <c r="D61" s="971"/>
      <c r="E61" s="972"/>
      <c r="F61" s="889"/>
      <c r="G61" s="890"/>
      <c r="H61" s="890"/>
      <c r="I61" s="890"/>
      <c r="J61" s="891"/>
      <c r="K61" s="973" t="s">
        <v>400</v>
      </c>
      <c r="L61" s="968"/>
      <c r="M61" s="968"/>
      <c r="N61" s="968"/>
      <c r="O61" s="968"/>
      <c r="P61" s="889"/>
      <c r="Q61" s="890"/>
      <c r="R61" s="890"/>
      <c r="S61" s="890"/>
      <c r="T61" s="890"/>
      <c r="U61" s="890"/>
      <c r="V61" s="890"/>
      <c r="W61" s="890"/>
      <c r="X61" s="890"/>
      <c r="Y61" s="890"/>
      <c r="Z61" s="890"/>
      <c r="AA61" s="890"/>
      <c r="AB61" s="890"/>
      <c r="AC61" s="890"/>
      <c r="AD61" s="890"/>
      <c r="AE61" s="890"/>
      <c r="AF61" s="890"/>
      <c r="AG61" s="890"/>
      <c r="AH61" s="890"/>
      <c r="AI61" s="890"/>
      <c r="AJ61" s="890"/>
      <c r="AK61" s="891"/>
      <c r="AL61" s="974" t="s">
        <v>487</v>
      </c>
      <c r="AM61" s="975"/>
      <c r="AN61" s="975"/>
      <c r="AO61" s="975"/>
      <c r="AP61" s="975"/>
      <c r="AQ61" s="976"/>
      <c r="AR61" s="895"/>
      <c r="AS61" s="896"/>
      <c r="AT61" s="896"/>
      <c r="AU61" s="896"/>
      <c r="AV61" s="896"/>
      <c r="AW61" s="896"/>
      <c r="AX61" s="896"/>
      <c r="AY61" s="896"/>
      <c r="AZ61" s="896"/>
      <c r="BA61" s="896"/>
      <c r="BB61" s="896"/>
      <c r="BC61" s="896"/>
      <c r="BD61" s="896"/>
      <c r="BE61" s="896"/>
      <c r="BF61" s="896"/>
      <c r="BG61" s="896"/>
      <c r="BH61" s="896"/>
      <c r="BI61" s="896"/>
      <c r="BJ61" s="896"/>
      <c r="BK61" s="896"/>
      <c r="BL61" s="896"/>
      <c r="BM61" s="897"/>
    </row>
    <row r="62" spans="2:65" ht="23.1" customHeight="1">
      <c r="B62" s="977" t="s">
        <v>486</v>
      </c>
      <c r="C62" s="978"/>
      <c r="D62" s="978"/>
      <c r="E62" s="978"/>
      <c r="F62" s="978"/>
      <c r="G62" s="978"/>
      <c r="H62" s="978"/>
      <c r="I62" s="978"/>
      <c r="J62" s="978"/>
      <c r="K62" s="978"/>
      <c r="L62" s="978"/>
      <c r="M62" s="978"/>
      <c r="N62" s="978"/>
      <c r="O62" s="979"/>
      <c r="P62" s="889"/>
      <c r="Q62" s="890"/>
      <c r="R62" s="890"/>
      <c r="S62" s="890"/>
      <c r="T62" s="890"/>
      <c r="U62" s="890"/>
      <c r="V62" s="890"/>
      <c r="W62" s="890"/>
      <c r="X62" s="890"/>
      <c r="Y62" s="890"/>
      <c r="Z62" s="890"/>
      <c r="AA62" s="890"/>
      <c r="AB62" s="890"/>
      <c r="AC62" s="890"/>
      <c r="AD62" s="890"/>
      <c r="AE62" s="890"/>
      <c r="AF62" s="890"/>
      <c r="AG62" s="890"/>
      <c r="AH62" s="890"/>
      <c r="AI62" s="890"/>
      <c r="AJ62" s="890"/>
      <c r="AK62" s="890"/>
      <c r="AL62" s="890"/>
      <c r="AM62" s="890"/>
      <c r="AN62" s="890"/>
      <c r="AO62" s="890"/>
      <c r="AP62" s="890"/>
      <c r="AQ62" s="890"/>
      <c r="AR62" s="890"/>
      <c r="AS62" s="890"/>
      <c r="AT62" s="890"/>
      <c r="AU62" s="890"/>
      <c r="AV62" s="890"/>
      <c r="AW62" s="890"/>
      <c r="AX62" s="890"/>
      <c r="AY62" s="890"/>
      <c r="AZ62" s="890"/>
      <c r="BA62" s="890"/>
      <c r="BB62" s="890"/>
      <c r="BC62" s="890"/>
      <c r="BD62" s="890"/>
      <c r="BE62" s="890"/>
      <c r="BF62" s="890"/>
      <c r="BG62" s="890"/>
      <c r="BH62" s="890"/>
      <c r="BI62" s="890"/>
      <c r="BJ62" s="890"/>
      <c r="BK62" s="890"/>
      <c r="BL62" s="890"/>
      <c r="BM62" s="891"/>
    </row>
    <row r="63" spans="2:65" ht="23.1" customHeight="1">
      <c r="B63" s="904" t="s">
        <v>279</v>
      </c>
      <c r="C63" s="905"/>
      <c r="D63" s="905"/>
      <c r="E63" s="905"/>
      <c r="F63" s="905"/>
      <c r="G63" s="905"/>
      <c r="H63" s="905"/>
      <c r="I63" s="905"/>
      <c r="J63" s="905"/>
      <c r="K63" s="905"/>
      <c r="L63" s="905"/>
      <c r="M63" s="905"/>
      <c r="N63" s="905"/>
      <c r="O63" s="906"/>
      <c r="P63" s="912" t="s">
        <v>280</v>
      </c>
      <c r="Q63" s="913"/>
      <c r="R63" s="913"/>
      <c r="S63" s="913"/>
      <c r="T63" s="913"/>
      <c r="U63" s="913"/>
      <c r="V63" s="913"/>
      <c r="W63" s="913"/>
      <c r="X63" s="913"/>
      <c r="Y63" s="913"/>
      <c r="Z63" s="913"/>
      <c r="AA63" s="913"/>
      <c r="AB63" s="913"/>
      <c r="AC63" s="913"/>
      <c r="AD63" s="913"/>
      <c r="AE63" s="913"/>
      <c r="AF63" s="913"/>
      <c r="AG63" s="913"/>
      <c r="AH63" s="913"/>
      <c r="AI63" s="913"/>
      <c r="AJ63" s="913"/>
      <c r="AK63" s="913"/>
      <c r="AL63" s="913"/>
      <c r="AM63" s="913"/>
      <c r="AN63" s="913"/>
      <c r="AO63" s="913"/>
      <c r="AP63" s="913"/>
      <c r="AQ63" s="913"/>
      <c r="AR63" s="913"/>
      <c r="AS63" s="913"/>
      <c r="AT63" s="913"/>
      <c r="AU63" s="913"/>
      <c r="AV63" s="913"/>
      <c r="AW63" s="913"/>
      <c r="AX63" s="913"/>
      <c r="AY63" s="913"/>
      <c r="AZ63" s="913"/>
      <c r="BA63" s="913"/>
      <c r="BB63" s="913"/>
      <c r="BC63" s="913"/>
      <c r="BD63" s="913"/>
      <c r="BE63" s="913"/>
      <c r="BF63" s="913"/>
      <c r="BG63" s="913"/>
      <c r="BH63" s="913"/>
      <c r="BI63" s="913"/>
      <c r="BJ63" s="913"/>
      <c r="BK63" s="913"/>
      <c r="BL63" s="913"/>
      <c r="BM63" s="914"/>
    </row>
    <row r="64" spans="2:65" ht="23.1" customHeight="1">
      <c r="B64" s="967" t="s">
        <v>488</v>
      </c>
      <c r="C64" s="968"/>
      <c r="D64" s="968"/>
      <c r="E64" s="968"/>
      <c r="F64" s="968"/>
      <c r="G64" s="968"/>
      <c r="H64" s="968"/>
      <c r="I64" s="968"/>
      <c r="J64" s="968"/>
      <c r="K64" s="968"/>
      <c r="L64" s="968"/>
      <c r="M64" s="968"/>
      <c r="N64" s="968"/>
      <c r="O64" s="968"/>
      <c r="P64" s="877"/>
      <c r="Q64" s="877"/>
      <c r="R64" s="877"/>
      <c r="S64" s="877"/>
      <c r="T64" s="877"/>
      <c r="U64" s="877"/>
      <c r="V64" s="877"/>
      <c r="W64" s="877"/>
      <c r="X64" s="877"/>
      <c r="Y64" s="877"/>
      <c r="Z64" s="877"/>
      <c r="AA64" s="877"/>
      <c r="AB64" s="877"/>
      <c r="AC64" s="877"/>
      <c r="AD64" s="877"/>
      <c r="AE64" s="877"/>
      <c r="AF64" s="877"/>
      <c r="AG64" s="877"/>
      <c r="AH64" s="877"/>
      <c r="AI64" s="877"/>
      <c r="AJ64" s="877"/>
      <c r="AK64" s="877"/>
      <c r="AL64" s="877"/>
      <c r="AM64" s="877"/>
      <c r="AN64" s="877"/>
      <c r="AO64" s="877"/>
      <c r="AP64" s="877"/>
      <c r="AQ64" s="877"/>
      <c r="AR64" s="877"/>
      <c r="AS64" s="877"/>
      <c r="AT64" s="877"/>
      <c r="AU64" s="877"/>
      <c r="AV64" s="877"/>
      <c r="AW64" s="877"/>
      <c r="AX64" s="877"/>
      <c r="AY64" s="877"/>
      <c r="AZ64" s="877"/>
      <c r="BA64" s="877"/>
      <c r="BB64" s="877"/>
      <c r="BC64" s="877"/>
      <c r="BD64" s="877"/>
      <c r="BE64" s="877"/>
      <c r="BF64" s="877"/>
      <c r="BG64" s="877"/>
      <c r="BH64" s="877"/>
      <c r="BI64" s="877"/>
      <c r="BJ64" s="877"/>
      <c r="BK64" s="877"/>
      <c r="BL64" s="877"/>
      <c r="BM64" s="877"/>
    </row>
    <row r="65" spans="2:65" ht="23.1" customHeight="1">
      <c r="B65" s="969" t="s">
        <v>268</v>
      </c>
      <c r="C65" s="968"/>
      <c r="D65" s="968"/>
      <c r="E65" s="968"/>
      <c r="F65" s="968"/>
      <c r="G65" s="968"/>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c r="AL65" s="968"/>
      <c r="AM65" s="968"/>
      <c r="AN65" s="968"/>
      <c r="AO65" s="968"/>
      <c r="AP65" s="968"/>
      <c r="AQ65" s="968"/>
      <c r="AR65" s="968"/>
      <c r="AS65" s="968"/>
      <c r="AT65" s="968"/>
      <c r="AU65" s="968"/>
      <c r="AV65" s="968"/>
      <c r="AW65" s="968"/>
      <c r="AX65" s="968"/>
      <c r="AY65" s="968"/>
      <c r="AZ65" s="968"/>
      <c r="BA65" s="968"/>
      <c r="BB65" s="968"/>
      <c r="BC65" s="968"/>
      <c r="BD65" s="968"/>
      <c r="BE65" s="968"/>
      <c r="BF65" s="876" t="s">
        <v>269</v>
      </c>
      <c r="BG65" s="876"/>
      <c r="BH65" s="876"/>
      <c r="BI65" s="876"/>
      <c r="BJ65" s="876"/>
      <c r="BK65" s="876"/>
      <c r="BL65" s="876"/>
      <c r="BM65" s="876"/>
    </row>
    <row r="66" spans="2:65" ht="23.1" customHeight="1">
      <c r="B66" s="970" t="s">
        <v>403</v>
      </c>
      <c r="C66" s="971"/>
      <c r="D66" s="971"/>
      <c r="E66" s="972"/>
      <c r="F66" s="889"/>
      <c r="G66" s="890"/>
      <c r="H66" s="890"/>
      <c r="I66" s="890"/>
      <c r="J66" s="891"/>
      <c r="K66" s="973" t="s">
        <v>400</v>
      </c>
      <c r="L66" s="968"/>
      <c r="M66" s="968"/>
      <c r="N66" s="968"/>
      <c r="O66" s="968"/>
      <c r="P66" s="889"/>
      <c r="Q66" s="890"/>
      <c r="R66" s="890"/>
      <c r="S66" s="890"/>
      <c r="T66" s="890"/>
      <c r="U66" s="890"/>
      <c r="V66" s="890"/>
      <c r="W66" s="890"/>
      <c r="X66" s="890"/>
      <c r="Y66" s="890"/>
      <c r="Z66" s="890"/>
      <c r="AA66" s="890"/>
      <c r="AB66" s="890"/>
      <c r="AC66" s="890"/>
      <c r="AD66" s="890"/>
      <c r="AE66" s="890"/>
      <c r="AF66" s="890"/>
      <c r="AG66" s="890"/>
      <c r="AH66" s="890"/>
      <c r="AI66" s="890"/>
      <c r="AJ66" s="890"/>
      <c r="AK66" s="891"/>
      <c r="AL66" s="974" t="s">
        <v>487</v>
      </c>
      <c r="AM66" s="975"/>
      <c r="AN66" s="975"/>
      <c r="AO66" s="975"/>
      <c r="AP66" s="975"/>
      <c r="AQ66" s="976"/>
      <c r="AR66" s="895"/>
      <c r="AS66" s="896"/>
      <c r="AT66" s="896"/>
      <c r="AU66" s="896"/>
      <c r="AV66" s="896"/>
      <c r="AW66" s="896"/>
      <c r="AX66" s="896"/>
      <c r="AY66" s="896"/>
      <c r="AZ66" s="896"/>
      <c r="BA66" s="896"/>
      <c r="BB66" s="896"/>
      <c r="BC66" s="896"/>
      <c r="BD66" s="896"/>
      <c r="BE66" s="896"/>
      <c r="BF66" s="896"/>
      <c r="BG66" s="896"/>
      <c r="BH66" s="896"/>
      <c r="BI66" s="896"/>
      <c r="BJ66" s="896"/>
      <c r="BK66" s="896"/>
      <c r="BL66" s="896"/>
      <c r="BM66" s="897"/>
    </row>
    <row r="67" spans="2:65" ht="23.1" customHeight="1">
      <c r="B67" s="977" t="s">
        <v>486</v>
      </c>
      <c r="C67" s="978"/>
      <c r="D67" s="978"/>
      <c r="E67" s="978"/>
      <c r="F67" s="978"/>
      <c r="G67" s="978"/>
      <c r="H67" s="978"/>
      <c r="I67" s="978"/>
      <c r="J67" s="978"/>
      <c r="K67" s="978"/>
      <c r="L67" s="978"/>
      <c r="M67" s="978"/>
      <c r="N67" s="978"/>
      <c r="O67" s="979"/>
      <c r="P67" s="889"/>
      <c r="Q67" s="890"/>
      <c r="R67" s="890"/>
      <c r="S67" s="890"/>
      <c r="T67" s="890"/>
      <c r="U67" s="890"/>
      <c r="V67" s="890"/>
      <c r="W67" s="890"/>
      <c r="X67" s="890"/>
      <c r="Y67" s="890"/>
      <c r="Z67" s="890"/>
      <c r="AA67" s="890"/>
      <c r="AB67" s="890"/>
      <c r="AC67" s="890"/>
      <c r="AD67" s="890"/>
      <c r="AE67" s="890"/>
      <c r="AF67" s="890"/>
      <c r="AG67" s="890"/>
      <c r="AH67" s="890"/>
      <c r="AI67" s="890"/>
      <c r="AJ67" s="890"/>
      <c r="AK67" s="890"/>
      <c r="AL67" s="890"/>
      <c r="AM67" s="890"/>
      <c r="AN67" s="890"/>
      <c r="AO67" s="890"/>
      <c r="AP67" s="890"/>
      <c r="AQ67" s="890"/>
      <c r="AR67" s="890"/>
      <c r="AS67" s="890"/>
      <c r="AT67" s="890"/>
      <c r="AU67" s="890"/>
      <c r="AV67" s="890"/>
      <c r="AW67" s="890"/>
      <c r="AX67" s="890"/>
      <c r="AY67" s="890"/>
      <c r="AZ67" s="890"/>
      <c r="BA67" s="890"/>
      <c r="BB67" s="890"/>
      <c r="BC67" s="890"/>
      <c r="BD67" s="890"/>
      <c r="BE67" s="890"/>
      <c r="BF67" s="890"/>
      <c r="BG67" s="890"/>
      <c r="BH67" s="890"/>
      <c r="BI67" s="890"/>
      <c r="BJ67" s="890"/>
      <c r="BK67" s="890"/>
      <c r="BL67" s="890"/>
      <c r="BM67" s="891"/>
    </row>
    <row r="68" spans="2:65" ht="23.1" customHeight="1">
      <c r="B68" s="904" t="s">
        <v>279</v>
      </c>
      <c r="C68" s="905"/>
      <c r="D68" s="905"/>
      <c r="E68" s="905"/>
      <c r="F68" s="905"/>
      <c r="G68" s="905"/>
      <c r="H68" s="905"/>
      <c r="I68" s="905"/>
      <c r="J68" s="905"/>
      <c r="K68" s="905"/>
      <c r="L68" s="905"/>
      <c r="M68" s="905"/>
      <c r="N68" s="905"/>
      <c r="O68" s="906"/>
      <c r="P68" s="912" t="s">
        <v>280</v>
      </c>
      <c r="Q68" s="913"/>
      <c r="R68" s="913"/>
      <c r="S68" s="913"/>
      <c r="T68" s="913"/>
      <c r="U68" s="913"/>
      <c r="V68" s="913"/>
      <c r="W68" s="913"/>
      <c r="X68" s="913"/>
      <c r="Y68" s="913"/>
      <c r="Z68" s="913"/>
      <c r="AA68" s="913"/>
      <c r="AB68" s="913"/>
      <c r="AC68" s="913"/>
      <c r="AD68" s="913"/>
      <c r="AE68" s="913"/>
      <c r="AF68" s="913"/>
      <c r="AG68" s="913"/>
      <c r="AH68" s="913"/>
      <c r="AI68" s="913"/>
      <c r="AJ68" s="913"/>
      <c r="AK68" s="913"/>
      <c r="AL68" s="913"/>
      <c r="AM68" s="913"/>
      <c r="AN68" s="913"/>
      <c r="AO68" s="913"/>
      <c r="AP68" s="913"/>
      <c r="AQ68" s="913"/>
      <c r="AR68" s="913"/>
      <c r="AS68" s="913"/>
      <c r="AT68" s="913"/>
      <c r="AU68" s="913"/>
      <c r="AV68" s="913"/>
      <c r="AW68" s="913"/>
      <c r="AX68" s="913"/>
      <c r="AY68" s="913"/>
      <c r="AZ68" s="913"/>
      <c r="BA68" s="913"/>
      <c r="BB68" s="913"/>
      <c r="BC68" s="913"/>
      <c r="BD68" s="913"/>
      <c r="BE68" s="913"/>
      <c r="BF68" s="913"/>
      <c r="BG68" s="913"/>
      <c r="BH68" s="913"/>
      <c r="BI68" s="913"/>
      <c r="BJ68" s="913"/>
      <c r="BK68" s="913"/>
      <c r="BL68" s="913"/>
      <c r="BM68" s="914"/>
    </row>
    <row r="69" spans="2:65" ht="23.1" customHeight="1">
      <c r="B69" s="967" t="s">
        <v>488</v>
      </c>
      <c r="C69" s="968"/>
      <c r="D69" s="968"/>
      <c r="E69" s="968"/>
      <c r="F69" s="968"/>
      <c r="G69" s="968"/>
      <c r="H69" s="968"/>
      <c r="I69" s="968"/>
      <c r="J69" s="968"/>
      <c r="K69" s="968"/>
      <c r="L69" s="968"/>
      <c r="M69" s="968"/>
      <c r="N69" s="968"/>
      <c r="O69" s="968"/>
      <c r="P69" s="877"/>
      <c r="Q69" s="877"/>
      <c r="R69" s="877"/>
      <c r="S69" s="877"/>
      <c r="T69" s="877"/>
      <c r="U69" s="877"/>
      <c r="V69" s="877"/>
      <c r="W69" s="877"/>
      <c r="X69" s="877"/>
      <c r="Y69" s="877"/>
      <c r="Z69" s="877"/>
      <c r="AA69" s="877"/>
      <c r="AB69" s="877"/>
      <c r="AC69" s="877"/>
      <c r="AD69" s="877"/>
      <c r="AE69" s="877"/>
      <c r="AF69" s="877"/>
      <c r="AG69" s="877"/>
      <c r="AH69" s="877"/>
      <c r="AI69" s="877"/>
      <c r="AJ69" s="877"/>
      <c r="AK69" s="877"/>
      <c r="AL69" s="877"/>
      <c r="AM69" s="877"/>
      <c r="AN69" s="877"/>
      <c r="AO69" s="877"/>
      <c r="AP69" s="877"/>
      <c r="AQ69" s="877"/>
      <c r="AR69" s="877"/>
      <c r="AS69" s="877"/>
      <c r="AT69" s="877"/>
      <c r="AU69" s="877"/>
      <c r="AV69" s="877"/>
      <c r="AW69" s="877"/>
      <c r="AX69" s="877"/>
      <c r="AY69" s="877"/>
      <c r="AZ69" s="877"/>
      <c r="BA69" s="877"/>
      <c r="BB69" s="877"/>
      <c r="BC69" s="877"/>
      <c r="BD69" s="877"/>
      <c r="BE69" s="877"/>
      <c r="BF69" s="877"/>
      <c r="BG69" s="877"/>
      <c r="BH69" s="877"/>
      <c r="BI69" s="877"/>
      <c r="BJ69" s="877"/>
      <c r="BK69" s="877"/>
      <c r="BL69" s="877"/>
      <c r="BM69" s="877"/>
    </row>
    <row r="70" spans="2:65" ht="23.1" customHeight="1">
      <c r="B70" s="969" t="s">
        <v>268</v>
      </c>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c r="AU70" s="968"/>
      <c r="AV70" s="968"/>
      <c r="AW70" s="968"/>
      <c r="AX70" s="968"/>
      <c r="AY70" s="968"/>
      <c r="AZ70" s="968"/>
      <c r="BA70" s="968"/>
      <c r="BB70" s="968"/>
      <c r="BC70" s="968"/>
      <c r="BD70" s="968"/>
      <c r="BE70" s="968"/>
      <c r="BF70" s="876" t="s">
        <v>269</v>
      </c>
      <c r="BG70" s="876"/>
      <c r="BH70" s="876"/>
      <c r="BI70" s="876"/>
      <c r="BJ70" s="876"/>
      <c r="BK70" s="876"/>
      <c r="BL70" s="876"/>
      <c r="BM70" s="876"/>
    </row>
    <row r="71" spans="2:65" ht="23.1" customHeight="1">
      <c r="B71" s="970" t="s">
        <v>403</v>
      </c>
      <c r="C71" s="971"/>
      <c r="D71" s="971"/>
      <c r="E71" s="972"/>
      <c r="F71" s="889"/>
      <c r="G71" s="890"/>
      <c r="H71" s="890"/>
      <c r="I71" s="890"/>
      <c r="J71" s="891"/>
      <c r="K71" s="973" t="s">
        <v>400</v>
      </c>
      <c r="L71" s="968"/>
      <c r="M71" s="968"/>
      <c r="N71" s="968"/>
      <c r="O71" s="968"/>
      <c r="P71" s="889"/>
      <c r="Q71" s="890"/>
      <c r="R71" s="890"/>
      <c r="S71" s="890"/>
      <c r="T71" s="890"/>
      <c r="U71" s="890"/>
      <c r="V71" s="890"/>
      <c r="W71" s="890"/>
      <c r="X71" s="890"/>
      <c r="Y71" s="890"/>
      <c r="Z71" s="890"/>
      <c r="AA71" s="890"/>
      <c r="AB71" s="890"/>
      <c r="AC71" s="890"/>
      <c r="AD71" s="890"/>
      <c r="AE71" s="890"/>
      <c r="AF71" s="890"/>
      <c r="AG71" s="890"/>
      <c r="AH71" s="890"/>
      <c r="AI71" s="890"/>
      <c r="AJ71" s="890"/>
      <c r="AK71" s="891"/>
      <c r="AL71" s="974" t="s">
        <v>487</v>
      </c>
      <c r="AM71" s="975"/>
      <c r="AN71" s="975"/>
      <c r="AO71" s="975"/>
      <c r="AP71" s="975"/>
      <c r="AQ71" s="976"/>
      <c r="AR71" s="895"/>
      <c r="AS71" s="896"/>
      <c r="AT71" s="896"/>
      <c r="AU71" s="896"/>
      <c r="AV71" s="896"/>
      <c r="AW71" s="896"/>
      <c r="AX71" s="896"/>
      <c r="AY71" s="896"/>
      <c r="AZ71" s="896"/>
      <c r="BA71" s="896"/>
      <c r="BB71" s="896"/>
      <c r="BC71" s="896"/>
      <c r="BD71" s="896"/>
      <c r="BE71" s="896"/>
      <c r="BF71" s="896"/>
      <c r="BG71" s="896"/>
      <c r="BH71" s="896"/>
      <c r="BI71" s="896"/>
      <c r="BJ71" s="896"/>
      <c r="BK71" s="896"/>
      <c r="BL71" s="896"/>
      <c r="BM71" s="897"/>
    </row>
    <row r="72" spans="2:65" ht="23.1" customHeight="1">
      <c r="B72" s="977" t="s">
        <v>486</v>
      </c>
      <c r="C72" s="978"/>
      <c r="D72" s="978"/>
      <c r="E72" s="978"/>
      <c r="F72" s="978"/>
      <c r="G72" s="978"/>
      <c r="H72" s="978"/>
      <c r="I72" s="978"/>
      <c r="J72" s="978"/>
      <c r="K72" s="978"/>
      <c r="L72" s="978"/>
      <c r="M72" s="978"/>
      <c r="N72" s="978"/>
      <c r="O72" s="979"/>
      <c r="P72" s="889"/>
      <c r="Q72" s="890"/>
      <c r="R72" s="890"/>
      <c r="S72" s="890"/>
      <c r="T72" s="890"/>
      <c r="U72" s="890"/>
      <c r="V72" s="890"/>
      <c r="W72" s="890"/>
      <c r="X72" s="890"/>
      <c r="Y72" s="890"/>
      <c r="Z72" s="890"/>
      <c r="AA72" s="890"/>
      <c r="AB72" s="890"/>
      <c r="AC72" s="890"/>
      <c r="AD72" s="890"/>
      <c r="AE72" s="890"/>
      <c r="AF72" s="890"/>
      <c r="AG72" s="890"/>
      <c r="AH72" s="890"/>
      <c r="AI72" s="890"/>
      <c r="AJ72" s="890"/>
      <c r="AK72" s="890"/>
      <c r="AL72" s="890"/>
      <c r="AM72" s="890"/>
      <c r="AN72" s="890"/>
      <c r="AO72" s="890"/>
      <c r="AP72" s="890"/>
      <c r="AQ72" s="890"/>
      <c r="AR72" s="890"/>
      <c r="AS72" s="890"/>
      <c r="AT72" s="890"/>
      <c r="AU72" s="890"/>
      <c r="AV72" s="890"/>
      <c r="AW72" s="890"/>
      <c r="AX72" s="890"/>
      <c r="AY72" s="890"/>
      <c r="AZ72" s="890"/>
      <c r="BA72" s="890"/>
      <c r="BB72" s="890"/>
      <c r="BC72" s="890"/>
      <c r="BD72" s="890"/>
      <c r="BE72" s="890"/>
      <c r="BF72" s="890"/>
      <c r="BG72" s="890"/>
      <c r="BH72" s="890"/>
      <c r="BI72" s="890"/>
      <c r="BJ72" s="890"/>
      <c r="BK72" s="890"/>
      <c r="BL72" s="890"/>
      <c r="BM72" s="891"/>
    </row>
    <row r="73" spans="2:65" ht="23.1" customHeight="1">
      <c r="B73" s="904" t="s">
        <v>279</v>
      </c>
      <c r="C73" s="905"/>
      <c r="D73" s="905"/>
      <c r="E73" s="905"/>
      <c r="F73" s="905"/>
      <c r="G73" s="905"/>
      <c r="H73" s="905"/>
      <c r="I73" s="905"/>
      <c r="J73" s="905"/>
      <c r="K73" s="905"/>
      <c r="L73" s="905"/>
      <c r="M73" s="905"/>
      <c r="N73" s="905"/>
      <c r="O73" s="906"/>
      <c r="P73" s="912" t="s">
        <v>280</v>
      </c>
      <c r="Q73" s="913"/>
      <c r="R73" s="913"/>
      <c r="S73" s="913"/>
      <c r="T73" s="913"/>
      <c r="U73" s="913"/>
      <c r="V73" s="913"/>
      <c r="W73" s="913"/>
      <c r="X73" s="913"/>
      <c r="Y73" s="913"/>
      <c r="Z73" s="913"/>
      <c r="AA73" s="913"/>
      <c r="AB73" s="913"/>
      <c r="AC73" s="913"/>
      <c r="AD73" s="913"/>
      <c r="AE73" s="913"/>
      <c r="AF73" s="913"/>
      <c r="AG73" s="913"/>
      <c r="AH73" s="913"/>
      <c r="AI73" s="913"/>
      <c r="AJ73" s="913"/>
      <c r="AK73" s="913"/>
      <c r="AL73" s="913"/>
      <c r="AM73" s="913"/>
      <c r="AN73" s="913"/>
      <c r="AO73" s="913"/>
      <c r="AP73" s="913"/>
      <c r="AQ73" s="913"/>
      <c r="AR73" s="913"/>
      <c r="AS73" s="913"/>
      <c r="AT73" s="913"/>
      <c r="AU73" s="913"/>
      <c r="AV73" s="913"/>
      <c r="AW73" s="913"/>
      <c r="AX73" s="913"/>
      <c r="AY73" s="913"/>
      <c r="AZ73" s="913"/>
      <c r="BA73" s="913"/>
      <c r="BB73" s="913"/>
      <c r="BC73" s="913"/>
      <c r="BD73" s="913"/>
      <c r="BE73" s="913"/>
      <c r="BF73" s="913"/>
      <c r="BG73" s="913"/>
      <c r="BH73" s="913"/>
      <c r="BI73" s="913"/>
      <c r="BJ73" s="913"/>
      <c r="BK73" s="913"/>
      <c r="BL73" s="913"/>
      <c r="BM73" s="914"/>
    </row>
    <row r="74" spans="2:65" ht="23.1" customHeight="1">
      <c r="B74" s="967" t="s">
        <v>488</v>
      </c>
      <c r="C74" s="968"/>
      <c r="D74" s="968"/>
      <c r="E74" s="968"/>
      <c r="F74" s="968"/>
      <c r="G74" s="968"/>
      <c r="H74" s="968"/>
      <c r="I74" s="968"/>
      <c r="J74" s="968"/>
      <c r="K74" s="968"/>
      <c r="L74" s="968"/>
      <c r="M74" s="968"/>
      <c r="N74" s="968"/>
      <c r="O74" s="968"/>
      <c r="P74" s="877"/>
      <c r="Q74" s="877"/>
      <c r="R74" s="877"/>
      <c r="S74" s="877"/>
      <c r="T74" s="877"/>
      <c r="U74" s="877"/>
      <c r="V74" s="877"/>
      <c r="W74" s="877"/>
      <c r="X74" s="877"/>
      <c r="Y74" s="877"/>
      <c r="Z74" s="877"/>
      <c r="AA74" s="877"/>
      <c r="AB74" s="877"/>
      <c r="AC74" s="877"/>
      <c r="AD74" s="877"/>
      <c r="AE74" s="877"/>
      <c r="AF74" s="877"/>
      <c r="AG74" s="877"/>
      <c r="AH74" s="877"/>
      <c r="AI74" s="877"/>
      <c r="AJ74" s="877"/>
      <c r="AK74" s="877"/>
      <c r="AL74" s="877"/>
      <c r="AM74" s="877"/>
      <c r="AN74" s="877"/>
      <c r="AO74" s="877"/>
      <c r="AP74" s="877"/>
      <c r="AQ74" s="877"/>
      <c r="AR74" s="877"/>
      <c r="AS74" s="877"/>
      <c r="AT74" s="877"/>
      <c r="AU74" s="877"/>
      <c r="AV74" s="877"/>
      <c r="AW74" s="877"/>
      <c r="AX74" s="877"/>
      <c r="AY74" s="877"/>
      <c r="AZ74" s="877"/>
      <c r="BA74" s="877"/>
      <c r="BB74" s="877"/>
      <c r="BC74" s="877"/>
      <c r="BD74" s="877"/>
      <c r="BE74" s="877"/>
      <c r="BF74" s="877"/>
      <c r="BG74" s="877"/>
      <c r="BH74" s="877"/>
      <c r="BI74" s="877"/>
      <c r="BJ74" s="877"/>
      <c r="BK74" s="877"/>
      <c r="BL74" s="877"/>
      <c r="BM74" s="877"/>
    </row>
    <row r="75" spans="2:65" ht="23.1" customHeight="1">
      <c r="B75" s="969" t="s">
        <v>268</v>
      </c>
      <c r="C75" s="968"/>
      <c r="D75" s="968"/>
      <c r="E75" s="968"/>
      <c r="F75" s="968"/>
      <c r="G75" s="968"/>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c r="AL75" s="968"/>
      <c r="AM75" s="968"/>
      <c r="AN75" s="968"/>
      <c r="AO75" s="968"/>
      <c r="AP75" s="968"/>
      <c r="AQ75" s="968"/>
      <c r="AR75" s="968"/>
      <c r="AS75" s="968"/>
      <c r="AT75" s="968"/>
      <c r="AU75" s="968"/>
      <c r="AV75" s="968"/>
      <c r="AW75" s="968"/>
      <c r="AX75" s="968"/>
      <c r="AY75" s="968"/>
      <c r="AZ75" s="968"/>
      <c r="BA75" s="968"/>
      <c r="BB75" s="968"/>
      <c r="BC75" s="968"/>
      <c r="BD75" s="968"/>
      <c r="BE75" s="968"/>
      <c r="BF75" s="876" t="s">
        <v>269</v>
      </c>
      <c r="BG75" s="876"/>
      <c r="BH75" s="876"/>
      <c r="BI75" s="876"/>
      <c r="BJ75" s="876"/>
      <c r="BK75" s="876"/>
      <c r="BL75" s="876"/>
      <c r="BM75" s="876"/>
    </row>
    <row r="76" spans="2:65" ht="23.1" customHeight="1">
      <c r="B76" s="970" t="s">
        <v>403</v>
      </c>
      <c r="C76" s="971"/>
      <c r="D76" s="971"/>
      <c r="E76" s="972"/>
      <c r="F76" s="889"/>
      <c r="G76" s="890"/>
      <c r="H76" s="890"/>
      <c r="I76" s="890"/>
      <c r="J76" s="891"/>
      <c r="K76" s="973" t="s">
        <v>400</v>
      </c>
      <c r="L76" s="968"/>
      <c r="M76" s="968"/>
      <c r="N76" s="968"/>
      <c r="O76" s="968"/>
      <c r="P76" s="889"/>
      <c r="Q76" s="890"/>
      <c r="R76" s="890"/>
      <c r="S76" s="890"/>
      <c r="T76" s="890"/>
      <c r="U76" s="890"/>
      <c r="V76" s="890"/>
      <c r="W76" s="890"/>
      <c r="X76" s="890"/>
      <c r="Y76" s="890"/>
      <c r="Z76" s="890"/>
      <c r="AA76" s="890"/>
      <c r="AB76" s="890"/>
      <c r="AC76" s="890"/>
      <c r="AD76" s="890"/>
      <c r="AE76" s="890"/>
      <c r="AF76" s="890"/>
      <c r="AG76" s="890"/>
      <c r="AH76" s="890"/>
      <c r="AI76" s="890"/>
      <c r="AJ76" s="890"/>
      <c r="AK76" s="891"/>
      <c r="AL76" s="974" t="s">
        <v>487</v>
      </c>
      <c r="AM76" s="975"/>
      <c r="AN76" s="975"/>
      <c r="AO76" s="975"/>
      <c r="AP76" s="975"/>
      <c r="AQ76" s="976"/>
      <c r="AR76" s="895"/>
      <c r="AS76" s="896"/>
      <c r="AT76" s="896"/>
      <c r="AU76" s="896"/>
      <c r="AV76" s="896"/>
      <c r="AW76" s="896"/>
      <c r="AX76" s="896"/>
      <c r="AY76" s="896"/>
      <c r="AZ76" s="896"/>
      <c r="BA76" s="896"/>
      <c r="BB76" s="896"/>
      <c r="BC76" s="896"/>
      <c r="BD76" s="896"/>
      <c r="BE76" s="896"/>
      <c r="BF76" s="896"/>
      <c r="BG76" s="896"/>
      <c r="BH76" s="896"/>
      <c r="BI76" s="896"/>
      <c r="BJ76" s="896"/>
      <c r="BK76" s="896"/>
      <c r="BL76" s="896"/>
      <c r="BM76" s="897"/>
    </row>
    <row r="77" spans="2:65" ht="23.1" customHeight="1">
      <c r="B77" s="977" t="s">
        <v>486</v>
      </c>
      <c r="C77" s="978"/>
      <c r="D77" s="978"/>
      <c r="E77" s="978"/>
      <c r="F77" s="978"/>
      <c r="G77" s="978"/>
      <c r="H77" s="978"/>
      <c r="I77" s="978"/>
      <c r="J77" s="978"/>
      <c r="K77" s="978"/>
      <c r="L77" s="978"/>
      <c r="M77" s="978"/>
      <c r="N77" s="978"/>
      <c r="O77" s="979"/>
      <c r="P77" s="889"/>
      <c r="Q77" s="890"/>
      <c r="R77" s="890"/>
      <c r="S77" s="890"/>
      <c r="T77" s="890"/>
      <c r="U77" s="890"/>
      <c r="V77" s="890"/>
      <c r="W77" s="890"/>
      <c r="X77" s="890"/>
      <c r="Y77" s="890"/>
      <c r="Z77" s="890"/>
      <c r="AA77" s="890"/>
      <c r="AB77" s="890"/>
      <c r="AC77" s="890"/>
      <c r="AD77" s="890"/>
      <c r="AE77" s="890"/>
      <c r="AF77" s="890"/>
      <c r="AG77" s="890"/>
      <c r="AH77" s="890"/>
      <c r="AI77" s="890"/>
      <c r="AJ77" s="890"/>
      <c r="AK77" s="890"/>
      <c r="AL77" s="890"/>
      <c r="AM77" s="890"/>
      <c r="AN77" s="890"/>
      <c r="AO77" s="890"/>
      <c r="AP77" s="890"/>
      <c r="AQ77" s="890"/>
      <c r="AR77" s="890"/>
      <c r="AS77" s="890"/>
      <c r="AT77" s="890"/>
      <c r="AU77" s="890"/>
      <c r="AV77" s="890"/>
      <c r="AW77" s="890"/>
      <c r="AX77" s="890"/>
      <c r="AY77" s="890"/>
      <c r="AZ77" s="890"/>
      <c r="BA77" s="890"/>
      <c r="BB77" s="890"/>
      <c r="BC77" s="890"/>
      <c r="BD77" s="890"/>
      <c r="BE77" s="890"/>
      <c r="BF77" s="890"/>
      <c r="BG77" s="890"/>
      <c r="BH77" s="890"/>
      <c r="BI77" s="890"/>
      <c r="BJ77" s="890"/>
      <c r="BK77" s="890"/>
      <c r="BL77" s="890"/>
      <c r="BM77" s="891"/>
    </row>
    <row r="78" spans="2:65" ht="23.1" customHeight="1">
      <c r="B78" s="904" t="s">
        <v>279</v>
      </c>
      <c r="C78" s="905"/>
      <c r="D78" s="905"/>
      <c r="E78" s="905"/>
      <c r="F78" s="905"/>
      <c r="G78" s="905"/>
      <c r="H78" s="905"/>
      <c r="I78" s="905"/>
      <c r="J78" s="905"/>
      <c r="K78" s="905"/>
      <c r="L78" s="905"/>
      <c r="M78" s="905"/>
      <c r="N78" s="905"/>
      <c r="O78" s="906"/>
      <c r="P78" s="912" t="s">
        <v>280</v>
      </c>
      <c r="Q78" s="913"/>
      <c r="R78" s="913"/>
      <c r="S78" s="913"/>
      <c r="T78" s="913"/>
      <c r="U78" s="913"/>
      <c r="V78" s="913"/>
      <c r="W78" s="913"/>
      <c r="X78" s="913"/>
      <c r="Y78" s="913"/>
      <c r="Z78" s="913"/>
      <c r="AA78" s="913"/>
      <c r="AB78" s="913"/>
      <c r="AC78" s="913"/>
      <c r="AD78" s="913"/>
      <c r="AE78" s="913"/>
      <c r="AF78" s="913"/>
      <c r="AG78" s="913"/>
      <c r="AH78" s="913"/>
      <c r="AI78" s="913"/>
      <c r="AJ78" s="913"/>
      <c r="AK78" s="913"/>
      <c r="AL78" s="913"/>
      <c r="AM78" s="913"/>
      <c r="AN78" s="913"/>
      <c r="AO78" s="913"/>
      <c r="AP78" s="913"/>
      <c r="AQ78" s="913"/>
      <c r="AR78" s="913"/>
      <c r="AS78" s="913"/>
      <c r="AT78" s="913"/>
      <c r="AU78" s="913"/>
      <c r="AV78" s="913"/>
      <c r="AW78" s="913"/>
      <c r="AX78" s="913"/>
      <c r="AY78" s="913"/>
      <c r="AZ78" s="913"/>
      <c r="BA78" s="913"/>
      <c r="BB78" s="913"/>
      <c r="BC78" s="913"/>
      <c r="BD78" s="913"/>
      <c r="BE78" s="913"/>
      <c r="BF78" s="913"/>
      <c r="BG78" s="913"/>
      <c r="BH78" s="913"/>
      <c r="BI78" s="913"/>
      <c r="BJ78" s="913"/>
      <c r="BK78" s="913"/>
      <c r="BL78" s="913"/>
      <c r="BM78" s="914"/>
    </row>
    <row r="79" spans="2:65" ht="23.1" customHeight="1">
      <c r="B79" s="967" t="s">
        <v>488</v>
      </c>
      <c r="C79" s="968"/>
      <c r="D79" s="968"/>
      <c r="E79" s="968"/>
      <c r="F79" s="968"/>
      <c r="G79" s="968"/>
      <c r="H79" s="968"/>
      <c r="I79" s="968"/>
      <c r="J79" s="968"/>
      <c r="K79" s="968"/>
      <c r="L79" s="968"/>
      <c r="M79" s="968"/>
      <c r="N79" s="968"/>
      <c r="O79" s="968"/>
      <c r="P79" s="877"/>
      <c r="Q79" s="877"/>
      <c r="R79" s="877"/>
      <c r="S79" s="877"/>
      <c r="T79" s="877"/>
      <c r="U79" s="877"/>
      <c r="V79" s="877"/>
      <c r="W79" s="877"/>
      <c r="X79" s="877"/>
      <c r="Y79" s="877"/>
      <c r="Z79" s="877"/>
      <c r="AA79" s="877"/>
      <c r="AB79" s="877"/>
      <c r="AC79" s="877"/>
      <c r="AD79" s="877"/>
      <c r="AE79" s="877"/>
      <c r="AF79" s="877"/>
      <c r="AG79" s="877"/>
      <c r="AH79" s="877"/>
      <c r="AI79" s="877"/>
      <c r="AJ79" s="877"/>
      <c r="AK79" s="877"/>
      <c r="AL79" s="877"/>
      <c r="AM79" s="877"/>
      <c r="AN79" s="877"/>
      <c r="AO79" s="877"/>
      <c r="AP79" s="877"/>
      <c r="AQ79" s="877"/>
      <c r="AR79" s="877"/>
      <c r="AS79" s="877"/>
      <c r="AT79" s="877"/>
      <c r="AU79" s="877"/>
      <c r="AV79" s="877"/>
      <c r="AW79" s="877"/>
      <c r="AX79" s="877"/>
      <c r="AY79" s="877"/>
      <c r="AZ79" s="877"/>
      <c r="BA79" s="877"/>
      <c r="BB79" s="877"/>
      <c r="BC79" s="877"/>
      <c r="BD79" s="877"/>
      <c r="BE79" s="877"/>
      <c r="BF79" s="877"/>
      <c r="BG79" s="877"/>
      <c r="BH79" s="877"/>
      <c r="BI79" s="877"/>
      <c r="BJ79" s="877"/>
      <c r="BK79" s="877"/>
      <c r="BL79" s="877"/>
      <c r="BM79" s="877"/>
    </row>
    <row r="80" spans="2:65" ht="23.1" customHeight="1">
      <c r="B80" s="969" t="s">
        <v>268</v>
      </c>
      <c r="C80" s="968"/>
      <c r="D80" s="968"/>
      <c r="E80" s="968"/>
      <c r="F80" s="968"/>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c r="AL80" s="968"/>
      <c r="AM80" s="968"/>
      <c r="AN80" s="968"/>
      <c r="AO80" s="968"/>
      <c r="AP80" s="968"/>
      <c r="AQ80" s="968"/>
      <c r="AR80" s="968"/>
      <c r="AS80" s="968"/>
      <c r="AT80" s="968"/>
      <c r="AU80" s="968"/>
      <c r="AV80" s="968"/>
      <c r="AW80" s="968"/>
      <c r="AX80" s="968"/>
      <c r="AY80" s="968"/>
      <c r="AZ80" s="968"/>
      <c r="BA80" s="968"/>
      <c r="BB80" s="968"/>
      <c r="BC80" s="968"/>
      <c r="BD80" s="968"/>
      <c r="BE80" s="968"/>
      <c r="BF80" s="876" t="s">
        <v>269</v>
      </c>
      <c r="BG80" s="876"/>
      <c r="BH80" s="876"/>
      <c r="BI80" s="876"/>
      <c r="BJ80" s="876"/>
      <c r="BK80" s="876"/>
      <c r="BL80" s="876"/>
      <c r="BM80" s="876"/>
    </row>
    <row r="81" spans="2:65" ht="23.1" customHeight="1">
      <c r="B81" s="970" t="s">
        <v>403</v>
      </c>
      <c r="C81" s="971"/>
      <c r="D81" s="971"/>
      <c r="E81" s="972"/>
      <c r="F81" s="889"/>
      <c r="G81" s="890"/>
      <c r="H81" s="890"/>
      <c r="I81" s="890"/>
      <c r="J81" s="891"/>
      <c r="K81" s="973" t="s">
        <v>400</v>
      </c>
      <c r="L81" s="968"/>
      <c r="M81" s="968"/>
      <c r="N81" s="968"/>
      <c r="O81" s="968"/>
      <c r="P81" s="889"/>
      <c r="Q81" s="890"/>
      <c r="R81" s="890"/>
      <c r="S81" s="890"/>
      <c r="T81" s="890"/>
      <c r="U81" s="890"/>
      <c r="V81" s="890"/>
      <c r="W81" s="890"/>
      <c r="X81" s="890"/>
      <c r="Y81" s="890"/>
      <c r="Z81" s="890"/>
      <c r="AA81" s="890"/>
      <c r="AB81" s="890"/>
      <c r="AC81" s="890"/>
      <c r="AD81" s="890"/>
      <c r="AE81" s="890"/>
      <c r="AF81" s="890"/>
      <c r="AG81" s="890"/>
      <c r="AH81" s="890"/>
      <c r="AI81" s="890"/>
      <c r="AJ81" s="890"/>
      <c r="AK81" s="891"/>
      <c r="AL81" s="974" t="s">
        <v>487</v>
      </c>
      <c r="AM81" s="975"/>
      <c r="AN81" s="975"/>
      <c r="AO81" s="975"/>
      <c r="AP81" s="975"/>
      <c r="AQ81" s="976"/>
      <c r="AR81" s="895"/>
      <c r="AS81" s="896"/>
      <c r="AT81" s="896"/>
      <c r="AU81" s="896"/>
      <c r="AV81" s="896"/>
      <c r="AW81" s="896"/>
      <c r="AX81" s="896"/>
      <c r="AY81" s="896"/>
      <c r="AZ81" s="896"/>
      <c r="BA81" s="896"/>
      <c r="BB81" s="896"/>
      <c r="BC81" s="896"/>
      <c r="BD81" s="896"/>
      <c r="BE81" s="896"/>
      <c r="BF81" s="896"/>
      <c r="BG81" s="896"/>
      <c r="BH81" s="896"/>
      <c r="BI81" s="896"/>
      <c r="BJ81" s="896"/>
      <c r="BK81" s="896"/>
      <c r="BL81" s="896"/>
      <c r="BM81" s="897"/>
    </row>
    <row r="82" spans="2:65" ht="23.1" customHeight="1">
      <c r="B82" s="977" t="s">
        <v>486</v>
      </c>
      <c r="C82" s="978"/>
      <c r="D82" s="978"/>
      <c r="E82" s="978"/>
      <c r="F82" s="978"/>
      <c r="G82" s="978"/>
      <c r="H82" s="978"/>
      <c r="I82" s="978"/>
      <c r="J82" s="978"/>
      <c r="K82" s="978"/>
      <c r="L82" s="978"/>
      <c r="M82" s="978"/>
      <c r="N82" s="978"/>
      <c r="O82" s="979"/>
      <c r="P82" s="889"/>
      <c r="Q82" s="890"/>
      <c r="R82" s="890"/>
      <c r="S82" s="890"/>
      <c r="T82" s="890"/>
      <c r="U82" s="890"/>
      <c r="V82" s="890"/>
      <c r="W82" s="890"/>
      <c r="X82" s="890"/>
      <c r="Y82" s="890"/>
      <c r="Z82" s="890"/>
      <c r="AA82" s="890"/>
      <c r="AB82" s="890"/>
      <c r="AC82" s="890"/>
      <c r="AD82" s="890"/>
      <c r="AE82" s="890"/>
      <c r="AF82" s="890"/>
      <c r="AG82" s="890"/>
      <c r="AH82" s="890"/>
      <c r="AI82" s="890"/>
      <c r="AJ82" s="890"/>
      <c r="AK82" s="890"/>
      <c r="AL82" s="890"/>
      <c r="AM82" s="890"/>
      <c r="AN82" s="890"/>
      <c r="AO82" s="890"/>
      <c r="AP82" s="890"/>
      <c r="AQ82" s="890"/>
      <c r="AR82" s="890"/>
      <c r="AS82" s="890"/>
      <c r="AT82" s="890"/>
      <c r="AU82" s="890"/>
      <c r="AV82" s="890"/>
      <c r="AW82" s="890"/>
      <c r="AX82" s="890"/>
      <c r="AY82" s="890"/>
      <c r="AZ82" s="890"/>
      <c r="BA82" s="890"/>
      <c r="BB82" s="890"/>
      <c r="BC82" s="890"/>
      <c r="BD82" s="890"/>
      <c r="BE82" s="890"/>
      <c r="BF82" s="890"/>
      <c r="BG82" s="890"/>
      <c r="BH82" s="890"/>
      <c r="BI82" s="890"/>
      <c r="BJ82" s="890"/>
      <c r="BK82" s="890"/>
      <c r="BL82" s="890"/>
      <c r="BM82" s="891"/>
    </row>
    <row r="83" spans="2:65" ht="23.1" customHeight="1">
      <c r="B83" s="904" t="s">
        <v>279</v>
      </c>
      <c r="C83" s="905"/>
      <c r="D83" s="905"/>
      <c r="E83" s="905"/>
      <c r="F83" s="905"/>
      <c r="G83" s="905"/>
      <c r="H83" s="905"/>
      <c r="I83" s="905"/>
      <c r="J83" s="905"/>
      <c r="K83" s="905"/>
      <c r="L83" s="905"/>
      <c r="M83" s="905"/>
      <c r="N83" s="905"/>
      <c r="O83" s="906"/>
      <c r="P83" s="912" t="s">
        <v>280</v>
      </c>
      <c r="Q83" s="913"/>
      <c r="R83" s="913"/>
      <c r="S83" s="913"/>
      <c r="T83" s="913"/>
      <c r="U83" s="913"/>
      <c r="V83" s="913"/>
      <c r="W83" s="913"/>
      <c r="X83" s="913"/>
      <c r="Y83" s="913"/>
      <c r="Z83" s="913"/>
      <c r="AA83" s="913"/>
      <c r="AB83" s="913"/>
      <c r="AC83" s="913"/>
      <c r="AD83" s="913"/>
      <c r="AE83" s="913"/>
      <c r="AF83" s="913"/>
      <c r="AG83" s="913"/>
      <c r="AH83" s="913"/>
      <c r="AI83" s="913"/>
      <c r="AJ83" s="913"/>
      <c r="AK83" s="913"/>
      <c r="AL83" s="913"/>
      <c r="AM83" s="913"/>
      <c r="AN83" s="913"/>
      <c r="AO83" s="913"/>
      <c r="AP83" s="913"/>
      <c r="AQ83" s="913"/>
      <c r="AR83" s="913"/>
      <c r="AS83" s="913"/>
      <c r="AT83" s="913"/>
      <c r="AU83" s="913"/>
      <c r="AV83" s="913"/>
      <c r="AW83" s="913"/>
      <c r="AX83" s="913"/>
      <c r="AY83" s="913"/>
      <c r="AZ83" s="913"/>
      <c r="BA83" s="913"/>
      <c r="BB83" s="913"/>
      <c r="BC83" s="913"/>
      <c r="BD83" s="913"/>
      <c r="BE83" s="913"/>
      <c r="BF83" s="913"/>
      <c r="BG83" s="913"/>
      <c r="BH83" s="913"/>
      <c r="BI83" s="913"/>
      <c r="BJ83" s="913"/>
      <c r="BK83" s="913"/>
      <c r="BL83" s="913"/>
      <c r="BM83" s="914"/>
    </row>
    <row r="84" spans="2:65" ht="23.1" customHeight="1">
      <c r="B84" s="967" t="s">
        <v>488</v>
      </c>
      <c r="C84" s="968"/>
      <c r="D84" s="968"/>
      <c r="E84" s="968"/>
      <c r="F84" s="968"/>
      <c r="G84" s="968"/>
      <c r="H84" s="968"/>
      <c r="I84" s="968"/>
      <c r="J84" s="968"/>
      <c r="K84" s="968"/>
      <c r="L84" s="968"/>
      <c r="M84" s="968"/>
      <c r="N84" s="968"/>
      <c r="O84" s="968"/>
      <c r="P84" s="877"/>
      <c r="Q84" s="877"/>
      <c r="R84" s="877"/>
      <c r="S84" s="877"/>
      <c r="T84" s="877"/>
      <c r="U84" s="877"/>
      <c r="V84" s="877"/>
      <c r="W84" s="877"/>
      <c r="X84" s="877"/>
      <c r="Y84" s="877"/>
      <c r="Z84" s="877"/>
      <c r="AA84" s="877"/>
      <c r="AB84" s="877"/>
      <c r="AC84" s="877"/>
      <c r="AD84" s="877"/>
      <c r="AE84" s="877"/>
      <c r="AF84" s="877"/>
      <c r="AG84" s="877"/>
      <c r="AH84" s="877"/>
      <c r="AI84" s="877"/>
      <c r="AJ84" s="877"/>
      <c r="AK84" s="877"/>
      <c r="AL84" s="877"/>
      <c r="AM84" s="877"/>
      <c r="AN84" s="877"/>
      <c r="AO84" s="877"/>
      <c r="AP84" s="877"/>
      <c r="AQ84" s="877"/>
      <c r="AR84" s="877"/>
      <c r="AS84" s="877"/>
      <c r="AT84" s="877"/>
      <c r="AU84" s="877"/>
      <c r="AV84" s="877"/>
      <c r="AW84" s="877"/>
      <c r="AX84" s="877"/>
      <c r="AY84" s="877"/>
      <c r="AZ84" s="877"/>
      <c r="BA84" s="877"/>
      <c r="BB84" s="877"/>
      <c r="BC84" s="877"/>
      <c r="BD84" s="877"/>
      <c r="BE84" s="877"/>
      <c r="BF84" s="877"/>
      <c r="BG84" s="877"/>
      <c r="BH84" s="877"/>
      <c r="BI84" s="877"/>
      <c r="BJ84" s="877"/>
      <c r="BK84" s="877"/>
      <c r="BL84" s="877"/>
      <c r="BM84" s="877"/>
    </row>
    <row r="85" spans="2:65" ht="23.1" customHeight="1">
      <c r="B85" s="969" t="s">
        <v>268</v>
      </c>
      <c r="C85" s="968"/>
      <c r="D85" s="968"/>
      <c r="E85" s="968"/>
      <c r="F85" s="968"/>
      <c r="G85" s="968"/>
      <c r="H85" s="968"/>
      <c r="I85" s="968"/>
      <c r="J85" s="968"/>
      <c r="K85" s="968"/>
      <c r="L85" s="968"/>
      <c r="M85" s="968"/>
      <c r="N85" s="968"/>
      <c r="O85" s="968"/>
      <c r="P85" s="968"/>
      <c r="Q85" s="968"/>
      <c r="R85" s="968"/>
      <c r="S85" s="968"/>
      <c r="T85" s="968"/>
      <c r="U85" s="968"/>
      <c r="V85" s="968"/>
      <c r="W85" s="968"/>
      <c r="X85" s="968"/>
      <c r="Y85" s="968"/>
      <c r="Z85" s="968"/>
      <c r="AA85" s="968"/>
      <c r="AB85" s="968"/>
      <c r="AC85" s="968"/>
      <c r="AD85" s="968"/>
      <c r="AE85" s="968"/>
      <c r="AF85" s="968"/>
      <c r="AG85" s="968"/>
      <c r="AH85" s="968"/>
      <c r="AI85" s="968"/>
      <c r="AJ85" s="968"/>
      <c r="AK85" s="968"/>
      <c r="AL85" s="968"/>
      <c r="AM85" s="968"/>
      <c r="AN85" s="968"/>
      <c r="AO85" s="968"/>
      <c r="AP85" s="968"/>
      <c r="AQ85" s="968"/>
      <c r="AR85" s="968"/>
      <c r="AS85" s="968"/>
      <c r="AT85" s="968"/>
      <c r="AU85" s="968"/>
      <c r="AV85" s="968"/>
      <c r="AW85" s="968"/>
      <c r="AX85" s="968"/>
      <c r="AY85" s="968"/>
      <c r="AZ85" s="968"/>
      <c r="BA85" s="968"/>
      <c r="BB85" s="968"/>
      <c r="BC85" s="968"/>
      <c r="BD85" s="968"/>
      <c r="BE85" s="968"/>
      <c r="BF85" s="876" t="s">
        <v>269</v>
      </c>
      <c r="BG85" s="876"/>
      <c r="BH85" s="876"/>
      <c r="BI85" s="876"/>
      <c r="BJ85" s="876"/>
      <c r="BK85" s="876"/>
      <c r="BL85" s="876"/>
      <c r="BM85" s="876"/>
    </row>
    <row r="86" spans="2:65" ht="23.1" customHeight="1">
      <c r="B86" s="970" t="s">
        <v>403</v>
      </c>
      <c r="C86" s="971"/>
      <c r="D86" s="971"/>
      <c r="E86" s="972"/>
      <c r="F86" s="889"/>
      <c r="G86" s="890"/>
      <c r="H86" s="890"/>
      <c r="I86" s="890"/>
      <c r="J86" s="891"/>
      <c r="K86" s="973" t="s">
        <v>400</v>
      </c>
      <c r="L86" s="968"/>
      <c r="M86" s="968"/>
      <c r="N86" s="968"/>
      <c r="O86" s="968"/>
      <c r="P86" s="889"/>
      <c r="Q86" s="890"/>
      <c r="R86" s="890"/>
      <c r="S86" s="890"/>
      <c r="T86" s="890"/>
      <c r="U86" s="890"/>
      <c r="V86" s="890"/>
      <c r="W86" s="890"/>
      <c r="X86" s="890"/>
      <c r="Y86" s="890"/>
      <c r="Z86" s="890"/>
      <c r="AA86" s="890"/>
      <c r="AB86" s="890"/>
      <c r="AC86" s="890"/>
      <c r="AD86" s="890"/>
      <c r="AE86" s="890"/>
      <c r="AF86" s="890"/>
      <c r="AG86" s="890"/>
      <c r="AH86" s="890"/>
      <c r="AI86" s="890"/>
      <c r="AJ86" s="890"/>
      <c r="AK86" s="891"/>
      <c r="AL86" s="974" t="s">
        <v>487</v>
      </c>
      <c r="AM86" s="975"/>
      <c r="AN86" s="975"/>
      <c r="AO86" s="975"/>
      <c r="AP86" s="975"/>
      <c r="AQ86" s="976"/>
      <c r="AR86" s="895"/>
      <c r="AS86" s="896"/>
      <c r="AT86" s="896"/>
      <c r="AU86" s="896"/>
      <c r="AV86" s="896"/>
      <c r="AW86" s="896"/>
      <c r="AX86" s="896"/>
      <c r="AY86" s="896"/>
      <c r="AZ86" s="896"/>
      <c r="BA86" s="896"/>
      <c r="BB86" s="896"/>
      <c r="BC86" s="896"/>
      <c r="BD86" s="896"/>
      <c r="BE86" s="896"/>
      <c r="BF86" s="896"/>
      <c r="BG86" s="896"/>
      <c r="BH86" s="896"/>
      <c r="BI86" s="896"/>
      <c r="BJ86" s="896"/>
      <c r="BK86" s="896"/>
      <c r="BL86" s="896"/>
      <c r="BM86" s="897"/>
    </row>
    <row r="87" spans="2:65" ht="23.1" customHeight="1">
      <c r="B87" s="977" t="s">
        <v>486</v>
      </c>
      <c r="C87" s="978"/>
      <c r="D87" s="978"/>
      <c r="E87" s="978"/>
      <c r="F87" s="978"/>
      <c r="G87" s="978"/>
      <c r="H87" s="978"/>
      <c r="I87" s="978"/>
      <c r="J87" s="978"/>
      <c r="K87" s="978"/>
      <c r="L87" s="978"/>
      <c r="M87" s="978"/>
      <c r="N87" s="978"/>
      <c r="O87" s="979"/>
      <c r="P87" s="889"/>
      <c r="Q87" s="890"/>
      <c r="R87" s="890"/>
      <c r="S87" s="890"/>
      <c r="T87" s="890"/>
      <c r="U87" s="890"/>
      <c r="V87" s="890"/>
      <c r="W87" s="890"/>
      <c r="X87" s="890"/>
      <c r="Y87" s="890"/>
      <c r="Z87" s="890"/>
      <c r="AA87" s="890"/>
      <c r="AB87" s="890"/>
      <c r="AC87" s="890"/>
      <c r="AD87" s="890"/>
      <c r="AE87" s="890"/>
      <c r="AF87" s="890"/>
      <c r="AG87" s="890"/>
      <c r="AH87" s="890"/>
      <c r="AI87" s="890"/>
      <c r="AJ87" s="890"/>
      <c r="AK87" s="890"/>
      <c r="AL87" s="890"/>
      <c r="AM87" s="890"/>
      <c r="AN87" s="890"/>
      <c r="AO87" s="890"/>
      <c r="AP87" s="890"/>
      <c r="AQ87" s="890"/>
      <c r="AR87" s="890"/>
      <c r="AS87" s="890"/>
      <c r="AT87" s="890"/>
      <c r="AU87" s="890"/>
      <c r="AV87" s="890"/>
      <c r="AW87" s="890"/>
      <c r="AX87" s="890"/>
      <c r="AY87" s="890"/>
      <c r="AZ87" s="890"/>
      <c r="BA87" s="890"/>
      <c r="BB87" s="890"/>
      <c r="BC87" s="890"/>
      <c r="BD87" s="890"/>
      <c r="BE87" s="890"/>
      <c r="BF87" s="890"/>
      <c r="BG87" s="890"/>
      <c r="BH87" s="890"/>
      <c r="BI87" s="890"/>
      <c r="BJ87" s="890"/>
      <c r="BK87" s="890"/>
      <c r="BL87" s="890"/>
      <c r="BM87" s="891"/>
    </row>
    <row r="88" spans="2:65" ht="23.1" customHeight="1">
      <c r="B88" s="904" t="s">
        <v>279</v>
      </c>
      <c r="C88" s="905"/>
      <c r="D88" s="905"/>
      <c r="E88" s="905"/>
      <c r="F88" s="905"/>
      <c r="G88" s="905"/>
      <c r="H88" s="905"/>
      <c r="I88" s="905"/>
      <c r="J88" s="905"/>
      <c r="K88" s="905"/>
      <c r="L88" s="905"/>
      <c r="M88" s="905"/>
      <c r="N88" s="905"/>
      <c r="O88" s="906"/>
      <c r="P88" s="912" t="s">
        <v>280</v>
      </c>
      <c r="Q88" s="913"/>
      <c r="R88" s="913"/>
      <c r="S88" s="913"/>
      <c r="T88" s="913"/>
      <c r="U88" s="913"/>
      <c r="V88" s="913"/>
      <c r="W88" s="913"/>
      <c r="X88" s="913"/>
      <c r="Y88" s="913"/>
      <c r="Z88" s="913"/>
      <c r="AA88" s="913"/>
      <c r="AB88" s="913"/>
      <c r="AC88" s="913"/>
      <c r="AD88" s="913"/>
      <c r="AE88" s="913"/>
      <c r="AF88" s="913"/>
      <c r="AG88" s="913"/>
      <c r="AH88" s="913"/>
      <c r="AI88" s="913"/>
      <c r="AJ88" s="913"/>
      <c r="AK88" s="913"/>
      <c r="AL88" s="913"/>
      <c r="AM88" s="913"/>
      <c r="AN88" s="913"/>
      <c r="AO88" s="913"/>
      <c r="AP88" s="913"/>
      <c r="AQ88" s="913"/>
      <c r="AR88" s="913"/>
      <c r="AS88" s="913"/>
      <c r="AT88" s="913"/>
      <c r="AU88" s="913"/>
      <c r="AV88" s="913"/>
      <c r="AW88" s="913"/>
      <c r="AX88" s="913"/>
      <c r="AY88" s="913"/>
      <c r="AZ88" s="913"/>
      <c r="BA88" s="913"/>
      <c r="BB88" s="913"/>
      <c r="BC88" s="913"/>
      <c r="BD88" s="913"/>
      <c r="BE88" s="913"/>
      <c r="BF88" s="913"/>
      <c r="BG88" s="913"/>
      <c r="BH88" s="913"/>
      <c r="BI88" s="913"/>
      <c r="BJ88" s="913"/>
      <c r="BK88" s="913"/>
      <c r="BL88" s="913"/>
      <c r="BM88" s="914"/>
    </row>
    <row r="89" spans="2:65" ht="23.1" customHeight="1">
      <c r="B89" s="967" t="s">
        <v>488</v>
      </c>
      <c r="C89" s="968"/>
      <c r="D89" s="968"/>
      <c r="E89" s="968"/>
      <c r="F89" s="968"/>
      <c r="G89" s="968"/>
      <c r="H89" s="968"/>
      <c r="I89" s="968"/>
      <c r="J89" s="968"/>
      <c r="K89" s="968"/>
      <c r="L89" s="968"/>
      <c r="M89" s="968"/>
      <c r="N89" s="968"/>
      <c r="O89" s="968"/>
      <c r="P89" s="877"/>
      <c r="Q89" s="877"/>
      <c r="R89" s="877"/>
      <c r="S89" s="877"/>
      <c r="T89" s="877"/>
      <c r="U89" s="877"/>
      <c r="V89" s="877"/>
      <c r="W89" s="877"/>
      <c r="X89" s="877"/>
      <c r="Y89" s="877"/>
      <c r="Z89" s="877"/>
      <c r="AA89" s="877"/>
      <c r="AB89" s="877"/>
      <c r="AC89" s="877"/>
      <c r="AD89" s="877"/>
      <c r="AE89" s="877"/>
      <c r="AF89" s="877"/>
      <c r="AG89" s="877"/>
      <c r="AH89" s="877"/>
      <c r="AI89" s="877"/>
      <c r="AJ89" s="877"/>
      <c r="AK89" s="877"/>
      <c r="AL89" s="877"/>
      <c r="AM89" s="877"/>
      <c r="AN89" s="877"/>
      <c r="AO89" s="877"/>
      <c r="AP89" s="877"/>
      <c r="AQ89" s="877"/>
      <c r="AR89" s="877"/>
      <c r="AS89" s="877"/>
      <c r="AT89" s="877"/>
      <c r="AU89" s="877"/>
      <c r="AV89" s="877"/>
      <c r="AW89" s="877"/>
      <c r="AX89" s="877"/>
      <c r="AY89" s="877"/>
      <c r="AZ89" s="877"/>
      <c r="BA89" s="877"/>
      <c r="BB89" s="877"/>
      <c r="BC89" s="877"/>
      <c r="BD89" s="877"/>
      <c r="BE89" s="877"/>
      <c r="BF89" s="877"/>
      <c r="BG89" s="877"/>
      <c r="BH89" s="877"/>
      <c r="BI89" s="877"/>
      <c r="BJ89" s="877"/>
      <c r="BK89" s="877"/>
      <c r="BL89" s="877"/>
      <c r="BM89" s="877"/>
    </row>
    <row r="90" spans="2:65" ht="23.1" customHeight="1">
      <c r="B90" s="969" t="s">
        <v>268</v>
      </c>
      <c r="C90" s="968"/>
      <c r="D90" s="968"/>
      <c r="E90" s="968"/>
      <c r="F90" s="968"/>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c r="AL90" s="968"/>
      <c r="AM90" s="968"/>
      <c r="AN90" s="968"/>
      <c r="AO90" s="968"/>
      <c r="AP90" s="968"/>
      <c r="AQ90" s="968"/>
      <c r="AR90" s="968"/>
      <c r="AS90" s="968"/>
      <c r="AT90" s="968"/>
      <c r="AU90" s="968"/>
      <c r="AV90" s="968"/>
      <c r="AW90" s="968"/>
      <c r="AX90" s="968"/>
      <c r="AY90" s="968"/>
      <c r="AZ90" s="968"/>
      <c r="BA90" s="968"/>
      <c r="BB90" s="968"/>
      <c r="BC90" s="968"/>
      <c r="BD90" s="968"/>
      <c r="BE90" s="968"/>
      <c r="BF90" s="876" t="s">
        <v>269</v>
      </c>
      <c r="BG90" s="876"/>
      <c r="BH90" s="876"/>
      <c r="BI90" s="876"/>
      <c r="BJ90" s="876"/>
      <c r="BK90" s="876"/>
      <c r="BL90" s="876"/>
      <c r="BM90" s="876"/>
    </row>
    <row r="91" spans="2:65" ht="23.1" customHeight="1">
      <c r="B91" s="970" t="s">
        <v>403</v>
      </c>
      <c r="C91" s="971"/>
      <c r="D91" s="971"/>
      <c r="E91" s="972"/>
      <c r="F91" s="889"/>
      <c r="G91" s="890"/>
      <c r="H91" s="890"/>
      <c r="I91" s="890"/>
      <c r="J91" s="891"/>
      <c r="K91" s="973" t="s">
        <v>400</v>
      </c>
      <c r="L91" s="968"/>
      <c r="M91" s="968"/>
      <c r="N91" s="968"/>
      <c r="O91" s="968"/>
      <c r="P91" s="889"/>
      <c r="Q91" s="890"/>
      <c r="R91" s="890"/>
      <c r="S91" s="890"/>
      <c r="T91" s="890"/>
      <c r="U91" s="890"/>
      <c r="V91" s="890"/>
      <c r="W91" s="890"/>
      <c r="X91" s="890"/>
      <c r="Y91" s="890"/>
      <c r="Z91" s="890"/>
      <c r="AA91" s="890"/>
      <c r="AB91" s="890"/>
      <c r="AC91" s="890"/>
      <c r="AD91" s="890"/>
      <c r="AE91" s="890"/>
      <c r="AF91" s="890"/>
      <c r="AG91" s="890"/>
      <c r="AH91" s="890"/>
      <c r="AI91" s="890"/>
      <c r="AJ91" s="890"/>
      <c r="AK91" s="891"/>
      <c r="AL91" s="974" t="s">
        <v>487</v>
      </c>
      <c r="AM91" s="975"/>
      <c r="AN91" s="975"/>
      <c r="AO91" s="975"/>
      <c r="AP91" s="975"/>
      <c r="AQ91" s="976"/>
      <c r="AR91" s="895"/>
      <c r="AS91" s="896"/>
      <c r="AT91" s="896"/>
      <c r="AU91" s="896"/>
      <c r="AV91" s="896"/>
      <c r="AW91" s="896"/>
      <c r="AX91" s="896"/>
      <c r="AY91" s="896"/>
      <c r="AZ91" s="896"/>
      <c r="BA91" s="896"/>
      <c r="BB91" s="896"/>
      <c r="BC91" s="896"/>
      <c r="BD91" s="896"/>
      <c r="BE91" s="896"/>
      <c r="BF91" s="896"/>
      <c r="BG91" s="896"/>
      <c r="BH91" s="896"/>
      <c r="BI91" s="896"/>
      <c r="BJ91" s="896"/>
      <c r="BK91" s="896"/>
      <c r="BL91" s="896"/>
      <c r="BM91" s="897"/>
    </row>
    <row r="92" spans="2:65" ht="23.1" customHeight="1">
      <c r="B92" s="977" t="s">
        <v>486</v>
      </c>
      <c r="C92" s="978"/>
      <c r="D92" s="978"/>
      <c r="E92" s="978"/>
      <c r="F92" s="978"/>
      <c r="G92" s="978"/>
      <c r="H92" s="978"/>
      <c r="I92" s="978"/>
      <c r="J92" s="978"/>
      <c r="K92" s="978"/>
      <c r="L92" s="978"/>
      <c r="M92" s="978"/>
      <c r="N92" s="978"/>
      <c r="O92" s="979"/>
      <c r="P92" s="889"/>
      <c r="Q92" s="890"/>
      <c r="R92" s="890"/>
      <c r="S92" s="890"/>
      <c r="T92" s="890"/>
      <c r="U92" s="890"/>
      <c r="V92" s="890"/>
      <c r="W92" s="890"/>
      <c r="X92" s="890"/>
      <c r="Y92" s="890"/>
      <c r="Z92" s="890"/>
      <c r="AA92" s="890"/>
      <c r="AB92" s="890"/>
      <c r="AC92" s="890"/>
      <c r="AD92" s="890"/>
      <c r="AE92" s="890"/>
      <c r="AF92" s="890"/>
      <c r="AG92" s="890"/>
      <c r="AH92" s="890"/>
      <c r="AI92" s="890"/>
      <c r="AJ92" s="890"/>
      <c r="AK92" s="890"/>
      <c r="AL92" s="890"/>
      <c r="AM92" s="890"/>
      <c r="AN92" s="890"/>
      <c r="AO92" s="890"/>
      <c r="AP92" s="890"/>
      <c r="AQ92" s="890"/>
      <c r="AR92" s="890"/>
      <c r="AS92" s="890"/>
      <c r="AT92" s="890"/>
      <c r="AU92" s="890"/>
      <c r="AV92" s="890"/>
      <c r="AW92" s="890"/>
      <c r="AX92" s="890"/>
      <c r="AY92" s="890"/>
      <c r="AZ92" s="890"/>
      <c r="BA92" s="890"/>
      <c r="BB92" s="890"/>
      <c r="BC92" s="890"/>
      <c r="BD92" s="890"/>
      <c r="BE92" s="890"/>
      <c r="BF92" s="890"/>
      <c r="BG92" s="890"/>
      <c r="BH92" s="890"/>
      <c r="BI92" s="890"/>
      <c r="BJ92" s="890"/>
      <c r="BK92" s="890"/>
      <c r="BL92" s="890"/>
      <c r="BM92" s="891"/>
    </row>
    <row r="93" spans="2:65" ht="23.1" customHeight="1">
      <c r="B93" s="904" t="s">
        <v>279</v>
      </c>
      <c r="C93" s="905"/>
      <c r="D93" s="905"/>
      <c r="E93" s="905"/>
      <c r="F93" s="905"/>
      <c r="G93" s="905"/>
      <c r="H93" s="905"/>
      <c r="I93" s="905"/>
      <c r="J93" s="905"/>
      <c r="K93" s="905"/>
      <c r="L93" s="905"/>
      <c r="M93" s="905"/>
      <c r="N93" s="905"/>
      <c r="O93" s="906"/>
      <c r="P93" s="912" t="s">
        <v>280</v>
      </c>
      <c r="Q93" s="913"/>
      <c r="R93" s="913"/>
      <c r="S93" s="913"/>
      <c r="T93" s="913"/>
      <c r="U93" s="913"/>
      <c r="V93" s="913"/>
      <c r="W93" s="913"/>
      <c r="X93" s="913"/>
      <c r="Y93" s="913"/>
      <c r="Z93" s="913"/>
      <c r="AA93" s="913"/>
      <c r="AB93" s="913"/>
      <c r="AC93" s="913"/>
      <c r="AD93" s="913"/>
      <c r="AE93" s="913"/>
      <c r="AF93" s="913"/>
      <c r="AG93" s="913"/>
      <c r="AH93" s="913"/>
      <c r="AI93" s="913"/>
      <c r="AJ93" s="913"/>
      <c r="AK93" s="913"/>
      <c r="AL93" s="913"/>
      <c r="AM93" s="913"/>
      <c r="AN93" s="913"/>
      <c r="AO93" s="913"/>
      <c r="AP93" s="913"/>
      <c r="AQ93" s="913"/>
      <c r="AR93" s="913"/>
      <c r="AS93" s="913"/>
      <c r="AT93" s="913"/>
      <c r="AU93" s="913"/>
      <c r="AV93" s="913"/>
      <c r="AW93" s="913"/>
      <c r="AX93" s="913"/>
      <c r="AY93" s="913"/>
      <c r="AZ93" s="913"/>
      <c r="BA93" s="913"/>
      <c r="BB93" s="913"/>
      <c r="BC93" s="913"/>
      <c r="BD93" s="913"/>
      <c r="BE93" s="913"/>
      <c r="BF93" s="913"/>
      <c r="BG93" s="913"/>
      <c r="BH93" s="913"/>
      <c r="BI93" s="913"/>
      <c r="BJ93" s="913"/>
      <c r="BK93" s="913"/>
      <c r="BL93" s="913"/>
      <c r="BM93" s="914"/>
    </row>
    <row r="94" spans="2:65" ht="23.1" customHeight="1">
      <c r="B94" s="967" t="s">
        <v>488</v>
      </c>
      <c r="C94" s="968"/>
      <c r="D94" s="968"/>
      <c r="E94" s="968"/>
      <c r="F94" s="968"/>
      <c r="G94" s="968"/>
      <c r="H94" s="968"/>
      <c r="I94" s="968"/>
      <c r="J94" s="968"/>
      <c r="K94" s="968"/>
      <c r="L94" s="968"/>
      <c r="M94" s="968"/>
      <c r="N94" s="968"/>
      <c r="O94" s="968"/>
      <c r="P94" s="877"/>
      <c r="Q94" s="877"/>
      <c r="R94" s="877"/>
      <c r="S94" s="877"/>
      <c r="T94" s="877"/>
      <c r="U94" s="877"/>
      <c r="V94" s="877"/>
      <c r="W94" s="877"/>
      <c r="X94" s="877"/>
      <c r="Y94" s="877"/>
      <c r="Z94" s="877"/>
      <c r="AA94" s="877"/>
      <c r="AB94" s="877"/>
      <c r="AC94" s="877"/>
      <c r="AD94" s="877"/>
      <c r="AE94" s="877"/>
      <c r="AF94" s="877"/>
      <c r="AG94" s="877"/>
      <c r="AH94" s="877"/>
      <c r="AI94" s="877"/>
      <c r="AJ94" s="877"/>
      <c r="AK94" s="877"/>
      <c r="AL94" s="877"/>
      <c r="AM94" s="877"/>
      <c r="AN94" s="877"/>
      <c r="AO94" s="877"/>
      <c r="AP94" s="877"/>
      <c r="AQ94" s="877"/>
      <c r="AR94" s="877"/>
      <c r="AS94" s="877"/>
      <c r="AT94" s="877"/>
      <c r="AU94" s="877"/>
      <c r="AV94" s="877"/>
      <c r="AW94" s="877"/>
      <c r="AX94" s="877"/>
      <c r="AY94" s="877"/>
      <c r="AZ94" s="877"/>
      <c r="BA94" s="877"/>
      <c r="BB94" s="877"/>
      <c r="BC94" s="877"/>
      <c r="BD94" s="877"/>
      <c r="BE94" s="877"/>
      <c r="BF94" s="877"/>
      <c r="BG94" s="877"/>
      <c r="BH94" s="877"/>
      <c r="BI94" s="877"/>
      <c r="BJ94" s="877"/>
      <c r="BK94" s="877"/>
      <c r="BL94" s="877"/>
      <c r="BM94" s="877"/>
    </row>
    <row r="95" spans="2:65" ht="23.1" customHeight="1">
      <c r="B95" s="969" t="s">
        <v>268</v>
      </c>
      <c r="C95" s="968"/>
      <c r="D95" s="968"/>
      <c r="E95" s="968"/>
      <c r="F95" s="968"/>
      <c r="G95" s="968"/>
      <c r="H95" s="968"/>
      <c r="I95" s="968"/>
      <c r="J95" s="968"/>
      <c r="K95" s="968"/>
      <c r="L95" s="968"/>
      <c r="M95" s="968"/>
      <c r="N95" s="968"/>
      <c r="O95" s="968"/>
      <c r="P95" s="968"/>
      <c r="Q95" s="968"/>
      <c r="R95" s="968"/>
      <c r="S95" s="968"/>
      <c r="T95" s="968"/>
      <c r="U95" s="968"/>
      <c r="V95" s="968"/>
      <c r="W95" s="968"/>
      <c r="X95" s="968"/>
      <c r="Y95" s="968"/>
      <c r="Z95" s="968"/>
      <c r="AA95" s="968"/>
      <c r="AB95" s="968"/>
      <c r="AC95" s="968"/>
      <c r="AD95" s="968"/>
      <c r="AE95" s="968"/>
      <c r="AF95" s="968"/>
      <c r="AG95" s="968"/>
      <c r="AH95" s="968"/>
      <c r="AI95" s="968"/>
      <c r="AJ95" s="968"/>
      <c r="AK95" s="968"/>
      <c r="AL95" s="968"/>
      <c r="AM95" s="968"/>
      <c r="AN95" s="968"/>
      <c r="AO95" s="968"/>
      <c r="AP95" s="968"/>
      <c r="AQ95" s="968"/>
      <c r="AR95" s="968"/>
      <c r="AS95" s="968"/>
      <c r="AT95" s="968"/>
      <c r="AU95" s="968"/>
      <c r="AV95" s="968"/>
      <c r="AW95" s="968"/>
      <c r="AX95" s="968"/>
      <c r="AY95" s="968"/>
      <c r="AZ95" s="968"/>
      <c r="BA95" s="968"/>
      <c r="BB95" s="968"/>
      <c r="BC95" s="968"/>
      <c r="BD95" s="968"/>
      <c r="BE95" s="968"/>
      <c r="BF95" s="876" t="s">
        <v>269</v>
      </c>
      <c r="BG95" s="876"/>
      <c r="BH95" s="876"/>
      <c r="BI95" s="876"/>
      <c r="BJ95" s="876"/>
      <c r="BK95" s="876"/>
      <c r="BL95" s="876"/>
      <c r="BM95" s="876"/>
    </row>
    <row r="96" spans="2:65" ht="23.1" customHeight="1">
      <c r="B96" s="970" t="s">
        <v>403</v>
      </c>
      <c r="C96" s="971"/>
      <c r="D96" s="971"/>
      <c r="E96" s="972"/>
      <c r="F96" s="889"/>
      <c r="G96" s="890"/>
      <c r="H96" s="890"/>
      <c r="I96" s="890"/>
      <c r="J96" s="891"/>
      <c r="K96" s="973" t="s">
        <v>400</v>
      </c>
      <c r="L96" s="968"/>
      <c r="M96" s="968"/>
      <c r="N96" s="968"/>
      <c r="O96" s="968"/>
      <c r="P96" s="889"/>
      <c r="Q96" s="890"/>
      <c r="R96" s="890"/>
      <c r="S96" s="890"/>
      <c r="T96" s="890"/>
      <c r="U96" s="890"/>
      <c r="V96" s="890"/>
      <c r="W96" s="890"/>
      <c r="X96" s="890"/>
      <c r="Y96" s="890"/>
      <c r="Z96" s="890"/>
      <c r="AA96" s="890"/>
      <c r="AB96" s="890"/>
      <c r="AC96" s="890"/>
      <c r="AD96" s="890"/>
      <c r="AE96" s="890"/>
      <c r="AF96" s="890"/>
      <c r="AG96" s="890"/>
      <c r="AH96" s="890"/>
      <c r="AI96" s="890"/>
      <c r="AJ96" s="890"/>
      <c r="AK96" s="891"/>
      <c r="AL96" s="974" t="s">
        <v>487</v>
      </c>
      <c r="AM96" s="975"/>
      <c r="AN96" s="975"/>
      <c r="AO96" s="975"/>
      <c r="AP96" s="975"/>
      <c r="AQ96" s="976"/>
      <c r="AR96" s="895"/>
      <c r="AS96" s="896"/>
      <c r="AT96" s="896"/>
      <c r="AU96" s="896"/>
      <c r="AV96" s="896"/>
      <c r="AW96" s="896"/>
      <c r="AX96" s="896"/>
      <c r="AY96" s="896"/>
      <c r="AZ96" s="896"/>
      <c r="BA96" s="896"/>
      <c r="BB96" s="896"/>
      <c r="BC96" s="896"/>
      <c r="BD96" s="896"/>
      <c r="BE96" s="896"/>
      <c r="BF96" s="896"/>
      <c r="BG96" s="896"/>
      <c r="BH96" s="896"/>
      <c r="BI96" s="896"/>
      <c r="BJ96" s="896"/>
      <c r="BK96" s="896"/>
      <c r="BL96" s="896"/>
      <c r="BM96" s="897"/>
    </row>
    <row r="97" spans="2:65" ht="23.1" customHeight="1">
      <c r="B97" s="977" t="s">
        <v>486</v>
      </c>
      <c r="C97" s="978"/>
      <c r="D97" s="978"/>
      <c r="E97" s="978"/>
      <c r="F97" s="978"/>
      <c r="G97" s="978"/>
      <c r="H97" s="978"/>
      <c r="I97" s="978"/>
      <c r="J97" s="978"/>
      <c r="K97" s="978"/>
      <c r="L97" s="978"/>
      <c r="M97" s="978"/>
      <c r="N97" s="978"/>
      <c r="O97" s="979"/>
      <c r="P97" s="889"/>
      <c r="Q97" s="890"/>
      <c r="R97" s="890"/>
      <c r="S97" s="890"/>
      <c r="T97" s="890"/>
      <c r="U97" s="890"/>
      <c r="V97" s="890"/>
      <c r="W97" s="890"/>
      <c r="X97" s="890"/>
      <c r="Y97" s="890"/>
      <c r="Z97" s="890"/>
      <c r="AA97" s="890"/>
      <c r="AB97" s="890"/>
      <c r="AC97" s="890"/>
      <c r="AD97" s="890"/>
      <c r="AE97" s="890"/>
      <c r="AF97" s="890"/>
      <c r="AG97" s="890"/>
      <c r="AH97" s="890"/>
      <c r="AI97" s="890"/>
      <c r="AJ97" s="890"/>
      <c r="AK97" s="890"/>
      <c r="AL97" s="890"/>
      <c r="AM97" s="890"/>
      <c r="AN97" s="890"/>
      <c r="AO97" s="890"/>
      <c r="AP97" s="890"/>
      <c r="AQ97" s="890"/>
      <c r="AR97" s="890"/>
      <c r="AS97" s="890"/>
      <c r="AT97" s="890"/>
      <c r="AU97" s="890"/>
      <c r="AV97" s="890"/>
      <c r="AW97" s="890"/>
      <c r="AX97" s="890"/>
      <c r="AY97" s="890"/>
      <c r="AZ97" s="890"/>
      <c r="BA97" s="890"/>
      <c r="BB97" s="890"/>
      <c r="BC97" s="890"/>
      <c r="BD97" s="890"/>
      <c r="BE97" s="890"/>
      <c r="BF97" s="890"/>
      <c r="BG97" s="890"/>
      <c r="BH97" s="890"/>
      <c r="BI97" s="890"/>
      <c r="BJ97" s="890"/>
      <c r="BK97" s="890"/>
      <c r="BL97" s="890"/>
      <c r="BM97" s="891"/>
    </row>
    <row r="98" spans="2:65" ht="23.1" customHeight="1">
      <c r="B98" s="904" t="s">
        <v>279</v>
      </c>
      <c r="C98" s="905"/>
      <c r="D98" s="905"/>
      <c r="E98" s="905"/>
      <c r="F98" s="905"/>
      <c r="G98" s="905"/>
      <c r="H98" s="905"/>
      <c r="I98" s="905"/>
      <c r="J98" s="905"/>
      <c r="K98" s="905"/>
      <c r="L98" s="905"/>
      <c r="M98" s="905"/>
      <c r="N98" s="905"/>
      <c r="O98" s="906"/>
      <c r="P98" s="912" t="s">
        <v>280</v>
      </c>
      <c r="Q98" s="913"/>
      <c r="R98" s="913"/>
      <c r="S98" s="913"/>
      <c r="T98" s="913"/>
      <c r="U98" s="913"/>
      <c r="V98" s="913"/>
      <c r="W98" s="913"/>
      <c r="X98" s="913"/>
      <c r="Y98" s="913"/>
      <c r="Z98" s="913"/>
      <c r="AA98" s="913"/>
      <c r="AB98" s="913"/>
      <c r="AC98" s="913"/>
      <c r="AD98" s="913"/>
      <c r="AE98" s="913"/>
      <c r="AF98" s="913"/>
      <c r="AG98" s="913"/>
      <c r="AH98" s="913"/>
      <c r="AI98" s="913"/>
      <c r="AJ98" s="913"/>
      <c r="AK98" s="913"/>
      <c r="AL98" s="913"/>
      <c r="AM98" s="913"/>
      <c r="AN98" s="913"/>
      <c r="AO98" s="913"/>
      <c r="AP98" s="913"/>
      <c r="AQ98" s="913"/>
      <c r="AR98" s="913"/>
      <c r="AS98" s="913"/>
      <c r="AT98" s="913"/>
      <c r="AU98" s="913"/>
      <c r="AV98" s="913"/>
      <c r="AW98" s="913"/>
      <c r="AX98" s="913"/>
      <c r="AY98" s="913"/>
      <c r="AZ98" s="913"/>
      <c r="BA98" s="913"/>
      <c r="BB98" s="913"/>
      <c r="BC98" s="913"/>
      <c r="BD98" s="913"/>
      <c r="BE98" s="913"/>
      <c r="BF98" s="913"/>
      <c r="BG98" s="913"/>
      <c r="BH98" s="913"/>
      <c r="BI98" s="913"/>
      <c r="BJ98" s="913"/>
      <c r="BK98" s="913"/>
      <c r="BL98" s="913"/>
      <c r="BM98" s="914"/>
    </row>
    <row r="99" spans="2:65" ht="23.1" customHeight="1">
      <c r="B99" s="967" t="s">
        <v>488</v>
      </c>
      <c r="C99" s="968"/>
      <c r="D99" s="968"/>
      <c r="E99" s="968"/>
      <c r="F99" s="968"/>
      <c r="G99" s="968"/>
      <c r="H99" s="968"/>
      <c r="I99" s="968"/>
      <c r="J99" s="968"/>
      <c r="K99" s="968"/>
      <c r="L99" s="968"/>
      <c r="M99" s="968"/>
      <c r="N99" s="968"/>
      <c r="O99" s="968"/>
      <c r="P99" s="877"/>
      <c r="Q99" s="877"/>
      <c r="R99" s="877"/>
      <c r="S99" s="877"/>
      <c r="T99" s="877"/>
      <c r="U99" s="877"/>
      <c r="V99" s="877"/>
      <c r="W99" s="877"/>
      <c r="X99" s="877"/>
      <c r="Y99" s="877"/>
      <c r="Z99" s="877"/>
      <c r="AA99" s="877"/>
      <c r="AB99" s="877"/>
      <c r="AC99" s="877"/>
      <c r="AD99" s="877"/>
      <c r="AE99" s="877"/>
      <c r="AF99" s="877"/>
      <c r="AG99" s="877"/>
      <c r="AH99" s="877"/>
      <c r="AI99" s="877"/>
      <c r="AJ99" s="877"/>
      <c r="AK99" s="877"/>
      <c r="AL99" s="877"/>
      <c r="AM99" s="877"/>
      <c r="AN99" s="877"/>
      <c r="AO99" s="877"/>
      <c r="AP99" s="877"/>
      <c r="AQ99" s="877"/>
      <c r="AR99" s="877"/>
      <c r="AS99" s="877"/>
      <c r="AT99" s="877"/>
      <c r="AU99" s="877"/>
      <c r="AV99" s="877"/>
      <c r="AW99" s="877"/>
      <c r="AX99" s="877"/>
      <c r="AY99" s="877"/>
      <c r="AZ99" s="877"/>
      <c r="BA99" s="877"/>
      <c r="BB99" s="877"/>
      <c r="BC99" s="877"/>
      <c r="BD99" s="877"/>
      <c r="BE99" s="877"/>
      <c r="BF99" s="877"/>
      <c r="BG99" s="877"/>
      <c r="BH99" s="877"/>
      <c r="BI99" s="877"/>
      <c r="BJ99" s="877"/>
      <c r="BK99" s="877"/>
      <c r="BL99" s="877"/>
      <c r="BM99" s="877"/>
    </row>
    <row r="100" spans="2:65" ht="23.1" customHeight="1">
      <c r="B100" s="969" t="s">
        <v>268</v>
      </c>
      <c r="C100" s="968"/>
      <c r="D100" s="968"/>
      <c r="E100" s="968"/>
      <c r="F100" s="968"/>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c r="AL100" s="968"/>
      <c r="AM100" s="968"/>
      <c r="AN100" s="968"/>
      <c r="AO100" s="968"/>
      <c r="AP100" s="968"/>
      <c r="AQ100" s="968"/>
      <c r="AR100" s="968"/>
      <c r="AS100" s="968"/>
      <c r="AT100" s="968"/>
      <c r="AU100" s="968"/>
      <c r="AV100" s="968"/>
      <c r="AW100" s="968"/>
      <c r="AX100" s="968"/>
      <c r="AY100" s="968"/>
      <c r="AZ100" s="968"/>
      <c r="BA100" s="968"/>
      <c r="BB100" s="968"/>
      <c r="BC100" s="968"/>
      <c r="BD100" s="968"/>
      <c r="BE100" s="968"/>
      <c r="BF100" s="876" t="s">
        <v>269</v>
      </c>
      <c r="BG100" s="876"/>
      <c r="BH100" s="876"/>
      <c r="BI100" s="876"/>
      <c r="BJ100" s="876"/>
      <c r="BK100" s="876"/>
      <c r="BL100" s="876"/>
      <c r="BM100" s="876"/>
    </row>
    <row r="101" spans="2:65" ht="23.1" customHeight="1">
      <c r="B101" s="970" t="s">
        <v>403</v>
      </c>
      <c r="C101" s="971"/>
      <c r="D101" s="971"/>
      <c r="E101" s="972"/>
      <c r="F101" s="889"/>
      <c r="G101" s="890"/>
      <c r="H101" s="890"/>
      <c r="I101" s="890"/>
      <c r="J101" s="891"/>
      <c r="K101" s="973" t="s">
        <v>400</v>
      </c>
      <c r="L101" s="968"/>
      <c r="M101" s="968"/>
      <c r="N101" s="968"/>
      <c r="O101" s="968"/>
      <c r="P101" s="889"/>
      <c r="Q101" s="890"/>
      <c r="R101" s="890"/>
      <c r="S101" s="890"/>
      <c r="T101" s="890"/>
      <c r="U101" s="890"/>
      <c r="V101" s="890"/>
      <c r="W101" s="890"/>
      <c r="X101" s="890"/>
      <c r="Y101" s="890"/>
      <c r="Z101" s="890"/>
      <c r="AA101" s="890"/>
      <c r="AB101" s="890"/>
      <c r="AC101" s="890"/>
      <c r="AD101" s="890"/>
      <c r="AE101" s="890"/>
      <c r="AF101" s="890"/>
      <c r="AG101" s="890"/>
      <c r="AH101" s="890"/>
      <c r="AI101" s="890"/>
      <c r="AJ101" s="890"/>
      <c r="AK101" s="891"/>
      <c r="AL101" s="974" t="s">
        <v>487</v>
      </c>
      <c r="AM101" s="975"/>
      <c r="AN101" s="975"/>
      <c r="AO101" s="975"/>
      <c r="AP101" s="975"/>
      <c r="AQ101" s="976"/>
      <c r="AR101" s="895"/>
      <c r="AS101" s="896"/>
      <c r="AT101" s="896"/>
      <c r="AU101" s="896"/>
      <c r="AV101" s="896"/>
      <c r="AW101" s="896"/>
      <c r="AX101" s="896"/>
      <c r="AY101" s="896"/>
      <c r="AZ101" s="896"/>
      <c r="BA101" s="896"/>
      <c r="BB101" s="896"/>
      <c r="BC101" s="896"/>
      <c r="BD101" s="896"/>
      <c r="BE101" s="896"/>
      <c r="BF101" s="896"/>
      <c r="BG101" s="896"/>
      <c r="BH101" s="896"/>
      <c r="BI101" s="896"/>
      <c r="BJ101" s="896"/>
      <c r="BK101" s="896"/>
      <c r="BL101" s="896"/>
      <c r="BM101" s="897"/>
    </row>
    <row r="102" spans="2:65" ht="23.1" customHeight="1">
      <c r="B102" s="977" t="s">
        <v>486</v>
      </c>
      <c r="C102" s="978"/>
      <c r="D102" s="978"/>
      <c r="E102" s="978"/>
      <c r="F102" s="978"/>
      <c r="G102" s="978"/>
      <c r="H102" s="978"/>
      <c r="I102" s="978"/>
      <c r="J102" s="978"/>
      <c r="K102" s="978"/>
      <c r="L102" s="978"/>
      <c r="M102" s="978"/>
      <c r="N102" s="978"/>
      <c r="O102" s="979"/>
      <c r="P102" s="889"/>
      <c r="Q102" s="890"/>
      <c r="R102" s="890"/>
      <c r="S102" s="890"/>
      <c r="T102" s="890"/>
      <c r="U102" s="890"/>
      <c r="V102" s="890"/>
      <c r="W102" s="890"/>
      <c r="X102" s="890"/>
      <c r="Y102" s="890"/>
      <c r="Z102" s="890"/>
      <c r="AA102" s="890"/>
      <c r="AB102" s="890"/>
      <c r="AC102" s="890"/>
      <c r="AD102" s="890"/>
      <c r="AE102" s="890"/>
      <c r="AF102" s="890"/>
      <c r="AG102" s="890"/>
      <c r="AH102" s="890"/>
      <c r="AI102" s="890"/>
      <c r="AJ102" s="890"/>
      <c r="AK102" s="890"/>
      <c r="AL102" s="890"/>
      <c r="AM102" s="890"/>
      <c r="AN102" s="890"/>
      <c r="AO102" s="890"/>
      <c r="AP102" s="890"/>
      <c r="AQ102" s="890"/>
      <c r="AR102" s="890"/>
      <c r="AS102" s="890"/>
      <c r="AT102" s="890"/>
      <c r="AU102" s="890"/>
      <c r="AV102" s="890"/>
      <c r="AW102" s="890"/>
      <c r="AX102" s="890"/>
      <c r="AY102" s="890"/>
      <c r="AZ102" s="890"/>
      <c r="BA102" s="890"/>
      <c r="BB102" s="890"/>
      <c r="BC102" s="890"/>
      <c r="BD102" s="890"/>
      <c r="BE102" s="890"/>
      <c r="BF102" s="890"/>
      <c r="BG102" s="890"/>
      <c r="BH102" s="890"/>
      <c r="BI102" s="890"/>
      <c r="BJ102" s="890"/>
      <c r="BK102" s="890"/>
      <c r="BL102" s="890"/>
      <c r="BM102" s="891"/>
    </row>
    <row r="103" spans="2:65" ht="23.1" customHeight="1">
      <c r="B103" s="904" t="s">
        <v>279</v>
      </c>
      <c r="C103" s="905"/>
      <c r="D103" s="905"/>
      <c r="E103" s="905"/>
      <c r="F103" s="905"/>
      <c r="G103" s="905"/>
      <c r="H103" s="905"/>
      <c r="I103" s="905"/>
      <c r="J103" s="905"/>
      <c r="K103" s="905"/>
      <c r="L103" s="905"/>
      <c r="M103" s="905"/>
      <c r="N103" s="905"/>
      <c r="O103" s="906"/>
      <c r="P103" s="912" t="s">
        <v>280</v>
      </c>
      <c r="Q103" s="913"/>
      <c r="R103" s="913"/>
      <c r="S103" s="913"/>
      <c r="T103" s="913"/>
      <c r="U103" s="913"/>
      <c r="V103" s="913"/>
      <c r="W103" s="913"/>
      <c r="X103" s="913"/>
      <c r="Y103" s="913"/>
      <c r="Z103" s="913"/>
      <c r="AA103" s="913"/>
      <c r="AB103" s="913"/>
      <c r="AC103" s="913"/>
      <c r="AD103" s="913"/>
      <c r="AE103" s="913"/>
      <c r="AF103" s="913"/>
      <c r="AG103" s="913"/>
      <c r="AH103" s="913"/>
      <c r="AI103" s="913"/>
      <c r="AJ103" s="913"/>
      <c r="AK103" s="913"/>
      <c r="AL103" s="913"/>
      <c r="AM103" s="913"/>
      <c r="AN103" s="913"/>
      <c r="AO103" s="913"/>
      <c r="AP103" s="913"/>
      <c r="AQ103" s="913"/>
      <c r="AR103" s="913"/>
      <c r="AS103" s="913"/>
      <c r="AT103" s="913"/>
      <c r="AU103" s="913"/>
      <c r="AV103" s="913"/>
      <c r="AW103" s="913"/>
      <c r="AX103" s="913"/>
      <c r="AY103" s="913"/>
      <c r="AZ103" s="913"/>
      <c r="BA103" s="913"/>
      <c r="BB103" s="913"/>
      <c r="BC103" s="913"/>
      <c r="BD103" s="913"/>
      <c r="BE103" s="913"/>
      <c r="BF103" s="913"/>
      <c r="BG103" s="913"/>
      <c r="BH103" s="913"/>
      <c r="BI103" s="913"/>
      <c r="BJ103" s="913"/>
      <c r="BK103" s="913"/>
      <c r="BL103" s="913"/>
      <c r="BM103" s="914"/>
    </row>
    <row r="104" spans="2:65" ht="23.1" customHeight="1">
      <c r="B104" s="967" t="s">
        <v>488</v>
      </c>
      <c r="C104" s="968"/>
      <c r="D104" s="968"/>
      <c r="E104" s="968"/>
      <c r="F104" s="968"/>
      <c r="G104" s="968"/>
      <c r="H104" s="968"/>
      <c r="I104" s="968"/>
      <c r="J104" s="968"/>
      <c r="K104" s="968"/>
      <c r="L104" s="968"/>
      <c r="M104" s="968"/>
      <c r="N104" s="968"/>
      <c r="O104" s="968"/>
      <c r="P104" s="877"/>
      <c r="Q104" s="877"/>
      <c r="R104" s="877"/>
      <c r="S104" s="877"/>
      <c r="T104" s="877"/>
      <c r="U104" s="877"/>
      <c r="V104" s="877"/>
      <c r="W104" s="877"/>
      <c r="X104" s="877"/>
      <c r="Y104" s="877"/>
      <c r="Z104" s="877"/>
      <c r="AA104" s="877"/>
      <c r="AB104" s="877"/>
      <c r="AC104" s="877"/>
      <c r="AD104" s="877"/>
      <c r="AE104" s="877"/>
      <c r="AF104" s="877"/>
      <c r="AG104" s="877"/>
      <c r="AH104" s="877"/>
      <c r="AI104" s="877"/>
      <c r="AJ104" s="877"/>
      <c r="AK104" s="877"/>
      <c r="AL104" s="877"/>
      <c r="AM104" s="877"/>
      <c r="AN104" s="877"/>
      <c r="AO104" s="877"/>
      <c r="AP104" s="877"/>
      <c r="AQ104" s="877"/>
      <c r="AR104" s="877"/>
      <c r="AS104" s="877"/>
      <c r="AT104" s="877"/>
      <c r="AU104" s="877"/>
      <c r="AV104" s="877"/>
      <c r="AW104" s="877"/>
      <c r="AX104" s="877"/>
      <c r="AY104" s="877"/>
      <c r="AZ104" s="877"/>
      <c r="BA104" s="877"/>
      <c r="BB104" s="877"/>
      <c r="BC104" s="877"/>
      <c r="BD104" s="877"/>
      <c r="BE104" s="877"/>
      <c r="BF104" s="877"/>
      <c r="BG104" s="877"/>
      <c r="BH104" s="877"/>
      <c r="BI104" s="877"/>
      <c r="BJ104" s="877"/>
      <c r="BK104" s="877"/>
      <c r="BL104" s="877"/>
      <c r="BM104" s="877"/>
    </row>
    <row r="105" spans="2:65" ht="23.1" customHeight="1">
      <c r="B105" s="969" t="s">
        <v>268</v>
      </c>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c r="AU105" s="968"/>
      <c r="AV105" s="968"/>
      <c r="AW105" s="968"/>
      <c r="AX105" s="968"/>
      <c r="AY105" s="968"/>
      <c r="AZ105" s="968"/>
      <c r="BA105" s="968"/>
      <c r="BB105" s="968"/>
      <c r="BC105" s="968"/>
      <c r="BD105" s="968"/>
      <c r="BE105" s="968"/>
      <c r="BF105" s="876" t="s">
        <v>269</v>
      </c>
      <c r="BG105" s="876"/>
      <c r="BH105" s="876"/>
      <c r="BI105" s="876"/>
      <c r="BJ105" s="876"/>
      <c r="BK105" s="876"/>
      <c r="BL105" s="876"/>
      <c r="BM105" s="876"/>
    </row>
  </sheetData>
  <sheetProtection algorithmName="SHA-512" hashValue="L8yErj0AVaev0dVxRq4j324zKrh0HL2/MmXp47wzIlEqhzgRgjVjWgYL9DeGOFiYTi/UHxKWcxjLhLloVDjPfQ==" saltValue="gn5DqFTkauHXLkmHfPQN8Q==" spinCount="100000" sheet="1" objects="1" scenarios="1" formatRows="0" insertRows="0"/>
  <mergeCells count="402">
    <mergeCell ref="B102:O102"/>
    <mergeCell ref="P102:BM102"/>
    <mergeCell ref="B103:O103"/>
    <mergeCell ref="P103:BM103"/>
    <mergeCell ref="B104:O104"/>
    <mergeCell ref="P104:BM104"/>
    <mergeCell ref="B105:BE105"/>
    <mergeCell ref="BF105:BM105"/>
    <mergeCell ref="B97:O97"/>
    <mergeCell ref="P97:BM97"/>
    <mergeCell ref="B98:O98"/>
    <mergeCell ref="P98:BM98"/>
    <mergeCell ref="B99:O99"/>
    <mergeCell ref="P99:BM99"/>
    <mergeCell ref="B100:BE100"/>
    <mergeCell ref="BF100:BM100"/>
    <mergeCell ref="B101:E101"/>
    <mergeCell ref="F101:J101"/>
    <mergeCell ref="K101:O101"/>
    <mergeCell ref="P101:AK101"/>
    <mergeCell ref="AL101:AQ101"/>
    <mergeCell ref="AR101:BM101"/>
    <mergeCell ref="B92:O92"/>
    <mergeCell ref="P92:BM92"/>
    <mergeCell ref="B93:O93"/>
    <mergeCell ref="P93:BM93"/>
    <mergeCell ref="B94:O94"/>
    <mergeCell ref="P94:BM94"/>
    <mergeCell ref="B95:BE95"/>
    <mergeCell ref="BF95:BM95"/>
    <mergeCell ref="B96:E96"/>
    <mergeCell ref="F96:J96"/>
    <mergeCell ref="K96:O96"/>
    <mergeCell ref="P96:AK96"/>
    <mergeCell ref="AL96:AQ96"/>
    <mergeCell ref="AR96:BM96"/>
    <mergeCell ref="B87:O87"/>
    <mergeCell ref="P87:BM87"/>
    <mergeCell ref="B88:O88"/>
    <mergeCell ref="P88:BM88"/>
    <mergeCell ref="B89:O89"/>
    <mergeCell ref="P89:BM89"/>
    <mergeCell ref="B90:BE90"/>
    <mergeCell ref="BF90:BM90"/>
    <mergeCell ref="B91:E91"/>
    <mergeCell ref="F91:J91"/>
    <mergeCell ref="K91:O91"/>
    <mergeCell ref="P91:AK91"/>
    <mergeCell ref="AL91:AQ91"/>
    <mergeCell ref="AR91:BM91"/>
    <mergeCell ref="B82:O82"/>
    <mergeCell ref="P82:BM82"/>
    <mergeCell ref="B83:O83"/>
    <mergeCell ref="P83:BM83"/>
    <mergeCell ref="B84:O84"/>
    <mergeCell ref="P84:BM84"/>
    <mergeCell ref="B85:BE85"/>
    <mergeCell ref="BF85:BM85"/>
    <mergeCell ref="B86:E86"/>
    <mergeCell ref="F86:J86"/>
    <mergeCell ref="K86:O86"/>
    <mergeCell ref="P86:AK86"/>
    <mergeCell ref="AL86:AQ86"/>
    <mergeCell ref="AR86:BM86"/>
    <mergeCell ref="B77:O77"/>
    <mergeCell ref="P77:BM77"/>
    <mergeCell ref="B78:O78"/>
    <mergeCell ref="P78:BM78"/>
    <mergeCell ref="B79:O79"/>
    <mergeCell ref="P79:BM79"/>
    <mergeCell ref="B80:BE80"/>
    <mergeCell ref="BF80:BM80"/>
    <mergeCell ref="B81:E81"/>
    <mergeCell ref="F81:J81"/>
    <mergeCell ref="K81:O81"/>
    <mergeCell ref="P81:AK81"/>
    <mergeCell ref="AL81:AQ81"/>
    <mergeCell ref="AR81:BM81"/>
    <mergeCell ref="B72:O72"/>
    <mergeCell ref="P72:BM72"/>
    <mergeCell ref="B73:O73"/>
    <mergeCell ref="P73:BM73"/>
    <mergeCell ref="B74:O74"/>
    <mergeCell ref="P74:BM74"/>
    <mergeCell ref="B75:BE75"/>
    <mergeCell ref="BF75:BM75"/>
    <mergeCell ref="B76:E76"/>
    <mergeCell ref="F76:J76"/>
    <mergeCell ref="K76:O76"/>
    <mergeCell ref="P76:AK76"/>
    <mergeCell ref="AL76:AQ76"/>
    <mergeCell ref="AR76:BM76"/>
    <mergeCell ref="B67:O67"/>
    <mergeCell ref="P67:BM67"/>
    <mergeCell ref="B68:O68"/>
    <mergeCell ref="P68:BM68"/>
    <mergeCell ref="B69:O69"/>
    <mergeCell ref="P69:BM69"/>
    <mergeCell ref="B70:BE70"/>
    <mergeCell ref="BF70:BM70"/>
    <mergeCell ref="B71:E71"/>
    <mergeCell ref="F71:J71"/>
    <mergeCell ref="K71:O71"/>
    <mergeCell ref="P71:AK71"/>
    <mergeCell ref="AL71:AQ71"/>
    <mergeCell ref="AR71:BM71"/>
    <mergeCell ref="B62:O62"/>
    <mergeCell ref="P62:BM62"/>
    <mergeCell ref="B63:O63"/>
    <mergeCell ref="P63:BM63"/>
    <mergeCell ref="B64:O64"/>
    <mergeCell ref="P64:BM64"/>
    <mergeCell ref="B65:BE65"/>
    <mergeCell ref="BF65:BM65"/>
    <mergeCell ref="B66:E66"/>
    <mergeCell ref="F66:J66"/>
    <mergeCell ref="K66:O66"/>
    <mergeCell ref="P66:AK66"/>
    <mergeCell ref="AL66:AQ66"/>
    <mergeCell ref="AR66:BM66"/>
    <mergeCell ref="B57:O57"/>
    <mergeCell ref="P57:BM57"/>
    <mergeCell ref="B58:O58"/>
    <mergeCell ref="P58:BM58"/>
    <mergeCell ref="B59:O59"/>
    <mergeCell ref="P59:BM59"/>
    <mergeCell ref="B60:BE60"/>
    <mergeCell ref="BF60:BM60"/>
    <mergeCell ref="B61:E61"/>
    <mergeCell ref="F61:J61"/>
    <mergeCell ref="K61:O61"/>
    <mergeCell ref="P61:AK61"/>
    <mergeCell ref="AL61:AQ61"/>
    <mergeCell ref="AR61:BM61"/>
    <mergeCell ref="B52:O52"/>
    <mergeCell ref="P52:BM52"/>
    <mergeCell ref="B53:O53"/>
    <mergeCell ref="P53:BM53"/>
    <mergeCell ref="B54:O54"/>
    <mergeCell ref="P54:BM54"/>
    <mergeCell ref="B55:BE55"/>
    <mergeCell ref="BF55:BM55"/>
    <mergeCell ref="B56:E56"/>
    <mergeCell ref="F56:J56"/>
    <mergeCell ref="K56:O56"/>
    <mergeCell ref="P56:AK56"/>
    <mergeCell ref="AL56:AQ56"/>
    <mergeCell ref="AR56:BM56"/>
    <mergeCell ref="B47:O47"/>
    <mergeCell ref="P47:BM47"/>
    <mergeCell ref="B48:O48"/>
    <mergeCell ref="P48:BM48"/>
    <mergeCell ref="B49:O49"/>
    <mergeCell ref="P49:BM49"/>
    <mergeCell ref="B50:BE50"/>
    <mergeCell ref="BF50:BM50"/>
    <mergeCell ref="B51:E51"/>
    <mergeCell ref="F51:J51"/>
    <mergeCell ref="K51:O51"/>
    <mergeCell ref="P51:AK51"/>
    <mergeCell ref="AL51:AQ51"/>
    <mergeCell ref="AR51:BM51"/>
    <mergeCell ref="B42:O42"/>
    <mergeCell ref="P42:BM42"/>
    <mergeCell ref="B43:O43"/>
    <mergeCell ref="P43:BM43"/>
    <mergeCell ref="B44:O44"/>
    <mergeCell ref="P44:BM44"/>
    <mergeCell ref="B45:BE45"/>
    <mergeCell ref="BF45:BM45"/>
    <mergeCell ref="B46:E46"/>
    <mergeCell ref="F46:J46"/>
    <mergeCell ref="K46:O46"/>
    <mergeCell ref="P46:AK46"/>
    <mergeCell ref="AL46:AQ46"/>
    <mergeCell ref="AR46:BM46"/>
    <mergeCell ref="B39:O39"/>
    <mergeCell ref="P39:BM39"/>
    <mergeCell ref="B40:BE40"/>
    <mergeCell ref="BF40:BM40"/>
    <mergeCell ref="B41:E41"/>
    <mergeCell ref="F41:J41"/>
    <mergeCell ref="K41:O41"/>
    <mergeCell ref="P41:AK41"/>
    <mergeCell ref="AL41:AQ41"/>
    <mergeCell ref="AR41:BM41"/>
    <mergeCell ref="B36:E36"/>
    <mergeCell ref="F36:J36"/>
    <mergeCell ref="K36:O36"/>
    <mergeCell ref="P36:AK36"/>
    <mergeCell ref="AL36:AQ36"/>
    <mergeCell ref="AR36:BM36"/>
    <mergeCell ref="B37:O37"/>
    <mergeCell ref="P37:BM37"/>
    <mergeCell ref="B38:O38"/>
    <mergeCell ref="P38:BM38"/>
    <mergeCell ref="AM8:AR8"/>
    <mergeCell ref="AS8:AX8"/>
    <mergeCell ref="AY8:BD8"/>
    <mergeCell ref="B9:E9"/>
    <mergeCell ref="F9:O9"/>
    <mergeCell ref="P9:AC9"/>
    <mergeCell ref="AD9:AF9"/>
    <mergeCell ref="AG9:AL9"/>
    <mergeCell ref="AM9:AR9"/>
    <mergeCell ref="AS9:AX9"/>
    <mergeCell ref="AY9:BD9"/>
    <mergeCell ref="B13:E13"/>
    <mergeCell ref="F13:O13"/>
    <mergeCell ref="P13:AC13"/>
    <mergeCell ref="AD13:AF13"/>
    <mergeCell ref="AG13:AL13"/>
    <mergeCell ref="AM13:AR13"/>
    <mergeCell ref="AS13:AX13"/>
    <mergeCell ref="BE9:BM9"/>
    <mergeCell ref="B10:E10"/>
    <mergeCell ref="F10:O10"/>
    <mergeCell ref="P10:AC10"/>
    <mergeCell ref="AD10:AF10"/>
    <mergeCell ref="AG10:AL10"/>
    <mergeCell ref="AM10:AR10"/>
    <mergeCell ref="AS10:AX10"/>
    <mergeCell ref="AY10:BD10"/>
    <mergeCell ref="BE10:BG10"/>
    <mergeCell ref="BH10:BJ10"/>
    <mergeCell ref="BK10:BM10"/>
    <mergeCell ref="AY11:BD11"/>
    <mergeCell ref="BE11:BG11"/>
    <mergeCell ref="BH11:BJ11"/>
    <mergeCell ref="BK11:BM11"/>
    <mergeCell ref="B12:E12"/>
    <mergeCell ref="F12:O12"/>
    <mergeCell ref="P12:AC12"/>
    <mergeCell ref="AD12:AF12"/>
    <mergeCell ref="AG12:AL12"/>
    <mergeCell ref="AM12:AR12"/>
    <mergeCell ref="B11:E11"/>
    <mergeCell ref="F11:O11"/>
    <mergeCell ref="P11:AC11"/>
    <mergeCell ref="AD11:AF11"/>
    <mergeCell ref="AG11:AL11"/>
    <mergeCell ref="AM11:AR11"/>
    <mergeCell ref="AS11:AX11"/>
    <mergeCell ref="AY13:BD13"/>
    <mergeCell ref="BE13:BG13"/>
    <mergeCell ref="BH13:BJ13"/>
    <mergeCell ref="BK13:BM13"/>
    <mergeCell ref="AS12:AX12"/>
    <mergeCell ref="AY12:BD12"/>
    <mergeCell ref="BE12:BG12"/>
    <mergeCell ref="BH12:BJ12"/>
    <mergeCell ref="BK12:BM12"/>
    <mergeCell ref="B15:E15"/>
    <mergeCell ref="F15:O15"/>
    <mergeCell ref="P15:AC15"/>
    <mergeCell ref="AD15:AF15"/>
    <mergeCell ref="AG15:AL15"/>
    <mergeCell ref="B14:E14"/>
    <mergeCell ref="F14:O14"/>
    <mergeCell ref="P14:AC14"/>
    <mergeCell ref="AD14:AF14"/>
    <mergeCell ref="AG14:AL14"/>
    <mergeCell ref="AM15:AR15"/>
    <mergeCell ref="AS15:AX15"/>
    <mergeCell ref="AY15:BD15"/>
    <mergeCell ref="BE15:BG15"/>
    <mergeCell ref="BH15:BJ15"/>
    <mergeCell ref="BK15:BM15"/>
    <mergeCell ref="AS14:AX14"/>
    <mergeCell ref="AY14:BD14"/>
    <mergeCell ref="BE14:BG14"/>
    <mergeCell ref="BH14:BJ14"/>
    <mergeCell ref="BK14:BM14"/>
    <mergeCell ref="AM14:AR14"/>
    <mergeCell ref="B17:E17"/>
    <mergeCell ref="F17:O17"/>
    <mergeCell ref="P17:AC17"/>
    <mergeCell ref="AD17:AF17"/>
    <mergeCell ref="AG17:AL17"/>
    <mergeCell ref="B16:E16"/>
    <mergeCell ref="F16:O16"/>
    <mergeCell ref="P16:AC16"/>
    <mergeCell ref="AD16:AF16"/>
    <mergeCell ref="AG16:AL16"/>
    <mergeCell ref="AM17:AR17"/>
    <mergeCell ref="AS17:AX17"/>
    <mergeCell ref="AY17:BD17"/>
    <mergeCell ref="BE17:BG17"/>
    <mergeCell ref="BH17:BJ17"/>
    <mergeCell ref="BK17:BM17"/>
    <mergeCell ref="AS16:AX16"/>
    <mergeCell ref="AY16:BD16"/>
    <mergeCell ref="BE16:BG16"/>
    <mergeCell ref="BH16:BJ16"/>
    <mergeCell ref="BK16:BM16"/>
    <mergeCell ref="AM16:AR16"/>
    <mergeCell ref="BH19:BJ19"/>
    <mergeCell ref="BK19:BM19"/>
    <mergeCell ref="AS18:AX18"/>
    <mergeCell ref="AY18:BD18"/>
    <mergeCell ref="BE18:BG18"/>
    <mergeCell ref="BH18:BJ18"/>
    <mergeCell ref="BK18:BM18"/>
    <mergeCell ref="AM18:AR18"/>
    <mergeCell ref="B19:E19"/>
    <mergeCell ref="F19:O19"/>
    <mergeCell ref="P19:AC19"/>
    <mergeCell ref="AD19:AF19"/>
    <mergeCell ref="AG19:AL19"/>
    <mergeCell ref="B18:E18"/>
    <mergeCell ref="F18:O18"/>
    <mergeCell ref="P18:AC18"/>
    <mergeCell ref="AD18:AF18"/>
    <mergeCell ref="AG18:AL18"/>
    <mergeCell ref="B20:E20"/>
    <mergeCell ref="F20:O20"/>
    <mergeCell ref="P20:AC20"/>
    <mergeCell ref="AD20:AF20"/>
    <mergeCell ref="AG20:AL20"/>
    <mergeCell ref="AM19:AR19"/>
    <mergeCell ref="AS19:AX19"/>
    <mergeCell ref="AY19:BD19"/>
    <mergeCell ref="BE19:BG19"/>
    <mergeCell ref="AM26:AR26"/>
    <mergeCell ref="AS26:AX26"/>
    <mergeCell ref="AY26:BD26"/>
    <mergeCell ref="AS20:AX20"/>
    <mergeCell ref="AY20:BD20"/>
    <mergeCell ref="BE20:BG20"/>
    <mergeCell ref="BH20:BJ20"/>
    <mergeCell ref="BK20:BM20"/>
    <mergeCell ref="AM20:AR20"/>
    <mergeCell ref="BH21:BJ21"/>
    <mergeCell ref="BK21:BM21"/>
    <mergeCell ref="BH22:BJ22"/>
    <mergeCell ref="BK22:BM22"/>
    <mergeCell ref="BH23:BJ23"/>
    <mergeCell ref="BK23:BM23"/>
    <mergeCell ref="BH24:BJ24"/>
    <mergeCell ref="BK24:BM24"/>
    <mergeCell ref="BH25:BJ25"/>
    <mergeCell ref="BK25:BM25"/>
    <mergeCell ref="B33:O33"/>
    <mergeCell ref="P33:BM33"/>
    <mergeCell ref="B34:O34"/>
    <mergeCell ref="P34:BM34"/>
    <mergeCell ref="B35:BE35"/>
    <mergeCell ref="BF35:BM35"/>
    <mergeCell ref="C30:BM30"/>
    <mergeCell ref="B31:E31"/>
    <mergeCell ref="F31:J31"/>
    <mergeCell ref="K31:O31"/>
    <mergeCell ref="P31:AK31"/>
    <mergeCell ref="AL31:AQ31"/>
    <mergeCell ref="AR31:BM31"/>
    <mergeCell ref="B32:O32"/>
    <mergeCell ref="P32:BM32"/>
    <mergeCell ref="B21:E21"/>
    <mergeCell ref="F21:O21"/>
    <mergeCell ref="P21:AC21"/>
    <mergeCell ref="AD21:AF21"/>
    <mergeCell ref="AG21:AL21"/>
    <mergeCell ref="AM21:AR21"/>
    <mergeCell ref="AS21:AX21"/>
    <mergeCell ref="AY21:BD21"/>
    <mergeCell ref="BE21:BG21"/>
    <mergeCell ref="B22:E22"/>
    <mergeCell ref="F22:O22"/>
    <mergeCell ref="P22:AC22"/>
    <mergeCell ref="AD22:AF22"/>
    <mergeCell ref="AG22:AL22"/>
    <mergeCell ref="AM22:AR22"/>
    <mergeCell ref="AS22:AX22"/>
    <mergeCell ref="AY22:BD22"/>
    <mergeCell ref="BE22:BG22"/>
    <mergeCell ref="B23:E23"/>
    <mergeCell ref="F23:O23"/>
    <mergeCell ref="P23:AC23"/>
    <mergeCell ref="AD23:AF23"/>
    <mergeCell ref="AG23:AL23"/>
    <mergeCell ref="AM23:AR23"/>
    <mergeCell ref="AS23:AX23"/>
    <mergeCell ref="AY23:BD23"/>
    <mergeCell ref="BE23:BG23"/>
    <mergeCell ref="B24:E24"/>
    <mergeCell ref="F24:O24"/>
    <mergeCell ref="P24:AC24"/>
    <mergeCell ref="AD24:AF24"/>
    <mergeCell ref="AG24:AL24"/>
    <mergeCell ref="AM24:AR24"/>
    <mergeCell ref="AS24:AX24"/>
    <mergeCell ref="AY24:BD24"/>
    <mergeCell ref="BE24:BG24"/>
    <mergeCell ref="B25:E25"/>
    <mergeCell ref="F25:O25"/>
    <mergeCell ref="P25:AC25"/>
    <mergeCell ref="AD25:AF25"/>
    <mergeCell ref="AG25:AL25"/>
    <mergeCell ref="AM25:AR25"/>
    <mergeCell ref="AS25:AX25"/>
    <mergeCell ref="AY25:BD25"/>
    <mergeCell ref="BE25:BG25"/>
  </mergeCells>
  <phoneticPr fontId="42"/>
  <dataValidations count="2">
    <dataValidation type="list" allowBlank="1" showInputMessage="1" showErrorMessage="1" sqref="AD11:AF25" xr:uid="{00000000-0002-0000-0F00-000000000000}">
      <formula1>"(選択),システム,ハードウェア,ソフトウェア,クラウド"</formula1>
    </dataValidation>
    <dataValidation type="list" allowBlank="1" showInputMessage="1" showErrorMessage="1" error="プルダウンより選択してください" prompt="プルダウンより選択してください" sqref="BF35:BM35 BF40:BM40 BF45:BM45 BF50:BM50 BF55:BM55 BF60:BM60 BF65:BM65 BF70:BM70 BF75:BM75 BF80:BM80 BF85:BM85 BF90:BM90 BF95:BM95 BF100:BM100 BF105:BM105" xr:uid="{00000000-0002-0000-0F00-000001000000}">
      <formula1>"選択してください,関連あり,関連なし"</formula1>
    </dataValidation>
  </dataValidations>
  <pageMargins left="0.7" right="0.7" top="0.75" bottom="0.75" header="0.3" footer="0.3"/>
  <pageSetup paperSize="9" scale="5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4" tint="0.79998168889431442"/>
  </sheetPr>
  <dimension ref="B1:BM42"/>
  <sheetViews>
    <sheetView showGridLines="0" view="pageBreakPreview" zoomScale="70" zoomScaleNormal="100" zoomScaleSheetLayoutView="70" workbookViewId="0">
      <selection activeCell="C1" sqref="C1"/>
    </sheetView>
  </sheetViews>
  <sheetFormatPr defaultColWidth="2.125" defaultRowHeight="18.75"/>
  <cols>
    <col min="1" max="1" width="0.875" style="103" customWidth="1"/>
    <col min="2" max="90" width="2.125" style="103"/>
    <col min="91" max="91" width="0.875" style="103" customWidth="1"/>
    <col min="92" max="108" width="2.125" style="103"/>
    <col min="109" max="109" width="2.125" style="103" customWidth="1"/>
    <col min="110" max="16384" width="2.125" style="103"/>
  </cols>
  <sheetData>
    <row r="1" spans="2:65">
      <c r="B1" s="142" t="s">
        <v>440</v>
      </c>
      <c r="C1" s="99"/>
    </row>
    <row r="2" spans="2:65">
      <c r="B2" s="104"/>
      <c r="C2" s="103" t="s">
        <v>220</v>
      </c>
    </row>
    <row r="3" spans="2:65">
      <c r="B3" s="107" t="s">
        <v>284</v>
      </c>
      <c r="C3" s="105" t="s">
        <v>497</v>
      </c>
    </row>
    <row r="4" spans="2:65">
      <c r="B4" s="114" t="s">
        <v>285</v>
      </c>
      <c r="C4" s="105" t="s">
        <v>395</v>
      </c>
    </row>
    <row r="7" spans="2:65">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871" t="s">
        <v>221</v>
      </c>
      <c r="AN7" s="871"/>
      <c r="AO7" s="871"/>
      <c r="AP7" s="871"/>
      <c r="AQ7" s="871"/>
      <c r="AR7" s="871"/>
      <c r="AS7" s="871" t="s">
        <v>221</v>
      </c>
      <c r="AT7" s="871"/>
      <c r="AU7" s="871"/>
      <c r="AV7" s="871"/>
      <c r="AW7" s="871"/>
      <c r="AX7" s="871"/>
      <c r="AY7" s="871" t="s">
        <v>222</v>
      </c>
      <c r="AZ7" s="871"/>
      <c r="BA7" s="871"/>
      <c r="BB7" s="871"/>
      <c r="BC7" s="871"/>
      <c r="BD7" s="871"/>
      <c r="BE7" s="108"/>
      <c r="BF7" s="108"/>
      <c r="BG7" s="108"/>
      <c r="BH7" s="109"/>
      <c r="BI7" s="109"/>
      <c r="BJ7" s="108"/>
      <c r="BK7" s="108"/>
      <c r="BL7" s="108"/>
      <c r="BM7" s="110" t="s">
        <v>223</v>
      </c>
    </row>
    <row r="8" spans="2:65">
      <c r="B8" s="872" t="s">
        <v>224</v>
      </c>
      <c r="C8" s="859"/>
      <c r="D8" s="859"/>
      <c r="E8" s="860"/>
      <c r="F8" s="996" t="s">
        <v>399</v>
      </c>
      <c r="G8" s="997"/>
      <c r="H8" s="997"/>
      <c r="I8" s="997"/>
      <c r="J8" s="997"/>
      <c r="K8" s="997"/>
      <c r="L8" s="997"/>
      <c r="M8" s="997"/>
      <c r="N8" s="997"/>
      <c r="O8" s="998"/>
      <c r="P8" s="996" t="s">
        <v>226</v>
      </c>
      <c r="Q8" s="997"/>
      <c r="R8" s="997"/>
      <c r="S8" s="997"/>
      <c r="T8" s="997"/>
      <c r="U8" s="997"/>
      <c r="V8" s="997"/>
      <c r="W8" s="997"/>
      <c r="X8" s="997"/>
      <c r="Y8" s="997"/>
      <c r="Z8" s="997"/>
      <c r="AA8" s="997"/>
      <c r="AB8" s="997"/>
      <c r="AC8" s="998"/>
      <c r="AD8" s="872"/>
      <c r="AE8" s="859"/>
      <c r="AF8" s="860"/>
      <c r="AG8" s="872" t="s">
        <v>331</v>
      </c>
      <c r="AH8" s="859"/>
      <c r="AI8" s="859"/>
      <c r="AJ8" s="859"/>
      <c r="AK8" s="859"/>
      <c r="AL8" s="860"/>
      <c r="AM8" s="873" t="s">
        <v>229</v>
      </c>
      <c r="AN8" s="873"/>
      <c r="AO8" s="873"/>
      <c r="AP8" s="873"/>
      <c r="AQ8" s="873"/>
      <c r="AR8" s="873"/>
      <c r="AS8" s="872" t="s">
        <v>230</v>
      </c>
      <c r="AT8" s="859"/>
      <c r="AU8" s="859"/>
      <c r="AV8" s="859"/>
      <c r="AW8" s="859"/>
      <c r="AX8" s="860"/>
      <c r="AY8" s="872" t="s">
        <v>231</v>
      </c>
      <c r="AZ8" s="859"/>
      <c r="BA8" s="859"/>
      <c r="BB8" s="859"/>
      <c r="BC8" s="859"/>
      <c r="BD8" s="860"/>
      <c r="BE8" s="859" t="s">
        <v>232</v>
      </c>
      <c r="BF8" s="859"/>
      <c r="BG8" s="859"/>
      <c r="BH8" s="859"/>
      <c r="BI8" s="859"/>
      <c r="BJ8" s="859"/>
      <c r="BK8" s="859"/>
      <c r="BL8" s="859"/>
      <c r="BM8" s="860"/>
    </row>
    <row r="9" spans="2:65">
      <c r="B9" s="861" t="s">
        <v>233</v>
      </c>
      <c r="C9" s="862"/>
      <c r="D9" s="862"/>
      <c r="E9" s="863"/>
      <c r="F9" s="986"/>
      <c r="G9" s="987"/>
      <c r="H9" s="987"/>
      <c r="I9" s="987"/>
      <c r="J9" s="987"/>
      <c r="K9" s="987"/>
      <c r="L9" s="987"/>
      <c r="M9" s="987"/>
      <c r="N9" s="987"/>
      <c r="O9" s="988"/>
      <c r="P9" s="989" t="s">
        <v>407</v>
      </c>
      <c r="Q9" s="989"/>
      <c r="R9" s="989"/>
      <c r="S9" s="989"/>
      <c r="T9" s="989"/>
      <c r="U9" s="989"/>
      <c r="V9" s="989"/>
      <c r="W9" s="989"/>
      <c r="X9" s="989"/>
      <c r="Y9" s="989"/>
      <c r="Z9" s="989"/>
      <c r="AA9" s="989"/>
      <c r="AB9" s="989"/>
      <c r="AC9" s="989"/>
      <c r="AD9" s="867"/>
      <c r="AE9" s="867"/>
      <c r="AF9" s="867"/>
      <c r="AG9" s="867" t="s">
        <v>236</v>
      </c>
      <c r="AH9" s="867"/>
      <c r="AI9" s="867"/>
      <c r="AJ9" s="867"/>
      <c r="AK9" s="867"/>
      <c r="AL9" s="867"/>
      <c r="AM9" s="867" t="s">
        <v>237</v>
      </c>
      <c r="AN9" s="867"/>
      <c r="AO9" s="867"/>
      <c r="AP9" s="867"/>
      <c r="AQ9" s="867"/>
      <c r="AR9" s="867"/>
      <c r="AS9" s="867" t="s">
        <v>238</v>
      </c>
      <c r="AT9" s="867"/>
      <c r="AU9" s="867"/>
      <c r="AV9" s="867"/>
      <c r="AW9" s="867"/>
      <c r="AX9" s="867"/>
      <c r="AY9" s="867" t="s">
        <v>239</v>
      </c>
      <c r="AZ9" s="867"/>
      <c r="BA9" s="867"/>
      <c r="BB9" s="867"/>
      <c r="BC9" s="867"/>
      <c r="BD9" s="867"/>
      <c r="BE9" s="868" t="s">
        <v>240</v>
      </c>
      <c r="BF9" s="868"/>
      <c r="BG9" s="868"/>
      <c r="BH9" s="869" t="s">
        <v>241</v>
      </c>
      <c r="BI9" s="869"/>
      <c r="BJ9" s="869"/>
      <c r="BK9" s="870" t="s">
        <v>229</v>
      </c>
      <c r="BL9" s="870"/>
      <c r="BM9" s="870"/>
    </row>
    <row r="10" spans="2:65" ht="32.1" customHeight="1">
      <c r="B10" s="856" t="s">
        <v>332</v>
      </c>
      <c r="C10" s="856"/>
      <c r="D10" s="856"/>
      <c r="E10" s="856"/>
      <c r="F10" s="857"/>
      <c r="G10" s="857"/>
      <c r="H10" s="857"/>
      <c r="I10" s="857"/>
      <c r="J10" s="857"/>
      <c r="K10" s="857"/>
      <c r="L10" s="857"/>
      <c r="M10" s="857"/>
      <c r="N10" s="857"/>
      <c r="O10" s="857"/>
      <c r="P10" s="857"/>
      <c r="Q10" s="857"/>
      <c r="R10" s="857"/>
      <c r="S10" s="857"/>
      <c r="T10" s="857"/>
      <c r="U10" s="857"/>
      <c r="V10" s="857"/>
      <c r="W10" s="857"/>
      <c r="X10" s="857"/>
      <c r="Y10" s="857"/>
      <c r="Z10" s="857"/>
      <c r="AA10" s="857"/>
      <c r="AB10" s="857"/>
      <c r="AC10" s="857"/>
      <c r="AD10" s="985" t="s">
        <v>191</v>
      </c>
      <c r="AE10" s="985"/>
      <c r="AF10" s="985"/>
      <c r="AG10" s="852"/>
      <c r="AH10" s="852"/>
      <c r="AI10" s="852"/>
      <c r="AJ10" s="852"/>
      <c r="AK10" s="852"/>
      <c r="AL10" s="852"/>
      <c r="AM10" s="852"/>
      <c r="AN10" s="852"/>
      <c r="AO10" s="852"/>
      <c r="AP10" s="852"/>
      <c r="AQ10" s="852"/>
      <c r="AR10" s="852"/>
      <c r="AS10" s="853" t="str">
        <f>IF(AM10="","",AG10*AM10)</f>
        <v/>
      </c>
      <c r="AT10" s="853"/>
      <c r="AU10" s="853"/>
      <c r="AV10" s="853"/>
      <c r="AW10" s="853"/>
      <c r="AX10" s="853"/>
      <c r="AY10" s="853" t="str">
        <f>IF(AM10="","",ROUNDDOWN(AG10*AM10*1.1,0))</f>
        <v/>
      </c>
      <c r="AZ10" s="853"/>
      <c r="BA10" s="853"/>
      <c r="BB10" s="853"/>
      <c r="BC10" s="853"/>
      <c r="BD10" s="853"/>
      <c r="BE10" s="854" t="str">
        <f>IF(AS10="","",IF(AS10&gt;=300000,"必要",""))</f>
        <v/>
      </c>
      <c r="BF10" s="854"/>
      <c r="BG10" s="854"/>
      <c r="BH10" s="854" t="str">
        <f>IF(AS10="","",IF(AS10&gt;=1000000,"必要",""))</f>
        <v/>
      </c>
      <c r="BI10" s="854"/>
      <c r="BJ10" s="854"/>
      <c r="BK10" s="855" t="str">
        <f>IF(AM10="","",IF(AM10&lt;100000,"×","〇"))</f>
        <v/>
      </c>
      <c r="BL10" s="855"/>
      <c r="BM10" s="855"/>
    </row>
    <row r="11" spans="2:65" ht="32.1" customHeight="1">
      <c r="B11" s="856" t="s">
        <v>333</v>
      </c>
      <c r="C11" s="856"/>
      <c r="D11" s="856"/>
      <c r="E11" s="856"/>
      <c r="F11" s="857"/>
      <c r="G11" s="857"/>
      <c r="H11" s="857"/>
      <c r="I11" s="857"/>
      <c r="J11" s="857"/>
      <c r="K11" s="857"/>
      <c r="L11" s="857"/>
      <c r="M11" s="857"/>
      <c r="N11" s="857"/>
      <c r="O11" s="857"/>
      <c r="P11" s="857"/>
      <c r="Q11" s="857"/>
      <c r="R11" s="857"/>
      <c r="S11" s="857"/>
      <c r="T11" s="857"/>
      <c r="U11" s="857"/>
      <c r="V11" s="857"/>
      <c r="W11" s="857"/>
      <c r="X11" s="857"/>
      <c r="Y11" s="857"/>
      <c r="Z11" s="857"/>
      <c r="AA11" s="857"/>
      <c r="AB11" s="857"/>
      <c r="AC11" s="857"/>
      <c r="AD11" s="985" t="s">
        <v>191</v>
      </c>
      <c r="AE11" s="985"/>
      <c r="AF11" s="985"/>
      <c r="AG11" s="852"/>
      <c r="AH11" s="852"/>
      <c r="AI11" s="852"/>
      <c r="AJ11" s="852"/>
      <c r="AK11" s="852"/>
      <c r="AL11" s="852"/>
      <c r="AM11" s="852"/>
      <c r="AN11" s="852"/>
      <c r="AO11" s="852"/>
      <c r="AP11" s="852"/>
      <c r="AQ11" s="852"/>
      <c r="AR11" s="852"/>
      <c r="AS11" s="853" t="str">
        <f>IF(AM11="","",AG11*AM11)</f>
        <v/>
      </c>
      <c r="AT11" s="853"/>
      <c r="AU11" s="853"/>
      <c r="AV11" s="853"/>
      <c r="AW11" s="853"/>
      <c r="AX11" s="853"/>
      <c r="AY11" s="853" t="str">
        <f>IF(AM11="","",ROUNDDOWN(AG11*AM11*1.1,0))</f>
        <v/>
      </c>
      <c r="AZ11" s="853"/>
      <c r="BA11" s="853"/>
      <c r="BB11" s="853"/>
      <c r="BC11" s="853"/>
      <c r="BD11" s="853"/>
      <c r="BE11" s="854" t="str">
        <f>IF(AS11="","",IF(AS11&gt;=300000,"必要",""))</f>
        <v/>
      </c>
      <c r="BF11" s="854"/>
      <c r="BG11" s="854"/>
      <c r="BH11" s="854" t="str">
        <f>IF(AS11="","",IF(AS11&gt;=1000000,"必要",""))</f>
        <v/>
      </c>
      <c r="BI11" s="854"/>
      <c r="BJ11" s="854"/>
      <c r="BK11" s="855" t="str">
        <f>IF(AM11="","",IF(AM11&lt;100000,"×","〇"))</f>
        <v/>
      </c>
      <c r="BL11" s="855"/>
      <c r="BM11" s="855"/>
    </row>
    <row r="12" spans="2:65" ht="32.1" customHeight="1">
      <c r="B12" s="856" t="s">
        <v>334</v>
      </c>
      <c r="C12" s="856"/>
      <c r="D12" s="856"/>
      <c r="E12" s="856"/>
      <c r="F12" s="857"/>
      <c r="G12" s="857"/>
      <c r="H12" s="857"/>
      <c r="I12" s="857"/>
      <c r="J12" s="857"/>
      <c r="K12" s="857"/>
      <c r="L12" s="857"/>
      <c r="M12" s="857"/>
      <c r="N12" s="857"/>
      <c r="O12" s="857"/>
      <c r="P12" s="857"/>
      <c r="Q12" s="857"/>
      <c r="R12" s="857"/>
      <c r="S12" s="857"/>
      <c r="T12" s="857"/>
      <c r="U12" s="857"/>
      <c r="V12" s="857"/>
      <c r="W12" s="857"/>
      <c r="X12" s="857"/>
      <c r="Y12" s="857"/>
      <c r="Z12" s="857"/>
      <c r="AA12" s="857"/>
      <c r="AB12" s="857"/>
      <c r="AC12" s="857"/>
      <c r="AD12" s="985" t="s">
        <v>191</v>
      </c>
      <c r="AE12" s="985"/>
      <c r="AF12" s="985"/>
      <c r="AG12" s="852"/>
      <c r="AH12" s="852"/>
      <c r="AI12" s="852"/>
      <c r="AJ12" s="852"/>
      <c r="AK12" s="852"/>
      <c r="AL12" s="852"/>
      <c r="AM12" s="852"/>
      <c r="AN12" s="852"/>
      <c r="AO12" s="852"/>
      <c r="AP12" s="852"/>
      <c r="AQ12" s="852"/>
      <c r="AR12" s="852"/>
      <c r="AS12" s="853" t="str">
        <f>IF(AM12="","",AG12*AM12)</f>
        <v/>
      </c>
      <c r="AT12" s="853"/>
      <c r="AU12" s="853"/>
      <c r="AV12" s="853"/>
      <c r="AW12" s="853"/>
      <c r="AX12" s="853"/>
      <c r="AY12" s="853" t="str">
        <f>IF(AM12="","",ROUNDDOWN(AG12*AM12*1.1,0))</f>
        <v/>
      </c>
      <c r="AZ12" s="853"/>
      <c r="BA12" s="853"/>
      <c r="BB12" s="853"/>
      <c r="BC12" s="853"/>
      <c r="BD12" s="853"/>
      <c r="BE12" s="854" t="str">
        <f>IF(AS12="","",IF(AS12&gt;=300000,"必要",""))</f>
        <v/>
      </c>
      <c r="BF12" s="854"/>
      <c r="BG12" s="854"/>
      <c r="BH12" s="854" t="str">
        <f>IF(AS12="","",IF(AS12&gt;=1000000,"必要",""))</f>
        <v/>
      </c>
      <c r="BI12" s="854"/>
      <c r="BJ12" s="854"/>
      <c r="BK12" s="855" t="str">
        <f>IF(AM12="","",IF(AM12&lt;100000,"×","〇"))</f>
        <v/>
      </c>
      <c r="BL12" s="855"/>
      <c r="BM12" s="855"/>
    </row>
    <row r="13" spans="2:65" ht="32.1" customHeight="1">
      <c r="B13" s="856" t="s">
        <v>335</v>
      </c>
      <c r="C13" s="856"/>
      <c r="D13" s="856"/>
      <c r="E13" s="856"/>
      <c r="F13" s="857"/>
      <c r="G13" s="857"/>
      <c r="H13" s="857"/>
      <c r="I13" s="857"/>
      <c r="J13" s="857"/>
      <c r="K13" s="857"/>
      <c r="L13" s="857"/>
      <c r="M13" s="857"/>
      <c r="N13" s="857"/>
      <c r="O13" s="857"/>
      <c r="P13" s="857"/>
      <c r="Q13" s="857"/>
      <c r="R13" s="857"/>
      <c r="S13" s="857"/>
      <c r="T13" s="857"/>
      <c r="U13" s="857"/>
      <c r="V13" s="857"/>
      <c r="W13" s="857"/>
      <c r="X13" s="857"/>
      <c r="Y13" s="857"/>
      <c r="Z13" s="857"/>
      <c r="AA13" s="857"/>
      <c r="AB13" s="857"/>
      <c r="AC13" s="857"/>
      <c r="AD13" s="985" t="s">
        <v>191</v>
      </c>
      <c r="AE13" s="985"/>
      <c r="AF13" s="985"/>
      <c r="AG13" s="852"/>
      <c r="AH13" s="852"/>
      <c r="AI13" s="852"/>
      <c r="AJ13" s="852"/>
      <c r="AK13" s="852"/>
      <c r="AL13" s="852"/>
      <c r="AM13" s="852"/>
      <c r="AN13" s="852"/>
      <c r="AO13" s="852"/>
      <c r="AP13" s="852"/>
      <c r="AQ13" s="852"/>
      <c r="AR13" s="852"/>
      <c r="AS13" s="853" t="str">
        <f>IF(AM13="","",AG13*AM13)</f>
        <v/>
      </c>
      <c r="AT13" s="853"/>
      <c r="AU13" s="853"/>
      <c r="AV13" s="853"/>
      <c r="AW13" s="853"/>
      <c r="AX13" s="853"/>
      <c r="AY13" s="853" t="str">
        <f>IF(AM13="","",ROUNDDOWN(AG13*AM13*1.1,0))</f>
        <v/>
      </c>
      <c r="AZ13" s="853"/>
      <c r="BA13" s="853"/>
      <c r="BB13" s="853"/>
      <c r="BC13" s="853"/>
      <c r="BD13" s="853"/>
      <c r="BE13" s="854" t="str">
        <f>IF(AS13="","",IF(AS13&gt;=300000,"必要",""))</f>
        <v/>
      </c>
      <c r="BF13" s="854"/>
      <c r="BG13" s="854"/>
      <c r="BH13" s="854" t="str">
        <f>IF(AS13="","",IF(AS13&gt;=1000000,"必要",""))</f>
        <v/>
      </c>
      <c r="BI13" s="854"/>
      <c r="BJ13" s="854"/>
      <c r="BK13" s="855" t="str">
        <f>IF(AM13="","",IF(AM13&lt;100000,"×","〇"))</f>
        <v/>
      </c>
      <c r="BL13" s="855"/>
      <c r="BM13" s="855"/>
    </row>
    <row r="14" spans="2:65" ht="32.1" customHeight="1">
      <c r="B14" s="856" t="s">
        <v>336</v>
      </c>
      <c r="C14" s="856"/>
      <c r="D14" s="856"/>
      <c r="E14" s="856"/>
      <c r="F14" s="857"/>
      <c r="G14" s="857"/>
      <c r="H14" s="857"/>
      <c r="I14" s="857"/>
      <c r="J14" s="857"/>
      <c r="K14" s="857"/>
      <c r="L14" s="857"/>
      <c r="M14" s="857"/>
      <c r="N14" s="857"/>
      <c r="O14" s="857"/>
      <c r="P14" s="857"/>
      <c r="Q14" s="857"/>
      <c r="R14" s="857"/>
      <c r="S14" s="857"/>
      <c r="T14" s="857"/>
      <c r="U14" s="857"/>
      <c r="V14" s="857"/>
      <c r="W14" s="857"/>
      <c r="X14" s="857"/>
      <c r="Y14" s="857"/>
      <c r="Z14" s="857"/>
      <c r="AA14" s="857"/>
      <c r="AB14" s="857"/>
      <c r="AC14" s="857"/>
      <c r="AD14" s="985" t="s">
        <v>191</v>
      </c>
      <c r="AE14" s="985"/>
      <c r="AF14" s="985"/>
      <c r="AG14" s="852"/>
      <c r="AH14" s="852"/>
      <c r="AI14" s="852"/>
      <c r="AJ14" s="852"/>
      <c r="AK14" s="852"/>
      <c r="AL14" s="852"/>
      <c r="AM14" s="852"/>
      <c r="AN14" s="852"/>
      <c r="AO14" s="852"/>
      <c r="AP14" s="852"/>
      <c r="AQ14" s="852"/>
      <c r="AR14" s="852"/>
      <c r="AS14" s="853" t="str">
        <f>IF(AM14="","",AG14*AM14)</f>
        <v/>
      </c>
      <c r="AT14" s="853"/>
      <c r="AU14" s="853"/>
      <c r="AV14" s="853"/>
      <c r="AW14" s="853"/>
      <c r="AX14" s="853"/>
      <c r="AY14" s="853" t="str">
        <f>IF(AM14="","",ROUNDDOWN(AG14*AM14*1.1,0))</f>
        <v/>
      </c>
      <c r="AZ14" s="853"/>
      <c r="BA14" s="853"/>
      <c r="BB14" s="853"/>
      <c r="BC14" s="853"/>
      <c r="BD14" s="853"/>
      <c r="BE14" s="854" t="str">
        <f>IF(AS14="","",IF(AS14&gt;=300000,"必要",""))</f>
        <v/>
      </c>
      <c r="BF14" s="854"/>
      <c r="BG14" s="854"/>
      <c r="BH14" s="854" t="str">
        <f>IF(AS14="","",IF(AS14&gt;=1000000,"必要",""))</f>
        <v/>
      </c>
      <c r="BI14" s="854"/>
      <c r="BJ14" s="854"/>
      <c r="BK14" s="855" t="str">
        <f>IF(AM14="","",IF(AM14&lt;100000,"×","〇"))</f>
        <v/>
      </c>
      <c r="BL14" s="855"/>
      <c r="BM14" s="855"/>
    </row>
    <row r="15" spans="2:65" ht="32.1" customHeight="1">
      <c r="AM15" s="849" t="s">
        <v>34</v>
      </c>
      <c r="AN15" s="849"/>
      <c r="AO15" s="849"/>
      <c r="AP15" s="849"/>
      <c r="AQ15" s="849"/>
      <c r="AR15" s="850"/>
      <c r="AS15" s="851">
        <f>SUM(AS10:AX14)</f>
        <v>0</v>
      </c>
      <c r="AT15" s="851"/>
      <c r="AU15" s="851"/>
      <c r="AV15" s="851"/>
      <c r="AW15" s="851"/>
      <c r="AX15" s="851"/>
      <c r="AY15" s="851">
        <f>SUM(AY10:BD14)</f>
        <v>0</v>
      </c>
      <c r="AZ15" s="851"/>
      <c r="BA15" s="851"/>
      <c r="BB15" s="851"/>
      <c r="BC15" s="851"/>
      <c r="BD15" s="851"/>
      <c r="BE15" s="224"/>
      <c r="BF15" s="224"/>
      <c r="BG15" s="224"/>
      <c r="BH15" s="224"/>
      <c r="BI15" s="224"/>
      <c r="BJ15" s="224"/>
    </row>
    <row r="16" spans="2:65">
      <c r="B16" s="143" t="s">
        <v>337</v>
      </c>
      <c r="C16" s="143"/>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row>
    <row r="17" spans="2:65">
      <c r="B17" s="984" t="s">
        <v>338</v>
      </c>
      <c r="C17" s="984"/>
      <c r="D17" s="984"/>
      <c r="E17" s="984"/>
      <c r="F17" s="984"/>
      <c r="G17" s="984"/>
      <c r="H17" s="984"/>
      <c r="I17" s="984"/>
      <c r="J17" s="984"/>
      <c r="K17" s="984"/>
      <c r="L17" s="984"/>
      <c r="M17" s="984"/>
      <c r="N17" s="984"/>
      <c r="O17" s="984"/>
      <c r="P17" s="984"/>
      <c r="Q17" s="984"/>
      <c r="R17" s="984"/>
      <c r="S17" s="984"/>
      <c r="T17" s="984"/>
      <c r="U17" s="984"/>
      <c r="V17" s="984"/>
      <c r="W17" s="984"/>
      <c r="X17" s="984"/>
      <c r="Y17" s="984"/>
      <c r="Z17" s="984"/>
      <c r="AA17" s="984"/>
      <c r="AB17" s="984"/>
      <c r="AC17" s="984"/>
      <c r="AD17" s="984"/>
      <c r="AE17" s="984"/>
      <c r="AF17" s="984"/>
      <c r="AG17" s="984"/>
      <c r="AH17" s="984"/>
      <c r="AI17" s="984"/>
      <c r="AJ17" s="984"/>
      <c r="AK17" s="984"/>
      <c r="AL17" s="984"/>
      <c r="AM17" s="984"/>
      <c r="AN17" s="984"/>
      <c r="AO17" s="984"/>
      <c r="AP17" s="984"/>
      <c r="AQ17" s="984"/>
      <c r="AR17" s="984"/>
      <c r="AS17" s="984"/>
      <c r="AT17" s="984"/>
      <c r="AU17" s="984"/>
      <c r="AV17" s="984"/>
      <c r="AW17" s="984"/>
      <c r="AX17" s="984"/>
      <c r="AY17" s="984"/>
      <c r="AZ17" s="984"/>
      <c r="BA17" s="984"/>
      <c r="BB17" s="984"/>
      <c r="BC17" s="984"/>
      <c r="BD17" s="984"/>
      <c r="BE17" s="984"/>
      <c r="BF17" s="984"/>
      <c r="BG17" s="984"/>
      <c r="BH17" s="984"/>
      <c r="BI17" s="984"/>
      <c r="BJ17" s="984"/>
      <c r="BK17" s="984"/>
      <c r="BL17" s="984"/>
      <c r="BM17" s="143"/>
    </row>
    <row r="18" spans="2:65" ht="23.1" customHeight="1">
      <c r="B18" s="193" t="s">
        <v>278</v>
      </c>
      <c r="C18" s="193"/>
      <c r="D18" s="193"/>
      <c r="E18" s="193"/>
      <c r="F18" s="993"/>
      <c r="G18" s="994"/>
      <c r="H18" s="994"/>
      <c r="I18" s="994"/>
      <c r="J18" s="995"/>
      <c r="K18" s="990" t="s">
        <v>408</v>
      </c>
      <c r="L18" s="991"/>
      <c r="M18" s="991"/>
      <c r="N18" s="991"/>
      <c r="O18" s="992"/>
      <c r="P18" s="993"/>
      <c r="Q18" s="994"/>
      <c r="R18" s="994"/>
      <c r="S18" s="994"/>
      <c r="T18" s="994"/>
      <c r="U18" s="994"/>
      <c r="V18" s="994"/>
      <c r="W18" s="994"/>
      <c r="X18" s="994"/>
      <c r="Y18" s="994"/>
      <c r="Z18" s="994"/>
      <c r="AA18" s="994"/>
      <c r="AB18" s="994"/>
      <c r="AC18" s="994"/>
      <c r="AD18" s="994"/>
      <c r="AE18" s="994"/>
      <c r="AF18" s="994"/>
      <c r="AG18" s="994"/>
      <c r="AH18" s="994"/>
      <c r="AI18" s="994"/>
      <c r="AJ18" s="994"/>
      <c r="AK18" s="994"/>
      <c r="AL18" s="994"/>
      <c r="AM18" s="994"/>
      <c r="AN18" s="994"/>
      <c r="AO18" s="994"/>
      <c r="AP18" s="994"/>
      <c r="AQ18" s="994"/>
      <c r="AR18" s="994"/>
      <c r="AS18" s="994"/>
      <c r="AT18" s="994"/>
      <c r="AU18" s="994"/>
      <c r="AV18" s="994"/>
      <c r="AW18" s="994"/>
      <c r="AX18" s="994"/>
      <c r="AY18" s="994"/>
      <c r="AZ18" s="994"/>
      <c r="BA18" s="994"/>
      <c r="BB18" s="994"/>
      <c r="BC18" s="994"/>
      <c r="BD18" s="994"/>
      <c r="BE18" s="994"/>
      <c r="BF18" s="994"/>
      <c r="BG18" s="994"/>
      <c r="BH18" s="994"/>
      <c r="BI18" s="994"/>
      <c r="BJ18" s="994"/>
      <c r="BK18" s="994"/>
      <c r="BL18" s="994"/>
      <c r="BM18" s="995"/>
    </row>
    <row r="19" spans="2:65" ht="23.1" customHeight="1">
      <c r="B19" s="990" t="s">
        <v>339</v>
      </c>
      <c r="C19" s="991"/>
      <c r="D19" s="991"/>
      <c r="E19" s="991"/>
      <c r="F19" s="991"/>
      <c r="G19" s="991"/>
      <c r="H19" s="991"/>
      <c r="I19" s="991"/>
      <c r="J19" s="991"/>
      <c r="K19" s="991"/>
      <c r="L19" s="991"/>
      <c r="M19" s="991"/>
      <c r="N19" s="991"/>
      <c r="O19" s="992"/>
      <c r="P19" s="993"/>
      <c r="Q19" s="994"/>
      <c r="R19" s="994"/>
      <c r="S19" s="994"/>
      <c r="T19" s="994"/>
      <c r="U19" s="994"/>
      <c r="V19" s="994"/>
      <c r="W19" s="994"/>
      <c r="X19" s="994"/>
      <c r="Y19" s="994"/>
      <c r="Z19" s="994"/>
      <c r="AA19" s="994"/>
      <c r="AB19" s="994"/>
      <c r="AC19" s="994"/>
      <c r="AD19" s="994"/>
      <c r="AE19" s="994"/>
      <c r="AF19" s="994"/>
      <c r="AG19" s="994"/>
      <c r="AH19" s="994"/>
      <c r="AI19" s="994"/>
      <c r="AJ19" s="994"/>
      <c r="AK19" s="994"/>
      <c r="AL19" s="994"/>
      <c r="AM19" s="994"/>
      <c r="AN19" s="994"/>
      <c r="AO19" s="994"/>
      <c r="AP19" s="994"/>
      <c r="AQ19" s="994"/>
      <c r="AR19" s="994"/>
      <c r="AS19" s="994"/>
      <c r="AT19" s="994"/>
      <c r="AU19" s="994"/>
      <c r="AV19" s="994"/>
      <c r="AW19" s="994"/>
      <c r="AX19" s="994"/>
      <c r="AY19" s="994"/>
      <c r="AZ19" s="994"/>
      <c r="BA19" s="994"/>
      <c r="BB19" s="994"/>
      <c r="BC19" s="994"/>
      <c r="BD19" s="994"/>
      <c r="BE19" s="994"/>
      <c r="BF19" s="994"/>
      <c r="BG19" s="994"/>
      <c r="BH19" s="994"/>
      <c r="BI19" s="994"/>
      <c r="BJ19" s="994"/>
      <c r="BK19" s="994"/>
      <c r="BL19" s="994"/>
      <c r="BM19" s="995"/>
    </row>
    <row r="20" spans="2:65" ht="23.1" customHeight="1">
      <c r="B20" s="990" t="s">
        <v>341</v>
      </c>
      <c r="C20" s="991"/>
      <c r="D20" s="991"/>
      <c r="E20" s="991"/>
      <c r="F20" s="991"/>
      <c r="G20" s="991"/>
      <c r="H20" s="991"/>
      <c r="I20" s="991"/>
      <c r="J20" s="991"/>
      <c r="K20" s="991"/>
      <c r="L20" s="991"/>
      <c r="M20" s="991"/>
      <c r="N20" s="991"/>
      <c r="O20" s="992"/>
      <c r="P20" s="993"/>
      <c r="Q20" s="994"/>
      <c r="R20" s="994"/>
      <c r="S20" s="994"/>
      <c r="T20" s="994"/>
      <c r="U20" s="994"/>
      <c r="V20" s="994"/>
      <c r="W20" s="994"/>
      <c r="X20" s="994"/>
      <c r="Y20" s="994"/>
      <c r="Z20" s="994"/>
      <c r="AA20" s="994"/>
      <c r="AB20" s="994"/>
      <c r="AC20" s="994"/>
      <c r="AD20" s="994"/>
      <c r="AE20" s="994"/>
      <c r="AF20" s="994"/>
      <c r="AG20" s="994"/>
      <c r="AH20" s="994"/>
      <c r="AI20" s="994"/>
      <c r="AJ20" s="994"/>
      <c r="AK20" s="994"/>
      <c r="AL20" s="994"/>
      <c r="AM20" s="994"/>
      <c r="AN20" s="994"/>
      <c r="AO20" s="994"/>
      <c r="AP20" s="994"/>
      <c r="AQ20" s="994"/>
      <c r="AR20" s="994"/>
      <c r="AS20" s="994"/>
      <c r="AT20" s="994"/>
      <c r="AU20" s="994"/>
      <c r="AV20" s="994"/>
      <c r="AW20" s="994"/>
      <c r="AX20" s="994"/>
      <c r="AY20" s="994"/>
      <c r="AZ20" s="994"/>
      <c r="BA20" s="994"/>
      <c r="BB20" s="994"/>
      <c r="BC20" s="994"/>
      <c r="BD20" s="994"/>
      <c r="BE20" s="994"/>
      <c r="BF20" s="994"/>
      <c r="BG20" s="994"/>
      <c r="BH20" s="994"/>
      <c r="BI20" s="994"/>
      <c r="BJ20" s="994"/>
      <c r="BK20" s="994"/>
      <c r="BL20" s="994"/>
      <c r="BM20" s="995"/>
    </row>
    <row r="21" spans="2:65" ht="23.1" customHeight="1">
      <c r="B21" s="990" t="s">
        <v>340</v>
      </c>
      <c r="C21" s="991"/>
      <c r="D21" s="991"/>
      <c r="E21" s="991"/>
      <c r="F21" s="991"/>
      <c r="G21" s="991"/>
      <c r="H21" s="991"/>
      <c r="I21" s="991"/>
      <c r="J21" s="991"/>
      <c r="K21" s="991"/>
      <c r="L21" s="991"/>
      <c r="M21" s="991"/>
      <c r="N21" s="991"/>
      <c r="O21" s="992"/>
      <c r="P21" s="993" t="s">
        <v>426</v>
      </c>
      <c r="Q21" s="994"/>
      <c r="R21" s="994"/>
      <c r="S21" s="994"/>
      <c r="T21" s="994"/>
      <c r="U21" s="994"/>
      <c r="V21" s="994"/>
      <c r="W21" s="994"/>
      <c r="X21" s="994"/>
      <c r="Y21" s="994"/>
      <c r="Z21" s="994"/>
      <c r="AA21" s="994"/>
      <c r="AB21" s="994"/>
      <c r="AC21" s="994"/>
      <c r="AD21" s="994"/>
      <c r="AE21" s="994"/>
      <c r="AF21" s="994"/>
      <c r="AG21" s="994"/>
      <c r="AH21" s="994"/>
      <c r="AI21" s="994"/>
      <c r="AJ21" s="994"/>
      <c r="AK21" s="994"/>
      <c r="AL21" s="994"/>
      <c r="AM21" s="994"/>
      <c r="AN21" s="994"/>
      <c r="AO21" s="994"/>
      <c r="AP21" s="994"/>
      <c r="AQ21" s="994"/>
      <c r="AR21" s="994"/>
      <c r="AS21" s="994"/>
      <c r="AT21" s="994"/>
      <c r="AU21" s="994"/>
      <c r="AV21" s="994"/>
      <c r="AW21" s="994"/>
      <c r="AX21" s="994"/>
      <c r="AY21" s="994"/>
      <c r="AZ21" s="994"/>
      <c r="BA21" s="994"/>
      <c r="BB21" s="994"/>
      <c r="BC21" s="994"/>
      <c r="BD21" s="994"/>
      <c r="BE21" s="994"/>
      <c r="BF21" s="994"/>
      <c r="BG21" s="994"/>
      <c r="BH21" s="994"/>
      <c r="BI21" s="994"/>
      <c r="BJ21" s="994"/>
      <c r="BK21" s="994"/>
      <c r="BL21" s="994"/>
      <c r="BM21" s="995"/>
    </row>
    <row r="22" spans="2:65" ht="23.1" customHeight="1">
      <c r="B22" s="983" t="s">
        <v>342</v>
      </c>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c r="AU22" s="983"/>
      <c r="AV22" s="983"/>
      <c r="AW22" s="983"/>
      <c r="AX22" s="983"/>
      <c r="AY22" s="983"/>
      <c r="AZ22" s="983"/>
      <c r="BA22" s="983"/>
      <c r="BB22" s="983"/>
      <c r="BC22" s="983"/>
      <c r="BD22" s="983"/>
      <c r="BE22" s="983"/>
      <c r="BF22" s="876" t="s">
        <v>269</v>
      </c>
      <c r="BG22" s="876"/>
      <c r="BH22" s="876"/>
      <c r="BI22" s="876"/>
      <c r="BJ22" s="876"/>
      <c r="BK22" s="876"/>
      <c r="BL22" s="876"/>
      <c r="BM22" s="876"/>
    </row>
    <row r="23" spans="2:65" ht="23.1" customHeight="1">
      <c r="B23" s="193" t="s">
        <v>278</v>
      </c>
      <c r="C23" s="193"/>
      <c r="D23" s="193"/>
      <c r="E23" s="193"/>
      <c r="F23" s="993"/>
      <c r="G23" s="994"/>
      <c r="H23" s="994"/>
      <c r="I23" s="994"/>
      <c r="J23" s="995"/>
      <c r="K23" s="990" t="s">
        <v>408</v>
      </c>
      <c r="L23" s="991"/>
      <c r="M23" s="991"/>
      <c r="N23" s="991"/>
      <c r="O23" s="992"/>
      <c r="P23" s="993"/>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5"/>
    </row>
    <row r="24" spans="2:65" ht="23.1" customHeight="1">
      <c r="B24" s="990" t="s">
        <v>339</v>
      </c>
      <c r="C24" s="991"/>
      <c r="D24" s="991"/>
      <c r="E24" s="991"/>
      <c r="F24" s="991"/>
      <c r="G24" s="991"/>
      <c r="H24" s="991"/>
      <c r="I24" s="991"/>
      <c r="J24" s="991"/>
      <c r="K24" s="991"/>
      <c r="L24" s="991"/>
      <c r="M24" s="991"/>
      <c r="N24" s="991"/>
      <c r="O24" s="992"/>
      <c r="P24" s="993"/>
      <c r="Q24" s="994"/>
      <c r="R24" s="994"/>
      <c r="S24" s="994"/>
      <c r="T24" s="994"/>
      <c r="U24" s="994"/>
      <c r="V24" s="994"/>
      <c r="W24" s="994"/>
      <c r="X24" s="994"/>
      <c r="Y24" s="994"/>
      <c r="Z24" s="994"/>
      <c r="AA24" s="994"/>
      <c r="AB24" s="994"/>
      <c r="AC24" s="994"/>
      <c r="AD24" s="994"/>
      <c r="AE24" s="994"/>
      <c r="AF24" s="994"/>
      <c r="AG24" s="994"/>
      <c r="AH24" s="994"/>
      <c r="AI24" s="994"/>
      <c r="AJ24" s="994"/>
      <c r="AK24" s="994"/>
      <c r="AL24" s="994"/>
      <c r="AM24" s="994"/>
      <c r="AN24" s="994"/>
      <c r="AO24" s="994"/>
      <c r="AP24" s="994"/>
      <c r="AQ24" s="994"/>
      <c r="AR24" s="994"/>
      <c r="AS24" s="994"/>
      <c r="AT24" s="994"/>
      <c r="AU24" s="994"/>
      <c r="AV24" s="994"/>
      <c r="AW24" s="994"/>
      <c r="AX24" s="994"/>
      <c r="AY24" s="994"/>
      <c r="AZ24" s="994"/>
      <c r="BA24" s="994"/>
      <c r="BB24" s="994"/>
      <c r="BC24" s="994"/>
      <c r="BD24" s="994"/>
      <c r="BE24" s="994"/>
      <c r="BF24" s="994"/>
      <c r="BG24" s="994"/>
      <c r="BH24" s="994"/>
      <c r="BI24" s="994"/>
      <c r="BJ24" s="994"/>
      <c r="BK24" s="994"/>
      <c r="BL24" s="994"/>
      <c r="BM24" s="995"/>
    </row>
    <row r="25" spans="2:65" ht="23.1" customHeight="1">
      <c r="B25" s="990" t="s">
        <v>341</v>
      </c>
      <c r="C25" s="991"/>
      <c r="D25" s="991"/>
      <c r="E25" s="991"/>
      <c r="F25" s="991"/>
      <c r="G25" s="991"/>
      <c r="H25" s="991"/>
      <c r="I25" s="991"/>
      <c r="J25" s="991"/>
      <c r="K25" s="991"/>
      <c r="L25" s="991"/>
      <c r="M25" s="991"/>
      <c r="N25" s="991"/>
      <c r="O25" s="992"/>
      <c r="P25" s="993"/>
      <c r="Q25" s="994"/>
      <c r="R25" s="994"/>
      <c r="S25" s="994"/>
      <c r="T25" s="994"/>
      <c r="U25" s="994"/>
      <c r="V25" s="994"/>
      <c r="W25" s="994"/>
      <c r="X25" s="994"/>
      <c r="Y25" s="994"/>
      <c r="Z25" s="994"/>
      <c r="AA25" s="994"/>
      <c r="AB25" s="994"/>
      <c r="AC25" s="994"/>
      <c r="AD25" s="994"/>
      <c r="AE25" s="994"/>
      <c r="AF25" s="994"/>
      <c r="AG25" s="994"/>
      <c r="AH25" s="994"/>
      <c r="AI25" s="994"/>
      <c r="AJ25" s="994"/>
      <c r="AK25" s="994"/>
      <c r="AL25" s="994"/>
      <c r="AM25" s="994"/>
      <c r="AN25" s="994"/>
      <c r="AO25" s="994"/>
      <c r="AP25" s="994"/>
      <c r="AQ25" s="994"/>
      <c r="AR25" s="994"/>
      <c r="AS25" s="994"/>
      <c r="AT25" s="994"/>
      <c r="AU25" s="994"/>
      <c r="AV25" s="994"/>
      <c r="AW25" s="994"/>
      <c r="AX25" s="994"/>
      <c r="AY25" s="994"/>
      <c r="AZ25" s="994"/>
      <c r="BA25" s="994"/>
      <c r="BB25" s="994"/>
      <c r="BC25" s="994"/>
      <c r="BD25" s="994"/>
      <c r="BE25" s="994"/>
      <c r="BF25" s="994"/>
      <c r="BG25" s="994"/>
      <c r="BH25" s="994"/>
      <c r="BI25" s="994"/>
      <c r="BJ25" s="994"/>
      <c r="BK25" s="994"/>
      <c r="BL25" s="994"/>
      <c r="BM25" s="995"/>
    </row>
    <row r="26" spans="2:65" ht="23.1" customHeight="1">
      <c r="B26" s="990" t="s">
        <v>340</v>
      </c>
      <c r="C26" s="991"/>
      <c r="D26" s="991"/>
      <c r="E26" s="991"/>
      <c r="F26" s="991"/>
      <c r="G26" s="991"/>
      <c r="H26" s="991"/>
      <c r="I26" s="991"/>
      <c r="J26" s="991"/>
      <c r="K26" s="991"/>
      <c r="L26" s="991"/>
      <c r="M26" s="991"/>
      <c r="N26" s="991"/>
      <c r="O26" s="992"/>
      <c r="P26" s="993" t="s">
        <v>426</v>
      </c>
      <c r="Q26" s="994"/>
      <c r="R26" s="994"/>
      <c r="S26" s="994"/>
      <c r="T26" s="994"/>
      <c r="U26" s="994"/>
      <c r="V26" s="994"/>
      <c r="W26" s="994"/>
      <c r="X26" s="994"/>
      <c r="Y26" s="994"/>
      <c r="Z26" s="994"/>
      <c r="AA26" s="994"/>
      <c r="AB26" s="994"/>
      <c r="AC26" s="994"/>
      <c r="AD26" s="994"/>
      <c r="AE26" s="994"/>
      <c r="AF26" s="994"/>
      <c r="AG26" s="994"/>
      <c r="AH26" s="994"/>
      <c r="AI26" s="994"/>
      <c r="AJ26" s="994"/>
      <c r="AK26" s="994"/>
      <c r="AL26" s="994"/>
      <c r="AM26" s="994"/>
      <c r="AN26" s="994"/>
      <c r="AO26" s="994"/>
      <c r="AP26" s="994"/>
      <c r="AQ26" s="994"/>
      <c r="AR26" s="994"/>
      <c r="AS26" s="994"/>
      <c r="AT26" s="994"/>
      <c r="AU26" s="994"/>
      <c r="AV26" s="994"/>
      <c r="AW26" s="994"/>
      <c r="AX26" s="994"/>
      <c r="AY26" s="994"/>
      <c r="AZ26" s="994"/>
      <c r="BA26" s="994"/>
      <c r="BB26" s="994"/>
      <c r="BC26" s="994"/>
      <c r="BD26" s="994"/>
      <c r="BE26" s="994"/>
      <c r="BF26" s="994"/>
      <c r="BG26" s="994"/>
      <c r="BH26" s="994"/>
      <c r="BI26" s="994"/>
      <c r="BJ26" s="994"/>
      <c r="BK26" s="994"/>
      <c r="BL26" s="994"/>
      <c r="BM26" s="995"/>
    </row>
    <row r="27" spans="2:65" ht="23.1" customHeight="1">
      <c r="B27" s="983" t="s">
        <v>342</v>
      </c>
      <c r="C27" s="983"/>
      <c r="D27" s="983"/>
      <c r="E27" s="983"/>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c r="AL27" s="983"/>
      <c r="AM27" s="983"/>
      <c r="AN27" s="983"/>
      <c r="AO27" s="983"/>
      <c r="AP27" s="983"/>
      <c r="AQ27" s="983"/>
      <c r="AR27" s="983"/>
      <c r="AS27" s="983"/>
      <c r="AT27" s="983"/>
      <c r="AU27" s="983"/>
      <c r="AV27" s="983"/>
      <c r="AW27" s="983"/>
      <c r="AX27" s="983"/>
      <c r="AY27" s="983"/>
      <c r="AZ27" s="983"/>
      <c r="BA27" s="983"/>
      <c r="BB27" s="983"/>
      <c r="BC27" s="983"/>
      <c r="BD27" s="983"/>
      <c r="BE27" s="983"/>
      <c r="BF27" s="876" t="s">
        <v>269</v>
      </c>
      <c r="BG27" s="876"/>
      <c r="BH27" s="876"/>
      <c r="BI27" s="876"/>
      <c r="BJ27" s="876"/>
      <c r="BK27" s="876"/>
      <c r="BL27" s="876"/>
      <c r="BM27" s="876"/>
    </row>
    <row r="28" spans="2:65" ht="23.1" customHeight="1">
      <c r="B28" s="193" t="s">
        <v>278</v>
      </c>
      <c r="C28" s="193"/>
      <c r="D28" s="193"/>
      <c r="E28" s="193"/>
      <c r="F28" s="993"/>
      <c r="G28" s="994"/>
      <c r="H28" s="994"/>
      <c r="I28" s="994"/>
      <c r="J28" s="995"/>
      <c r="K28" s="990" t="s">
        <v>408</v>
      </c>
      <c r="L28" s="991"/>
      <c r="M28" s="991"/>
      <c r="N28" s="991"/>
      <c r="O28" s="992"/>
      <c r="P28" s="993"/>
      <c r="Q28" s="994"/>
      <c r="R28" s="994"/>
      <c r="S28" s="994"/>
      <c r="T28" s="994"/>
      <c r="U28" s="994"/>
      <c r="V28" s="994"/>
      <c r="W28" s="994"/>
      <c r="X28" s="994"/>
      <c r="Y28" s="994"/>
      <c r="Z28" s="994"/>
      <c r="AA28" s="994"/>
      <c r="AB28" s="994"/>
      <c r="AC28" s="994"/>
      <c r="AD28" s="994"/>
      <c r="AE28" s="994"/>
      <c r="AF28" s="994"/>
      <c r="AG28" s="994"/>
      <c r="AH28" s="994"/>
      <c r="AI28" s="994"/>
      <c r="AJ28" s="994"/>
      <c r="AK28" s="994"/>
      <c r="AL28" s="994"/>
      <c r="AM28" s="994"/>
      <c r="AN28" s="994"/>
      <c r="AO28" s="994"/>
      <c r="AP28" s="994"/>
      <c r="AQ28" s="994"/>
      <c r="AR28" s="994"/>
      <c r="AS28" s="994"/>
      <c r="AT28" s="994"/>
      <c r="AU28" s="994"/>
      <c r="AV28" s="994"/>
      <c r="AW28" s="994"/>
      <c r="AX28" s="994"/>
      <c r="AY28" s="994"/>
      <c r="AZ28" s="994"/>
      <c r="BA28" s="994"/>
      <c r="BB28" s="994"/>
      <c r="BC28" s="994"/>
      <c r="BD28" s="994"/>
      <c r="BE28" s="994"/>
      <c r="BF28" s="994"/>
      <c r="BG28" s="994"/>
      <c r="BH28" s="994"/>
      <c r="BI28" s="994"/>
      <c r="BJ28" s="994"/>
      <c r="BK28" s="994"/>
      <c r="BL28" s="994"/>
      <c r="BM28" s="995"/>
    </row>
    <row r="29" spans="2:65" ht="23.1" customHeight="1">
      <c r="B29" s="990" t="s">
        <v>339</v>
      </c>
      <c r="C29" s="991"/>
      <c r="D29" s="991"/>
      <c r="E29" s="991"/>
      <c r="F29" s="991"/>
      <c r="G29" s="991"/>
      <c r="H29" s="991"/>
      <c r="I29" s="991"/>
      <c r="J29" s="991"/>
      <c r="K29" s="991"/>
      <c r="L29" s="991"/>
      <c r="M29" s="991"/>
      <c r="N29" s="991"/>
      <c r="O29" s="992"/>
      <c r="P29" s="993"/>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c r="AU29" s="994"/>
      <c r="AV29" s="994"/>
      <c r="AW29" s="994"/>
      <c r="AX29" s="994"/>
      <c r="AY29" s="994"/>
      <c r="AZ29" s="994"/>
      <c r="BA29" s="994"/>
      <c r="BB29" s="994"/>
      <c r="BC29" s="994"/>
      <c r="BD29" s="994"/>
      <c r="BE29" s="994"/>
      <c r="BF29" s="994"/>
      <c r="BG29" s="994"/>
      <c r="BH29" s="994"/>
      <c r="BI29" s="994"/>
      <c r="BJ29" s="994"/>
      <c r="BK29" s="994"/>
      <c r="BL29" s="994"/>
      <c r="BM29" s="995"/>
    </row>
    <row r="30" spans="2:65" ht="23.1" customHeight="1">
      <c r="B30" s="990" t="s">
        <v>341</v>
      </c>
      <c r="C30" s="991"/>
      <c r="D30" s="991"/>
      <c r="E30" s="991"/>
      <c r="F30" s="991"/>
      <c r="G30" s="991"/>
      <c r="H30" s="991"/>
      <c r="I30" s="991"/>
      <c r="J30" s="991"/>
      <c r="K30" s="991"/>
      <c r="L30" s="991"/>
      <c r="M30" s="991"/>
      <c r="N30" s="991"/>
      <c r="O30" s="992"/>
      <c r="P30" s="993"/>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c r="AU30" s="994"/>
      <c r="AV30" s="994"/>
      <c r="AW30" s="994"/>
      <c r="AX30" s="994"/>
      <c r="AY30" s="994"/>
      <c r="AZ30" s="994"/>
      <c r="BA30" s="994"/>
      <c r="BB30" s="994"/>
      <c r="BC30" s="994"/>
      <c r="BD30" s="994"/>
      <c r="BE30" s="994"/>
      <c r="BF30" s="994"/>
      <c r="BG30" s="994"/>
      <c r="BH30" s="994"/>
      <c r="BI30" s="994"/>
      <c r="BJ30" s="994"/>
      <c r="BK30" s="994"/>
      <c r="BL30" s="994"/>
      <c r="BM30" s="995"/>
    </row>
    <row r="31" spans="2:65" ht="23.1" customHeight="1">
      <c r="B31" s="990" t="s">
        <v>340</v>
      </c>
      <c r="C31" s="991"/>
      <c r="D31" s="991"/>
      <c r="E31" s="991"/>
      <c r="F31" s="991"/>
      <c r="G31" s="991"/>
      <c r="H31" s="991"/>
      <c r="I31" s="991"/>
      <c r="J31" s="991"/>
      <c r="K31" s="991"/>
      <c r="L31" s="991"/>
      <c r="M31" s="991"/>
      <c r="N31" s="991"/>
      <c r="O31" s="992"/>
      <c r="P31" s="993" t="s">
        <v>426</v>
      </c>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c r="AU31" s="994"/>
      <c r="AV31" s="994"/>
      <c r="AW31" s="994"/>
      <c r="AX31" s="994"/>
      <c r="AY31" s="994"/>
      <c r="AZ31" s="994"/>
      <c r="BA31" s="994"/>
      <c r="BB31" s="994"/>
      <c r="BC31" s="994"/>
      <c r="BD31" s="994"/>
      <c r="BE31" s="994"/>
      <c r="BF31" s="994"/>
      <c r="BG31" s="994"/>
      <c r="BH31" s="994"/>
      <c r="BI31" s="994"/>
      <c r="BJ31" s="994"/>
      <c r="BK31" s="994"/>
      <c r="BL31" s="994"/>
      <c r="BM31" s="995"/>
    </row>
    <row r="32" spans="2:65" ht="23.1" customHeight="1">
      <c r="B32" s="983" t="s">
        <v>342</v>
      </c>
      <c r="C32" s="983"/>
      <c r="D32" s="983"/>
      <c r="E32" s="983"/>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c r="AL32" s="983"/>
      <c r="AM32" s="983"/>
      <c r="AN32" s="983"/>
      <c r="AO32" s="983"/>
      <c r="AP32" s="983"/>
      <c r="AQ32" s="983"/>
      <c r="AR32" s="983"/>
      <c r="AS32" s="983"/>
      <c r="AT32" s="983"/>
      <c r="AU32" s="983"/>
      <c r="AV32" s="983"/>
      <c r="AW32" s="983"/>
      <c r="AX32" s="983"/>
      <c r="AY32" s="983"/>
      <c r="AZ32" s="983"/>
      <c r="BA32" s="983"/>
      <c r="BB32" s="983"/>
      <c r="BC32" s="983"/>
      <c r="BD32" s="983"/>
      <c r="BE32" s="983"/>
      <c r="BF32" s="876" t="s">
        <v>269</v>
      </c>
      <c r="BG32" s="876"/>
      <c r="BH32" s="876"/>
      <c r="BI32" s="876"/>
      <c r="BJ32" s="876"/>
      <c r="BK32" s="876"/>
      <c r="BL32" s="876"/>
      <c r="BM32" s="876"/>
    </row>
    <row r="33" spans="2:65" ht="23.1" customHeight="1">
      <c r="B33" s="193" t="s">
        <v>278</v>
      </c>
      <c r="C33" s="193"/>
      <c r="D33" s="193"/>
      <c r="E33" s="193"/>
      <c r="F33" s="993"/>
      <c r="G33" s="994"/>
      <c r="H33" s="994"/>
      <c r="I33" s="994"/>
      <c r="J33" s="995"/>
      <c r="K33" s="990" t="s">
        <v>408</v>
      </c>
      <c r="L33" s="991"/>
      <c r="M33" s="991"/>
      <c r="N33" s="991"/>
      <c r="O33" s="992"/>
      <c r="P33" s="993"/>
      <c r="Q33" s="994"/>
      <c r="R33" s="994"/>
      <c r="S33" s="994"/>
      <c r="T33" s="994"/>
      <c r="U33" s="994"/>
      <c r="V33" s="994"/>
      <c r="W33" s="994"/>
      <c r="X33" s="994"/>
      <c r="Y33" s="994"/>
      <c r="Z33" s="994"/>
      <c r="AA33" s="994"/>
      <c r="AB33" s="994"/>
      <c r="AC33" s="994"/>
      <c r="AD33" s="994"/>
      <c r="AE33" s="994"/>
      <c r="AF33" s="994"/>
      <c r="AG33" s="994"/>
      <c r="AH33" s="994"/>
      <c r="AI33" s="994"/>
      <c r="AJ33" s="994"/>
      <c r="AK33" s="994"/>
      <c r="AL33" s="994"/>
      <c r="AM33" s="994"/>
      <c r="AN33" s="994"/>
      <c r="AO33" s="994"/>
      <c r="AP33" s="994"/>
      <c r="AQ33" s="994"/>
      <c r="AR33" s="994"/>
      <c r="AS33" s="994"/>
      <c r="AT33" s="994"/>
      <c r="AU33" s="994"/>
      <c r="AV33" s="994"/>
      <c r="AW33" s="994"/>
      <c r="AX33" s="994"/>
      <c r="AY33" s="994"/>
      <c r="AZ33" s="994"/>
      <c r="BA33" s="994"/>
      <c r="BB33" s="994"/>
      <c r="BC33" s="994"/>
      <c r="BD33" s="994"/>
      <c r="BE33" s="994"/>
      <c r="BF33" s="994"/>
      <c r="BG33" s="994"/>
      <c r="BH33" s="994"/>
      <c r="BI33" s="994"/>
      <c r="BJ33" s="994"/>
      <c r="BK33" s="994"/>
      <c r="BL33" s="994"/>
      <c r="BM33" s="995"/>
    </row>
    <row r="34" spans="2:65" ht="23.1" customHeight="1">
      <c r="B34" s="990" t="s">
        <v>339</v>
      </c>
      <c r="C34" s="991"/>
      <c r="D34" s="991"/>
      <c r="E34" s="991"/>
      <c r="F34" s="991"/>
      <c r="G34" s="991"/>
      <c r="H34" s="991"/>
      <c r="I34" s="991"/>
      <c r="J34" s="991"/>
      <c r="K34" s="991"/>
      <c r="L34" s="991"/>
      <c r="M34" s="991"/>
      <c r="N34" s="991"/>
      <c r="O34" s="992"/>
      <c r="P34" s="993"/>
      <c r="Q34" s="994"/>
      <c r="R34" s="994"/>
      <c r="S34" s="994"/>
      <c r="T34" s="994"/>
      <c r="U34" s="994"/>
      <c r="V34" s="994"/>
      <c r="W34" s="994"/>
      <c r="X34" s="994"/>
      <c r="Y34" s="994"/>
      <c r="Z34" s="994"/>
      <c r="AA34" s="994"/>
      <c r="AB34" s="994"/>
      <c r="AC34" s="994"/>
      <c r="AD34" s="994"/>
      <c r="AE34" s="994"/>
      <c r="AF34" s="994"/>
      <c r="AG34" s="994"/>
      <c r="AH34" s="994"/>
      <c r="AI34" s="994"/>
      <c r="AJ34" s="994"/>
      <c r="AK34" s="994"/>
      <c r="AL34" s="994"/>
      <c r="AM34" s="994"/>
      <c r="AN34" s="994"/>
      <c r="AO34" s="994"/>
      <c r="AP34" s="994"/>
      <c r="AQ34" s="994"/>
      <c r="AR34" s="994"/>
      <c r="AS34" s="994"/>
      <c r="AT34" s="994"/>
      <c r="AU34" s="994"/>
      <c r="AV34" s="994"/>
      <c r="AW34" s="994"/>
      <c r="AX34" s="994"/>
      <c r="AY34" s="994"/>
      <c r="AZ34" s="994"/>
      <c r="BA34" s="994"/>
      <c r="BB34" s="994"/>
      <c r="BC34" s="994"/>
      <c r="BD34" s="994"/>
      <c r="BE34" s="994"/>
      <c r="BF34" s="994"/>
      <c r="BG34" s="994"/>
      <c r="BH34" s="994"/>
      <c r="BI34" s="994"/>
      <c r="BJ34" s="994"/>
      <c r="BK34" s="994"/>
      <c r="BL34" s="994"/>
      <c r="BM34" s="995"/>
    </row>
    <row r="35" spans="2:65" ht="23.1" customHeight="1">
      <c r="B35" s="990" t="s">
        <v>341</v>
      </c>
      <c r="C35" s="991"/>
      <c r="D35" s="991"/>
      <c r="E35" s="991"/>
      <c r="F35" s="991"/>
      <c r="G35" s="991"/>
      <c r="H35" s="991"/>
      <c r="I35" s="991"/>
      <c r="J35" s="991"/>
      <c r="K35" s="991"/>
      <c r="L35" s="991"/>
      <c r="M35" s="991"/>
      <c r="N35" s="991"/>
      <c r="O35" s="992"/>
      <c r="P35" s="993"/>
      <c r="Q35" s="994"/>
      <c r="R35" s="994"/>
      <c r="S35" s="994"/>
      <c r="T35" s="994"/>
      <c r="U35" s="994"/>
      <c r="V35" s="994"/>
      <c r="W35" s="994"/>
      <c r="X35" s="994"/>
      <c r="Y35" s="994"/>
      <c r="Z35" s="994"/>
      <c r="AA35" s="994"/>
      <c r="AB35" s="994"/>
      <c r="AC35" s="994"/>
      <c r="AD35" s="994"/>
      <c r="AE35" s="994"/>
      <c r="AF35" s="994"/>
      <c r="AG35" s="994"/>
      <c r="AH35" s="994"/>
      <c r="AI35" s="994"/>
      <c r="AJ35" s="994"/>
      <c r="AK35" s="994"/>
      <c r="AL35" s="994"/>
      <c r="AM35" s="994"/>
      <c r="AN35" s="994"/>
      <c r="AO35" s="994"/>
      <c r="AP35" s="994"/>
      <c r="AQ35" s="994"/>
      <c r="AR35" s="994"/>
      <c r="AS35" s="994"/>
      <c r="AT35" s="994"/>
      <c r="AU35" s="994"/>
      <c r="AV35" s="994"/>
      <c r="AW35" s="994"/>
      <c r="AX35" s="994"/>
      <c r="AY35" s="994"/>
      <c r="AZ35" s="994"/>
      <c r="BA35" s="994"/>
      <c r="BB35" s="994"/>
      <c r="BC35" s="994"/>
      <c r="BD35" s="994"/>
      <c r="BE35" s="994"/>
      <c r="BF35" s="994"/>
      <c r="BG35" s="994"/>
      <c r="BH35" s="994"/>
      <c r="BI35" s="994"/>
      <c r="BJ35" s="994"/>
      <c r="BK35" s="994"/>
      <c r="BL35" s="994"/>
      <c r="BM35" s="995"/>
    </row>
    <row r="36" spans="2:65" ht="23.1" customHeight="1">
      <c r="B36" s="990" t="s">
        <v>340</v>
      </c>
      <c r="C36" s="991"/>
      <c r="D36" s="991"/>
      <c r="E36" s="991"/>
      <c r="F36" s="991"/>
      <c r="G36" s="991"/>
      <c r="H36" s="991"/>
      <c r="I36" s="991"/>
      <c r="J36" s="991"/>
      <c r="K36" s="991"/>
      <c r="L36" s="991"/>
      <c r="M36" s="991"/>
      <c r="N36" s="991"/>
      <c r="O36" s="992"/>
      <c r="P36" s="993" t="s">
        <v>426</v>
      </c>
      <c r="Q36" s="994"/>
      <c r="R36" s="994"/>
      <c r="S36" s="994"/>
      <c r="T36" s="994"/>
      <c r="U36" s="994"/>
      <c r="V36" s="994"/>
      <c r="W36" s="994"/>
      <c r="X36" s="994"/>
      <c r="Y36" s="994"/>
      <c r="Z36" s="994"/>
      <c r="AA36" s="994"/>
      <c r="AB36" s="994"/>
      <c r="AC36" s="994"/>
      <c r="AD36" s="994"/>
      <c r="AE36" s="994"/>
      <c r="AF36" s="994"/>
      <c r="AG36" s="994"/>
      <c r="AH36" s="994"/>
      <c r="AI36" s="994"/>
      <c r="AJ36" s="994"/>
      <c r="AK36" s="994"/>
      <c r="AL36" s="994"/>
      <c r="AM36" s="994"/>
      <c r="AN36" s="994"/>
      <c r="AO36" s="994"/>
      <c r="AP36" s="994"/>
      <c r="AQ36" s="994"/>
      <c r="AR36" s="994"/>
      <c r="AS36" s="994"/>
      <c r="AT36" s="994"/>
      <c r="AU36" s="994"/>
      <c r="AV36" s="994"/>
      <c r="AW36" s="994"/>
      <c r="AX36" s="994"/>
      <c r="AY36" s="994"/>
      <c r="AZ36" s="994"/>
      <c r="BA36" s="994"/>
      <c r="BB36" s="994"/>
      <c r="BC36" s="994"/>
      <c r="BD36" s="994"/>
      <c r="BE36" s="994"/>
      <c r="BF36" s="994"/>
      <c r="BG36" s="994"/>
      <c r="BH36" s="994"/>
      <c r="BI36" s="994"/>
      <c r="BJ36" s="994"/>
      <c r="BK36" s="994"/>
      <c r="BL36" s="994"/>
      <c r="BM36" s="995"/>
    </row>
    <row r="37" spans="2:65" ht="23.1" customHeight="1">
      <c r="B37" s="983" t="s">
        <v>342</v>
      </c>
      <c r="C37" s="983"/>
      <c r="D37" s="983"/>
      <c r="E37" s="983"/>
      <c r="F37" s="983"/>
      <c r="G37" s="983"/>
      <c r="H37" s="983"/>
      <c r="I37" s="983"/>
      <c r="J37" s="983"/>
      <c r="K37" s="983"/>
      <c r="L37" s="983"/>
      <c r="M37" s="983"/>
      <c r="N37" s="983"/>
      <c r="O37" s="983"/>
      <c r="P37" s="983"/>
      <c r="Q37" s="983"/>
      <c r="R37" s="983"/>
      <c r="S37" s="983"/>
      <c r="T37" s="983"/>
      <c r="U37" s="983"/>
      <c r="V37" s="983"/>
      <c r="W37" s="983"/>
      <c r="X37" s="983"/>
      <c r="Y37" s="983"/>
      <c r="Z37" s="983"/>
      <c r="AA37" s="983"/>
      <c r="AB37" s="983"/>
      <c r="AC37" s="983"/>
      <c r="AD37" s="983"/>
      <c r="AE37" s="983"/>
      <c r="AF37" s="983"/>
      <c r="AG37" s="983"/>
      <c r="AH37" s="983"/>
      <c r="AI37" s="983"/>
      <c r="AJ37" s="983"/>
      <c r="AK37" s="983"/>
      <c r="AL37" s="983"/>
      <c r="AM37" s="983"/>
      <c r="AN37" s="983"/>
      <c r="AO37" s="983"/>
      <c r="AP37" s="983"/>
      <c r="AQ37" s="983"/>
      <c r="AR37" s="983"/>
      <c r="AS37" s="983"/>
      <c r="AT37" s="983"/>
      <c r="AU37" s="983"/>
      <c r="AV37" s="983"/>
      <c r="AW37" s="983"/>
      <c r="AX37" s="983"/>
      <c r="AY37" s="983"/>
      <c r="AZ37" s="983"/>
      <c r="BA37" s="983"/>
      <c r="BB37" s="983"/>
      <c r="BC37" s="983"/>
      <c r="BD37" s="983"/>
      <c r="BE37" s="983"/>
      <c r="BF37" s="876" t="s">
        <v>269</v>
      </c>
      <c r="BG37" s="876"/>
      <c r="BH37" s="876"/>
      <c r="BI37" s="876"/>
      <c r="BJ37" s="876"/>
      <c r="BK37" s="876"/>
      <c r="BL37" s="876"/>
      <c r="BM37" s="876"/>
    </row>
    <row r="38" spans="2:65" ht="23.1" customHeight="1">
      <c r="B38" s="193" t="s">
        <v>278</v>
      </c>
      <c r="C38" s="193"/>
      <c r="D38" s="193"/>
      <c r="E38" s="193"/>
      <c r="F38" s="993"/>
      <c r="G38" s="994"/>
      <c r="H38" s="994"/>
      <c r="I38" s="994"/>
      <c r="J38" s="995"/>
      <c r="K38" s="990" t="s">
        <v>408</v>
      </c>
      <c r="L38" s="991"/>
      <c r="M38" s="991"/>
      <c r="N38" s="991"/>
      <c r="O38" s="992"/>
      <c r="P38" s="993"/>
      <c r="Q38" s="994"/>
      <c r="R38" s="994"/>
      <c r="S38" s="994"/>
      <c r="T38" s="994"/>
      <c r="U38" s="994"/>
      <c r="V38" s="994"/>
      <c r="W38" s="994"/>
      <c r="X38" s="994"/>
      <c r="Y38" s="994"/>
      <c r="Z38" s="994"/>
      <c r="AA38" s="994"/>
      <c r="AB38" s="994"/>
      <c r="AC38" s="994"/>
      <c r="AD38" s="994"/>
      <c r="AE38" s="994"/>
      <c r="AF38" s="994"/>
      <c r="AG38" s="994"/>
      <c r="AH38" s="994"/>
      <c r="AI38" s="994"/>
      <c r="AJ38" s="994"/>
      <c r="AK38" s="994"/>
      <c r="AL38" s="994"/>
      <c r="AM38" s="994"/>
      <c r="AN38" s="994"/>
      <c r="AO38" s="994"/>
      <c r="AP38" s="994"/>
      <c r="AQ38" s="994"/>
      <c r="AR38" s="994"/>
      <c r="AS38" s="994"/>
      <c r="AT38" s="994"/>
      <c r="AU38" s="994"/>
      <c r="AV38" s="994"/>
      <c r="AW38" s="994"/>
      <c r="AX38" s="994"/>
      <c r="AY38" s="994"/>
      <c r="AZ38" s="994"/>
      <c r="BA38" s="994"/>
      <c r="BB38" s="994"/>
      <c r="BC38" s="994"/>
      <c r="BD38" s="994"/>
      <c r="BE38" s="994"/>
      <c r="BF38" s="994"/>
      <c r="BG38" s="994"/>
      <c r="BH38" s="994"/>
      <c r="BI38" s="994"/>
      <c r="BJ38" s="994"/>
      <c r="BK38" s="994"/>
      <c r="BL38" s="994"/>
      <c r="BM38" s="995"/>
    </row>
    <row r="39" spans="2:65" ht="23.1" customHeight="1">
      <c r="B39" s="990" t="s">
        <v>339</v>
      </c>
      <c r="C39" s="991"/>
      <c r="D39" s="991"/>
      <c r="E39" s="991"/>
      <c r="F39" s="991"/>
      <c r="G39" s="991"/>
      <c r="H39" s="991"/>
      <c r="I39" s="991"/>
      <c r="J39" s="991"/>
      <c r="K39" s="991"/>
      <c r="L39" s="991"/>
      <c r="M39" s="991"/>
      <c r="N39" s="991"/>
      <c r="O39" s="992"/>
      <c r="P39" s="993"/>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c r="AU39" s="994"/>
      <c r="AV39" s="994"/>
      <c r="AW39" s="994"/>
      <c r="AX39" s="994"/>
      <c r="AY39" s="994"/>
      <c r="AZ39" s="994"/>
      <c r="BA39" s="994"/>
      <c r="BB39" s="994"/>
      <c r="BC39" s="994"/>
      <c r="BD39" s="994"/>
      <c r="BE39" s="994"/>
      <c r="BF39" s="994"/>
      <c r="BG39" s="994"/>
      <c r="BH39" s="994"/>
      <c r="BI39" s="994"/>
      <c r="BJ39" s="994"/>
      <c r="BK39" s="994"/>
      <c r="BL39" s="994"/>
      <c r="BM39" s="995"/>
    </row>
    <row r="40" spans="2:65" ht="23.1" customHeight="1">
      <c r="B40" s="990" t="s">
        <v>341</v>
      </c>
      <c r="C40" s="991"/>
      <c r="D40" s="991"/>
      <c r="E40" s="991"/>
      <c r="F40" s="991"/>
      <c r="G40" s="991"/>
      <c r="H40" s="991"/>
      <c r="I40" s="991"/>
      <c r="J40" s="991"/>
      <c r="K40" s="991"/>
      <c r="L40" s="991"/>
      <c r="M40" s="991"/>
      <c r="N40" s="991"/>
      <c r="O40" s="992"/>
      <c r="P40" s="993"/>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c r="AU40" s="994"/>
      <c r="AV40" s="994"/>
      <c r="AW40" s="994"/>
      <c r="AX40" s="994"/>
      <c r="AY40" s="994"/>
      <c r="AZ40" s="994"/>
      <c r="BA40" s="994"/>
      <c r="BB40" s="994"/>
      <c r="BC40" s="994"/>
      <c r="BD40" s="994"/>
      <c r="BE40" s="994"/>
      <c r="BF40" s="994"/>
      <c r="BG40" s="994"/>
      <c r="BH40" s="994"/>
      <c r="BI40" s="994"/>
      <c r="BJ40" s="994"/>
      <c r="BK40" s="994"/>
      <c r="BL40" s="994"/>
      <c r="BM40" s="995"/>
    </row>
    <row r="41" spans="2:65" ht="23.1" customHeight="1">
      <c r="B41" s="990" t="s">
        <v>340</v>
      </c>
      <c r="C41" s="991"/>
      <c r="D41" s="991"/>
      <c r="E41" s="991"/>
      <c r="F41" s="991"/>
      <c r="G41" s="991"/>
      <c r="H41" s="991"/>
      <c r="I41" s="991"/>
      <c r="J41" s="991"/>
      <c r="K41" s="991"/>
      <c r="L41" s="991"/>
      <c r="M41" s="991"/>
      <c r="N41" s="991"/>
      <c r="O41" s="992"/>
      <c r="P41" s="993" t="s">
        <v>426</v>
      </c>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c r="AU41" s="994"/>
      <c r="AV41" s="994"/>
      <c r="AW41" s="994"/>
      <c r="AX41" s="994"/>
      <c r="AY41" s="994"/>
      <c r="AZ41" s="994"/>
      <c r="BA41" s="994"/>
      <c r="BB41" s="994"/>
      <c r="BC41" s="994"/>
      <c r="BD41" s="994"/>
      <c r="BE41" s="994"/>
      <c r="BF41" s="994"/>
      <c r="BG41" s="994"/>
      <c r="BH41" s="994"/>
      <c r="BI41" s="994"/>
      <c r="BJ41" s="994"/>
      <c r="BK41" s="994"/>
      <c r="BL41" s="994"/>
      <c r="BM41" s="995"/>
    </row>
    <row r="42" spans="2:65" ht="23.1" customHeight="1">
      <c r="B42" s="983" t="s">
        <v>342</v>
      </c>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c r="AU42" s="983"/>
      <c r="AV42" s="983"/>
      <c r="AW42" s="983"/>
      <c r="AX42" s="983"/>
      <c r="AY42" s="983"/>
      <c r="AZ42" s="983"/>
      <c r="BA42" s="983"/>
      <c r="BB42" s="983"/>
      <c r="BC42" s="983"/>
      <c r="BD42" s="983"/>
      <c r="BE42" s="983"/>
      <c r="BF42" s="876" t="s">
        <v>269</v>
      </c>
      <c r="BG42" s="876"/>
      <c r="BH42" s="876"/>
      <c r="BI42" s="876"/>
      <c r="BJ42" s="876"/>
      <c r="BK42" s="876"/>
      <c r="BL42" s="876"/>
      <c r="BM42" s="876"/>
    </row>
  </sheetData>
  <sheetProtection algorithmName="SHA-512" hashValue="5Q6BZmpgLpn6MU2Qk1456sEmyKKlQbBEMCfLMj28lltPke3o9rrO4VAsD64X6cBq/djQG+NaGXjQPSWssyxLbw==" saltValue="MD4Z0fOeFV4Sf2On/HHBcA==" spinCount="100000" sheet="1" objects="1" scenarios="1" formatRows="0" insertRows="0"/>
  <mergeCells count="137">
    <mergeCell ref="B40:O40"/>
    <mergeCell ref="P40:BM40"/>
    <mergeCell ref="B41:O41"/>
    <mergeCell ref="P41:BM41"/>
    <mergeCell ref="B42:BE42"/>
    <mergeCell ref="BF42:BM42"/>
    <mergeCell ref="F38:J38"/>
    <mergeCell ref="K38:O38"/>
    <mergeCell ref="P38:BM38"/>
    <mergeCell ref="B39:O39"/>
    <mergeCell ref="P39:BM39"/>
    <mergeCell ref="B35:O35"/>
    <mergeCell ref="P35:BM35"/>
    <mergeCell ref="B36:O36"/>
    <mergeCell ref="P36:BM36"/>
    <mergeCell ref="B37:BE37"/>
    <mergeCell ref="BF37:BM37"/>
    <mergeCell ref="F33:J33"/>
    <mergeCell ref="K33:O33"/>
    <mergeCell ref="P33:BM33"/>
    <mergeCell ref="B34:O34"/>
    <mergeCell ref="P34:BM34"/>
    <mergeCell ref="B30:O30"/>
    <mergeCell ref="P30:BM30"/>
    <mergeCell ref="B31:O31"/>
    <mergeCell ref="P31:BM31"/>
    <mergeCell ref="B32:BE32"/>
    <mergeCell ref="BF32:BM32"/>
    <mergeCell ref="F28:J28"/>
    <mergeCell ref="K28:O28"/>
    <mergeCell ref="P28:BM28"/>
    <mergeCell ref="B29:O29"/>
    <mergeCell ref="P29:BM29"/>
    <mergeCell ref="B25:O25"/>
    <mergeCell ref="P25:BM25"/>
    <mergeCell ref="B26:O26"/>
    <mergeCell ref="P26:BM26"/>
    <mergeCell ref="B27:BE27"/>
    <mergeCell ref="BF27:BM27"/>
    <mergeCell ref="F23:J23"/>
    <mergeCell ref="K23:O23"/>
    <mergeCell ref="P23:BM23"/>
    <mergeCell ref="B24:O24"/>
    <mergeCell ref="P24:BM24"/>
    <mergeCell ref="AY10:BD10"/>
    <mergeCell ref="BE10:BG10"/>
    <mergeCell ref="BH10:BJ10"/>
    <mergeCell ref="BK10:BM10"/>
    <mergeCell ref="AM11:AR11"/>
    <mergeCell ref="AM10:AR10"/>
    <mergeCell ref="AS10:AX10"/>
    <mergeCell ref="AS11:AX11"/>
    <mergeCell ref="AY11:BD11"/>
    <mergeCell ref="BE11:BG11"/>
    <mergeCell ref="BH11:BJ11"/>
    <mergeCell ref="BK11:BM11"/>
    <mergeCell ref="K18:O18"/>
    <mergeCell ref="P18:BM18"/>
    <mergeCell ref="F18:J18"/>
    <mergeCell ref="AM12:AR12"/>
    <mergeCell ref="AS12:AX12"/>
    <mergeCell ref="AY12:BD12"/>
    <mergeCell ref="BE12:BG12"/>
    <mergeCell ref="BH12:BJ12"/>
    <mergeCell ref="BK12:BM12"/>
    <mergeCell ref="BE14:BG14"/>
    <mergeCell ref="BH14:BJ14"/>
    <mergeCell ref="AD14:AF14"/>
    <mergeCell ref="AG14:AL14"/>
    <mergeCell ref="B19:O19"/>
    <mergeCell ref="B21:O21"/>
    <mergeCell ref="B20:O20"/>
    <mergeCell ref="P19:BM19"/>
    <mergeCell ref="P21:BM21"/>
    <mergeCell ref="P20:BM20"/>
    <mergeCell ref="AM7:AR7"/>
    <mergeCell ref="AS7:AX7"/>
    <mergeCell ref="AY7:BD7"/>
    <mergeCell ref="B8:E8"/>
    <mergeCell ref="AD8:AF8"/>
    <mergeCell ref="AG8:AL8"/>
    <mergeCell ref="AM8:AR8"/>
    <mergeCell ref="AS8:AX8"/>
    <mergeCell ref="AY8:BD8"/>
    <mergeCell ref="F8:O8"/>
    <mergeCell ref="P8:AC8"/>
    <mergeCell ref="B12:E12"/>
    <mergeCell ref="F12:O12"/>
    <mergeCell ref="P12:AC12"/>
    <mergeCell ref="AD12:AF12"/>
    <mergeCell ref="AG12:AL12"/>
    <mergeCell ref="BE8:BM8"/>
    <mergeCell ref="B9:E9"/>
    <mergeCell ref="AD9:AF9"/>
    <mergeCell ref="AG9:AL9"/>
    <mergeCell ref="AM9:AR9"/>
    <mergeCell ref="AS9:AX9"/>
    <mergeCell ref="AY9:BD9"/>
    <mergeCell ref="BE9:BG9"/>
    <mergeCell ref="BH9:BJ9"/>
    <mergeCell ref="BK9:BM9"/>
    <mergeCell ref="F9:O9"/>
    <mergeCell ref="P9:AC9"/>
    <mergeCell ref="B11:E11"/>
    <mergeCell ref="F11:O11"/>
    <mergeCell ref="P11:AC11"/>
    <mergeCell ref="AD11:AF11"/>
    <mergeCell ref="AG11:AL11"/>
    <mergeCell ref="B10:E10"/>
    <mergeCell ref="F10:O10"/>
    <mergeCell ref="P10:AC10"/>
    <mergeCell ref="AD10:AF10"/>
    <mergeCell ref="AG10:AL10"/>
    <mergeCell ref="B22:BE22"/>
    <mergeCell ref="BF22:BM22"/>
    <mergeCell ref="AM13:AR13"/>
    <mergeCell ref="AM15:AR15"/>
    <mergeCell ref="AS15:AX15"/>
    <mergeCell ref="AY15:BD15"/>
    <mergeCell ref="B17:BL17"/>
    <mergeCell ref="BK14:BM14"/>
    <mergeCell ref="AS13:AX13"/>
    <mergeCell ref="AY13:BD13"/>
    <mergeCell ref="BE13:BG13"/>
    <mergeCell ref="BH13:BJ13"/>
    <mergeCell ref="BK13:BM13"/>
    <mergeCell ref="AM14:AR14"/>
    <mergeCell ref="AS14:AX14"/>
    <mergeCell ref="AY14:BD14"/>
    <mergeCell ref="B13:E13"/>
    <mergeCell ref="F13:O13"/>
    <mergeCell ref="P13:AC13"/>
    <mergeCell ref="AD13:AF13"/>
    <mergeCell ref="AG13:AL13"/>
    <mergeCell ref="B14:E14"/>
    <mergeCell ref="F14:O14"/>
    <mergeCell ref="P14:AC14"/>
  </mergeCells>
  <phoneticPr fontId="42"/>
  <dataValidations count="2">
    <dataValidation type="list" allowBlank="1" showInputMessage="1" showErrorMessage="1" sqref="AD10:AD14" xr:uid="{00000000-0002-0000-1000-000000000000}">
      <formula1>"(選択),購入,リース,レンタル"</formula1>
    </dataValidation>
    <dataValidation type="list" allowBlank="1" showInputMessage="1" showErrorMessage="1" error="プルダウンより選択してください" prompt="プルダウンより選択してください" sqref="BF22:BM22 BF27:BM27 BF32:BM32 BF37:BM37 BF42:BM42" xr:uid="{00000000-0002-0000-1000-000001000000}">
      <formula1>"選択してください,関連あり,関連なし"</formula1>
    </dataValidation>
  </dataValidations>
  <pageMargins left="0.7" right="0.7" top="0.75" bottom="0.75" header="0.3" footer="0.3"/>
  <pageSetup paperSize="9" scale="5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4" tint="0.79998168889431442"/>
  </sheetPr>
  <dimension ref="B1:BM52"/>
  <sheetViews>
    <sheetView showGridLines="0" view="pageBreakPreview" zoomScale="70" zoomScaleNormal="100" zoomScaleSheetLayoutView="70" workbookViewId="0">
      <selection activeCell="P19" sqref="P19:BM19"/>
    </sheetView>
  </sheetViews>
  <sheetFormatPr defaultColWidth="2.125" defaultRowHeight="18.75"/>
  <cols>
    <col min="1" max="1" width="0.875" style="103" customWidth="1"/>
    <col min="2" max="79" width="2.125" style="103"/>
    <col min="80" max="80" width="0.875" style="103" customWidth="1"/>
    <col min="81" max="97" width="2.125" style="103"/>
    <col min="98" max="98" width="2.125" style="103" customWidth="1"/>
    <col min="99" max="16384" width="2.125" style="103"/>
  </cols>
  <sheetData>
    <row r="1" spans="2:65">
      <c r="B1" s="142" t="s">
        <v>441</v>
      </c>
      <c r="C1" s="99"/>
    </row>
    <row r="2" spans="2:65">
      <c r="B2" s="104"/>
      <c r="C2" s="103" t="s">
        <v>220</v>
      </c>
    </row>
    <row r="3" spans="2:65">
      <c r="C3" s="105" t="s">
        <v>497</v>
      </c>
    </row>
    <row r="4" spans="2:65">
      <c r="C4" s="105" t="s">
        <v>395</v>
      </c>
    </row>
    <row r="7" spans="2:65">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871" t="s">
        <v>221</v>
      </c>
      <c r="AN7" s="871"/>
      <c r="AO7" s="871"/>
      <c r="AP7" s="871"/>
      <c r="AQ7" s="871"/>
      <c r="AR7" s="871"/>
      <c r="AS7" s="871" t="s">
        <v>221</v>
      </c>
      <c r="AT7" s="871"/>
      <c r="AU7" s="871"/>
      <c r="AV7" s="871"/>
      <c r="AW7" s="871"/>
      <c r="AX7" s="871"/>
      <c r="AY7" s="871" t="s">
        <v>222</v>
      </c>
      <c r="AZ7" s="871"/>
      <c r="BA7" s="871"/>
      <c r="BB7" s="871"/>
      <c r="BC7" s="871"/>
      <c r="BD7" s="871"/>
      <c r="BE7" s="108"/>
      <c r="BF7" s="108"/>
      <c r="BG7" s="108"/>
      <c r="BH7" s="109"/>
      <c r="BI7" s="109"/>
      <c r="BJ7" s="108"/>
      <c r="BK7" s="108"/>
      <c r="BL7" s="108"/>
      <c r="BM7" s="110" t="s">
        <v>223</v>
      </c>
    </row>
    <row r="8" spans="2:65">
      <c r="B8" s="872" t="s">
        <v>224</v>
      </c>
      <c r="C8" s="859"/>
      <c r="D8" s="859"/>
      <c r="E8" s="860"/>
      <c r="F8" s="872" t="s">
        <v>343</v>
      </c>
      <c r="G8" s="859"/>
      <c r="H8" s="859"/>
      <c r="I8" s="859"/>
      <c r="J8" s="859"/>
      <c r="K8" s="859"/>
      <c r="L8" s="859"/>
      <c r="M8" s="859"/>
      <c r="N8" s="859"/>
      <c r="O8" s="860"/>
      <c r="P8" s="872" t="s">
        <v>226</v>
      </c>
      <c r="Q8" s="859"/>
      <c r="R8" s="859"/>
      <c r="S8" s="859"/>
      <c r="T8" s="859"/>
      <c r="U8" s="859"/>
      <c r="V8" s="859"/>
      <c r="W8" s="859"/>
      <c r="X8" s="859"/>
      <c r="Y8" s="859"/>
      <c r="Z8" s="859"/>
      <c r="AA8" s="859"/>
      <c r="AB8" s="859"/>
      <c r="AC8" s="860"/>
      <c r="AD8" s="872"/>
      <c r="AE8" s="859"/>
      <c r="AF8" s="860"/>
      <c r="AG8" s="872" t="s">
        <v>344</v>
      </c>
      <c r="AH8" s="859"/>
      <c r="AI8" s="859"/>
      <c r="AJ8" s="859"/>
      <c r="AK8" s="859"/>
      <c r="AL8" s="860"/>
      <c r="AM8" s="873" t="s">
        <v>345</v>
      </c>
      <c r="AN8" s="873"/>
      <c r="AO8" s="873"/>
      <c r="AP8" s="873"/>
      <c r="AQ8" s="873"/>
      <c r="AR8" s="873"/>
      <c r="AS8" s="872" t="s">
        <v>230</v>
      </c>
      <c r="AT8" s="859"/>
      <c r="AU8" s="859"/>
      <c r="AV8" s="859"/>
      <c r="AW8" s="859"/>
      <c r="AX8" s="860"/>
      <c r="AY8" s="872" t="s">
        <v>231</v>
      </c>
      <c r="AZ8" s="859"/>
      <c r="BA8" s="859"/>
      <c r="BB8" s="859"/>
      <c r="BC8" s="859"/>
      <c r="BD8" s="860"/>
      <c r="BE8" s="859" t="s">
        <v>232</v>
      </c>
      <c r="BF8" s="859"/>
      <c r="BG8" s="859"/>
      <c r="BH8" s="859"/>
      <c r="BI8" s="859"/>
      <c r="BJ8" s="859"/>
      <c r="BK8" s="859"/>
      <c r="BL8" s="859"/>
      <c r="BM8" s="860"/>
    </row>
    <row r="9" spans="2:65">
      <c r="B9" s="861" t="s">
        <v>233</v>
      </c>
      <c r="C9" s="862"/>
      <c r="D9" s="862"/>
      <c r="E9" s="863"/>
      <c r="F9" s="864"/>
      <c r="G9" s="865"/>
      <c r="H9" s="865"/>
      <c r="I9" s="865"/>
      <c r="J9" s="865"/>
      <c r="K9" s="865"/>
      <c r="L9" s="865"/>
      <c r="M9" s="865"/>
      <c r="N9" s="865"/>
      <c r="O9" s="866"/>
      <c r="P9" s="867" t="s">
        <v>234</v>
      </c>
      <c r="Q9" s="867"/>
      <c r="R9" s="867"/>
      <c r="S9" s="867"/>
      <c r="T9" s="867"/>
      <c r="U9" s="867"/>
      <c r="V9" s="867"/>
      <c r="W9" s="867"/>
      <c r="X9" s="867"/>
      <c r="Y9" s="867"/>
      <c r="Z9" s="867"/>
      <c r="AA9" s="867"/>
      <c r="AB9" s="867"/>
      <c r="AC9" s="867"/>
      <c r="AD9" s="867"/>
      <c r="AE9" s="867"/>
      <c r="AF9" s="867"/>
      <c r="AG9" s="867" t="s">
        <v>236</v>
      </c>
      <c r="AH9" s="867"/>
      <c r="AI9" s="867"/>
      <c r="AJ9" s="867"/>
      <c r="AK9" s="867"/>
      <c r="AL9" s="867"/>
      <c r="AM9" s="867" t="s">
        <v>237</v>
      </c>
      <c r="AN9" s="867"/>
      <c r="AO9" s="867"/>
      <c r="AP9" s="867"/>
      <c r="AQ9" s="867"/>
      <c r="AR9" s="867"/>
      <c r="AS9" s="867" t="s">
        <v>238</v>
      </c>
      <c r="AT9" s="867"/>
      <c r="AU9" s="867"/>
      <c r="AV9" s="867"/>
      <c r="AW9" s="867"/>
      <c r="AX9" s="867"/>
      <c r="AY9" s="867" t="s">
        <v>239</v>
      </c>
      <c r="AZ9" s="867"/>
      <c r="BA9" s="867"/>
      <c r="BB9" s="867"/>
      <c r="BC9" s="867"/>
      <c r="BD9" s="867"/>
      <c r="BE9" s="868" t="s">
        <v>240</v>
      </c>
      <c r="BF9" s="868"/>
      <c r="BG9" s="868"/>
      <c r="BH9" s="869" t="s">
        <v>241</v>
      </c>
      <c r="BI9" s="869"/>
      <c r="BJ9" s="869"/>
      <c r="BK9" s="870" t="s">
        <v>229</v>
      </c>
      <c r="BL9" s="870"/>
      <c r="BM9" s="870"/>
    </row>
    <row r="10" spans="2:65" ht="32.1" customHeight="1">
      <c r="B10" s="856" t="s">
        <v>346</v>
      </c>
      <c r="C10" s="856"/>
      <c r="D10" s="856"/>
      <c r="E10" s="856"/>
      <c r="F10" s="857"/>
      <c r="G10" s="857"/>
      <c r="H10" s="857"/>
      <c r="I10" s="857"/>
      <c r="J10" s="857"/>
      <c r="K10" s="857"/>
      <c r="L10" s="857"/>
      <c r="M10" s="857"/>
      <c r="N10" s="857"/>
      <c r="O10" s="857"/>
      <c r="P10" s="857"/>
      <c r="Q10" s="857"/>
      <c r="R10" s="857"/>
      <c r="S10" s="857"/>
      <c r="T10" s="857"/>
      <c r="U10" s="857"/>
      <c r="V10" s="857"/>
      <c r="W10" s="857"/>
      <c r="X10" s="857"/>
      <c r="Y10" s="857"/>
      <c r="Z10" s="857"/>
      <c r="AA10" s="857"/>
      <c r="AB10" s="857"/>
      <c r="AC10" s="857"/>
      <c r="AD10" s="985" t="s">
        <v>191</v>
      </c>
      <c r="AE10" s="985"/>
      <c r="AF10" s="985"/>
      <c r="AG10" s="852"/>
      <c r="AH10" s="852"/>
      <c r="AI10" s="852"/>
      <c r="AJ10" s="852"/>
      <c r="AK10" s="852"/>
      <c r="AL10" s="852"/>
      <c r="AM10" s="852"/>
      <c r="AN10" s="852"/>
      <c r="AO10" s="852"/>
      <c r="AP10" s="852"/>
      <c r="AQ10" s="852"/>
      <c r="AR10" s="852"/>
      <c r="AS10" s="853" t="str">
        <f>IF(AM10="","",AG10*AM10)</f>
        <v/>
      </c>
      <c r="AT10" s="853"/>
      <c r="AU10" s="853"/>
      <c r="AV10" s="853"/>
      <c r="AW10" s="853"/>
      <c r="AX10" s="853"/>
      <c r="AY10" s="853" t="str">
        <f>IF(AM10="","",ROUNDDOWN(AG10*AM10*1.1,0))</f>
        <v/>
      </c>
      <c r="AZ10" s="853"/>
      <c r="BA10" s="853"/>
      <c r="BB10" s="853"/>
      <c r="BC10" s="853"/>
      <c r="BD10" s="853"/>
      <c r="BE10" s="854" t="str">
        <f>IF(AS10="","",IF(AS10&gt;=300000,"必要",""))</f>
        <v/>
      </c>
      <c r="BF10" s="854"/>
      <c r="BG10" s="854"/>
      <c r="BH10" s="854" t="str">
        <f>IF(AS10="","",IF(AS10&gt;=1000000,"必要",""))</f>
        <v/>
      </c>
      <c r="BI10" s="854"/>
      <c r="BJ10" s="854"/>
      <c r="BK10" s="855" t="str">
        <f>IF(AM10="","",IF(AM10&lt;100000,"×","〇"))</f>
        <v/>
      </c>
      <c r="BL10" s="855"/>
      <c r="BM10" s="855"/>
    </row>
    <row r="11" spans="2:65" ht="32.1" customHeight="1">
      <c r="B11" s="856" t="s">
        <v>347</v>
      </c>
      <c r="C11" s="856"/>
      <c r="D11" s="856"/>
      <c r="E11" s="856"/>
      <c r="F11" s="857"/>
      <c r="G11" s="857"/>
      <c r="H11" s="857"/>
      <c r="I11" s="857"/>
      <c r="J11" s="857"/>
      <c r="K11" s="857"/>
      <c r="L11" s="857"/>
      <c r="M11" s="857"/>
      <c r="N11" s="857"/>
      <c r="O11" s="857"/>
      <c r="P11" s="857"/>
      <c r="Q11" s="857"/>
      <c r="R11" s="857"/>
      <c r="S11" s="857"/>
      <c r="T11" s="857"/>
      <c r="U11" s="857"/>
      <c r="V11" s="857"/>
      <c r="W11" s="857"/>
      <c r="X11" s="857"/>
      <c r="Y11" s="857"/>
      <c r="Z11" s="857"/>
      <c r="AA11" s="857"/>
      <c r="AB11" s="857"/>
      <c r="AC11" s="857"/>
      <c r="AD11" s="985" t="s">
        <v>191</v>
      </c>
      <c r="AE11" s="985"/>
      <c r="AF11" s="985"/>
      <c r="AG11" s="852"/>
      <c r="AH11" s="852"/>
      <c r="AI11" s="852"/>
      <c r="AJ11" s="852"/>
      <c r="AK11" s="852"/>
      <c r="AL11" s="852"/>
      <c r="AM11" s="852"/>
      <c r="AN11" s="852"/>
      <c r="AO11" s="852"/>
      <c r="AP11" s="852"/>
      <c r="AQ11" s="852"/>
      <c r="AR11" s="852"/>
      <c r="AS11" s="853" t="str">
        <f>IF(AM11="","",AG11*AM11)</f>
        <v/>
      </c>
      <c r="AT11" s="853"/>
      <c r="AU11" s="853"/>
      <c r="AV11" s="853"/>
      <c r="AW11" s="853"/>
      <c r="AX11" s="853"/>
      <c r="AY11" s="853" t="str">
        <f>IF(AM11="","",ROUNDDOWN(AG11*AM11*1.1,0))</f>
        <v/>
      </c>
      <c r="AZ11" s="853"/>
      <c r="BA11" s="853"/>
      <c r="BB11" s="853"/>
      <c r="BC11" s="853"/>
      <c r="BD11" s="853"/>
      <c r="BE11" s="854" t="str">
        <f>IF(AS11="","",IF(AS11&gt;=300000,"必要",""))</f>
        <v/>
      </c>
      <c r="BF11" s="854"/>
      <c r="BG11" s="854"/>
      <c r="BH11" s="854" t="str">
        <f>IF(AS11="","",IF(AS11&gt;=1000000,"必要",""))</f>
        <v/>
      </c>
      <c r="BI11" s="854"/>
      <c r="BJ11" s="854"/>
      <c r="BK11" s="855" t="str">
        <f>IF(AM11="","",IF(AM11&lt;100000,"×","〇"))</f>
        <v/>
      </c>
      <c r="BL11" s="855"/>
      <c r="BM11" s="855"/>
    </row>
    <row r="12" spans="2:65" ht="32.1" customHeight="1">
      <c r="B12" s="856" t="s">
        <v>348</v>
      </c>
      <c r="C12" s="856"/>
      <c r="D12" s="856"/>
      <c r="E12" s="856"/>
      <c r="F12" s="857"/>
      <c r="G12" s="857"/>
      <c r="H12" s="857"/>
      <c r="I12" s="857"/>
      <c r="J12" s="857"/>
      <c r="K12" s="857"/>
      <c r="L12" s="857"/>
      <c r="M12" s="857"/>
      <c r="N12" s="857"/>
      <c r="O12" s="857"/>
      <c r="P12" s="857"/>
      <c r="Q12" s="857"/>
      <c r="R12" s="857"/>
      <c r="S12" s="857"/>
      <c r="T12" s="857"/>
      <c r="U12" s="857"/>
      <c r="V12" s="857"/>
      <c r="W12" s="857"/>
      <c r="X12" s="857"/>
      <c r="Y12" s="857"/>
      <c r="Z12" s="857"/>
      <c r="AA12" s="857"/>
      <c r="AB12" s="857"/>
      <c r="AC12" s="857"/>
      <c r="AD12" s="985" t="s">
        <v>191</v>
      </c>
      <c r="AE12" s="985"/>
      <c r="AF12" s="985"/>
      <c r="AG12" s="852"/>
      <c r="AH12" s="852"/>
      <c r="AI12" s="852"/>
      <c r="AJ12" s="852"/>
      <c r="AK12" s="852"/>
      <c r="AL12" s="852"/>
      <c r="AM12" s="852"/>
      <c r="AN12" s="852"/>
      <c r="AO12" s="852"/>
      <c r="AP12" s="852"/>
      <c r="AQ12" s="852"/>
      <c r="AR12" s="852"/>
      <c r="AS12" s="853" t="str">
        <f>IF(AM12="","",AG12*AM12)</f>
        <v/>
      </c>
      <c r="AT12" s="853"/>
      <c r="AU12" s="853"/>
      <c r="AV12" s="853"/>
      <c r="AW12" s="853"/>
      <c r="AX12" s="853"/>
      <c r="AY12" s="853" t="str">
        <f>IF(AM12="","",ROUNDDOWN(AG12*AM12*1.1,0))</f>
        <v/>
      </c>
      <c r="AZ12" s="853"/>
      <c r="BA12" s="853"/>
      <c r="BB12" s="853"/>
      <c r="BC12" s="853"/>
      <c r="BD12" s="853"/>
      <c r="BE12" s="854" t="str">
        <f>IF(AS12="","",IF(AS12&gt;=300000,"必要",""))</f>
        <v/>
      </c>
      <c r="BF12" s="854"/>
      <c r="BG12" s="854"/>
      <c r="BH12" s="854" t="str">
        <f>IF(AS12="","",IF(AS12&gt;=1000000,"必要",""))</f>
        <v/>
      </c>
      <c r="BI12" s="854"/>
      <c r="BJ12" s="854"/>
      <c r="BK12" s="855" t="str">
        <f>IF(AM12="","",IF(AM12&lt;100000,"×","〇"))</f>
        <v/>
      </c>
      <c r="BL12" s="855"/>
      <c r="BM12" s="855"/>
    </row>
    <row r="13" spans="2:65" ht="32.1" customHeight="1">
      <c r="B13" s="856" t="s">
        <v>349</v>
      </c>
      <c r="C13" s="856"/>
      <c r="D13" s="856"/>
      <c r="E13" s="856"/>
      <c r="F13" s="857"/>
      <c r="G13" s="857"/>
      <c r="H13" s="857"/>
      <c r="I13" s="857"/>
      <c r="J13" s="857"/>
      <c r="K13" s="857"/>
      <c r="L13" s="857"/>
      <c r="M13" s="857"/>
      <c r="N13" s="857"/>
      <c r="O13" s="857"/>
      <c r="P13" s="857"/>
      <c r="Q13" s="857"/>
      <c r="R13" s="857"/>
      <c r="S13" s="857"/>
      <c r="T13" s="857"/>
      <c r="U13" s="857"/>
      <c r="V13" s="857"/>
      <c r="W13" s="857"/>
      <c r="X13" s="857"/>
      <c r="Y13" s="857"/>
      <c r="Z13" s="857"/>
      <c r="AA13" s="857"/>
      <c r="AB13" s="857"/>
      <c r="AC13" s="857"/>
      <c r="AD13" s="985" t="s">
        <v>191</v>
      </c>
      <c r="AE13" s="985"/>
      <c r="AF13" s="985"/>
      <c r="AG13" s="852"/>
      <c r="AH13" s="852"/>
      <c r="AI13" s="852"/>
      <c r="AJ13" s="852"/>
      <c r="AK13" s="852"/>
      <c r="AL13" s="852"/>
      <c r="AM13" s="852"/>
      <c r="AN13" s="852"/>
      <c r="AO13" s="852"/>
      <c r="AP13" s="852"/>
      <c r="AQ13" s="852"/>
      <c r="AR13" s="852"/>
      <c r="AS13" s="853" t="str">
        <f>IF(AM13="","",AG13*AM13)</f>
        <v/>
      </c>
      <c r="AT13" s="853"/>
      <c r="AU13" s="853"/>
      <c r="AV13" s="853"/>
      <c r="AW13" s="853"/>
      <c r="AX13" s="853"/>
      <c r="AY13" s="853" t="str">
        <f>IF(AM13="","",ROUNDDOWN(AG13*AM13*1.1,0))</f>
        <v/>
      </c>
      <c r="AZ13" s="853"/>
      <c r="BA13" s="853"/>
      <c r="BB13" s="853"/>
      <c r="BC13" s="853"/>
      <c r="BD13" s="853"/>
      <c r="BE13" s="854" t="str">
        <f>IF(AS13="","",IF(AS13&gt;=300000,"必要",""))</f>
        <v/>
      </c>
      <c r="BF13" s="854"/>
      <c r="BG13" s="854"/>
      <c r="BH13" s="854" t="str">
        <f>IF(AS13="","",IF(AS13&gt;=1000000,"必要",""))</f>
        <v/>
      </c>
      <c r="BI13" s="854"/>
      <c r="BJ13" s="854"/>
      <c r="BK13" s="855" t="str">
        <f>IF(AM13="","",IF(AM13&lt;100000,"×","〇"))</f>
        <v/>
      </c>
      <c r="BL13" s="855"/>
      <c r="BM13" s="855"/>
    </row>
    <row r="14" spans="2:65" ht="32.1" customHeight="1">
      <c r="B14" s="856" t="s">
        <v>350</v>
      </c>
      <c r="C14" s="856"/>
      <c r="D14" s="856"/>
      <c r="E14" s="856"/>
      <c r="F14" s="857"/>
      <c r="G14" s="857"/>
      <c r="H14" s="857"/>
      <c r="I14" s="857"/>
      <c r="J14" s="857"/>
      <c r="K14" s="857"/>
      <c r="L14" s="857"/>
      <c r="M14" s="857"/>
      <c r="N14" s="857"/>
      <c r="O14" s="857"/>
      <c r="P14" s="857"/>
      <c r="Q14" s="857"/>
      <c r="R14" s="857"/>
      <c r="S14" s="857"/>
      <c r="T14" s="857"/>
      <c r="U14" s="857"/>
      <c r="V14" s="857"/>
      <c r="W14" s="857"/>
      <c r="X14" s="857"/>
      <c r="Y14" s="857"/>
      <c r="Z14" s="857"/>
      <c r="AA14" s="857"/>
      <c r="AB14" s="857"/>
      <c r="AC14" s="857"/>
      <c r="AD14" s="985" t="s">
        <v>191</v>
      </c>
      <c r="AE14" s="985"/>
      <c r="AF14" s="985"/>
      <c r="AG14" s="852"/>
      <c r="AH14" s="852"/>
      <c r="AI14" s="852"/>
      <c r="AJ14" s="852"/>
      <c r="AK14" s="852"/>
      <c r="AL14" s="852"/>
      <c r="AM14" s="852"/>
      <c r="AN14" s="852"/>
      <c r="AO14" s="852"/>
      <c r="AP14" s="852"/>
      <c r="AQ14" s="852"/>
      <c r="AR14" s="852"/>
      <c r="AS14" s="853" t="str">
        <f>IF(AM14="","",AG14*AM14)</f>
        <v/>
      </c>
      <c r="AT14" s="853"/>
      <c r="AU14" s="853"/>
      <c r="AV14" s="853"/>
      <c r="AW14" s="853"/>
      <c r="AX14" s="853"/>
      <c r="AY14" s="853" t="str">
        <f>IF(AM14="","",ROUNDDOWN(AG14*AM14*1.1,0))</f>
        <v/>
      </c>
      <c r="AZ14" s="853"/>
      <c r="BA14" s="853"/>
      <c r="BB14" s="853"/>
      <c r="BC14" s="853"/>
      <c r="BD14" s="853"/>
      <c r="BE14" s="854" t="str">
        <f>IF(AS14="","",IF(AS14&gt;=300000,"必要",""))</f>
        <v/>
      </c>
      <c r="BF14" s="854"/>
      <c r="BG14" s="854"/>
      <c r="BH14" s="854" t="str">
        <f>IF(AS14="","",IF(AS14&gt;=1000000,"必要",""))</f>
        <v/>
      </c>
      <c r="BI14" s="854"/>
      <c r="BJ14" s="854"/>
      <c r="BK14" s="855" t="str">
        <f>IF(AM14="","",IF(AM14&lt;100000,"×","〇"))</f>
        <v/>
      </c>
      <c r="BL14" s="855"/>
      <c r="BM14" s="855"/>
    </row>
    <row r="15" spans="2:65" ht="32.1" customHeight="1">
      <c r="AM15" s="849" t="s">
        <v>34</v>
      </c>
      <c r="AN15" s="849"/>
      <c r="AO15" s="849"/>
      <c r="AP15" s="849"/>
      <c r="AQ15" s="849"/>
      <c r="AR15" s="850"/>
      <c r="AS15" s="851">
        <f>SUM(AS10:AX14)</f>
        <v>0</v>
      </c>
      <c r="AT15" s="851"/>
      <c r="AU15" s="851"/>
      <c r="AV15" s="851"/>
      <c r="AW15" s="851"/>
      <c r="AX15" s="851"/>
      <c r="AY15" s="851">
        <f>SUM(AY10:BD14)</f>
        <v>0</v>
      </c>
      <c r="AZ15" s="851"/>
      <c r="BA15" s="851"/>
      <c r="BB15" s="851"/>
      <c r="BC15" s="851"/>
      <c r="BD15" s="851"/>
      <c r="BE15" s="224"/>
      <c r="BF15" s="224"/>
      <c r="BG15" s="224"/>
      <c r="BH15" s="224"/>
      <c r="BI15" s="224"/>
      <c r="BJ15" s="224"/>
    </row>
    <row r="16" spans="2:65">
      <c r="B16" s="144" t="s">
        <v>351</v>
      </c>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row>
    <row r="17" spans="2:65">
      <c r="B17" s="145" t="s">
        <v>352</v>
      </c>
      <c r="C17" s="146"/>
      <c r="D17" s="146"/>
      <c r="E17" s="146"/>
      <c r="F17" s="146"/>
      <c r="G17" s="146"/>
      <c r="H17" s="146"/>
      <c r="I17" s="146"/>
      <c r="J17" s="146"/>
      <c r="K17" s="146"/>
      <c r="L17" s="146"/>
      <c r="M17" s="146"/>
      <c r="N17" s="146"/>
      <c r="O17" s="146"/>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c r="AZ17" s="143"/>
      <c r="BA17" s="143"/>
      <c r="BB17" s="143"/>
      <c r="BC17" s="99"/>
      <c r="BD17" s="99"/>
      <c r="BE17" s="99"/>
      <c r="BF17" s="99"/>
      <c r="BG17" s="99"/>
      <c r="BH17" s="99"/>
      <c r="BI17" s="99"/>
      <c r="BJ17" s="99"/>
      <c r="BK17" s="99"/>
      <c r="BL17" s="99"/>
      <c r="BM17" s="99"/>
    </row>
    <row r="18" spans="2:65" ht="23.1" customHeight="1">
      <c r="B18" s="1006" t="s">
        <v>353</v>
      </c>
      <c r="C18" s="1006"/>
      <c r="D18" s="1006"/>
      <c r="E18" s="1006"/>
      <c r="F18" s="1007"/>
      <c r="G18" s="1007"/>
      <c r="H18" s="1007"/>
      <c r="I18" s="1007"/>
      <c r="J18" s="1007"/>
      <c r="K18" s="1009" t="s">
        <v>410</v>
      </c>
      <c r="L18" s="822"/>
      <c r="M18" s="822"/>
      <c r="N18" s="822"/>
      <c r="O18" s="822"/>
      <c r="P18" s="1005"/>
      <c r="Q18" s="1005"/>
      <c r="R18" s="1005"/>
      <c r="S18" s="1005"/>
      <c r="T18" s="1005"/>
      <c r="U18" s="1005"/>
      <c r="V18" s="1005"/>
      <c r="W18" s="1005"/>
      <c r="X18" s="1005"/>
      <c r="Y18" s="1005"/>
      <c r="Z18" s="1005"/>
      <c r="AA18" s="1005"/>
      <c r="AB18" s="1005"/>
      <c r="AC18" s="1005"/>
      <c r="AD18" s="1005"/>
      <c r="AE18" s="1005"/>
      <c r="AF18" s="1005"/>
      <c r="AG18" s="1005"/>
      <c r="AH18" s="1005"/>
      <c r="AI18" s="1005"/>
      <c r="AJ18" s="1005"/>
      <c r="AK18" s="1005"/>
      <c r="AL18" s="1005"/>
      <c r="AM18" s="1005"/>
      <c r="AN18" s="1005"/>
      <c r="AO18" s="1005"/>
      <c r="AP18" s="1005"/>
      <c r="AQ18" s="1005"/>
      <c r="AR18" s="1005"/>
      <c r="AS18" s="1005"/>
      <c r="AT18" s="1005"/>
      <c r="AU18" s="1005"/>
      <c r="AV18" s="1005"/>
      <c r="AW18" s="1005"/>
      <c r="AX18" s="1005"/>
      <c r="AY18" s="1005"/>
      <c r="AZ18" s="1005"/>
      <c r="BA18" s="1005"/>
      <c r="BB18" s="1005"/>
      <c r="BC18" s="1005"/>
      <c r="BD18" s="1005"/>
      <c r="BE18" s="1005"/>
      <c r="BF18" s="1005"/>
      <c r="BG18" s="1005"/>
      <c r="BH18" s="1005"/>
      <c r="BI18" s="1005"/>
      <c r="BJ18" s="1005"/>
      <c r="BK18" s="1005"/>
      <c r="BL18" s="1005"/>
      <c r="BM18" s="1005"/>
    </row>
    <row r="19" spans="2:65" ht="23.1" customHeight="1">
      <c r="B19" s="1006" t="s">
        <v>354</v>
      </c>
      <c r="C19" s="1006"/>
      <c r="D19" s="1006"/>
      <c r="E19" s="1006"/>
      <c r="F19" s="1006"/>
      <c r="G19" s="1006"/>
      <c r="H19" s="1006"/>
      <c r="I19" s="1006" t="s">
        <v>117</v>
      </c>
      <c r="J19" s="1006"/>
      <c r="K19" s="1006"/>
      <c r="L19" s="1006"/>
      <c r="M19" s="1006"/>
      <c r="N19" s="1006"/>
      <c r="O19" s="1006"/>
      <c r="P19" s="1005"/>
      <c r="Q19" s="1005"/>
      <c r="R19" s="1005"/>
      <c r="S19" s="1005"/>
      <c r="T19" s="1005"/>
      <c r="U19" s="1005"/>
      <c r="V19" s="1005"/>
      <c r="W19" s="1005"/>
      <c r="X19" s="1005"/>
      <c r="Y19" s="1005"/>
      <c r="Z19" s="1005"/>
      <c r="AA19" s="1005"/>
      <c r="AB19" s="1005"/>
      <c r="AC19" s="1005"/>
      <c r="AD19" s="1005"/>
      <c r="AE19" s="1005"/>
      <c r="AF19" s="1005"/>
      <c r="AG19" s="1005"/>
      <c r="AH19" s="1005"/>
      <c r="AI19" s="1005"/>
      <c r="AJ19" s="1005"/>
      <c r="AK19" s="1005"/>
      <c r="AL19" s="1005"/>
      <c r="AM19" s="1005"/>
      <c r="AN19" s="1005"/>
      <c r="AO19" s="1005"/>
      <c r="AP19" s="1005"/>
      <c r="AQ19" s="1005"/>
      <c r="AR19" s="1005"/>
      <c r="AS19" s="1005"/>
      <c r="AT19" s="1005"/>
      <c r="AU19" s="1005"/>
      <c r="AV19" s="1005"/>
      <c r="AW19" s="1005"/>
      <c r="AX19" s="1005"/>
      <c r="AY19" s="1005"/>
      <c r="AZ19" s="1005"/>
      <c r="BA19" s="1005"/>
      <c r="BB19" s="1005"/>
      <c r="BC19" s="1005"/>
      <c r="BD19" s="1005"/>
      <c r="BE19" s="1005"/>
      <c r="BF19" s="1005"/>
      <c r="BG19" s="1005"/>
      <c r="BH19" s="1005"/>
      <c r="BI19" s="1005"/>
      <c r="BJ19" s="1005"/>
      <c r="BK19" s="1005"/>
      <c r="BL19" s="1005"/>
      <c r="BM19" s="1005"/>
    </row>
    <row r="20" spans="2:65" ht="23.1" customHeight="1">
      <c r="B20" s="1006"/>
      <c r="C20" s="1006"/>
      <c r="D20" s="1006"/>
      <c r="E20" s="1006"/>
      <c r="F20" s="1006"/>
      <c r="G20" s="1006"/>
      <c r="H20" s="1006"/>
      <c r="I20" s="1006" t="s">
        <v>119</v>
      </c>
      <c r="J20" s="1006"/>
      <c r="K20" s="1006"/>
      <c r="L20" s="1006"/>
      <c r="M20" s="1006"/>
      <c r="N20" s="1006"/>
      <c r="O20" s="1006"/>
      <c r="P20" s="1005"/>
      <c r="Q20" s="1005"/>
      <c r="R20" s="1005"/>
      <c r="S20" s="1005"/>
      <c r="T20" s="1005"/>
      <c r="U20" s="1005"/>
      <c r="V20" s="1005"/>
      <c r="W20" s="1005"/>
      <c r="X20" s="1005"/>
      <c r="Y20" s="1005"/>
      <c r="Z20" s="1005"/>
      <c r="AA20" s="1005"/>
      <c r="AB20" s="1005"/>
      <c r="AC20" s="1005"/>
      <c r="AD20" s="1005"/>
      <c r="AE20" s="1005"/>
      <c r="AF20" s="1005"/>
      <c r="AG20" s="1005"/>
      <c r="AH20" s="1005"/>
      <c r="AI20" s="1005"/>
      <c r="AJ20" s="1005"/>
      <c r="AK20" s="1005"/>
      <c r="AL20" s="1005"/>
      <c r="AM20" s="1005"/>
      <c r="AN20" s="1005"/>
      <c r="AO20" s="1005"/>
      <c r="AP20" s="1005"/>
      <c r="AQ20" s="1005"/>
      <c r="AR20" s="1005"/>
      <c r="AS20" s="1005"/>
      <c r="AT20" s="1005"/>
      <c r="AU20" s="1005"/>
      <c r="AV20" s="1005"/>
      <c r="AW20" s="1005"/>
      <c r="AX20" s="1005"/>
      <c r="AY20" s="1005"/>
      <c r="AZ20" s="1005"/>
      <c r="BA20" s="1005"/>
      <c r="BB20" s="1005"/>
      <c r="BC20" s="1005"/>
      <c r="BD20" s="1005"/>
      <c r="BE20" s="1005"/>
      <c r="BF20" s="1005"/>
      <c r="BG20" s="1005"/>
      <c r="BH20" s="1005"/>
      <c r="BI20" s="1005"/>
      <c r="BJ20" s="1005"/>
      <c r="BK20" s="1005"/>
      <c r="BL20" s="1005"/>
      <c r="BM20" s="1005"/>
    </row>
    <row r="21" spans="2:65" ht="23.1" customHeight="1">
      <c r="B21" s="1006"/>
      <c r="C21" s="1006"/>
      <c r="D21" s="1006"/>
      <c r="E21" s="1006"/>
      <c r="F21" s="1006"/>
      <c r="G21" s="1006"/>
      <c r="H21" s="1006"/>
      <c r="I21" s="1009" t="s">
        <v>409</v>
      </c>
      <c r="J21" s="1009"/>
      <c r="K21" s="1009"/>
      <c r="L21" s="1009"/>
      <c r="M21" s="1009"/>
      <c r="N21" s="1009"/>
      <c r="O21" s="1009"/>
      <c r="P21" s="1007"/>
      <c r="Q21" s="1007"/>
      <c r="R21" s="1007"/>
      <c r="S21" s="1007"/>
      <c r="T21" s="1007"/>
      <c r="U21" s="1007"/>
      <c r="V21" s="1007"/>
      <c r="W21" s="1007"/>
      <c r="X21" s="1007"/>
      <c r="Y21" s="1007"/>
      <c r="Z21" s="1007"/>
      <c r="AA21" s="1007"/>
      <c r="AB21" s="1007"/>
      <c r="AC21" s="1007"/>
      <c r="AD21" s="1007"/>
      <c r="AE21" s="1007"/>
      <c r="AF21" s="1007"/>
      <c r="AG21" s="1007"/>
      <c r="AH21" s="1007"/>
      <c r="AI21" s="1007"/>
      <c r="AJ21" s="1007"/>
      <c r="AK21" s="1007"/>
      <c r="AL21" s="1007"/>
      <c r="AM21" s="1007"/>
      <c r="AN21" s="1007"/>
      <c r="AO21" s="1007"/>
      <c r="AP21" s="1007"/>
      <c r="AQ21" s="1007"/>
      <c r="AR21" s="1007"/>
      <c r="AS21" s="1007"/>
      <c r="AT21" s="1007"/>
      <c r="AU21" s="1007"/>
      <c r="AV21" s="1007"/>
      <c r="AW21" s="1007"/>
      <c r="AX21" s="1007"/>
      <c r="AY21" s="1007"/>
      <c r="AZ21" s="1007"/>
      <c r="BA21" s="1007"/>
      <c r="BB21" s="1007"/>
      <c r="BC21" s="1007"/>
      <c r="BD21" s="1007"/>
      <c r="BE21" s="1007"/>
      <c r="BF21" s="1007"/>
      <c r="BG21" s="1007"/>
      <c r="BH21" s="1007"/>
      <c r="BI21" s="1007"/>
      <c r="BJ21" s="1007"/>
      <c r="BK21" s="1007"/>
      <c r="BL21" s="1007"/>
      <c r="BM21" s="1007"/>
    </row>
    <row r="22" spans="2:65" ht="23.1" customHeight="1">
      <c r="B22" s="1008" t="s">
        <v>431</v>
      </c>
      <c r="C22" s="1006"/>
      <c r="D22" s="1006"/>
      <c r="E22" s="1006"/>
      <c r="F22" s="1006"/>
      <c r="G22" s="1006"/>
      <c r="H22" s="1006"/>
      <c r="I22" s="1006"/>
      <c r="J22" s="1006"/>
      <c r="K22" s="1006"/>
      <c r="L22" s="1006"/>
      <c r="M22" s="1006"/>
      <c r="N22" s="1006"/>
      <c r="O22" s="1006"/>
      <c r="P22" s="1010" t="s">
        <v>280</v>
      </c>
      <c r="Q22" s="1011"/>
      <c r="R22" s="1011"/>
      <c r="S22" s="1011"/>
      <c r="T22" s="1011"/>
      <c r="U22" s="1011"/>
      <c r="V22" s="1011"/>
      <c r="W22" s="1011"/>
      <c r="X22" s="1011"/>
      <c r="Y22" s="1011"/>
      <c r="Z22" s="1011"/>
      <c r="AA22" s="1011"/>
      <c r="AB22" s="1011"/>
      <c r="AC22" s="1011"/>
      <c r="AD22" s="1011"/>
      <c r="AE22" s="1011"/>
      <c r="AF22" s="1011"/>
      <c r="AG22" s="1011"/>
      <c r="AH22" s="1011"/>
      <c r="AI22" s="1011"/>
      <c r="AJ22" s="1011"/>
      <c r="AK22" s="1011"/>
      <c r="AL22" s="1011"/>
      <c r="AM22" s="1011"/>
      <c r="AN22" s="1011"/>
      <c r="AO22" s="1011"/>
      <c r="AP22" s="1011"/>
      <c r="AQ22" s="1011"/>
      <c r="AR22" s="1011"/>
      <c r="AS22" s="1011"/>
      <c r="AT22" s="1011"/>
      <c r="AU22" s="1011"/>
      <c r="AV22" s="1011"/>
      <c r="AW22" s="1011"/>
      <c r="AX22" s="1011"/>
      <c r="AY22" s="1011"/>
      <c r="AZ22" s="1011"/>
      <c r="BA22" s="1011"/>
      <c r="BB22" s="1011"/>
      <c r="BC22" s="1011"/>
      <c r="BD22" s="1011"/>
      <c r="BE22" s="1011"/>
      <c r="BF22" s="1011"/>
      <c r="BG22" s="1011"/>
      <c r="BH22" s="1011"/>
      <c r="BI22" s="1011"/>
      <c r="BJ22" s="1011"/>
      <c r="BK22" s="1011"/>
      <c r="BL22" s="1011"/>
      <c r="BM22" s="1011"/>
    </row>
    <row r="23" spans="2:65" ht="23.1" customHeight="1">
      <c r="B23" s="1006" t="s">
        <v>355</v>
      </c>
      <c r="C23" s="1006"/>
      <c r="D23" s="1006"/>
      <c r="E23" s="1006"/>
      <c r="F23" s="1006"/>
      <c r="G23" s="1006"/>
      <c r="H23" s="1006"/>
      <c r="I23" s="1006"/>
      <c r="J23" s="1006"/>
      <c r="K23" s="1006"/>
      <c r="L23" s="1006"/>
      <c r="M23" s="1006"/>
      <c r="N23" s="1006"/>
      <c r="O23" s="1006"/>
      <c r="P23" s="1005"/>
      <c r="Q23" s="1005"/>
      <c r="R23" s="1005"/>
      <c r="S23" s="1005"/>
      <c r="T23" s="1005"/>
      <c r="U23" s="1005"/>
      <c r="V23" s="1005"/>
      <c r="W23" s="1005"/>
      <c r="X23" s="1005"/>
      <c r="Y23" s="1005"/>
      <c r="Z23" s="1005"/>
      <c r="AA23" s="1005"/>
      <c r="AB23" s="1005"/>
      <c r="AC23" s="1005"/>
      <c r="AD23" s="1005"/>
      <c r="AE23" s="1005"/>
      <c r="AF23" s="1005"/>
      <c r="AG23" s="1005"/>
      <c r="AH23" s="1005"/>
      <c r="AI23" s="1005"/>
      <c r="AJ23" s="1005"/>
      <c r="AK23" s="1005"/>
      <c r="AL23" s="1005"/>
      <c r="AM23" s="1005"/>
      <c r="AN23" s="1005"/>
      <c r="AO23" s="1005"/>
      <c r="AP23" s="1005"/>
      <c r="AQ23" s="1005"/>
      <c r="AR23" s="1005"/>
      <c r="AS23" s="1005"/>
      <c r="AT23" s="1005"/>
      <c r="AU23" s="1005"/>
      <c r="AV23" s="1005"/>
      <c r="AW23" s="1005"/>
      <c r="AX23" s="1005"/>
      <c r="AY23" s="1005"/>
      <c r="AZ23" s="1005"/>
      <c r="BA23" s="1005"/>
      <c r="BB23" s="1005"/>
      <c r="BC23" s="1005"/>
      <c r="BD23" s="1005"/>
      <c r="BE23" s="1005"/>
      <c r="BF23" s="1005"/>
      <c r="BG23" s="1005"/>
      <c r="BH23" s="1005"/>
      <c r="BI23" s="1005"/>
      <c r="BJ23" s="1005"/>
      <c r="BK23" s="1005"/>
      <c r="BL23" s="1005"/>
      <c r="BM23" s="1005"/>
    </row>
    <row r="24" spans="2:65" ht="23.1" customHeight="1">
      <c r="B24" s="999" t="s">
        <v>356</v>
      </c>
      <c r="C24" s="1000"/>
      <c r="D24" s="1000"/>
      <c r="E24" s="1000"/>
      <c r="F24" s="1000"/>
      <c r="G24" s="1000"/>
      <c r="H24" s="1000"/>
      <c r="I24" s="1000"/>
      <c r="J24" s="1000"/>
      <c r="K24" s="1000"/>
      <c r="L24" s="1000"/>
      <c r="M24" s="1000"/>
      <c r="N24" s="1000"/>
      <c r="O24" s="1000"/>
      <c r="P24" s="1000"/>
      <c r="Q24" s="1000"/>
      <c r="R24" s="1000"/>
      <c r="S24" s="1000"/>
      <c r="T24" s="1000"/>
      <c r="U24" s="1000"/>
      <c r="V24" s="1000"/>
      <c r="W24" s="1000"/>
      <c r="X24" s="1000"/>
      <c r="Y24" s="1000"/>
      <c r="Z24" s="1000"/>
      <c r="AA24" s="1000"/>
      <c r="AB24" s="1000"/>
      <c r="AC24" s="1000"/>
      <c r="AD24" s="1000"/>
      <c r="AE24" s="1000"/>
      <c r="AF24" s="1000"/>
      <c r="AG24" s="1000"/>
      <c r="AH24" s="1000"/>
      <c r="AI24" s="1000"/>
      <c r="AJ24" s="1000"/>
      <c r="AK24" s="1000"/>
      <c r="AL24" s="1000"/>
      <c r="AM24" s="1000"/>
      <c r="AN24" s="1000"/>
      <c r="AO24" s="1000"/>
      <c r="AP24" s="1000"/>
      <c r="AQ24" s="1000"/>
      <c r="AR24" s="1000"/>
      <c r="AS24" s="1000"/>
      <c r="AT24" s="1000"/>
      <c r="AU24" s="1000"/>
      <c r="AV24" s="1000"/>
      <c r="AW24" s="1000"/>
      <c r="AX24" s="1000"/>
      <c r="AY24" s="1000"/>
      <c r="AZ24" s="1000"/>
      <c r="BA24" s="1000"/>
      <c r="BB24" s="1001"/>
      <c r="BC24" s="1002" t="s">
        <v>269</v>
      </c>
      <c r="BD24" s="1003"/>
      <c r="BE24" s="1003"/>
      <c r="BF24" s="1003"/>
      <c r="BG24" s="1003"/>
      <c r="BH24" s="1003"/>
      <c r="BI24" s="1003"/>
      <c r="BJ24" s="1003"/>
      <c r="BK24" s="1003"/>
      <c r="BL24" s="1003"/>
      <c r="BM24" s="1004"/>
    </row>
    <row r="25" spans="2:65" ht="23.1" customHeight="1">
      <c r="B25" s="1006" t="s">
        <v>353</v>
      </c>
      <c r="C25" s="1006"/>
      <c r="D25" s="1006"/>
      <c r="E25" s="1006"/>
      <c r="F25" s="1007"/>
      <c r="G25" s="1007"/>
      <c r="H25" s="1007"/>
      <c r="I25" s="1007"/>
      <c r="J25" s="1007"/>
      <c r="K25" s="1009" t="s">
        <v>410</v>
      </c>
      <c r="L25" s="822"/>
      <c r="M25" s="822"/>
      <c r="N25" s="822"/>
      <c r="O25" s="822"/>
      <c r="P25" s="1005"/>
      <c r="Q25" s="1005"/>
      <c r="R25" s="1005"/>
      <c r="S25" s="1005"/>
      <c r="T25" s="1005"/>
      <c r="U25" s="1005"/>
      <c r="V25" s="1005"/>
      <c r="W25" s="1005"/>
      <c r="X25" s="1005"/>
      <c r="Y25" s="1005"/>
      <c r="Z25" s="1005"/>
      <c r="AA25" s="1005"/>
      <c r="AB25" s="1005"/>
      <c r="AC25" s="1005"/>
      <c r="AD25" s="1005"/>
      <c r="AE25" s="1005"/>
      <c r="AF25" s="1005"/>
      <c r="AG25" s="1005"/>
      <c r="AH25" s="1005"/>
      <c r="AI25" s="1005"/>
      <c r="AJ25" s="1005"/>
      <c r="AK25" s="1005"/>
      <c r="AL25" s="1005"/>
      <c r="AM25" s="1005"/>
      <c r="AN25" s="1005"/>
      <c r="AO25" s="1005"/>
      <c r="AP25" s="1005"/>
      <c r="AQ25" s="1005"/>
      <c r="AR25" s="1005"/>
      <c r="AS25" s="1005"/>
      <c r="AT25" s="1005"/>
      <c r="AU25" s="1005"/>
      <c r="AV25" s="1005"/>
      <c r="AW25" s="1005"/>
      <c r="AX25" s="1005"/>
      <c r="AY25" s="1005"/>
      <c r="AZ25" s="1005"/>
      <c r="BA25" s="1005"/>
      <c r="BB25" s="1005"/>
      <c r="BC25" s="1005"/>
      <c r="BD25" s="1005"/>
      <c r="BE25" s="1005"/>
      <c r="BF25" s="1005"/>
      <c r="BG25" s="1005"/>
      <c r="BH25" s="1005"/>
      <c r="BI25" s="1005"/>
      <c r="BJ25" s="1005"/>
      <c r="BK25" s="1005"/>
      <c r="BL25" s="1005"/>
      <c r="BM25" s="1005"/>
    </row>
    <row r="26" spans="2:65" ht="23.1" customHeight="1">
      <c r="B26" s="1006" t="s">
        <v>354</v>
      </c>
      <c r="C26" s="1006"/>
      <c r="D26" s="1006"/>
      <c r="E26" s="1006"/>
      <c r="F26" s="1006"/>
      <c r="G26" s="1006"/>
      <c r="H26" s="1006"/>
      <c r="I26" s="1006" t="s">
        <v>117</v>
      </c>
      <c r="J26" s="1006"/>
      <c r="K26" s="1006"/>
      <c r="L26" s="1006"/>
      <c r="M26" s="1006"/>
      <c r="N26" s="1006"/>
      <c r="O26" s="1006"/>
      <c r="P26" s="1005"/>
      <c r="Q26" s="1005"/>
      <c r="R26" s="1005"/>
      <c r="S26" s="1005"/>
      <c r="T26" s="1005"/>
      <c r="U26" s="1005"/>
      <c r="V26" s="1005"/>
      <c r="W26" s="1005"/>
      <c r="X26" s="1005"/>
      <c r="Y26" s="1005"/>
      <c r="Z26" s="1005"/>
      <c r="AA26" s="1005"/>
      <c r="AB26" s="1005"/>
      <c r="AC26" s="1005"/>
      <c r="AD26" s="1005"/>
      <c r="AE26" s="1005"/>
      <c r="AF26" s="1005"/>
      <c r="AG26" s="1005"/>
      <c r="AH26" s="1005"/>
      <c r="AI26" s="1005"/>
      <c r="AJ26" s="1005"/>
      <c r="AK26" s="1005"/>
      <c r="AL26" s="1005"/>
      <c r="AM26" s="1005"/>
      <c r="AN26" s="1005"/>
      <c r="AO26" s="1005"/>
      <c r="AP26" s="1005"/>
      <c r="AQ26" s="1005"/>
      <c r="AR26" s="1005"/>
      <c r="AS26" s="1005"/>
      <c r="AT26" s="1005"/>
      <c r="AU26" s="1005"/>
      <c r="AV26" s="1005"/>
      <c r="AW26" s="1005"/>
      <c r="AX26" s="1005"/>
      <c r="AY26" s="1005"/>
      <c r="AZ26" s="1005"/>
      <c r="BA26" s="1005"/>
      <c r="BB26" s="1005"/>
      <c r="BC26" s="1005"/>
      <c r="BD26" s="1005"/>
      <c r="BE26" s="1005"/>
      <c r="BF26" s="1005"/>
      <c r="BG26" s="1005"/>
      <c r="BH26" s="1005"/>
      <c r="BI26" s="1005"/>
      <c r="BJ26" s="1005"/>
      <c r="BK26" s="1005"/>
      <c r="BL26" s="1005"/>
      <c r="BM26" s="1005"/>
    </row>
    <row r="27" spans="2:65" ht="23.1" customHeight="1">
      <c r="B27" s="1006"/>
      <c r="C27" s="1006"/>
      <c r="D27" s="1006"/>
      <c r="E27" s="1006"/>
      <c r="F27" s="1006"/>
      <c r="G27" s="1006"/>
      <c r="H27" s="1006"/>
      <c r="I27" s="1006" t="s">
        <v>119</v>
      </c>
      <c r="J27" s="1006"/>
      <c r="K27" s="1006"/>
      <c r="L27" s="1006"/>
      <c r="M27" s="1006"/>
      <c r="N27" s="1006"/>
      <c r="O27" s="1006"/>
      <c r="P27" s="1005"/>
      <c r="Q27" s="1005"/>
      <c r="R27" s="1005"/>
      <c r="S27" s="1005"/>
      <c r="T27" s="1005"/>
      <c r="U27" s="1005"/>
      <c r="V27" s="1005"/>
      <c r="W27" s="1005"/>
      <c r="X27" s="1005"/>
      <c r="Y27" s="1005"/>
      <c r="Z27" s="1005"/>
      <c r="AA27" s="1005"/>
      <c r="AB27" s="1005"/>
      <c r="AC27" s="1005"/>
      <c r="AD27" s="1005"/>
      <c r="AE27" s="1005"/>
      <c r="AF27" s="1005"/>
      <c r="AG27" s="1005"/>
      <c r="AH27" s="1005"/>
      <c r="AI27" s="1005"/>
      <c r="AJ27" s="1005"/>
      <c r="AK27" s="1005"/>
      <c r="AL27" s="1005"/>
      <c r="AM27" s="1005"/>
      <c r="AN27" s="1005"/>
      <c r="AO27" s="1005"/>
      <c r="AP27" s="1005"/>
      <c r="AQ27" s="1005"/>
      <c r="AR27" s="1005"/>
      <c r="AS27" s="1005"/>
      <c r="AT27" s="1005"/>
      <c r="AU27" s="1005"/>
      <c r="AV27" s="1005"/>
      <c r="AW27" s="1005"/>
      <c r="AX27" s="1005"/>
      <c r="AY27" s="1005"/>
      <c r="AZ27" s="1005"/>
      <c r="BA27" s="1005"/>
      <c r="BB27" s="1005"/>
      <c r="BC27" s="1005"/>
      <c r="BD27" s="1005"/>
      <c r="BE27" s="1005"/>
      <c r="BF27" s="1005"/>
      <c r="BG27" s="1005"/>
      <c r="BH27" s="1005"/>
      <c r="BI27" s="1005"/>
      <c r="BJ27" s="1005"/>
      <c r="BK27" s="1005"/>
      <c r="BL27" s="1005"/>
      <c r="BM27" s="1005"/>
    </row>
    <row r="28" spans="2:65" ht="23.1" customHeight="1">
      <c r="B28" s="1006"/>
      <c r="C28" s="1006"/>
      <c r="D28" s="1006"/>
      <c r="E28" s="1006"/>
      <c r="F28" s="1006"/>
      <c r="G28" s="1006"/>
      <c r="H28" s="1006"/>
      <c r="I28" s="1009" t="s">
        <v>409</v>
      </c>
      <c r="J28" s="1009"/>
      <c r="K28" s="1009"/>
      <c r="L28" s="1009"/>
      <c r="M28" s="1009"/>
      <c r="N28" s="1009"/>
      <c r="O28" s="1009"/>
      <c r="P28" s="1007"/>
      <c r="Q28" s="1007"/>
      <c r="R28" s="1007"/>
      <c r="S28" s="1007"/>
      <c r="T28" s="1007"/>
      <c r="U28" s="1007"/>
      <c r="V28" s="1007"/>
      <c r="W28" s="1007"/>
      <c r="X28" s="1007"/>
      <c r="Y28" s="1007"/>
      <c r="Z28" s="1007"/>
      <c r="AA28" s="1007"/>
      <c r="AB28" s="1007"/>
      <c r="AC28" s="1007"/>
      <c r="AD28" s="1007"/>
      <c r="AE28" s="1007"/>
      <c r="AF28" s="1007"/>
      <c r="AG28" s="1007"/>
      <c r="AH28" s="1007"/>
      <c r="AI28" s="1007"/>
      <c r="AJ28" s="1007"/>
      <c r="AK28" s="1007"/>
      <c r="AL28" s="1007"/>
      <c r="AM28" s="1007"/>
      <c r="AN28" s="1007"/>
      <c r="AO28" s="1007"/>
      <c r="AP28" s="1007"/>
      <c r="AQ28" s="1007"/>
      <c r="AR28" s="1007"/>
      <c r="AS28" s="1007"/>
      <c r="AT28" s="1007"/>
      <c r="AU28" s="1007"/>
      <c r="AV28" s="1007"/>
      <c r="AW28" s="1007"/>
      <c r="AX28" s="1007"/>
      <c r="AY28" s="1007"/>
      <c r="AZ28" s="1007"/>
      <c r="BA28" s="1007"/>
      <c r="BB28" s="1007"/>
      <c r="BC28" s="1007"/>
      <c r="BD28" s="1007"/>
      <c r="BE28" s="1007"/>
      <c r="BF28" s="1007"/>
      <c r="BG28" s="1007"/>
      <c r="BH28" s="1007"/>
      <c r="BI28" s="1007"/>
      <c r="BJ28" s="1007"/>
      <c r="BK28" s="1007"/>
      <c r="BL28" s="1007"/>
      <c r="BM28" s="1007"/>
    </row>
    <row r="29" spans="2:65" ht="23.1" customHeight="1">
      <c r="B29" s="1008" t="s">
        <v>431</v>
      </c>
      <c r="C29" s="1006"/>
      <c r="D29" s="1006"/>
      <c r="E29" s="1006"/>
      <c r="F29" s="1006"/>
      <c r="G29" s="1006"/>
      <c r="H29" s="1006"/>
      <c r="I29" s="1006"/>
      <c r="J29" s="1006"/>
      <c r="K29" s="1006"/>
      <c r="L29" s="1006"/>
      <c r="M29" s="1006"/>
      <c r="N29" s="1006"/>
      <c r="O29" s="1006"/>
      <c r="P29" s="1010" t="s">
        <v>280</v>
      </c>
      <c r="Q29" s="1011"/>
      <c r="R29" s="1011"/>
      <c r="S29" s="1011"/>
      <c r="T29" s="1011"/>
      <c r="U29" s="1011"/>
      <c r="V29" s="1011"/>
      <c r="W29" s="1011"/>
      <c r="X29" s="1011"/>
      <c r="Y29" s="1011"/>
      <c r="Z29" s="1011"/>
      <c r="AA29" s="1011"/>
      <c r="AB29" s="1011"/>
      <c r="AC29" s="1011"/>
      <c r="AD29" s="1011"/>
      <c r="AE29" s="1011"/>
      <c r="AF29" s="1011"/>
      <c r="AG29" s="1011"/>
      <c r="AH29" s="1011"/>
      <c r="AI29" s="1011"/>
      <c r="AJ29" s="1011"/>
      <c r="AK29" s="1011"/>
      <c r="AL29" s="1011"/>
      <c r="AM29" s="1011"/>
      <c r="AN29" s="1011"/>
      <c r="AO29" s="1011"/>
      <c r="AP29" s="1011"/>
      <c r="AQ29" s="1011"/>
      <c r="AR29" s="1011"/>
      <c r="AS29" s="1011"/>
      <c r="AT29" s="1011"/>
      <c r="AU29" s="1011"/>
      <c r="AV29" s="1011"/>
      <c r="AW29" s="1011"/>
      <c r="AX29" s="1011"/>
      <c r="AY29" s="1011"/>
      <c r="AZ29" s="1011"/>
      <c r="BA29" s="1011"/>
      <c r="BB29" s="1011"/>
      <c r="BC29" s="1011"/>
      <c r="BD29" s="1011"/>
      <c r="BE29" s="1011"/>
      <c r="BF29" s="1011"/>
      <c r="BG29" s="1011"/>
      <c r="BH29" s="1011"/>
      <c r="BI29" s="1011"/>
      <c r="BJ29" s="1011"/>
      <c r="BK29" s="1011"/>
      <c r="BL29" s="1011"/>
      <c r="BM29" s="1011"/>
    </row>
    <row r="30" spans="2:65" ht="23.1" customHeight="1">
      <c r="B30" s="1006" t="s">
        <v>355</v>
      </c>
      <c r="C30" s="1006"/>
      <c r="D30" s="1006"/>
      <c r="E30" s="1006"/>
      <c r="F30" s="1006"/>
      <c r="G30" s="1006"/>
      <c r="H30" s="1006"/>
      <c r="I30" s="1006"/>
      <c r="J30" s="1006"/>
      <c r="K30" s="1006"/>
      <c r="L30" s="1006"/>
      <c r="M30" s="1006"/>
      <c r="N30" s="1006"/>
      <c r="O30" s="1006"/>
      <c r="P30" s="1005"/>
      <c r="Q30" s="1005"/>
      <c r="R30" s="1005"/>
      <c r="S30" s="1005"/>
      <c r="T30" s="1005"/>
      <c r="U30" s="1005"/>
      <c r="V30" s="1005"/>
      <c r="W30" s="1005"/>
      <c r="X30" s="1005"/>
      <c r="Y30" s="1005"/>
      <c r="Z30" s="1005"/>
      <c r="AA30" s="1005"/>
      <c r="AB30" s="1005"/>
      <c r="AC30" s="1005"/>
      <c r="AD30" s="1005"/>
      <c r="AE30" s="1005"/>
      <c r="AF30" s="1005"/>
      <c r="AG30" s="1005"/>
      <c r="AH30" s="1005"/>
      <c r="AI30" s="1005"/>
      <c r="AJ30" s="1005"/>
      <c r="AK30" s="1005"/>
      <c r="AL30" s="1005"/>
      <c r="AM30" s="1005"/>
      <c r="AN30" s="1005"/>
      <c r="AO30" s="1005"/>
      <c r="AP30" s="1005"/>
      <c r="AQ30" s="1005"/>
      <c r="AR30" s="1005"/>
      <c r="AS30" s="1005"/>
      <c r="AT30" s="1005"/>
      <c r="AU30" s="1005"/>
      <c r="AV30" s="1005"/>
      <c r="AW30" s="1005"/>
      <c r="AX30" s="1005"/>
      <c r="AY30" s="1005"/>
      <c r="AZ30" s="1005"/>
      <c r="BA30" s="1005"/>
      <c r="BB30" s="1005"/>
      <c r="BC30" s="1005"/>
      <c r="BD30" s="1005"/>
      <c r="BE30" s="1005"/>
      <c r="BF30" s="1005"/>
      <c r="BG30" s="1005"/>
      <c r="BH30" s="1005"/>
      <c r="BI30" s="1005"/>
      <c r="BJ30" s="1005"/>
      <c r="BK30" s="1005"/>
      <c r="BL30" s="1005"/>
      <c r="BM30" s="1005"/>
    </row>
    <row r="31" spans="2:65" ht="23.1" customHeight="1">
      <c r="B31" s="999" t="s">
        <v>356</v>
      </c>
      <c r="C31" s="1000"/>
      <c r="D31" s="1000"/>
      <c r="E31" s="1000"/>
      <c r="F31" s="1000"/>
      <c r="G31" s="1000"/>
      <c r="H31" s="1000"/>
      <c r="I31" s="1000"/>
      <c r="J31" s="1000"/>
      <c r="K31" s="1000"/>
      <c r="L31" s="1000"/>
      <c r="M31" s="1000"/>
      <c r="N31" s="1000"/>
      <c r="O31" s="1000"/>
      <c r="P31" s="1000"/>
      <c r="Q31" s="1000"/>
      <c r="R31" s="1000"/>
      <c r="S31" s="1000"/>
      <c r="T31" s="1000"/>
      <c r="U31" s="1000"/>
      <c r="V31" s="1000"/>
      <c r="W31" s="1000"/>
      <c r="X31" s="1000"/>
      <c r="Y31" s="1000"/>
      <c r="Z31" s="1000"/>
      <c r="AA31" s="1000"/>
      <c r="AB31" s="1000"/>
      <c r="AC31" s="1000"/>
      <c r="AD31" s="1000"/>
      <c r="AE31" s="1000"/>
      <c r="AF31" s="1000"/>
      <c r="AG31" s="1000"/>
      <c r="AH31" s="1000"/>
      <c r="AI31" s="1000"/>
      <c r="AJ31" s="1000"/>
      <c r="AK31" s="1000"/>
      <c r="AL31" s="1000"/>
      <c r="AM31" s="1000"/>
      <c r="AN31" s="1000"/>
      <c r="AO31" s="1000"/>
      <c r="AP31" s="1000"/>
      <c r="AQ31" s="1000"/>
      <c r="AR31" s="1000"/>
      <c r="AS31" s="1000"/>
      <c r="AT31" s="1000"/>
      <c r="AU31" s="1000"/>
      <c r="AV31" s="1000"/>
      <c r="AW31" s="1000"/>
      <c r="AX31" s="1000"/>
      <c r="AY31" s="1000"/>
      <c r="AZ31" s="1000"/>
      <c r="BA31" s="1000"/>
      <c r="BB31" s="1001"/>
      <c r="BC31" s="1002" t="s">
        <v>269</v>
      </c>
      <c r="BD31" s="1003"/>
      <c r="BE31" s="1003"/>
      <c r="BF31" s="1003"/>
      <c r="BG31" s="1003"/>
      <c r="BH31" s="1003"/>
      <c r="BI31" s="1003"/>
      <c r="BJ31" s="1003"/>
      <c r="BK31" s="1003"/>
      <c r="BL31" s="1003"/>
      <c r="BM31" s="1004"/>
    </row>
    <row r="32" spans="2:65" ht="23.1" customHeight="1">
      <c r="B32" s="1006" t="s">
        <v>353</v>
      </c>
      <c r="C32" s="1006"/>
      <c r="D32" s="1006"/>
      <c r="E32" s="1006"/>
      <c r="F32" s="1007"/>
      <c r="G32" s="1007"/>
      <c r="H32" s="1007"/>
      <c r="I32" s="1007"/>
      <c r="J32" s="1007"/>
      <c r="K32" s="1009" t="s">
        <v>410</v>
      </c>
      <c r="L32" s="822"/>
      <c r="M32" s="822"/>
      <c r="N32" s="822"/>
      <c r="O32" s="822"/>
      <c r="P32" s="1005"/>
      <c r="Q32" s="1005"/>
      <c r="R32" s="1005"/>
      <c r="S32" s="1005"/>
      <c r="T32" s="1005"/>
      <c r="U32" s="1005"/>
      <c r="V32" s="1005"/>
      <c r="W32" s="1005"/>
      <c r="X32" s="1005"/>
      <c r="Y32" s="1005"/>
      <c r="Z32" s="1005"/>
      <c r="AA32" s="1005"/>
      <c r="AB32" s="1005"/>
      <c r="AC32" s="1005"/>
      <c r="AD32" s="1005"/>
      <c r="AE32" s="1005"/>
      <c r="AF32" s="1005"/>
      <c r="AG32" s="1005"/>
      <c r="AH32" s="1005"/>
      <c r="AI32" s="1005"/>
      <c r="AJ32" s="1005"/>
      <c r="AK32" s="1005"/>
      <c r="AL32" s="1005"/>
      <c r="AM32" s="1005"/>
      <c r="AN32" s="1005"/>
      <c r="AO32" s="1005"/>
      <c r="AP32" s="1005"/>
      <c r="AQ32" s="1005"/>
      <c r="AR32" s="1005"/>
      <c r="AS32" s="1005"/>
      <c r="AT32" s="1005"/>
      <c r="AU32" s="1005"/>
      <c r="AV32" s="1005"/>
      <c r="AW32" s="1005"/>
      <c r="AX32" s="1005"/>
      <c r="AY32" s="1005"/>
      <c r="AZ32" s="1005"/>
      <c r="BA32" s="1005"/>
      <c r="BB32" s="1005"/>
      <c r="BC32" s="1005"/>
      <c r="BD32" s="1005"/>
      <c r="BE32" s="1005"/>
      <c r="BF32" s="1005"/>
      <c r="BG32" s="1005"/>
      <c r="BH32" s="1005"/>
      <c r="BI32" s="1005"/>
      <c r="BJ32" s="1005"/>
      <c r="BK32" s="1005"/>
      <c r="BL32" s="1005"/>
      <c r="BM32" s="1005"/>
    </row>
    <row r="33" spans="2:65" ht="23.1" customHeight="1">
      <c r="B33" s="1006" t="s">
        <v>354</v>
      </c>
      <c r="C33" s="1006"/>
      <c r="D33" s="1006"/>
      <c r="E33" s="1006"/>
      <c r="F33" s="1006"/>
      <c r="G33" s="1006"/>
      <c r="H33" s="1006"/>
      <c r="I33" s="1006" t="s">
        <v>117</v>
      </c>
      <c r="J33" s="1006"/>
      <c r="K33" s="1006"/>
      <c r="L33" s="1006"/>
      <c r="M33" s="1006"/>
      <c r="N33" s="1006"/>
      <c r="O33" s="1006"/>
      <c r="P33" s="1005"/>
      <c r="Q33" s="1005"/>
      <c r="R33" s="1005"/>
      <c r="S33" s="1005"/>
      <c r="T33" s="1005"/>
      <c r="U33" s="1005"/>
      <c r="V33" s="1005"/>
      <c r="W33" s="1005"/>
      <c r="X33" s="1005"/>
      <c r="Y33" s="1005"/>
      <c r="Z33" s="1005"/>
      <c r="AA33" s="1005"/>
      <c r="AB33" s="1005"/>
      <c r="AC33" s="1005"/>
      <c r="AD33" s="1005"/>
      <c r="AE33" s="1005"/>
      <c r="AF33" s="1005"/>
      <c r="AG33" s="1005"/>
      <c r="AH33" s="1005"/>
      <c r="AI33" s="1005"/>
      <c r="AJ33" s="1005"/>
      <c r="AK33" s="1005"/>
      <c r="AL33" s="1005"/>
      <c r="AM33" s="1005"/>
      <c r="AN33" s="1005"/>
      <c r="AO33" s="1005"/>
      <c r="AP33" s="1005"/>
      <c r="AQ33" s="1005"/>
      <c r="AR33" s="1005"/>
      <c r="AS33" s="1005"/>
      <c r="AT33" s="1005"/>
      <c r="AU33" s="1005"/>
      <c r="AV33" s="1005"/>
      <c r="AW33" s="1005"/>
      <c r="AX33" s="1005"/>
      <c r="AY33" s="1005"/>
      <c r="AZ33" s="1005"/>
      <c r="BA33" s="1005"/>
      <c r="BB33" s="1005"/>
      <c r="BC33" s="1005"/>
      <c r="BD33" s="1005"/>
      <c r="BE33" s="1005"/>
      <c r="BF33" s="1005"/>
      <c r="BG33" s="1005"/>
      <c r="BH33" s="1005"/>
      <c r="BI33" s="1005"/>
      <c r="BJ33" s="1005"/>
      <c r="BK33" s="1005"/>
      <c r="BL33" s="1005"/>
      <c r="BM33" s="1005"/>
    </row>
    <row r="34" spans="2:65" ht="23.1" customHeight="1">
      <c r="B34" s="1006"/>
      <c r="C34" s="1006"/>
      <c r="D34" s="1006"/>
      <c r="E34" s="1006"/>
      <c r="F34" s="1006"/>
      <c r="G34" s="1006"/>
      <c r="H34" s="1006"/>
      <c r="I34" s="1006" t="s">
        <v>119</v>
      </c>
      <c r="J34" s="1006"/>
      <c r="K34" s="1006"/>
      <c r="L34" s="1006"/>
      <c r="M34" s="1006"/>
      <c r="N34" s="1006"/>
      <c r="O34" s="1006"/>
      <c r="P34" s="1005"/>
      <c r="Q34" s="1005"/>
      <c r="R34" s="1005"/>
      <c r="S34" s="1005"/>
      <c r="T34" s="1005"/>
      <c r="U34" s="1005"/>
      <c r="V34" s="1005"/>
      <c r="W34" s="1005"/>
      <c r="X34" s="1005"/>
      <c r="Y34" s="1005"/>
      <c r="Z34" s="1005"/>
      <c r="AA34" s="1005"/>
      <c r="AB34" s="1005"/>
      <c r="AC34" s="1005"/>
      <c r="AD34" s="1005"/>
      <c r="AE34" s="1005"/>
      <c r="AF34" s="1005"/>
      <c r="AG34" s="1005"/>
      <c r="AH34" s="1005"/>
      <c r="AI34" s="1005"/>
      <c r="AJ34" s="1005"/>
      <c r="AK34" s="1005"/>
      <c r="AL34" s="1005"/>
      <c r="AM34" s="1005"/>
      <c r="AN34" s="1005"/>
      <c r="AO34" s="1005"/>
      <c r="AP34" s="1005"/>
      <c r="AQ34" s="1005"/>
      <c r="AR34" s="1005"/>
      <c r="AS34" s="1005"/>
      <c r="AT34" s="1005"/>
      <c r="AU34" s="1005"/>
      <c r="AV34" s="1005"/>
      <c r="AW34" s="1005"/>
      <c r="AX34" s="1005"/>
      <c r="AY34" s="1005"/>
      <c r="AZ34" s="1005"/>
      <c r="BA34" s="1005"/>
      <c r="BB34" s="1005"/>
      <c r="BC34" s="1005"/>
      <c r="BD34" s="1005"/>
      <c r="BE34" s="1005"/>
      <c r="BF34" s="1005"/>
      <c r="BG34" s="1005"/>
      <c r="BH34" s="1005"/>
      <c r="BI34" s="1005"/>
      <c r="BJ34" s="1005"/>
      <c r="BK34" s="1005"/>
      <c r="BL34" s="1005"/>
      <c r="BM34" s="1005"/>
    </row>
    <row r="35" spans="2:65" ht="23.1" customHeight="1">
      <c r="B35" s="1006"/>
      <c r="C35" s="1006"/>
      <c r="D35" s="1006"/>
      <c r="E35" s="1006"/>
      <c r="F35" s="1006"/>
      <c r="G35" s="1006"/>
      <c r="H35" s="1006"/>
      <c r="I35" s="1009" t="s">
        <v>409</v>
      </c>
      <c r="J35" s="1009"/>
      <c r="K35" s="1009"/>
      <c r="L35" s="1009"/>
      <c r="M35" s="1009"/>
      <c r="N35" s="1009"/>
      <c r="O35" s="1009"/>
      <c r="P35" s="1007"/>
      <c r="Q35" s="1007"/>
      <c r="R35" s="1007"/>
      <c r="S35" s="1007"/>
      <c r="T35" s="1007"/>
      <c r="U35" s="1007"/>
      <c r="V35" s="1007"/>
      <c r="W35" s="1007"/>
      <c r="X35" s="1007"/>
      <c r="Y35" s="1007"/>
      <c r="Z35" s="1007"/>
      <c r="AA35" s="1007"/>
      <c r="AB35" s="1007"/>
      <c r="AC35" s="1007"/>
      <c r="AD35" s="1007"/>
      <c r="AE35" s="1007"/>
      <c r="AF35" s="1007"/>
      <c r="AG35" s="1007"/>
      <c r="AH35" s="1007"/>
      <c r="AI35" s="1007"/>
      <c r="AJ35" s="1007"/>
      <c r="AK35" s="1007"/>
      <c r="AL35" s="1007"/>
      <c r="AM35" s="1007"/>
      <c r="AN35" s="1007"/>
      <c r="AO35" s="1007"/>
      <c r="AP35" s="1007"/>
      <c r="AQ35" s="1007"/>
      <c r="AR35" s="1007"/>
      <c r="AS35" s="1007"/>
      <c r="AT35" s="1007"/>
      <c r="AU35" s="1007"/>
      <c r="AV35" s="1007"/>
      <c r="AW35" s="1007"/>
      <c r="AX35" s="1007"/>
      <c r="AY35" s="1007"/>
      <c r="AZ35" s="1007"/>
      <c r="BA35" s="1007"/>
      <c r="BB35" s="1007"/>
      <c r="BC35" s="1007"/>
      <c r="BD35" s="1007"/>
      <c r="BE35" s="1007"/>
      <c r="BF35" s="1007"/>
      <c r="BG35" s="1007"/>
      <c r="BH35" s="1007"/>
      <c r="BI35" s="1007"/>
      <c r="BJ35" s="1007"/>
      <c r="BK35" s="1007"/>
      <c r="BL35" s="1007"/>
      <c r="BM35" s="1007"/>
    </row>
    <row r="36" spans="2:65" ht="23.1" customHeight="1">
      <c r="B36" s="1008" t="s">
        <v>431</v>
      </c>
      <c r="C36" s="1006"/>
      <c r="D36" s="1006"/>
      <c r="E36" s="1006"/>
      <c r="F36" s="1006"/>
      <c r="G36" s="1006"/>
      <c r="H36" s="1006"/>
      <c r="I36" s="1006"/>
      <c r="J36" s="1006"/>
      <c r="K36" s="1006"/>
      <c r="L36" s="1006"/>
      <c r="M36" s="1006"/>
      <c r="N36" s="1006"/>
      <c r="O36" s="1006"/>
      <c r="P36" s="1010" t="s">
        <v>280</v>
      </c>
      <c r="Q36" s="1011"/>
      <c r="R36" s="1011"/>
      <c r="S36" s="1011"/>
      <c r="T36" s="1011"/>
      <c r="U36" s="1011"/>
      <c r="V36" s="1011"/>
      <c r="W36" s="1011"/>
      <c r="X36" s="1011"/>
      <c r="Y36" s="1011"/>
      <c r="Z36" s="1011"/>
      <c r="AA36" s="1011"/>
      <c r="AB36" s="1011"/>
      <c r="AC36" s="1011"/>
      <c r="AD36" s="1011"/>
      <c r="AE36" s="1011"/>
      <c r="AF36" s="1011"/>
      <c r="AG36" s="1011"/>
      <c r="AH36" s="1011"/>
      <c r="AI36" s="1011"/>
      <c r="AJ36" s="1011"/>
      <c r="AK36" s="1011"/>
      <c r="AL36" s="1011"/>
      <c r="AM36" s="1011"/>
      <c r="AN36" s="1011"/>
      <c r="AO36" s="1011"/>
      <c r="AP36" s="1011"/>
      <c r="AQ36" s="1011"/>
      <c r="AR36" s="1011"/>
      <c r="AS36" s="1011"/>
      <c r="AT36" s="1011"/>
      <c r="AU36" s="1011"/>
      <c r="AV36" s="1011"/>
      <c r="AW36" s="1011"/>
      <c r="AX36" s="1011"/>
      <c r="AY36" s="1011"/>
      <c r="AZ36" s="1011"/>
      <c r="BA36" s="1011"/>
      <c r="BB36" s="1011"/>
      <c r="BC36" s="1011"/>
      <c r="BD36" s="1011"/>
      <c r="BE36" s="1011"/>
      <c r="BF36" s="1011"/>
      <c r="BG36" s="1011"/>
      <c r="BH36" s="1011"/>
      <c r="BI36" s="1011"/>
      <c r="BJ36" s="1011"/>
      <c r="BK36" s="1011"/>
      <c r="BL36" s="1011"/>
      <c r="BM36" s="1011"/>
    </row>
    <row r="37" spans="2:65" ht="23.1" customHeight="1">
      <c r="B37" s="1006" t="s">
        <v>355</v>
      </c>
      <c r="C37" s="1006"/>
      <c r="D37" s="1006"/>
      <c r="E37" s="1006"/>
      <c r="F37" s="1006"/>
      <c r="G37" s="1006"/>
      <c r="H37" s="1006"/>
      <c r="I37" s="1006"/>
      <c r="J37" s="1006"/>
      <c r="K37" s="1006"/>
      <c r="L37" s="1006"/>
      <c r="M37" s="1006"/>
      <c r="N37" s="1006"/>
      <c r="O37" s="1006"/>
      <c r="P37" s="1005"/>
      <c r="Q37" s="1005"/>
      <c r="R37" s="1005"/>
      <c r="S37" s="1005"/>
      <c r="T37" s="1005"/>
      <c r="U37" s="1005"/>
      <c r="V37" s="1005"/>
      <c r="W37" s="1005"/>
      <c r="X37" s="1005"/>
      <c r="Y37" s="1005"/>
      <c r="Z37" s="1005"/>
      <c r="AA37" s="1005"/>
      <c r="AB37" s="1005"/>
      <c r="AC37" s="1005"/>
      <c r="AD37" s="1005"/>
      <c r="AE37" s="1005"/>
      <c r="AF37" s="1005"/>
      <c r="AG37" s="1005"/>
      <c r="AH37" s="1005"/>
      <c r="AI37" s="1005"/>
      <c r="AJ37" s="1005"/>
      <c r="AK37" s="1005"/>
      <c r="AL37" s="1005"/>
      <c r="AM37" s="1005"/>
      <c r="AN37" s="1005"/>
      <c r="AO37" s="1005"/>
      <c r="AP37" s="1005"/>
      <c r="AQ37" s="1005"/>
      <c r="AR37" s="1005"/>
      <c r="AS37" s="1005"/>
      <c r="AT37" s="1005"/>
      <c r="AU37" s="1005"/>
      <c r="AV37" s="1005"/>
      <c r="AW37" s="1005"/>
      <c r="AX37" s="1005"/>
      <c r="AY37" s="1005"/>
      <c r="AZ37" s="1005"/>
      <c r="BA37" s="1005"/>
      <c r="BB37" s="1005"/>
      <c r="BC37" s="1005"/>
      <c r="BD37" s="1005"/>
      <c r="BE37" s="1005"/>
      <c r="BF37" s="1005"/>
      <c r="BG37" s="1005"/>
      <c r="BH37" s="1005"/>
      <c r="BI37" s="1005"/>
      <c r="BJ37" s="1005"/>
      <c r="BK37" s="1005"/>
      <c r="BL37" s="1005"/>
      <c r="BM37" s="1005"/>
    </row>
    <row r="38" spans="2:65" ht="23.1" customHeight="1">
      <c r="B38" s="999" t="s">
        <v>356</v>
      </c>
      <c r="C38" s="1000"/>
      <c r="D38" s="1000"/>
      <c r="E38" s="1000"/>
      <c r="F38" s="1000"/>
      <c r="G38" s="1000"/>
      <c r="H38" s="1000"/>
      <c r="I38" s="1000"/>
      <c r="J38" s="1000"/>
      <c r="K38" s="1000"/>
      <c r="L38" s="1000"/>
      <c r="M38" s="1000"/>
      <c r="N38" s="1000"/>
      <c r="O38" s="1000"/>
      <c r="P38" s="1000"/>
      <c r="Q38" s="1000"/>
      <c r="R38" s="1000"/>
      <c r="S38" s="1000"/>
      <c r="T38" s="1000"/>
      <c r="U38" s="1000"/>
      <c r="V38" s="1000"/>
      <c r="W38" s="1000"/>
      <c r="X38" s="1000"/>
      <c r="Y38" s="1000"/>
      <c r="Z38" s="1000"/>
      <c r="AA38" s="1000"/>
      <c r="AB38" s="1000"/>
      <c r="AC38" s="1000"/>
      <c r="AD38" s="1000"/>
      <c r="AE38" s="1000"/>
      <c r="AF38" s="1000"/>
      <c r="AG38" s="1000"/>
      <c r="AH38" s="1000"/>
      <c r="AI38" s="1000"/>
      <c r="AJ38" s="1000"/>
      <c r="AK38" s="1000"/>
      <c r="AL38" s="1000"/>
      <c r="AM38" s="1000"/>
      <c r="AN38" s="1000"/>
      <c r="AO38" s="1000"/>
      <c r="AP38" s="1000"/>
      <c r="AQ38" s="1000"/>
      <c r="AR38" s="1000"/>
      <c r="AS38" s="1000"/>
      <c r="AT38" s="1000"/>
      <c r="AU38" s="1000"/>
      <c r="AV38" s="1000"/>
      <c r="AW38" s="1000"/>
      <c r="AX38" s="1000"/>
      <c r="AY38" s="1000"/>
      <c r="AZ38" s="1000"/>
      <c r="BA38" s="1000"/>
      <c r="BB38" s="1001"/>
      <c r="BC38" s="1002" t="s">
        <v>269</v>
      </c>
      <c r="BD38" s="1003"/>
      <c r="BE38" s="1003"/>
      <c r="BF38" s="1003"/>
      <c r="BG38" s="1003"/>
      <c r="BH38" s="1003"/>
      <c r="BI38" s="1003"/>
      <c r="BJ38" s="1003"/>
      <c r="BK38" s="1003"/>
      <c r="BL38" s="1003"/>
      <c r="BM38" s="1004"/>
    </row>
    <row r="39" spans="2:65" ht="23.1" customHeight="1">
      <c r="B39" s="1006" t="s">
        <v>353</v>
      </c>
      <c r="C39" s="1006"/>
      <c r="D39" s="1006"/>
      <c r="E39" s="1006"/>
      <c r="F39" s="1007"/>
      <c r="G39" s="1007"/>
      <c r="H39" s="1007"/>
      <c r="I39" s="1007"/>
      <c r="J39" s="1007"/>
      <c r="K39" s="1009" t="s">
        <v>410</v>
      </c>
      <c r="L39" s="822"/>
      <c r="M39" s="822"/>
      <c r="N39" s="822"/>
      <c r="O39" s="822"/>
      <c r="P39" s="1005"/>
      <c r="Q39" s="1005"/>
      <c r="R39" s="1005"/>
      <c r="S39" s="1005"/>
      <c r="T39" s="1005"/>
      <c r="U39" s="1005"/>
      <c r="V39" s="1005"/>
      <c r="W39" s="1005"/>
      <c r="X39" s="1005"/>
      <c r="Y39" s="1005"/>
      <c r="Z39" s="1005"/>
      <c r="AA39" s="1005"/>
      <c r="AB39" s="1005"/>
      <c r="AC39" s="1005"/>
      <c r="AD39" s="1005"/>
      <c r="AE39" s="1005"/>
      <c r="AF39" s="1005"/>
      <c r="AG39" s="1005"/>
      <c r="AH39" s="1005"/>
      <c r="AI39" s="1005"/>
      <c r="AJ39" s="1005"/>
      <c r="AK39" s="1005"/>
      <c r="AL39" s="1005"/>
      <c r="AM39" s="1005"/>
      <c r="AN39" s="1005"/>
      <c r="AO39" s="1005"/>
      <c r="AP39" s="1005"/>
      <c r="AQ39" s="1005"/>
      <c r="AR39" s="1005"/>
      <c r="AS39" s="1005"/>
      <c r="AT39" s="1005"/>
      <c r="AU39" s="1005"/>
      <c r="AV39" s="1005"/>
      <c r="AW39" s="1005"/>
      <c r="AX39" s="1005"/>
      <c r="AY39" s="1005"/>
      <c r="AZ39" s="1005"/>
      <c r="BA39" s="1005"/>
      <c r="BB39" s="1005"/>
      <c r="BC39" s="1005"/>
      <c r="BD39" s="1005"/>
      <c r="BE39" s="1005"/>
      <c r="BF39" s="1005"/>
      <c r="BG39" s="1005"/>
      <c r="BH39" s="1005"/>
      <c r="BI39" s="1005"/>
      <c r="BJ39" s="1005"/>
      <c r="BK39" s="1005"/>
      <c r="BL39" s="1005"/>
      <c r="BM39" s="1005"/>
    </row>
    <row r="40" spans="2:65" ht="23.1" customHeight="1">
      <c r="B40" s="1006" t="s">
        <v>354</v>
      </c>
      <c r="C40" s="1006"/>
      <c r="D40" s="1006"/>
      <c r="E40" s="1006"/>
      <c r="F40" s="1006"/>
      <c r="G40" s="1006"/>
      <c r="H40" s="1006"/>
      <c r="I40" s="1006" t="s">
        <v>117</v>
      </c>
      <c r="J40" s="1006"/>
      <c r="K40" s="1006"/>
      <c r="L40" s="1006"/>
      <c r="M40" s="1006"/>
      <c r="N40" s="1006"/>
      <c r="O40" s="1006"/>
      <c r="P40" s="1005"/>
      <c r="Q40" s="1005"/>
      <c r="R40" s="1005"/>
      <c r="S40" s="1005"/>
      <c r="T40" s="1005"/>
      <c r="U40" s="1005"/>
      <c r="V40" s="1005"/>
      <c r="W40" s="1005"/>
      <c r="X40" s="1005"/>
      <c r="Y40" s="1005"/>
      <c r="Z40" s="1005"/>
      <c r="AA40" s="1005"/>
      <c r="AB40" s="1005"/>
      <c r="AC40" s="1005"/>
      <c r="AD40" s="1005"/>
      <c r="AE40" s="1005"/>
      <c r="AF40" s="1005"/>
      <c r="AG40" s="1005"/>
      <c r="AH40" s="1005"/>
      <c r="AI40" s="1005"/>
      <c r="AJ40" s="1005"/>
      <c r="AK40" s="1005"/>
      <c r="AL40" s="1005"/>
      <c r="AM40" s="1005"/>
      <c r="AN40" s="1005"/>
      <c r="AO40" s="1005"/>
      <c r="AP40" s="1005"/>
      <c r="AQ40" s="1005"/>
      <c r="AR40" s="1005"/>
      <c r="AS40" s="1005"/>
      <c r="AT40" s="1005"/>
      <c r="AU40" s="1005"/>
      <c r="AV40" s="1005"/>
      <c r="AW40" s="1005"/>
      <c r="AX40" s="1005"/>
      <c r="AY40" s="1005"/>
      <c r="AZ40" s="1005"/>
      <c r="BA40" s="1005"/>
      <c r="BB40" s="1005"/>
      <c r="BC40" s="1005"/>
      <c r="BD40" s="1005"/>
      <c r="BE40" s="1005"/>
      <c r="BF40" s="1005"/>
      <c r="BG40" s="1005"/>
      <c r="BH40" s="1005"/>
      <c r="BI40" s="1005"/>
      <c r="BJ40" s="1005"/>
      <c r="BK40" s="1005"/>
      <c r="BL40" s="1005"/>
      <c r="BM40" s="1005"/>
    </row>
    <row r="41" spans="2:65" ht="23.1" customHeight="1">
      <c r="B41" s="1006"/>
      <c r="C41" s="1006"/>
      <c r="D41" s="1006"/>
      <c r="E41" s="1006"/>
      <c r="F41" s="1006"/>
      <c r="G41" s="1006"/>
      <c r="H41" s="1006"/>
      <c r="I41" s="1006" t="s">
        <v>119</v>
      </c>
      <c r="J41" s="1006"/>
      <c r="K41" s="1006"/>
      <c r="L41" s="1006"/>
      <c r="M41" s="1006"/>
      <c r="N41" s="1006"/>
      <c r="O41" s="1006"/>
      <c r="P41" s="1005"/>
      <c r="Q41" s="1005"/>
      <c r="R41" s="1005"/>
      <c r="S41" s="1005"/>
      <c r="T41" s="1005"/>
      <c r="U41" s="1005"/>
      <c r="V41" s="1005"/>
      <c r="W41" s="1005"/>
      <c r="X41" s="1005"/>
      <c r="Y41" s="1005"/>
      <c r="Z41" s="1005"/>
      <c r="AA41" s="1005"/>
      <c r="AB41" s="1005"/>
      <c r="AC41" s="1005"/>
      <c r="AD41" s="1005"/>
      <c r="AE41" s="1005"/>
      <c r="AF41" s="1005"/>
      <c r="AG41" s="1005"/>
      <c r="AH41" s="1005"/>
      <c r="AI41" s="1005"/>
      <c r="AJ41" s="1005"/>
      <c r="AK41" s="1005"/>
      <c r="AL41" s="1005"/>
      <c r="AM41" s="1005"/>
      <c r="AN41" s="1005"/>
      <c r="AO41" s="1005"/>
      <c r="AP41" s="1005"/>
      <c r="AQ41" s="1005"/>
      <c r="AR41" s="1005"/>
      <c r="AS41" s="1005"/>
      <c r="AT41" s="1005"/>
      <c r="AU41" s="1005"/>
      <c r="AV41" s="1005"/>
      <c r="AW41" s="1005"/>
      <c r="AX41" s="1005"/>
      <c r="AY41" s="1005"/>
      <c r="AZ41" s="1005"/>
      <c r="BA41" s="1005"/>
      <c r="BB41" s="1005"/>
      <c r="BC41" s="1005"/>
      <c r="BD41" s="1005"/>
      <c r="BE41" s="1005"/>
      <c r="BF41" s="1005"/>
      <c r="BG41" s="1005"/>
      <c r="BH41" s="1005"/>
      <c r="BI41" s="1005"/>
      <c r="BJ41" s="1005"/>
      <c r="BK41" s="1005"/>
      <c r="BL41" s="1005"/>
      <c r="BM41" s="1005"/>
    </row>
    <row r="42" spans="2:65" ht="23.1" customHeight="1">
      <c r="B42" s="1006"/>
      <c r="C42" s="1006"/>
      <c r="D42" s="1006"/>
      <c r="E42" s="1006"/>
      <c r="F42" s="1006"/>
      <c r="G42" s="1006"/>
      <c r="H42" s="1006"/>
      <c r="I42" s="1009" t="s">
        <v>409</v>
      </c>
      <c r="J42" s="1009"/>
      <c r="K42" s="1009"/>
      <c r="L42" s="1009"/>
      <c r="M42" s="1009"/>
      <c r="N42" s="1009"/>
      <c r="O42" s="1009"/>
      <c r="P42" s="1007"/>
      <c r="Q42" s="1007"/>
      <c r="R42" s="1007"/>
      <c r="S42" s="1007"/>
      <c r="T42" s="1007"/>
      <c r="U42" s="1007"/>
      <c r="V42" s="1007"/>
      <c r="W42" s="1007"/>
      <c r="X42" s="1007"/>
      <c r="Y42" s="1007"/>
      <c r="Z42" s="1007"/>
      <c r="AA42" s="1007"/>
      <c r="AB42" s="1007"/>
      <c r="AC42" s="1007"/>
      <c r="AD42" s="1007"/>
      <c r="AE42" s="1007"/>
      <c r="AF42" s="1007"/>
      <c r="AG42" s="1007"/>
      <c r="AH42" s="1007"/>
      <c r="AI42" s="1007"/>
      <c r="AJ42" s="1007"/>
      <c r="AK42" s="1007"/>
      <c r="AL42" s="1007"/>
      <c r="AM42" s="1007"/>
      <c r="AN42" s="1007"/>
      <c r="AO42" s="1007"/>
      <c r="AP42" s="1007"/>
      <c r="AQ42" s="1007"/>
      <c r="AR42" s="1007"/>
      <c r="AS42" s="1007"/>
      <c r="AT42" s="1007"/>
      <c r="AU42" s="1007"/>
      <c r="AV42" s="1007"/>
      <c r="AW42" s="1007"/>
      <c r="AX42" s="1007"/>
      <c r="AY42" s="1007"/>
      <c r="AZ42" s="1007"/>
      <c r="BA42" s="1007"/>
      <c r="BB42" s="1007"/>
      <c r="BC42" s="1007"/>
      <c r="BD42" s="1007"/>
      <c r="BE42" s="1007"/>
      <c r="BF42" s="1007"/>
      <c r="BG42" s="1007"/>
      <c r="BH42" s="1007"/>
      <c r="BI42" s="1007"/>
      <c r="BJ42" s="1007"/>
      <c r="BK42" s="1007"/>
      <c r="BL42" s="1007"/>
      <c r="BM42" s="1007"/>
    </row>
    <row r="43" spans="2:65" ht="23.1" customHeight="1">
      <c r="B43" s="1008" t="s">
        <v>431</v>
      </c>
      <c r="C43" s="1006"/>
      <c r="D43" s="1006"/>
      <c r="E43" s="1006"/>
      <c r="F43" s="1006"/>
      <c r="G43" s="1006"/>
      <c r="H43" s="1006"/>
      <c r="I43" s="1006"/>
      <c r="J43" s="1006"/>
      <c r="K43" s="1006"/>
      <c r="L43" s="1006"/>
      <c r="M43" s="1006"/>
      <c r="N43" s="1006"/>
      <c r="O43" s="1006"/>
      <c r="P43" s="1010" t="s">
        <v>280</v>
      </c>
      <c r="Q43" s="1011"/>
      <c r="R43" s="1011"/>
      <c r="S43" s="1011"/>
      <c r="T43" s="1011"/>
      <c r="U43" s="1011"/>
      <c r="V43" s="1011"/>
      <c r="W43" s="1011"/>
      <c r="X43" s="1011"/>
      <c r="Y43" s="1011"/>
      <c r="Z43" s="1011"/>
      <c r="AA43" s="1011"/>
      <c r="AB43" s="1011"/>
      <c r="AC43" s="1011"/>
      <c r="AD43" s="1011"/>
      <c r="AE43" s="1011"/>
      <c r="AF43" s="1011"/>
      <c r="AG43" s="1011"/>
      <c r="AH43" s="1011"/>
      <c r="AI43" s="1011"/>
      <c r="AJ43" s="1011"/>
      <c r="AK43" s="1011"/>
      <c r="AL43" s="1011"/>
      <c r="AM43" s="1011"/>
      <c r="AN43" s="1011"/>
      <c r="AO43" s="1011"/>
      <c r="AP43" s="1011"/>
      <c r="AQ43" s="1011"/>
      <c r="AR43" s="1011"/>
      <c r="AS43" s="1011"/>
      <c r="AT43" s="1011"/>
      <c r="AU43" s="1011"/>
      <c r="AV43" s="1011"/>
      <c r="AW43" s="1011"/>
      <c r="AX43" s="1011"/>
      <c r="AY43" s="1011"/>
      <c r="AZ43" s="1011"/>
      <c r="BA43" s="1011"/>
      <c r="BB43" s="1011"/>
      <c r="BC43" s="1011"/>
      <c r="BD43" s="1011"/>
      <c r="BE43" s="1011"/>
      <c r="BF43" s="1011"/>
      <c r="BG43" s="1011"/>
      <c r="BH43" s="1011"/>
      <c r="BI43" s="1011"/>
      <c r="BJ43" s="1011"/>
      <c r="BK43" s="1011"/>
      <c r="BL43" s="1011"/>
      <c r="BM43" s="1011"/>
    </row>
    <row r="44" spans="2:65" ht="23.1" customHeight="1">
      <c r="B44" s="1006" t="s">
        <v>355</v>
      </c>
      <c r="C44" s="1006"/>
      <c r="D44" s="1006"/>
      <c r="E44" s="1006"/>
      <c r="F44" s="1006"/>
      <c r="G44" s="1006"/>
      <c r="H44" s="1006"/>
      <c r="I44" s="1006"/>
      <c r="J44" s="1006"/>
      <c r="K44" s="1006"/>
      <c r="L44" s="1006"/>
      <c r="M44" s="1006"/>
      <c r="N44" s="1006"/>
      <c r="O44" s="1006"/>
      <c r="P44" s="1005"/>
      <c r="Q44" s="1005"/>
      <c r="R44" s="1005"/>
      <c r="S44" s="1005"/>
      <c r="T44" s="1005"/>
      <c r="U44" s="1005"/>
      <c r="V44" s="1005"/>
      <c r="W44" s="1005"/>
      <c r="X44" s="1005"/>
      <c r="Y44" s="1005"/>
      <c r="Z44" s="1005"/>
      <c r="AA44" s="1005"/>
      <c r="AB44" s="1005"/>
      <c r="AC44" s="1005"/>
      <c r="AD44" s="1005"/>
      <c r="AE44" s="1005"/>
      <c r="AF44" s="1005"/>
      <c r="AG44" s="1005"/>
      <c r="AH44" s="1005"/>
      <c r="AI44" s="1005"/>
      <c r="AJ44" s="1005"/>
      <c r="AK44" s="1005"/>
      <c r="AL44" s="1005"/>
      <c r="AM44" s="1005"/>
      <c r="AN44" s="1005"/>
      <c r="AO44" s="1005"/>
      <c r="AP44" s="1005"/>
      <c r="AQ44" s="1005"/>
      <c r="AR44" s="1005"/>
      <c r="AS44" s="1005"/>
      <c r="AT44" s="1005"/>
      <c r="AU44" s="1005"/>
      <c r="AV44" s="1005"/>
      <c r="AW44" s="1005"/>
      <c r="AX44" s="1005"/>
      <c r="AY44" s="1005"/>
      <c r="AZ44" s="1005"/>
      <c r="BA44" s="1005"/>
      <c r="BB44" s="1005"/>
      <c r="BC44" s="1005"/>
      <c r="BD44" s="1005"/>
      <c r="BE44" s="1005"/>
      <c r="BF44" s="1005"/>
      <c r="BG44" s="1005"/>
      <c r="BH44" s="1005"/>
      <c r="BI44" s="1005"/>
      <c r="BJ44" s="1005"/>
      <c r="BK44" s="1005"/>
      <c r="BL44" s="1005"/>
      <c r="BM44" s="1005"/>
    </row>
    <row r="45" spans="2:65" ht="23.1" customHeight="1">
      <c r="B45" s="999" t="s">
        <v>356</v>
      </c>
      <c r="C45" s="1000"/>
      <c r="D45" s="1000"/>
      <c r="E45" s="1000"/>
      <c r="F45" s="1000"/>
      <c r="G45" s="1000"/>
      <c r="H45" s="1000"/>
      <c r="I45" s="1000"/>
      <c r="J45" s="1000"/>
      <c r="K45" s="1000"/>
      <c r="L45" s="1000"/>
      <c r="M45" s="1000"/>
      <c r="N45" s="1000"/>
      <c r="O45" s="1000"/>
      <c r="P45" s="1000"/>
      <c r="Q45" s="1000"/>
      <c r="R45" s="1000"/>
      <c r="S45" s="1000"/>
      <c r="T45" s="1000"/>
      <c r="U45" s="1000"/>
      <c r="V45" s="1000"/>
      <c r="W45" s="1000"/>
      <c r="X45" s="1000"/>
      <c r="Y45" s="1000"/>
      <c r="Z45" s="1000"/>
      <c r="AA45" s="1000"/>
      <c r="AB45" s="1000"/>
      <c r="AC45" s="1000"/>
      <c r="AD45" s="1000"/>
      <c r="AE45" s="1000"/>
      <c r="AF45" s="1000"/>
      <c r="AG45" s="1000"/>
      <c r="AH45" s="1000"/>
      <c r="AI45" s="1000"/>
      <c r="AJ45" s="1000"/>
      <c r="AK45" s="1000"/>
      <c r="AL45" s="1000"/>
      <c r="AM45" s="1000"/>
      <c r="AN45" s="1000"/>
      <c r="AO45" s="1000"/>
      <c r="AP45" s="1000"/>
      <c r="AQ45" s="1000"/>
      <c r="AR45" s="1000"/>
      <c r="AS45" s="1000"/>
      <c r="AT45" s="1000"/>
      <c r="AU45" s="1000"/>
      <c r="AV45" s="1000"/>
      <c r="AW45" s="1000"/>
      <c r="AX45" s="1000"/>
      <c r="AY45" s="1000"/>
      <c r="AZ45" s="1000"/>
      <c r="BA45" s="1000"/>
      <c r="BB45" s="1001"/>
      <c r="BC45" s="1002" t="s">
        <v>269</v>
      </c>
      <c r="BD45" s="1003"/>
      <c r="BE45" s="1003"/>
      <c r="BF45" s="1003"/>
      <c r="BG45" s="1003"/>
      <c r="BH45" s="1003"/>
      <c r="BI45" s="1003"/>
      <c r="BJ45" s="1003"/>
      <c r="BK45" s="1003"/>
      <c r="BL45" s="1003"/>
      <c r="BM45" s="1004"/>
    </row>
    <row r="46" spans="2:65" ht="23.1" customHeight="1">
      <c r="B46" s="1006" t="s">
        <v>353</v>
      </c>
      <c r="C46" s="1006"/>
      <c r="D46" s="1006"/>
      <c r="E46" s="1006"/>
      <c r="F46" s="1007"/>
      <c r="G46" s="1007"/>
      <c r="H46" s="1007"/>
      <c r="I46" s="1007"/>
      <c r="J46" s="1007"/>
      <c r="K46" s="1009" t="s">
        <v>410</v>
      </c>
      <c r="L46" s="822"/>
      <c r="M46" s="822"/>
      <c r="N46" s="822"/>
      <c r="O46" s="822"/>
      <c r="P46" s="1005"/>
      <c r="Q46" s="1005"/>
      <c r="R46" s="1005"/>
      <c r="S46" s="1005"/>
      <c r="T46" s="1005"/>
      <c r="U46" s="1005"/>
      <c r="V46" s="1005"/>
      <c r="W46" s="1005"/>
      <c r="X46" s="1005"/>
      <c r="Y46" s="1005"/>
      <c r="Z46" s="1005"/>
      <c r="AA46" s="1005"/>
      <c r="AB46" s="1005"/>
      <c r="AC46" s="1005"/>
      <c r="AD46" s="1005"/>
      <c r="AE46" s="1005"/>
      <c r="AF46" s="1005"/>
      <c r="AG46" s="1005"/>
      <c r="AH46" s="1005"/>
      <c r="AI46" s="1005"/>
      <c r="AJ46" s="1005"/>
      <c r="AK46" s="1005"/>
      <c r="AL46" s="1005"/>
      <c r="AM46" s="1005"/>
      <c r="AN46" s="1005"/>
      <c r="AO46" s="1005"/>
      <c r="AP46" s="1005"/>
      <c r="AQ46" s="1005"/>
      <c r="AR46" s="1005"/>
      <c r="AS46" s="1005"/>
      <c r="AT46" s="1005"/>
      <c r="AU46" s="1005"/>
      <c r="AV46" s="1005"/>
      <c r="AW46" s="1005"/>
      <c r="AX46" s="1005"/>
      <c r="AY46" s="1005"/>
      <c r="AZ46" s="1005"/>
      <c r="BA46" s="1005"/>
      <c r="BB46" s="1005"/>
      <c r="BC46" s="1005"/>
      <c r="BD46" s="1005"/>
      <c r="BE46" s="1005"/>
      <c r="BF46" s="1005"/>
      <c r="BG46" s="1005"/>
      <c r="BH46" s="1005"/>
      <c r="BI46" s="1005"/>
      <c r="BJ46" s="1005"/>
      <c r="BK46" s="1005"/>
      <c r="BL46" s="1005"/>
      <c r="BM46" s="1005"/>
    </row>
    <row r="47" spans="2:65" ht="23.1" customHeight="1">
      <c r="B47" s="1006" t="s">
        <v>354</v>
      </c>
      <c r="C47" s="1006"/>
      <c r="D47" s="1006"/>
      <c r="E47" s="1006"/>
      <c r="F47" s="1006"/>
      <c r="G47" s="1006"/>
      <c r="H47" s="1006"/>
      <c r="I47" s="1006" t="s">
        <v>117</v>
      </c>
      <c r="J47" s="1006"/>
      <c r="K47" s="1006"/>
      <c r="L47" s="1006"/>
      <c r="M47" s="1006"/>
      <c r="N47" s="1006"/>
      <c r="O47" s="1006"/>
      <c r="P47" s="1005"/>
      <c r="Q47" s="1005"/>
      <c r="R47" s="1005"/>
      <c r="S47" s="1005"/>
      <c r="T47" s="1005"/>
      <c r="U47" s="1005"/>
      <c r="V47" s="1005"/>
      <c r="W47" s="1005"/>
      <c r="X47" s="1005"/>
      <c r="Y47" s="1005"/>
      <c r="Z47" s="1005"/>
      <c r="AA47" s="1005"/>
      <c r="AB47" s="1005"/>
      <c r="AC47" s="1005"/>
      <c r="AD47" s="1005"/>
      <c r="AE47" s="1005"/>
      <c r="AF47" s="1005"/>
      <c r="AG47" s="1005"/>
      <c r="AH47" s="1005"/>
      <c r="AI47" s="1005"/>
      <c r="AJ47" s="1005"/>
      <c r="AK47" s="1005"/>
      <c r="AL47" s="1005"/>
      <c r="AM47" s="1005"/>
      <c r="AN47" s="1005"/>
      <c r="AO47" s="1005"/>
      <c r="AP47" s="1005"/>
      <c r="AQ47" s="1005"/>
      <c r="AR47" s="1005"/>
      <c r="AS47" s="1005"/>
      <c r="AT47" s="1005"/>
      <c r="AU47" s="1005"/>
      <c r="AV47" s="1005"/>
      <c r="AW47" s="1005"/>
      <c r="AX47" s="1005"/>
      <c r="AY47" s="1005"/>
      <c r="AZ47" s="1005"/>
      <c r="BA47" s="1005"/>
      <c r="BB47" s="1005"/>
      <c r="BC47" s="1005"/>
      <c r="BD47" s="1005"/>
      <c r="BE47" s="1005"/>
      <c r="BF47" s="1005"/>
      <c r="BG47" s="1005"/>
      <c r="BH47" s="1005"/>
      <c r="BI47" s="1005"/>
      <c r="BJ47" s="1005"/>
      <c r="BK47" s="1005"/>
      <c r="BL47" s="1005"/>
      <c r="BM47" s="1005"/>
    </row>
    <row r="48" spans="2:65" ht="23.1" customHeight="1">
      <c r="B48" s="1006"/>
      <c r="C48" s="1006"/>
      <c r="D48" s="1006"/>
      <c r="E48" s="1006"/>
      <c r="F48" s="1006"/>
      <c r="G48" s="1006"/>
      <c r="H48" s="1006"/>
      <c r="I48" s="1006" t="s">
        <v>119</v>
      </c>
      <c r="J48" s="1006"/>
      <c r="K48" s="1006"/>
      <c r="L48" s="1006"/>
      <c r="M48" s="1006"/>
      <c r="N48" s="1006"/>
      <c r="O48" s="1006"/>
      <c r="P48" s="1005"/>
      <c r="Q48" s="1005"/>
      <c r="R48" s="1005"/>
      <c r="S48" s="1005"/>
      <c r="T48" s="1005"/>
      <c r="U48" s="1005"/>
      <c r="V48" s="1005"/>
      <c r="W48" s="1005"/>
      <c r="X48" s="1005"/>
      <c r="Y48" s="1005"/>
      <c r="Z48" s="1005"/>
      <c r="AA48" s="1005"/>
      <c r="AB48" s="1005"/>
      <c r="AC48" s="1005"/>
      <c r="AD48" s="1005"/>
      <c r="AE48" s="1005"/>
      <c r="AF48" s="1005"/>
      <c r="AG48" s="1005"/>
      <c r="AH48" s="1005"/>
      <c r="AI48" s="1005"/>
      <c r="AJ48" s="1005"/>
      <c r="AK48" s="1005"/>
      <c r="AL48" s="1005"/>
      <c r="AM48" s="1005"/>
      <c r="AN48" s="1005"/>
      <c r="AO48" s="1005"/>
      <c r="AP48" s="1005"/>
      <c r="AQ48" s="1005"/>
      <c r="AR48" s="1005"/>
      <c r="AS48" s="1005"/>
      <c r="AT48" s="1005"/>
      <c r="AU48" s="1005"/>
      <c r="AV48" s="1005"/>
      <c r="AW48" s="1005"/>
      <c r="AX48" s="1005"/>
      <c r="AY48" s="1005"/>
      <c r="AZ48" s="1005"/>
      <c r="BA48" s="1005"/>
      <c r="BB48" s="1005"/>
      <c r="BC48" s="1005"/>
      <c r="BD48" s="1005"/>
      <c r="BE48" s="1005"/>
      <c r="BF48" s="1005"/>
      <c r="BG48" s="1005"/>
      <c r="BH48" s="1005"/>
      <c r="BI48" s="1005"/>
      <c r="BJ48" s="1005"/>
      <c r="BK48" s="1005"/>
      <c r="BL48" s="1005"/>
      <c r="BM48" s="1005"/>
    </row>
    <row r="49" spans="2:65" ht="23.1" customHeight="1">
      <c r="B49" s="1006"/>
      <c r="C49" s="1006"/>
      <c r="D49" s="1006"/>
      <c r="E49" s="1006"/>
      <c r="F49" s="1006"/>
      <c r="G49" s="1006"/>
      <c r="H49" s="1006"/>
      <c r="I49" s="1009" t="s">
        <v>409</v>
      </c>
      <c r="J49" s="1009"/>
      <c r="K49" s="1009"/>
      <c r="L49" s="1009"/>
      <c r="M49" s="1009"/>
      <c r="N49" s="1009"/>
      <c r="O49" s="1009"/>
      <c r="P49" s="1007"/>
      <c r="Q49" s="1007"/>
      <c r="R49" s="1007"/>
      <c r="S49" s="1007"/>
      <c r="T49" s="1007"/>
      <c r="U49" s="1007"/>
      <c r="V49" s="1007"/>
      <c r="W49" s="1007"/>
      <c r="X49" s="1007"/>
      <c r="Y49" s="1007"/>
      <c r="Z49" s="1007"/>
      <c r="AA49" s="1007"/>
      <c r="AB49" s="1007"/>
      <c r="AC49" s="1007"/>
      <c r="AD49" s="1007"/>
      <c r="AE49" s="1007"/>
      <c r="AF49" s="1007"/>
      <c r="AG49" s="1007"/>
      <c r="AH49" s="1007"/>
      <c r="AI49" s="1007"/>
      <c r="AJ49" s="1007"/>
      <c r="AK49" s="1007"/>
      <c r="AL49" s="1007"/>
      <c r="AM49" s="1007"/>
      <c r="AN49" s="1007"/>
      <c r="AO49" s="1007"/>
      <c r="AP49" s="1007"/>
      <c r="AQ49" s="1007"/>
      <c r="AR49" s="1007"/>
      <c r="AS49" s="1007"/>
      <c r="AT49" s="1007"/>
      <c r="AU49" s="1007"/>
      <c r="AV49" s="1007"/>
      <c r="AW49" s="1007"/>
      <c r="AX49" s="1007"/>
      <c r="AY49" s="1007"/>
      <c r="AZ49" s="1007"/>
      <c r="BA49" s="1007"/>
      <c r="BB49" s="1007"/>
      <c r="BC49" s="1007"/>
      <c r="BD49" s="1007"/>
      <c r="BE49" s="1007"/>
      <c r="BF49" s="1007"/>
      <c r="BG49" s="1007"/>
      <c r="BH49" s="1007"/>
      <c r="BI49" s="1007"/>
      <c r="BJ49" s="1007"/>
      <c r="BK49" s="1007"/>
      <c r="BL49" s="1007"/>
      <c r="BM49" s="1007"/>
    </row>
    <row r="50" spans="2:65" ht="23.1" customHeight="1">
      <c r="B50" s="1008" t="s">
        <v>431</v>
      </c>
      <c r="C50" s="1006"/>
      <c r="D50" s="1006"/>
      <c r="E50" s="1006"/>
      <c r="F50" s="1006"/>
      <c r="G50" s="1006"/>
      <c r="H50" s="1006"/>
      <c r="I50" s="1006"/>
      <c r="J50" s="1006"/>
      <c r="K50" s="1006"/>
      <c r="L50" s="1006"/>
      <c r="M50" s="1006"/>
      <c r="N50" s="1006"/>
      <c r="O50" s="1006"/>
      <c r="P50" s="1010" t="s">
        <v>280</v>
      </c>
      <c r="Q50" s="1011"/>
      <c r="R50" s="1011"/>
      <c r="S50" s="1011"/>
      <c r="T50" s="1011"/>
      <c r="U50" s="1011"/>
      <c r="V50" s="1011"/>
      <c r="W50" s="1011"/>
      <c r="X50" s="1011"/>
      <c r="Y50" s="1011"/>
      <c r="Z50" s="1011"/>
      <c r="AA50" s="1011"/>
      <c r="AB50" s="1011"/>
      <c r="AC50" s="1011"/>
      <c r="AD50" s="1011"/>
      <c r="AE50" s="1011"/>
      <c r="AF50" s="1011"/>
      <c r="AG50" s="1011"/>
      <c r="AH50" s="1011"/>
      <c r="AI50" s="1011"/>
      <c r="AJ50" s="1011"/>
      <c r="AK50" s="1011"/>
      <c r="AL50" s="1011"/>
      <c r="AM50" s="1011"/>
      <c r="AN50" s="1011"/>
      <c r="AO50" s="1011"/>
      <c r="AP50" s="1011"/>
      <c r="AQ50" s="1011"/>
      <c r="AR50" s="1011"/>
      <c r="AS50" s="1011"/>
      <c r="AT50" s="1011"/>
      <c r="AU50" s="1011"/>
      <c r="AV50" s="1011"/>
      <c r="AW50" s="1011"/>
      <c r="AX50" s="1011"/>
      <c r="AY50" s="1011"/>
      <c r="AZ50" s="1011"/>
      <c r="BA50" s="1011"/>
      <c r="BB50" s="1011"/>
      <c r="BC50" s="1011"/>
      <c r="BD50" s="1011"/>
      <c r="BE50" s="1011"/>
      <c r="BF50" s="1011"/>
      <c r="BG50" s="1011"/>
      <c r="BH50" s="1011"/>
      <c r="BI50" s="1011"/>
      <c r="BJ50" s="1011"/>
      <c r="BK50" s="1011"/>
      <c r="BL50" s="1011"/>
      <c r="BM50" s="1011"/>
    </row>
    <row r="51" spans="2:65" ht="23.1" customHeight="1">
      <c r="B51" s="1006" t="s">
        <v>355</v>
      </c>
      <c r="C51" s="1006"/>
      <c r="D51" s="1006"/>
      <c r="E51" s="1006"/>
      <c r="F51" s="1006"/>
      <c r="G51" s="1006"/>
      <c r="H51" s="1006"/>
      <c r="I51" s="1006"/>
      <c r="J51" s="1006"/>
      <c r="K51" s="1006"/>
      <c r="L51" s="1006"/>
      <c r="M51" s="1006"/>
      <c r="N51" s="1006"/>
      <c r="O51" s="1006"/>
      <c r="P51" s="1005"/>
      <c r="Q51" s="1005"/>
      <c r="R51" s="1005"/>
      <c r="S51" s="1005"/>
      <c r="T51" s="1005"/>
      <c r="U51" s="1005"/>
      <c r="V51" s="1005"/>
      <c r="W51" s="1005"/>
      <c r="X51" s="1005"/>
      <c r="Y51" s="1005"/>
      <c r="Z51" s="1005"/>
      <c r="AA51" s="1005"/>
      <c r="AB51" s="1005"/>
      <c r="AC51" s="1005"/>
      <c r="AD51" s="1005"/>
      <c r="AE51" s="1005"/>
      <c r="AF51" s="1005"/>
      <c r="AG51" s="1005"/>
      <c r="AH51" s="1005"/>
      <c r="AI51" s="1005"/>
      <c r="AJ51" s="1005"/>
      <c r="AK51" s="1005"/>
      <c r="AL51" s="1005"/>
      <c r="AM51" s="1005"/>
      <c r="AN51" s="1005"/>
      <c r="AO51" s="1005"/>
      <c r="AP51" s="1005"/>
      <c r="AQ51" s="1005"/>
      <c r="AR51" s="1005"/>
      <c r="AS51" s="1005"/>
      <c r="AT51" s="1005"/>
      <c r="AU51" s="1005"/>
      <c r="AV51" s="1005"/>
      <c r="AW51" s="1005"/>
      <c r="AX51" s="1005"/>
      <c r="AY51" s="1005"/>
      <c r="AZ51" s="1005"/>
      <c r="BA51" s="1005"/>
      <c r="BB51" s="1005"/>
      <c r="BC51" s="1005"/>
      <c r="BD51" s="1005"/>
      <c r="BE51" s="1005"/>
      <c r="BF51" s="1005"/>
      <c r="BG51" s="1005"/>
      <c r="BH51" s="1005"/>
      <c r="BI51" s="1005"/>
      <c r="BJ51" s="1005"/>
      <c r="BK51" s="1005"/>
      <c r="BL51" s="1005"/>
      <c r="BM51" s="1005"/>
    </row>
    <row r="52" spans="2:65" ht="23.1" customHeight="1">
      <c r="B52" s="999" t="s">
        <v>356</v>
      </c>
      <c r="C52" s="1000"/>
      <c r="D52" s="1000"/>
      <c r="E52" s="1000"/>
      <c r="F52" s="1000"/>
      <c r="G52" s="1000"/>
      <c r="H52" s="1000"/>
      <c r="I52" s="1000"/>
      <c r="J52" s="1000"/>
      <c r="K52" s="1000"/>
      <c r="L52" s="1000"/>
      <c r="M52" s="1000"/>
      <c r="N52" s="1000"/>
      <c r="O52" s="1000"/>
      <c r="P52" s="1000"/>
      <c r="Q52" s="1000"/>
      <c r="R52" s="1000"/>
      <c r="S52" s="1000"/>
      <c r="T52" s="1000"/>
      <c r="U52" s="1000"/>
      <c r="V52" s="1000"/>
      <c r="W52" s="1000"/>
      <c r="X52" s="1000"/>
      <c r="Y52" s="1000"/>
      <c r="Z52" s="1000"/>
      <c r="AA52" s="1000"/>
      <c r="AB52" s="1000"/>
      <c r="AC52" s="1000"/>
      <c r="AD52" s="1000"/>
      <c r="AE52" s="1000"/>
      <c r="AF52" s="1000"/>
      <c r="AG52" s="1000"/>
      <c r="AH52" s="1000"/>
      <c r="AI52" s="1000"/>
      <c r="AJ52" s="1000"/>
      <c r="AK52" s="1000"/>
      <c r="AL52" s="1000"/>
      <c r="AM52" s="1000"/>
      <c r="AN52" s="1000"/>
      <c r="AO52" s="1000"/>
      <c r="AP52" s="1000"/>
      <c r="AQ52" s="1000"/>
      <c r="AR52" s="1000"/>
      <c r="AS52" s="1000"/>
      <c r="AT52" s="1000"/>
      <c r="AU52" s="1000"/>
      <c r="AV52" s="1000"/>
      <c r="AW52" s="1000"/>
      <c r="AX52" s="1000"/>
      <c r="AY52" s="1000"/>
      <c r="AZ52" s="1000"/>
      <c r="BA52" s="1000"/>
      <c r="BB52" s="1001"/>
      <c r="BC52" s="1002" t="s">
        <v>269</v>
      </c>
      <c r="BD52" s="1003"/>
      <c r="BE52" s="1003"/>
      <c r="BF52" s="1003"/>
      <c r="BG52" s="1003"/>
      <c r="BH52" s="1003"/>
      <c r="BI52" s="1003"/>
      <c r="BJ52" s="1003"/>
      <c r="BK52" s="1003"/>
      <c r="BL52" s="1003"/>
      <c r="BM52" s="1004"/>
    </row>
  </sheetData>
  <sheetProtection algorithmName="SHA-512" hashValue="U+SIcHhufjO+pixFnLWX4MGA9dyH9+BnQpKjPtGuRw1QzMw3zyQ6qXJ/RwEV1/0oZu/cbhPYKg5Qw0bzoQ6xxQ==" saltValue="mupdgPKcKTfg7fbwQuzs6Q==" spinCount="100000" sheet="1" objects="1" scenarios="1" formatRows="0" insertRows="0"/>
  <mergeCells count="166">
    <mergeCell ref="B50:O50"/>
    <mergeCell ref="P50:BM50"/>
    <mergeCell ref="B51:O51"/>
    <mergeCell ref="P51:BM51"/>
    <mergeCell ref="B52:BB52"/>
    <mergeCell ref="BC52:BM52"/>
    <mergeCell ref="B46:E46"/>
    <mergeCell ref="F46:J46"/>
    <mergeCell ref="K46:O46"/>
    <mergeCell ref="P46:BM46"/>
    <mergeCell ref="B47:H49"/>
    <mergeCell ref="I47:O47"/>
    <mergeCell ref="P47:BM47"/>
    <mergeCell ref="I48:O48"/>
    <mergeCell ref="P48:BM48"/>
    <mergeCell ref="I49:O49"/>
    <mergeCell ref="P49:BM49"/>
    <mergeCell ref="B43:O43"/>
    <mergeCell ref="P43:BM43"/>
    <mergeCell ref="B44:O44"/>
    <mergeCell ref="P44:BM44"/>
    <mergeCell ref="B45:BB45"/>
    <mergeCell ref="BC45:BM45"/>
    <mergeCell ref="B39:E39"/>
    <mergeCell ref="F39:J39"/>
    <mergeCell ref="K39:O39"/>
    <mergeCell ref="P39:BM39"/>
    <mergeCell ref="B40:H42"/>
    <mergeCell ref="I40:O40"/>
    <mergeCell ref="P40:BM40"/>
    <mergeCell ref="I41:O41"/>
    <mergeCell ref="P41:BM41"/>
    <mergeCell ref="I42:O42"/>
    <mergeCell ref="P42:BM42"/>
    <mergeCell ref="B36:O36"/>
    <mergeCell ref="P36:BM36"/>
    <mergeCell ref="B37:O37"/>
    <mergeCell ref="P37:BM37"/>
    <mergeCell ref="B38:BB38"/>
    <mergeCell ref="BC38:BM38"/>
    <mergeCell ref="B32:E32"/>
    <mergeCell ref="F32:J32"/>
    <mergeCell ref="K32:O32"/>
    <mergeCell ref="P32:BM32"/>
    <mergeCell ref="B33:H35"/>
    <mergeCell ref="I33:O33"/>
    <mergeCell ref="P33:BM33"/>
    <mergeCell ref="I34:O34"/>
    <mergeCell ref="P34:BM34"/>
    <mergeCell ref="I35:O35"/>
    <mergeCell ref="P35:BM35"/>
    <mergeCell ref="B29:O29"/>
    <mergeCell ref="P29:BM29"/>
    <mergeCell ref="B30:O30"/>
    <mergeCell ref="P30:BM30"/>
    <mergeCell ref="B31:BB31"/>
    <mergeCell ref="BC31:BM31"/>
    <mergeCell ref="B25:E25"/>
    <mergeCell ref="F25:J25"/>
    <mergeCell ref="K25:O25"/>
    <mergeCell ref="P25:BM25"/>
    <mergeCell ref="B26:H28"/>
    <mergeCell ref="I26:O26"/>
    <mergeCell ref="P26:BM26"/>
    <mergeCell ref="I27:O27"/>
    <mergeCell ref="P27:BM27"/>
    <mergeCell ref="I28:O28"/>
    <mergeCell ref="P28:BM28"/>
    <mergeCell ref="AM7:AR7"/>
    <mergeCell ref="AS7:AX7"/>
    <mergeCell ref="AY7:BD7"/>
    <mergeCell ref="B8:E8"/>
    <mergeCell ref="F8:O8"/>
    <mergeCell ref="P8:AC8"/>
    <mergeCell ref="AD8:AF8"/>
    <mergeCell ref="AG8:AL8"/>
    <mergeCell ref="AM8:AR8"/>
    <mergeCell ref="AS8:AX8"/>
    <mergeCell ref="AY8:BD8"/>
    <mergeCell ref="BE8:BM8"/>
    <mergeCell ref="B9:E9"/>
    <mergeCell ref="F9:O9"/>
    <mergeCell ref="P9:AC9"/>
    <mergeCell ref="AD9:AF9"/>
    <mergeCell ref="AG9:AL9"/>
    <mergeCell ref="AM9:AR9"/>
    <mergeCell ref="AS9:AX9"/>
    <mergeCell ref="AY9:BD9"/>
    <mergeCell ref="BE9:BG9"/>
    <mergeCell ref="BH9:BJ9"/>
    <mergeCell ref="BK9:BM9"/>
    <mergeCell ref="B11:E11"/>
    <mergeCell ref="B10:E10"/>
    <mergeCell ref="F10:O10"/>
    <mergeCell ref="P10:AC10"/>
    <mergeCell ref="AD10:AF10"/>
    <mergeCell ref="F11:O11"/>
    <mergeCell ref="P11:AC11"/>
    <mergeCell ref="AD11:AF11"/>
    <mergeCell ref="B12:E12"/>
    <mergeCell ref="F12:O12"/>
    <mergeCell ref="P12:AC12"/>
    <mergeCell ref="AD12:AF12"/>
    <mergeCell ref="AG12:AL12"/>
    <mergeCell ref="AG11:AL11"/>
    <mergeCell ref="AM11:AR11"/>
    <mergeCell ref="AS10:AX10"/>
    <mergeCell ref="AY12:BD12"/>
    <mergeCell ref="BE12:BG12"/>
    <mergeCell ref="AY10:BD10"/>
    <mergeCell ref="BE10:BG10"/>
    <mergeCell ref="AM10:AR10"/>
    <mergeCell ref="AM12:AR12"/>
    <mergeCell ref="AG10:AL10"/>
    <mergeCell ref="BH12:BJ12"/>
    <mergeCell ref="BK12:BM12"/>
    <mergeCell ref="AS11:AX11"/>
    <mergeCell ref="AY11:BD11"/>
    <mergeCell ref="BE11:BG11"/>
    <mergeCell ref="BH11:BJ11"/>
    <mergeCell ref="BK11:BM11"/>
    <mergeCell ref="AS12:AX12"/>
    <mergeCell ref="BH10:BJ10"/>
    <mergeCell ref="BK10:BM10"/>
    <mergeCell ref="B14:E14"/>
    <mergeCell ref="F14:O14"/>
    <mergeCell ref="P14:AC14"/>
    <mergeCell ref="AD14:AF14"/>
    <mergeCell ref="AG14:AL14"/>
    <mergeCell ref="B13:E13"/>
    <mergeCell ref="F13:O13"/>
    <mergeCell ref="P13:AC13"/>
    <mergeCell ref="AD13:AF13"/>
    <mergeCell ref="AG13:AL13"/>
    <mergeCell ref="BK14:BM14"/>
    <mergeCell ref="AS13:AX13"/>
    <mergeCell ref="AY13:BD13"/>
    <mergeCell ref="BE13:BG13"/>
    <mergeCell ref="BH13:BJ13"/>
    <mergeCell ref="BK13:BM13"/>
    <mergeCell ref="AM14:AR14"/>
    <mergeCell ref="AS14:AX14"/>
    <mergeCell ref="AY14:BD14"/>
    <mergeCell ref="BE14:BG14"/>
    <mergeCell ref="BH14:BJ14"/>
    <mergeCell ref="AM13:AR13"/>
    <mergeCell ref="AM15:AR15"/>
    <mergeCell ref="AS15:AX15"/>
    <mergeCell ref="AY15:BD15"/>
    <mergeCell ref="K18:O18"/>
    <mergeCell ref="P18:BM18"/>
    <mergeCell ref="P21:BM21"/>
    <mergeCell ref="P19:BM19"/>
    <mergeCell ref="P20:BM20"/>
    <mergeCell ref="P22:BM22"/>
    <mergeCell ref="B24:BB24"/>
    <mergeCell ref="BC24:BM24"/>
    <mergeCell ref="P23:BM23"/>
    <mergeCell ref="B18:E18"/>
    <mergeCell ref="F18:J18"/>
    <mergeCell ref="B22:O22"/>
    <mergeCell ref="B23:O23"/>
    <mergeCell ref="I19:O19"/>
    <mergeCell ref="I20:O20"/>
    <mergeCell ref="I21:O21"/>
    <mergeCell ref="B19:H21"/>
  </mergeCells>
  <phoneticPr fontId="42"/>
  <dataValidations count="2">
    <dataValidation type="list" allowBlank="1" showInputMessage="1" showErrorMessage="1" sqref="AD10:AD14" xr:uid="{00000000-0002-0000-1100-000000000000}">
      <formula1>"(選択),購入,リース,レンタル"</formula1>
    </dataValidation>
    <dataValidation type="list" allowBlank="1" showInputMessage="1" showErrorMessage="1" sqref="BC24:BM24 BC31:BM31 BC38:BM38 BC45:BM45 BC52:BM52" xr:uid="{00000000-0002-0000-1100-000001000000}">
      <formula1>"選択してください,関連あり,関連なし"</formula1>
    </dataValidation>
  </dataValidations>
  <pageMargins left="0.7" right="0.7" top="0.75" bottom="0.75" header="0.3" footer="0.3"/>
  <pageSetup paperSize="9" scale="57"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4" tint="0.79998168889431442"/>
  </sheetPr>
  <dimension ref="B1:BM31"/>
  <sheetViews>
    <sheetView showGridLines="0" view="pageBreakPreview" zoomScale="70" zoomScaleNormal="100" zoomScaleSheetLayoutView="70" workbookViewId="0">
      <selection activeCell="F10" sqref="F10:O10"/>
    </sheetView>
  </sheetViews>
  <sheetFormatPr defaultColWidth="2.125" defaultRowHeight="18.75"/>
  <cols>
    <col min="1" max="1" width="0.875" style="103" customWidth="1"/>
    <col min="2" max="96" width="2.125" style="103"/>
    <col min="97" max="97" width="0.875" style="103" customWidth="1"/>
    <col min="98" max="114" width="2.125" style="103"/>
    <col min="115" max="115" width="2.125" style="103" customWidth="1"/>
    <col min="116" max="16384" width="2.125" style="103"/>
  </cols>
  <sheetData>
    <row r="1" spans="2:65">
      <c r="B1" s="140" t="s">
        <v>442</v>
      </c>
      <c r="C1" s="148"/>
    </row>
    <row r="2" spans="2:65">
      <c r="B2" s="104"/>
      <c r="C2" s="103" t="s">
        <v>220</v>
      </c>
    </row>
    <row r="3" spans="2:65">
      <c r="B3" s="107" t="s">
        <v>284</v>
      </c>
      <c r="C3" s="105" t="s">
        <v>497</v>
      </c>
    </row>
    <row r="4" spans="2:65">
      <c r="B4" s="114" t="s">
        <v>285</v>
      </c>
      <c r="C4" s="105" t="s">
        <v>395</v>
      </c>
    </row>
    <row r="5" spans="2:65">
      <c r="B5" s="114"/>
      <c r="C5" s="112"/>
    </row>
    <row r="6" spans="2:65">
      <c r="B6" s="114"/>
      <c r="C6" s="112"/>
    </row>
    <row r="7" spans="2:65">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871" t="s">
        <v>221</v>
      </c>
      <c r="AN7" s="871"/>
      <c r="AO7" s="871"/>
      <c r="AP7" s="871"/>
      <c r="AQ7" s="871"/>
      <c r="AR7" s="871"/>
      <c r="AS7" s="871" t="s">
        <v>221</v>
      </c>
      <c r="AT7" s="871"/>
      <c r="AU7" s="871"/>
      <c r="AV7" s="871"/>
      <c r="AW7" s="871"/>
      <c r="AX7" s="871"/>
      <c r="AY7" s="871" t="s">
        <v>222</v>
      </c>
      <c r="AZ7" s="871"/>
      <c r="BA7" s="871"/>
      <c r="BB7" s="871"/>
      <c r="BC7" s="871"/>
      <c r="BD7" s="871"/>
      <c r="BE7" s="108"/>
      <c r="BF7" s="108"/>
      <c r="BG7" s="108"/>
      <c r="BH7" s="109"/>
      <c r="BI7" s="109"/>
      <c r="BJ7" s="108"/>
      <c r="BK7" s="108"/>
      <c r="BL7" s="108"/>
      <c r="BM7" s="110" t="s">
        <v>223</v>
      </c>
    </row>
    <row r="8" spans="2:65">
      <c r="B8" s="872" t="s">
        <v>224</v>
      </c>
      <c r="C8" s="859"/>
      <c r="D8" s="859"/>
      <c r="E8" s="860"/>
      <c r="F8" s="872" t="s">
        <v>225</v>
      </c>
      <c r="G8" s="859"/>
      <c r="H8" s="859"/>
      <c r="I8" s="859"/>
      <c r="J8" s="859"/>
      <c r="K8" s="859"/>
      <c r="L8" s="859"/>
      <c r="M8" s="859"/>
      <c r="N8" s="859"/>
      <c r="O8" s="860"/>
      <c r="P8" s="872" t="s">
        <v>226</v>
      </c>
      <c r="Q8" s="859"/>
      <c r="R8" s="859"/>
      <c r="S8" s="859"/>
      <c r="T8" s="859"/>
      <c r="U8" s="859"/>
      <c r="V8" s="859"/>
      <c r="W8" s="859"/>
      <c r="X8" s="859"/>
      <c r="Y8" s="859"/>
      <c r="Z8" s="859"/>
      <c r="AA8" s="859"/>
      <c r="AB8" s="859"/>
      <c r="AC8" s="860"/>
      <c r="AD8" s="872"/>
      <c r="AE8" s="859"/>
      <c r="AF8" s="860"/>
      <c r="AG8" s="872" t="s">
        <v>228</v>
      </c>
      <c r="AH8" s="859"/>
      <c r="AI8" s="859"/>
      <c r="AJ8" s="859"/>
      <c r="AK8" s="859"/>
      <c r="AL8" s="860"/>
      <c r="AM8" s="873" t="s">
        <v>229</v>
      </c>
      <c r="AN8" s="873"/>
      <c r="AO8" s="873"/>
      <c r="AP8" s="873"/>
      <c r="AQ8" s="873"/>
      <c r="AR8" s="873"/>
      <c r="AS8" s="872" t="s">
        <v>230</v>
      </c>
      <c r="AT8" s="859"/>
      <c r="AU8" s="859"/>
      <c r="AV8" s="859"/>
      <c r="AW8" s="859"/>
      <c r="AX8" s="860"/>
      <c r="AY8" s="872" t="s">
        <v>231</v>
      </c>
      <c r="AZ8" s="859"/>
      <c r="BA8" s="859"/>
      <c r="BB8" s="859"/>
      <c r="BC8" s="859"/>
      <c r="BD8" s="860"/>
      <c r="BE8" s="859" t="s">
        <v>232</v>
      </c>
      <c r="BF8" s="859"/>
      <c r="BG8" s="859"/>
      <c r="BH8" s="859"/>
      <c r="BI8" s="859"/>
      <c r="BJ8" s="859"/>
      <c r="BK8" s="859"/>
      <c r="BL8" s="859"/>
      <c r="BM8" s="860"/>
    </row>
    <row r="9" spans="2:65">
      <c r="B9" s="861" t="s">
        <v>233</v>
      </c>
      <c r="C9" s="862"/>
      <c r="D9" s="862"/>
      <c r="E9" s="863"/>
      <c r="F9" s="864"/>
      <c r="G9" s="865"/>
      <c r="H9" s="865"/>
      <c r="I9" s="865"/>
      <c r="J9" s="865"/>
      <c r="K9" s="865"/>
      <c r="L9" s="865"/>
      <c r="M9" s="865"/>
      <c r="N9" s="865"/>
      <c r="O9" s="866"/>
      <c r="P9" s="867" t="s">
        <v>234</v>
      </c>
      <c r="Q9" s="867"/>
      <c r="R9" s="867"/>
      <c r="S9" s="867"/>
      <c r="T9" s="867"/>
      <c r="U9" s="867"/>
      <c r="V9" s="867"/>
      <c r="W9" s="867"/>
      <c r="X9" s="867"/>
      <c r="Y9" s="867"/>
      <c r="Z9" s="867"/>
      <c r="AA9" s="867"/>
      <c r="AB9" s="867"/>
      <c r="AC9" s="867"/>
      <c r="AD9" s="867"/>
      <c r="AE9" s="867"/>
      <c r="AF9" s="867"/>
      <c r="AG9" s="867" t="s">
        <v>236</v>
      </c>
      <c r="AH9" s="867"/>
      <c r="AI9" s="867"/>
      <c r="AJ9" s="867"/>
      <c r="AK9" s="867"/>
      <c r="AL9" s="867"/>
      <c r="AM9" s="867" t="s">
        <v>237</v>
      </c>
      <c r="AN9" s="867"/>
      <c r="AO9" s="867"/>
      <c r="AP9" s="867"/>
      <c r="AQ9" s="867"/>
      <c r="AR9" s="867"/>
      <c r="AS9" s="867" t="s">
        <v>238</v>
      </c>
      <c r="AT9" s="867"/>
      <c r="AU9" s="867"/>
      <c r="AV9" s="867"/>
      <c r="AW9" s="867"/>
      <c r="AX9" s="867"/>
      <c r="AY9" s="867" t="s">
        <v>239</v>
      </c>
      <c r="AZ9" s="867"/>
      <c r="BA9" s="867"/>
      <c r="BB9" s="867"/>
      <c r="BC9" s="867"/>
      <c r="BD9" s="867"/>
      <c r="BE9" s="868" t="s">
        <v>240</v>
      </c>
      <c r="BF9" s="868"/>
      <c r="BG9" s="868"/>
      <c r="BH9" s="869" t="s">
        <v>241</v>
      </c>
      <c r="BI9" s="869"/>
      <c r="BJ9" s="869"/>
      <c r="BK9" s="870" t="s">
        <v>229</v>
      </c>
      <c r="BL9" s="870"/>
      <c r="BM9" s="870"/>
    </row>
    <row r="10" spans="2:65" ht="32.1" customHeight="1">
      <c r="B10" s="856" t="s">
        <v>357</v>
      </c>
      <c r="C10" s="856"/>
      <c r="D10" s="856"/>
      <c r="E10" s="856"/>
      <c r="F10" s="920"/>
      <c r="G10" s="921"/>
      <c r="H10" s="921"/>
      <c r="I10" s="921"/>
      <c r="J10" s="921"/>
      <c r="K10" s="921"/>
      <c r="L10" s="921"/>
      <c r="M10" s="921"/>
      <c r="N10" s="921"/>
      <c r="O10" s="921"/>
      <c r="P10" s="922"/>
      <c r="Q10" s="922"/>
      <c r="R10" s="922"/>
      <c r="S10" s="922"/>
      <c r="T10" s="922"/>
      <c r="U10" s="922"/>
      <c r="V10" s="922"/>
      <c r="W10" s="922"/>
      <c r="X10" s="922"/>
      <c r="Y10" s="922"/>
      <c r="Z10" s="922"/>
      <c r="AA10" s="922"/>
      <c r="AB10" s="922"/>
      <c r="AC10" s="922"/>
      <c r="AD10" s="985" t="s">
        <v>191</v>
      </c>
      <c r="AE10" s="985"/>
      <c r="AF10" s="985"/>
      <c r="AG10" s="923"/>
      <c r="AH10" s="923"/>
      <c r="AI10" s="923"/>
      <c r="AJ10" s="923"/>
      <c r="AK10" s="923"/>
      <c r="AL10" s="923"/>
      <c r="AM10" s="923"/>
      <c r="AN10" s="923"/>
      <c r="AO10" s="923"/>
      <c r="AP10" s="923"/>
      <c r="AQ10" s="923"/>
      <c r="AR10" s="923"/>
      <c r="AS10" s="853" t="str">
        <f>IF(AM10="","",AG10*AM10)</f>
        <v/>
      </c>
      <c r="AT10" s="853"/>
      <c r="AU10" s="853"/>
      <c r="AV10" s="853"/>
      <c r="AW10" s="853"/>
      <c r="AX10" s="853"/>
      <c r="AY10" s="853" t="str">
        <f>IF(AM10="","",ROUNDDOWN(AG10*AM10*1.1,0))</f>
        <v/>
      </c>
      <c r="AZ10" s="853"/>
      <c r="BA10" s="853"/>
      <c r="BB10" s="853"/>
      <c r="BC10" s="853"/>
      <c r="BD10" s="853"/>
      <c r="BE10" s="854" t="str">
        <f>IF(AS10="","",IF(AS10&gt;=300000,"必要",""))</f>
        <v/>
      </c>
      <c r="BF10" s="854"/>
      <c r="BG10" s="854"/>
      <c r="BH10" s="854" t="str">
        <f>IF(AS10="","",IF(AS10&gt;=1000000,"必要",""))</f>
        <v/>
      </c>
      <c r="BI10" s="854"/>
      <c r="BJ10" s="854"/>
      <c r="BK10" s="855" t="str">
        <f>IF(AM10="","",IF(AM10&lt;100000,"×","〇"))</f>
        <v/>
      </c>
      <c r="BL10" s="855"/>
      <c r="BM10" s="855"/>
    </row>
    <row r="11" spans="2:65" ht="32.1" customHeight="1">
      <c r="B11" s="856" t="s">
        <v>358</v>
      </c>
      <c r="C11" s="856"/>
      <c r="D11" s="856"/>
      <c r="E11" s="856"/>
      <c r="F11" s="857"/>
      <c r="G11" s="857"/>
      <c r="H11" s="857"/>
      <c r="I11" s="857"/>
      <c r="J11" s="857"/>
      <c r="K11" s="857"/>
      <c r="L11" s="857"/>
      <c r="M11" s="857"/>
      <c r="N11" s="857"/>
      <c r="O11" s="857"/>
      <c r="P11" s="857"/>
      <c r="Q11" s="857"/>
      <c r="R11" s="857"/>
      <c r="S11" s="857"/>
      <c r="T11" s="857"/>
      <c r="U11" s="857"/>
      <c r="V11" s="857"/>
      <c r="W11" s="857"/>
      <c r="X11" s="857"/>
      <c r="Y11" s="857"/>
      <c r="Z11" s="857"/>
      <c r="AA11" s="857"/>
      <c r="AB11" s="857"/>
      <c r="AC11" s="857"/>
      <c r="AD11" s="985" t="s">
        <v>191</v>
      </c>
      <c r="AE11" s="985"/>
      <c r="AF11" s="985"/>
      <c r="AG11" s="852"/>
      <c r="AH11" s="852"/>
      <c r="AI11" s="852"/>
      <c r="AJ11" s="852"/>
      <c r="AK11" s="852"/>
      <c r="AL11" s="852"/>
      <c r="AM11" s="852"/>
      <c r="AN11" s="852"/>
      <c r="AO11" s="852"/>
      <c r="AP11" s="852"/>
      <c r="AQ11" s="852"/>
      <c r="AR11" s="852"/>
      <c r="AS11" s="853" t="str">
        <f t="shared" ref="AS11:AS19" si="0">IF(AM11="","",AG11*AM11)</f>
        <v/>
      </c>
      <c r="AT11" s="853"/>
      <c r="AU11" s="853"/>
      <c r="AV11" s="853"/>
      <c r="AW11" s="853"/>
      <c r="AX11" s="853"/>
      <c r="AY11" s="853" t="str">
        <f t="shared" ref="AY11:AY19" si="1">IF(AM11="","",ROUNDDOWN(AG11*AM11*1.1,0))</f>
        <v/>
      </c>
      <c r="AZ11" s="853"/>
      <c r="BA11" s="853"/>
      <c r="BB11" s="853"/>
      <c r="BC11" s="853"/>
      <c r="BD11" s="853"/>
      <c r="BE11" s="854" t="str">
        <f t="shared" ref="BE11:BE18" si="2">IF(AS11="","",IF(AS11&gt;=300000,"必要",""))</f>
        <v/>
      </c>
      <c r="BF11" s="854"/>
      <c r="BG11" s="854"/>
      <c r="BH11" s="854" t="str">
        <f t="shared" ref="BH11:BH19" si="3">IF(AS11="","",IF(AS11&gt;=1000000,"必要",""))</f>
        <v/>
      </c>
      <c r="BI11" s="854"/>
      <c r="BJ11" s="854"/>
      <c r="BK11" s="855" t="str">
        <f t="shared" ref="BK11:BK19" si="4">IF(AM11="","",IF(AM11&lt;100000,"×","〇"))</f>
        <v/>
      </c>
      <c r="BL11" s="855"/>
      <c r="BM11" s="855"/>
    </row>
    <row r="12" spans="2:65" ht="32.1" customHeight="1">
      <c r="B12" s="856" t="s">
        <v>359</v>
      </c>
      <c r="C12" s="856"/>
      <c r="D12" s="856"/>
      <c r="E12" s="856"/>
      <c r="F12" s="857"/>
      <c r="G12" s="857"/>
      <c r="H12" s="857"/>
      <c r="I12" s="857"/>
      <c r="J12" s="857"/>
      <c r="K12" s="857"/>
      <c r="L12" s="857"/>
      <c r="M12" s="857"/>
      <c r="N12" s="857"/>
      <c r="O12" s="857"/>
      <c r="P12" s="857"/>
      <c r="Q12" s="857"/>
      <c r="R12" s="857"/>
      <c r="S12" s="857"/>
      <c r="T12" s="857"/>
      <c r="U12" s="857"/>
      <c r="V12" s="857"/>
      <c r="W12" s="857"/>
      <c r="X12" s="857"/>
      <c r="Y12" s="857"/>
      <c r="Z12" s="857"/>
      <c r="AA12" s="857"/>
      <c r="AB12" s="857"/>
      <c r="AC12" s="857"/>
      <c r="AD12" s="985" t="s">
        <v>191</v>
      </c>
      <c r="AE12" s="985"/>
      <c r="AF12" s="985"/>
      <c r="AG12" s="852"/>
      <c r="AH12" s="852"/>
      <c r="AI12" s="852"/>
      <c r="AJ12" s="852"/>
      <c r="AK12" s="852"/>
      <c r="AL12" s="852"/>
      <c r="AM12" s="852"/>
      <c r="AN12" s="852"/>
      <c r="AO12" s="852"/>
      <c r="AP12" s="852"/>
      <c r="AQ12" s="852"/>
      <c r="AR12" s="852"/>
      <c r="AS12" s="853" t="str">
        <f t="shared" si="0"/>
        <v/>
      </c>
      <c r="AT12" s="853"/>
      <c r="AU12" s="853"/>
      <c r="AV12" s="853"/>
      <c r="AW12" s="853"/>
      <c r="AX12" s="853"/>
      <c r="AY12" s="853" t="str">
        <f t="shared" si="1"/>
        <v/>
      </c>
      <c r="AZ12" s="853"/>
      <c r="BA12" s="853"/>
      <c r="BB12" s="853"/>
      <c r="BC12" s="853"/>
      <c r="BD12" s="853"/>
      <c r="BE12" s="854" t="str">
        <f t="shared" si="2"/>
        <v/>
      </c>
      <c r="BF12" s="854"/>
      <c r="BG12" s="854"/>
      <c r="BH12" s="854" t="str">
        <f t="shared" si="3"/>
        <v/>
      </c>
      <c r="BI12" s="854"/>
      <c r="BJ12" s="854"/>
      <c r="BK12" s="855" t="str">
        <f t="shared" si="4"/>
        <v/>
      </c>
      <c r="BL12" s="855"/>
      <c r="BM12" s="855"/>
    </row>
    <row r="13" spans="2:65" ht="32.1" customHeight="1">
      <c r="B13" s="856" t="s">
        <v>360</v>
      </c>
      <c r="C13" s="856"/>
      <c r="D13" s="856"/>
      <c r="E13" s="856"/>
      <c r="F13" s="857"/>
      <c r="G13" s="857"/>
      <c r="H13" s="857"/>
      <c r="I13" s="857"/>
      <c r="J13" s="857"/>
      <c r="K13" s="857"/>
      <c r="L13" s="857"/>
      <c r="M13" s="857"/>
      <c r="N13" s="857"/>
      <c r="O13" s="857"/>
      <c r="P13" s="857"/>
      <c r="Q13" s="857"/>
      <c r="R13" s="857"/>
      <c r="S13" s="857"/>
      <c r="T13" s="857"/>
      <c r="U13" s="857"/>
      <c r="V13" s="857"/>
      <c r="W13" s="857"/>
      <c r="X13" s="857"/>
      <c r="Y13" s="857"/>
      <c r="Z13" s="857"/>
      <c r="AA13" s="857"/>
      <c r="AB13" s="857"/>
      <c r="AC13" s="857"/>
      <c r="AD13" s="985" t="s">
        <v>191</v>
      </c>
      <c r="AE13" s="985"/>
      <c r="AF13" s="985"/>
      <c r="AG13" s="852"/>
      <c r="AH13" s="852"/>
      <c r="AI13" s="852"/>
      <c r="AJ13" s="852"/>
      <c r="AK13" s="852"/>
      <c r="AL13" s="852"/>
      <c r="AM13" s="852"/>
      <c r="AN13" s="852"/>
      <c r="AO13" s="852"/>
      <c r="AP13" s="852"/>
      <c r="AQ13" s="852"/>
      <c r="AR13" s="852"/>
      <c r="AS13" s="853" t="str">
        <f t="shared" si="0"/>
        <v/>
      </c>
      <c r="AT13" s="853"/>
      <c r="AU13" s="853"/>
      <c r="AV13" s="853"/>
      <c r="AW13" s="853"/>
      <c r="AX13" s="853"/>
      <c r="AY13" s="853" t="str">
        <f t="shared" si="1"/>
        <v/>
      </c>
      <c r="AZ13" s="853"/>
      <c r="BA13" s="853"/>
      <c r="BB13" s="853"/>
      <c r="BC13" s="853"/>
      <c r="BD13" s="853"/>
      <c r="BE13" s="854" t="str">
        <f t="shared" si="2"/>
        <v/>
      </c>
      <c r="BF13" s="854"/>
      <c r="BG13" s="854"/>
      <c r="BH13" s="854" t="str">
        <f t="shared" si="3"/>
        <v/>
      </c>
      <c r="BI13" s="854"/>
      <c r="BJ13" s="854"/>
      <c r="BK13" s="855" t="str">
        <f t="shared" si="4"/>
        <v/>
      </c>
      <c r="BL13" s="855"/>
      <c r="BM13" s="855"/>
    </row>
    <row r="14" spans="2:65" ht="32.1" customHeight="1">
      <c r="B14" s="856" t="s">
        <v>361</v>
      </c>
      <c r="C14" s="856"/>
      <c r="D14" s="856"/>
      <c r="E14" s="856"/>
      <c r="F14" s="857"/>
      <c r="G14" s="857"/>
      <c r="H14" s="857"/>
      <c r="I14" s="857"/>
      <c r="J14" s="857"/>
      <c r="K14" s="857"/>
      <c r="L14" s="857"/>
      <c r="M14" s="857"/>
      <c r="N14" s="857"/>
      <c r="O14" s="857"/>
      <c r="P14" s="857"/>
      <c r="Q14" s="857"/>
      <c r="R14" s="857"/>
      <c r="S14" s="857"/>
      <c r="T14" s="857"/>
      <c r="U14" s="857"/>
      <c r="V14" s="857"/>
      <c r="W14" s="857"/>
      <c r="X14" s="857"/>
      <c r="Y14" s="857"/>
      <c r="Z14" s="857"/>
      <c r="AA14" s="857"/>
      <c r="AB14" s="857"/>
      <c r="AC14" s="857"/>
      <c r="AD14" s="985" t="s">
        <v>191</v>
      </c>
      <c r="AE14" s="985"/>
      <c r="AF14" s="985"/>
      <c r="AG14" s="852"/>
      <c r="AH14" s="852"/>
      <c r="AI14" s="852"/>
      <c r="AJ14" s="852"/>
      <c r="AK14" s="852"/>
      <c r="AL14" s="852"/>
      <c r="AM14" s="852"/>
      <c r="AN14" s="852"/>
      <c r="AO14" s="852"/>
      <c r="AP14" s="852"/>
      <c r="AQ14" s="852"/>
      <c r="AR14" s="852"/>
      <c r="AS14" s="853" t="str">
        <f t="shared" si="0"/>
        <v/>
      </c>
      <c r="AT14" s="853"/>
      <c r="AU14" s="853"/>
      <c r="AV14" s="853"/>
      <c r="AW14" s="853"/>
      <c r="AX14" s="853"/>
      <c r="AY14" s="853" t="str">
        <f t="shared" si="1"/>
        <v/>
      </c>
      <c r="AZ14" s="853"/>
      <c r="BA14" s="853"/>
      <c r="BB14" s="853"/>
      <c r="BC14" s="853"/>
      <c r="BD14" s="853"/>
      <c r="BE14" s="854" t="str">
        <f t="shared" si="2"/>
        <v/>
      </c>
      <c r="BF14" s="854"/>
      <c r="BG14" s="854"/>
      <c r="BH14" s="854" t="str">
        <f t="shared" si="3"/>
        <v/>
      </c>
      <c r="BI14" s="854"/>
      <c r="BJ14" s="854"/>
      <c r="BK14" s="855" t="str">
        <f t="shared" si="4"/>
        <v/>
      </c>
      <c r="BL14" s="855"/>
      <c r="BM14" s="855"/>
    </row>
    <row r="15" spans="2:65" ht="32.1" customHeight="1">
      <c r="B15" s="856" t="s">
        <v>362</v>
      </c>
      <c r="C15" s="856"/>
      <c r="D15" s="856"/>
      <c r="E15" s="856"/>
      <c r="F15" s="857"/>
      <c r="G15" s="857"/>
      <c r="H15" s="857"/>
      <c r="I15" s="857"/>
      <c r="J15" s="857"/>
      <c r="K15" s="857"/>
      <c r="L15" s="857"/>
      <c r="M15" s="857"/>
      <c r="N15" s="857"/>
      <c r="O15" s="857"/>
      <c r="P15" s="857"/>
      <c r="Q15" s="857"/>
      <c r="R15" s="857"/>
      <c r="S15" s="857"/>
      <c r="T15" s="857"/>
      <c r="U15" s="857"/>
      <c r="V15" s="857"/>
      <c r="W15" s="857"/>
      <c r="X15" s="857"/>
      <c r="Y15" s="857"/>
      <c r="Z15" s="857"/>
      <c r="AA15" s="857"/>
      <c r="AB15" s="857"/>
      <c r="AC15" s="857"/>
      <c r="AD15" s="985" t="s">
        <v>191</v>
      </c>
      <c r="AE15" s="985"/>
      <c r="AF15" s="985"/>
      <c r="AG15" s="852"/>
      <c r="AH15" s="852"/>
      <c r="AI15" s="852"/>
      <c r="AJ15" s="852"/>
      <c r="AK15" s="852"/>
      <c r="AL15" s="852"/>
      <c r="AM15" s="852"/>
      <c r="AN15" s="852"/>
      <c r="AO15" s="852"/>
      <c r="AP15" s="852"/>
      <c r="AQ15" s="852"/>
      <c r="AR15" s="852"/>
      <c r="AS15" s="853" t="str">
        <f t="shared" si="0"/>
        <v/>
      </c>
      <c r="AT15" s="853"/>
      <c r="AU15" s="853"/>
      <c r="AV15" s="853"/>
      <c r="AW15" s="853"/>
      <c r="AX15" s="853"/>
      <c r="AY15" s="853" t="str">
        <f t="shared" si="1"/>
        <v/>
      </c>
      <c r="AZ15" s="853"/>
      <c r="BA15" s="853"/>
      <c r="BB15" s="853"/>
      <c r="BC15" s="853"/>
      <c r="BD15" s="853"/>
      <c r="BE15" s="854" t="str">
        <f t="shared" si="2"/>
        <v/>
      </c>
      <c r="BF15" s="854"/>
      <c r="BG15" s="854"/>
      <c r="BH15" s="854" t="str">
        <f t="shared" si="3"/>
        <v/>
      </c>
      <c r="BI15" s="854"/>
      <c r="BJ15" s="854"/>
      <c r="BK15" s="855" t="str">
        <f t="shared" si="4"/>
        <v/>
      </c>
      <c r="BL15" s="855"/>
      <c r="BM15" s="855"/>
    </row>
    <row r="16" spans="2:65" ht="32.1" customHeight="1">
      <c r="B16" s="856" t="s">
        <v>363</v>
      </c>
      <c r="C16" s="856"/>
      <c r="D16" s="856"/>
      <c r="E16" s="856"/>
      <c r="F16" s="857"/>
      <c r="G16" s="857"/>
      <c r="H16" s="857"/>
      <c r="I16" s="857"/>
      <c r="J16" s="857"/>
      <c r="K16" s="857"/>
      <c r="L16" s="857"/>
      <c r="M16" s="857"/>
      <c r="N16" s="857"/>
      <c r="O16" s="857"/>
      <c r="P16" s="857"/>
      <c r="Q16" s="857"/>
      <c r="R16" s="857"/>
      <c r="S16" s="857"/>
      <c r="T16" s="857"/>
      <c r="U16" s="857"/>
      <c r="V16" s="857"/>
      <c r="W16" s="857"/>
      <c r="X16" s="857"/>
      <c r="Y16" s="857"/>
      <c r="Z16" s="857"/>
      <c r="AA16" s="857"/>
      <c r="AB16" s="857"/>
      <c r="AC16" s="857"/>
      <c r="AD16" s="985" t="s">
        <v>191</v>
      </c>
      <c r="AE16" s="985"/>
      <c r="AF16" s="985"/>
      <c r="AG16" s="852"/>
      <c r="AH16" s="852"/>
      <c r="AI16" s="852"/>
      <c r="AJ16" s="852"/>
      <c r="AK16" s="852"/>
      <c r="AL16" s="852"/>
      <c r="AM16" s="852"/>
      <c r="AN16" s="852"/>
      <c r="AO16" s="852"/>
      <c r="AP16" s="852"/>
      <c r="AQ16" s="852"/>
      <c r="AR16" s="852"/>
      <c r="AS16" s="853" t="str">
        <f t="shared" si="0"/>
        <v/>
      </c>
      <c r="AT16" s="853"/>
      <c r="AU16" s="853"/>
      <c r="AV16" s="853"/>
      <c r="AW16" s="853"/>
      <c r="AX16" s="853"/>
      <c r="AY16" s="853" t="str">
        <f t="shared" si="1"/>
        <v/>
      </c>
      <c r="AZ16" s="853"/>
      <c r="BA16" s="853"/>
      <c r="BB16" s="853"/>
      <c r="BC16" s="853"/>
      <c r="BD16" s="853"/>
      <c r="BE16" s="854" t="str">
        <f t="shared" si="2"/>
        <v/>
      </c>
      <c r="BF16" s="854"/>
      <c r="BG16" s="854"/>
      <c r="BH16" s="854" t="str">
        <f t="shared" si="3"/>
        <v/>
      </c>
      <c r="BI16" s="854"/>
      <c r="BJ16" s="854"/>
      <c r="BK16" s="855" t="str">
        <f t="shared" si="4"/>
        <v/>
      </c>
      <c r="BL16" s="855"/>
      <c r="BM16" s="855"/>
    </row>
    <row r="17" spans="2:65" ht="32.1" customHeight="1">
      <c r="B17" s="856" t="s">
        <v>364</v>
      </c>
      <c r="C17" s="856"/>
      <c r="D17" s="856"/>
      <c r="E17" s="856"/>
      <c r="F17" s="857"/>
      <c r="G17" s="857"/>
      <c r="H17" s="857"/>
      <c r="I17" s="857"/>
      <c r="J17" s="857"/>
      <c r="K17" s="857"/>
      <c r="L17" s="857"/>
      <c r="M17" s="857"/>
      <c r="N17" s="857"/>
      <c r="O17" s="857"/>
      <c r="P17" s="857"/>
      <c r="Q17" s="857"/>
      <c r="R17" s="857"/>
      <c r="S17" s="857"/>
      <c r="T17" s="857"/>
      <c r="U17" s="857"/>
      <c r="V17" s="857"/>
      <c r="W17" s="857"/>
      <c r="X17" s="857"/>
      <c r="Y17" s="857"/>
      <c r="Z17" s="857"/>
      <c r="AA17" s="857"/>
      <c r="AB17" s="857"/>
      <c r="AC17" s="857"/>
      <c r="AD17" s="985" t="s">
        <v>191</v>
      </c>
      <c r="AE17" s="985"/>
      <c r="AF17" s="985"/>
      <c r="AG17" s="852"/>
      <c r="AH17" s="852"/>
      <c r="AI17" s="852"/>
      <c r="AJ17" s="852"/>
      <c r="AK17" s="852"/>
      <c r="AL17" s="852"/>
      <c r="AM17" s="852"/>
      <c r="AN17" s="852"/>
      <c r="AO17" s="852"/>
      <c r="AP17" s="852"/>
      <c r="AQ17" s="852"/>
      <c r="AR17" s="852"/>
      <c r="AS17" s="853" t="str">
        <f t="shared" si="0"/>
        <v/>
      </c>
      <c r="AT17" s="853"/>
      <c r="AU17" s="853"/>
      <c r="AV17" s="853"/>
      <c r="AW17" s="853"/>
      <c r="AX17" s="853"/>
      <c r="AY17" s="853" t="str">
        <f t="shared" si="1"/>
        <v/>
      </c>
      <c r="AZ17" s="853"/>
      <c r="BA17" s="853"/>
      <c r="BB17" s="853"/>
      <c r="BC17" s="853"/>
      <c r="BD17" s="853"/>
      <c r="BE17" s="854" t="str">
        <f t="shared" si="2"/>
        <v/>
      </c>
      <c r="BF17" s="854"/>
      <c r="BG17" s="854"/>
      <c r="BH17" s="854" t="str">
        <f t="shared" si="3"/>
        <v/>
      </c>
      <c r="BI17" s="854"/>
      <c r="BJ17" s="854"/>
      <c r="BK17" s="855" t="str">
        <f t="shared" si="4"/>
        <v/>
      </c>
      <c r="BL17" s="855"/>
      <c r="BM17" s="855"/>
    </row>
    <row r="18" spans="2:65" ht="32.1" customHeight="1">
      <c r="B18" s="856" t="s">
        <v>365</v>
      </c>
      <c r="C18" s="856"/>
      <c r="D18" s="856"/>
      <c r="E18" s="856"/>
      <c r="F18" s="857"/>
      <c r="G18" s="857"/>
      <c r="H18" s="857"/>
      <c r="I18" s="857"/>
      <c r="J18" s="857"/>
      <c r="K18" s="857"/>
      <c r="L18" s="857"/>
      <c r="M18" s="857"/>
      <c r="N18" s="857"/>
      <c r="O18" s="857"/>
      <c r="P18" s="857"/>
      <c r="Q18" s="857"/>
      <c r="R18" s="857"/>
      <c r="S18" s="857"/>
      <c r="T18" s="857"/>
      <c r="U18" s="857"/>
      <c r="V18" s="857"/>
      <c r="W18" s="857"/>
      <c r="X18" s="857"/>
      <c r="Y18" s="857"/>
      <c r="Z18" s="857"/>
      <c r="AA18" s="857"/>
      <c r="AB18" s="857"/>
      <c r="AC18" s="857"/>
      <c r="AD18" s="985" t="s">
        <v>191</v>
      </c>
      <c r="AE18" s="985"/>
      <c r="AF18" s="985"/>
      <c r="AG18" s="852"/>
      <c r="AH18" s="852"/>
      <c r="AI18" s="852"/>
      <c r="AJ18" s="852"/>
      <c r="AK18" s="852"/>
      <c r="AL18" s="852"/>
      <c r="AM18" s="852"/>
      <c r="AN18" s="852"/>
      <c r="AO18" s="852"/>
      <c r="AP18" s="852"/>
      <c r="AQ18" s="852"/>
      <c r="AR18" s="852"/>
      <c r="AS18" s="853" t="str">
        <f t="shared" si="0"/>
        <v/>
      </c>
      <c r="AT18" s="853"/>
      <c r="AU18" s="853"/>
      <c r="AV18" s="853"/>
      <c r="AW18" s="853"/>
      <c r="AX18" s="853"/>
      <c r="AY18" s="853" t="str">
        <f t="shared" si="1"/>
        <v/>
      </c>
      <c r="AZ18" s="853"/>
      <c r="BA18" s="853"/>
      <c r="BB18" s="853"/>
      <c r="BC18" s="853"/>
      <c r="BD18" s="853"/>
      <c r="BE18" s="854" t="str">
        <f t="shared" si="2"/>
        <v/>
      </c>
      <c r="BF18" s="854"/>
      <c r="BG18" s="854"/>
      <c r="BH18" s="854" t="str">
        <f t="shared" si="3"/>
        <v/>
      </c>
      <c r="BI18" s="854"/>
      <c r="BJ18" s="854"/>
      <c r="BK18" s="855" t="str">
        <f t="shared" si="4"/>
        <v/>
      </c>
      <c r="BL18" s="855"/>
      <c r="BM18" s="855"/>
    </row>
    <row r="19" spans="2:65" ht="32.1" customHeight="1">
      <c r="B19" s="856" t="s">
        <v>366</v>
      </c>
      <c r="C19" s="856"/>
      <c r="D19" s="856"/>
      <c r="E19" s="856"/>
      <c r="F19" s="857"/>
      <c r="G19" s="857"/>
      <c r="H19" s="857"/>
      <c r="I19" s="857"/>
      <c r="J19" s="857"/>
      <c r="K19" s="857"/>
      <c r="L19" s="857"/>
      <c r="M19" s="857"/>
      <c r="N19" s="857"/>
      <c r="O19" s="857"/>
      <c r="P19" s="857"/>
      <c r="Q19" s="857"/>
      <c r="R19" s="857"/>
      <c r="S19" s="857"/>
      <c r="T19" s="857"/>
      <c r="U19" s="857"/>
      <c r="V19" s="857"/>
      <c r="W19" s="857"/>
      <c r="X19" s="857"/>
      <c r="Y19" s="857"/>
      <c r="Z19" s="857"/>
      <c r="AA19" s="857"/>
      <c r="AB19" s="857"/>
      <c r="AC19" s="857"/>
      <c r="AD19" s="985" t="s">
        <v>191</v>
      </c>
      <c r="AE19" s="985"/>
      <c r="AF19" s="985"/>
      <c r="AG19" s="852"/>
      <c r="AH19" s="852"/>
      <c r="AI19" s="852"/>
      <c r="AJ19" s="852"/>
      <c r="AK19" s="852"/>
      <c r="AL19" s="852"/>
      <c r="AM19" s="852"/>
      <c r="AN19" s="852"/>
      <c r="AO19" s="852"/>
      <c r="AP19" s="852"/>
      <c r="AQ19" s="852"/>
      <c r="AR19" s="852"/>
      <c r="AS19" s="853" t="str">
        <f t="shared" si="0"/>
        <v/>
      </c>
      <c r="AT19" s="853"/>
      <c r="AU19" s="853"/>
      <c r="AV19" s="853"/>
      <c r="AW19" s="853"/>
      <c r="AX19" s="853"/>
      <c r="AY19" s="853" t="str">
        <f t="shared" si="1"/>
        <v/>
      </c>
      <c r="AZ19" s="853"/>
      <c r="BA19" s="853"/>
      <c r="BB19" s="853"/>
      <c r="BC19" s="853"/>
      <c r="BD19" s="853"/>
      <c r="BE19" s="854" t="str">
        <f>IF(AS19="","",IF(AS19&gt;=300000,"必要",""))</f>
        <v/>
      </c>
      <c r="BF19" s="854"/>
      <c r="BG19" s="854"/>
      <c r="BH19" s="854" t="str">
        <f t="shared" si="3"/>
        <v/>
      </c>
      <c r="BI19" s="854"/>
      <c r="BJ19" s="854"/>
      <c r="BK19" s="855" t="str">
        <f t="shared" si="4"/>
        <v/>
      </c>
      <c r="BL19" s="855"/>
      <c r="BM19" s="855"/>
    </row>
    <row r="20" spans="2:65" ht="32.1" customHeight="1">
      <c r="AM20" s="849" t="s">
        <v>34</v>
      </c>
      <c r="AN20" s="849"/>
      <c r="AO20" s="849"/>
      <c r="AP20" s="849"/>
      <c r="AQ20" s="849"/>
      <c r="AR20" s="850"/>
      <c r="AS20" s="851">
        <f>SUM(AS10:AX19)</f>
        <v>0</v>
      </c>
      <c r="AT20" s="851"/>
      <c r="AU20" s="851"/>
      <c r="AV20" s="851"/>
      <c r="AW20" s="851"/>
      <c r="AX20" s="851"/>
      <c r="AY20" s="851">
        <f>SUM(AY10:BD19)</f>
        <v>0</v>
      </c>
      <c r="AZ20" s="851"/>
      <c r="BA20" s="851"/>
      <c r="BB20" s="851"/>
      <c r="BC20" s="851"/>
      <c r="BD20" s="851"/>
      <c r="BE20" s="224"/>
      <c r="BF20" s="224"/>
      <c r="BG20" s="224"/>
      <c r="BH20" s="224"/>
      <c r="BI20" s="224"/>
      <c r="BJ20" s="224"/>
    </row>
    <row r="22" spans="2:65">
      <c r="B22" s="149" t="s">
        <v>367</v>
      </c>
      <c r="C22" s="148"/>
      <c r="D22" s="148"/>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c r="BI22" s="148"/>
      <c r="BJ22" s="148"/>
      <c r="BK22" s="148"/>
      <c r="BL22" s="148"/>
      <c r="BM22" s="148"/>
    </row>
    <row r="23" spans="2:65" ht="23.45" customHeight="1">
      <c r="B23" s="970" t="s">
        <v>403</v>
      </c>
      <c r="C23" s="971"/>
      <c r="D23" s="971"/>
      <c r="E23" s="972"/>
      <c r="F23" s="889"/>
      <c r="G23" s="890"/>
      <c r="H23" s="890"/>
      <c r="I23" s="890"/>
      <c r="J23" s="891"/>
      <c r="K23" s="1019" t="s">
        <v>411</v>
      </c>
      <c r="L23" s="968"/>
      <c r="M23" s="968"/>
      <c r="N23" s="968"/>
      <c r="O23" s="968"/>
      <c r="P23" s="889"/>
      <c r="Q23" s="890"/>
      <c r="R23" s="890"/>
      <c r="S23" s="890"/>
      <c r="T23" s="890"/>
      <c r="U23" s="890"/>
      <c r="V23" s="890"/>
      <c r="W23" s="890"/>
      <c r="X23" s="890"/>
      <c r="Y23" s="890"/>
      <c r="Z23" s="890"/>
      <c r="AA23" s="890"/>
      <c r="AB23" s="890"/>
      <c r="AC23" s="890"/>
      <c r="AD23" s="890"/>
      <c r="AE23" s="890"/>
      <c r="AF23" s="890"/>
      <c r="AG23" s="890"/>
      <c r="AH23" s="890"/>
      <c r="AI23" s="890"/>
      <c r="AJ23" s="890"/>
      <c r="AK23" s="891"/>
      <c r="AL23" s="1020" t="s">
        <v>412</v>
      </c>
      <c r="AM23" s="975"/>
      <c r="AN23" s="975"/>
      <c r="AO23" s="975"/>
      <c r="AP23" s="975"/>
      <c r="AQ23" s="976"/>
      <c r="AR23" s="895"/>
      <c r="AS23" s="896"/>
      <c r="AT23" s="896"/>
      <c r="AU23" s="896"/>
      <c r="AV23" s="896"/>
      <c r="AW23" s="896"/>
      <c r="AX23" s="896"/>
      <c r="AY23" s="896"/>
      <c r="AZ23" s="896"/>
      <c r="BA23" s="896"/>
      <c r="BB23" s="896"/>
      <c r="BC23" s="896"/>
      <c r="BD23" s="896"/>
      <c r="BE23" s="896"/>
      <c r="BF23" s="896"/>
      <c r="BG23" s="896"/>
      <c r="BH23" s="896"/>
      <c r="BI23" s="896"/>
      <c r="BJ23" s="896"/>
      <c r="BK23" s="896"/>
      <c r="BL23" s="896"/>
      <c r="BM23" s="897"/>
    </row>
    <row r="24" spans="2:65" ht="23.45" customHeight="1">
      <c r="B24" s="1021" t="s">
        <v>413</v>
      </c>
      <c r="C24" s="978"/>
      <c r="D24" s="978"/>
      <c r="E24" s="978"/>
      <c r="F24" s="978"/>
      <c r="G24" s="978"/>
      <c r="H24" s="978"/>
      <c r="I24" s="978"/>
      <c r="J24" s="978"/>
      <c r="K24" s="978"/>
      <c r="L24" s="978"/>
      <c r="M24" s="978"/>
      <c r="N24" s="978"/>
      <c r="O24" s="979"/>
      <c r="P24" s="1022" t="s">
        <v>427</v>
      </c>
      <c r="Q24" s="1023"/>
      <c r="R24" s="1023"/>
      <c r="S24" s="1023"/>
      <c r="T24" s="1023"/>
      <c r="U24" s="1023"/>
      <c r="V24" s="1023"/>
      <c r="W24" s="1023"/>
      <c r="X24" s="1023"/>
      <c r="Y24" s="1023"/>
      <c r="Z24" s="1023"/>
      <c r="AA24" s="1023"/>
      <c r="AB24" s="1023"/>
      <c r="AC24" s="1023"/>
      <c r="AD24" s="1023"/>
      <c r="AE24" s="1023"/>
      <c r="AF24" s="1023"/>
      <c r="AG24" s="1023"/>
      <c r="AH24" s="1023"/>
      <c r="AI24" s="1023"/>
      <c r="AJ24" s="1023"/>
      <c r="AK24" s="1023"/>
      <c r="AL24" s="1023"/>
      <c r="AM24" s="1023"/>
      <c r="AN24" s="1023"/>
      <c r="AO24" s="1023"/>
      <c r="AP24" s="1023"/>
      <c r="AQ24" s="1023"/>
      <c r="AR24" s="1023"/>
      <c r="AS24" s="1023"/>
      <c r="AT24" s="1023"/>
      <c r="AU24" s="1023"/>
      <c r="AV24" s="1023"/>
      <c r="AW24" s="1023"/>
      <c r="AX24" s="1023"/>
      <c r="AY24" s="1023"/>
      <c r="AZ24" s="1023"/>
      <c r="BA24" s="1023"/>
      <c r="BB24" s="1023"/>
      <c r="BC24" s="1023"/>
      <c r="BD24" s="1023"/>
      <c r="BE24" s="1023"/>
      <c r="BF24" s="1023"/>
      <c r="BG24" s="1023"/>
      <c r="BH24" s="1023"/>
      <c r="BI24" s="1023"/>
      <c r="BJ24" s="1023"/>
      <c r="BK24" s="1023"/>
      <c r="BL24" s="1023"/>
      <c r="BM24" s="1023"/>
    </row>
    <row r="25" spans="2:65" ht="23.45" customHeight="1">
      <c r="B25" s="1015" t="s">
        <v>414</v>
      </c>
      <c r="C25" s="978"/>
      <c r="D25" s="978"/>
      <c r="E25" s="978"/>
      <c r="F25" s="978"/>
      <c r="G25" s="978"/>
      <c r="H25" s="978"/>
      <c r="I25" s="978"/>
      <c r="J25" s="978"/>
      <c r="K25" s="978"/>
      <c r="L25" s="978"/>
      <c r="M25" s="978"/>
      <c r="N25" s="978"/>
      <c r="O25" s="979"/>
      <c r="P25" s="889"/>
      <c r="Q25" s="890"/>
      <c r="R25" s="890"/>
      <c r="S25" s="890"/>
      <c r="T25" s="890"/>
      <c r="U25" s="890"/>
      <c r="V25" s="890"/>
      <c r="W25" s="890"/>
      <c r="X25" s="890"/>
      <c r="Y25" s="890"/>
      <c r="Z25" s="890"/>
      <c r="AA25" s="890"/>
      <c r="AB25" s="890"/>
      <c r="AC25" s="890"/>
      <c r="AD25" s="890"/>
      <c r="AE25" s="890"/>
      <c r="AF25" s="890"/>
      <c r="AG25" s="890"/>
      <c r="AH25" s="890"/>
      <c r="AI25" s="890"/>
      <c r="AJ25" s="890"/>
      <c r="AK25" s="890"/>
      <c r="AL25" s="890"/>
      <c r="AM25" s="890"/>
      <c r="AN25" s="890"/>
      <c r="AO25" s="890"/>
      <c r="AP25" s="890"/>
      <c r="AQ25" s="890"/>
      <c r="AR25" s="890"/>
      <c r="AS25" s="890"/>
      <c r="AT25" s="890"/>
      <c r="AU25" s="890"/>
      <c r="AV25" s="890"/>
      <c r="AW25" s="890"/>
      <c r="AX25" s="890"/>
      <c r="AY25" s="890"/>
      <c r="AZ25" s="890"/>
      <c r="BA25" s="890"/>
      <c r="BB25" s="890"/>
      <c r="BC25" s="890"/>
      <c r="BD25" s="890"/>
      <c r="BE25" s="890"/>
      <c r="BF25" s="890"/>
      <c r="BG25" s="890"/>
      <c r="BH25" s="890"/>
      <c r="BI25" s="890"/>
      <c r="BJ25" s="890"/>
      <c r="BK25" s="890"/>
      <c r="BL25" s="890"/>
      <c r="BM25" s="891"/>
    </row>
    <row r="26" spans="2:65" s="206" customFormat="1" ht="23.45" customHeight="1">
      <c r="B26" s="1012" t="s">
        <v>428</v>
      </c>
      <c r="C26" s="1013"/>
      <c r="D26" s="1013"/>
      <c r="E26" s="1013"/>
      <c r="F26" s="1013"/>
      <c r="G26" s="1013"/>
      <c r="H26" s="1013"/>
      <c r="I26" s="1013"/>
      <c r="J26" s="1013"/>
      <c r="K26" s="1013"/>
      <c r="L26" s="1013"/>
      <c r="M26" s="1013"/>
      <c r="N26" s="1013"/>
      <c r="O26" s="1014"/>
      <c r="P26" s="884"/>
      <c r="Q26" s="885"/>
      <c r="R26" s="885"/>
      <c r="S26" s="885"/>
      <c r="T26" s="885"/>
      <c r="U26" s="885"/>
      <c r="V26" s="885"/>
      <c r="W26" s="885"/>
      <c r="X26" s="885"/>
      <c r="Y26" s="885"/>
      <c r="Z26" s="885"/>
      <c r="AA26" s="885"/>
      <c r="AB26" s="885"/>
      <c r="AC26" s="885"/>
      <c r="AD26" s="885"/>
      <c r="AE26" s="885"/>
      <c r="AF26" s="885"/>
      <c r="AG26" s="885"/>
      <c r="AH26" s="885"/>
      <c r="AI26" s="885"/>
      <c r="AJ26" s="885"/>
      <c r="AK26" s="885"/>
      <c r="AL26" s="885"/>
      <c r="AM26" s="885"/>
      <c r="AN26" s="885"/>
      <c r="AO26" s="885"/>
      <c r="AP26" s="885"/>
      <c r="AQ26" s="885"/>
      <c r="AR26" s="885"/>
      <c r="AS26" s="885"/>
      <c r="AT26" s="885"/>
      <c r="AU26" s="885"/>
      <c r="AV26" s="885"/>
      <c r="AW26" s="885"/>
      <c r="AX26" s="885"/>
      <c r="AY26" s="885"/>
      <c r="AZ26" s="885"/>
      <c r="BA26" s="885"/>
      <c r="BB26" s="885"/>
      <c r="BC26" s="885"/>
      <c r="BD26" s="885"/>
      <c r="BE26" s="885"/>
      <c r="BF26" s="885"/>
      <c r="BG26" s="885"/>
      <c r="BH26" s="885"/>
      <c r="BI26" s="885"/>
      <c r="BJ26" s="885"/>
      <c r="BK26" s="885"/>
      <c r="BL26" s="885"/>
      <c r="BM26" s="886"/>
    </row>
    <row r="27" spans="2:65">
      <c r="B27" s="148"/>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c r="BI27" s="148"/>
      <c r="BJ27" s="148"/>
      <c r="BK27" s="148"/>
      <c r="BL27" s="148"/>
      <c r="BM27" s="148"/>
    </row>
    <row r="28" spans="2:65">
      <c r="B28" s="149" t="s">
        <v>368</v>
      </c>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c r="BI28" s="148"/>
      <c r="BJ28" s="148"/>
      <c r="BK28" s="148"/>
      <c r="BL28" s="148"/>
      <c r="BM28" s="148"/>
    </row>
    <row r="29" spans="2:65" ht="23.45" customHeight="1">
      <c r="B29" s="970" t="s">
        <v>403</v>
      </c>
      <c r="C29" s="971"/>
      <c r="D29" s="971"/>
      <c r="E29" s="972"/>
      <c r="F29" s="889"/>
      <c r="G29" s="890"/>
      <c r="H29" s="890"/>
      <c r="I29" s="890"/>
      <c r="J29" s="891"/>
      <c r="K29" s="1016" t="s">
        <v>415</v>
      </c>
      <c r="L29" s="1017"/>
      <c r="M29" s="1017"/>
      <c r="N29" s="1017"/>
      <c r="O29" s="1017"/>
      <c r="P29" s="889"/>
      <c r="Q29" s="890"/>
      <c r="R29" s="890"/>
      <c r="S29" s="890"/>
      <c r="T29" s="890"/>
      <c r="U29" s="890"/>
      <c r="V29" s="890"/>
      <c r="W29" s="890"/>
      <c r="X29" s="890"/>
      <c r="Y29" s="890"/>
      <c r="Z29" s="890"/>
      <c r="AA29" s="890"/>
      <c r="AB29" s="890"/>
      <c r="AC29" s="890"/>
      <c r="AD29" s="890"/>
      <c r="AE29" s="890"/>
      <c r="AF29" s="890"/>
      <c r="AG29" s="890"/>
      <c r="AH29" s="890"/>
      <c r="AI29" s="890"/>
      <c r="AJ29" s="890"/>
      <c r="AK29" s="891"/>
      <c r="AL29" s="1018" t="s">
        <v>567</v>
      </c>
      <c r="AM29" s="975"/>
      <c r="AN29" s="975"/>
      <c r="AO29" s="975"/>
      <c r="AP29" s="975"/>
      <c r="AQ29" s="976"/>
      <c r="AR29" s="895"/>
      <c r="AS29" s="896"/>
      <c r="AT29" s="896"/>
      <c r="AU29" s="896"/>
      <c r="AV29" s="896"/>
      <c r="AW29" s="896"/>
      <c r="AX29" s="896"/>
      <c r="AY29" s="896"/>
      <c r="AZ29" s="896"/>
      <c r="BA29" s="896"/>
      <c r="BB29" s="896"/>
      <c r="BC29" s="896"/>
      <c r="BD29" s="896"/>
      <c r="BE29" s="896"/>
      <c r="BF29" s="896"/>
      <c r="BG29" s="896"/>
      <c r="BH29" s="896"/>
      <c r="BI29" s="896"/>
      <c r="BJ29" s="896"/>
      <c r="BK29" s="896"/>
      <c r="BL29" s="896"/>
      <c r="BM29" s="897"/>
    </row>
    <row r="30" spans="2:65" s="206" customFormat="1" ht="23.45" customHeight="1">
      <c r="B30" s="1012" t="s">
        <v>429</v>
      </c>
      <c r="C30" s="1013"/>
      <c r="D30" s="1013"/>
      <c r="E30" s="1013"/>
      <c r="F30" s="1013"/>
      <c r="G30" s="1013"/>
      <c r="H30" s="1013"/>
      <c r="I30" s="1013"/>
      <c r="J30" s="1013"/>
      <c r="K30" s="1013"/>
      <c r="L30" s="1013"/>
      <c r="M30" s="1013"/>
      <c r="N30" s="1013"/>
      <c r="O30" s="1014"/>
      <c r="P30" s="884" t="s">
        <v>425</v>
      </c>
      <c r="Q30" s="885"/>
      <c r="R30" s="885"/>
      <c r="S30" s="885"/>
      <c r="T30" s="885"/>
      <c r="U30" s="885"/>
      <c r="V30" s="885"/>
      <c r="W30" s="885"/>
      <c r="X30" s="885"/>
      <c r="Y30" s="885"/>
      <c r="Z30" s="885"/>
      <c r="AA30" s="885"/>
      <c r="AB30" s="885"/>
      <c r="AC30" s="885"/>
      <c r="AD30" s="885"/>
      <c r="AE30" s="885"/>
      <c r="AF30" s="885"/>
      <c r="AG30" s="885"/>
      <c r="AH30" s="885"/>
      <c r="AI30" s="885"/>
      <c r="AJ30" s="885"/>
      <c r="AK30" s="885"/>
      <c r="AL30" s="885"/>
      <c r="AM30" s="885"/>
      <c r="AN30" s="885"/>
      <c r="AO30" s="885"/>
      <c r="AP30" s="885"/>
      <c r="AQ30" s="885"/>
      <c r="AR30" s="885"/>
      <c r="AS30" s="885"/>
      <c r="AT30" s="885"/>
      <c r="AU30" s="885"/>
      <c r="AV30" s="885"/>
      <c r="AW30" s="885"/>
      <c r="AX30" s="885"/>
      <c r="AY30" s="885"/>
      <c r="AZ30" s="885"/>
      <c r="BA30" s="885"/>
      <c r="BB30" s="885"/>
      <c r="BC30" s="885"/>
      <c r="BD30" s="885"/>
      <c r="BE30" s="885"/>
      <c r="BF30" s="885"/>
      <c r="BG30" s="885"/>
      <c r="BH30" s="885"/>
      <c r="BI30" s="885"/>
      <c r="BJ30" s="885"/>
      <c r="BK30" s="885"/>
      <c r="BL30" s="885"/>
      <c r="BM30" s="886"/>
    </row>
    <row r="31" spans="2:65" s="206" customFormat="1" ht="23.45" customHeight="1">
      <c r="B31" s="1012" t="s">
        <v>430</v>
      </c>
      <c r="C31" s="1013"/>
      <c r="D31" s="1013"/>
      <c r="E31" s="1013"/>
      <c r="F31" s="1013"/>
      <c r="G31" s="1013"/>
      <c r="H31" s="1013"/>
      <c r="I31" s="1013"/>
      <c r="J31" s="1013"/>
      <c r="K31" s="1013"/>
      <c r="L31" s="1013"/>
      <c r="M31" s="1013"/>
      <c r="N31" s="1013"/>
      <c r="O31" s="1014"/>
      <c r="P31" s="884"/>
      <c r="Q31" s="885"/>
      <c r="R31" s="885"/>
      <c r="S31" s="885"/>
      <c r="T31" s="885"/>
      <c r="U31" s="885"/>
      <c r="V31" s="885"/>
      <c r="W31" s="885"/>
      <c r="X31" s="885"/>
      <c r="Y31" s="885"/>
      <c r="Z31" s="885"/>
      <c r="AA31" s="885"/>
      <c r="AB31" s="885"/>
      <c r="AC31" s="885"/>
      <c r="AD31" s="885"/>
      <c r="AE31" s="885"/>
      <c r="AF31" s="885"/>
      <c r="AG31" s="885"/>
      <c r="AH31" s="885"/>
      <c r="AI31" s="885"/>
      <c r="AJ31" s="885"/>
      <c r="AK31" s="885"/>
      <c r="AL31" s="885"/>
      <c r="AM31" s="885"/>
      <c r="AN31" s="885"/>
      <c r="AO31" s="885"/>
      <c r="AP31" s="885"/>
      <c r="AQ31" s="885"/>
      <c r="AR31" s="885"/>
      <c r="AS31" s="885"/>
      <c r="AT31" s="885"/>
      <c r="AU31" s="885"/>
      <c r="AV31" s="885"/>
      <c r="AW31" s="885"/>
      <c r="AX31" s="885"/>
      <c r="AY31" s="885"/>
      <c r="AZ31" s="885"/>
      <c r="BA31" s="885"/>
      <c r="BB31" s="885"/>
      <c r="BC31" s="885"/>
      <c r="BD31" s="885"/>
      <c r="BE31" s="885"/>
      <c r="BF31" s="885"/>
      <c r="BG31" s="885"/>
      <c r="BH31" s="885"/>
      <c r="BI31" s="885"/>
      <c r="BJ31" s="885"/>
      <c r="BK31" s="885"/>
      <c r="BL31" s="885"/>
      <c r="BM31" s="886"/>
    </row>
  </sheetData>
  <sheetProtection algorithmName="SHA-512" hashValue="kN9Q1nbfF57FP3PjqC05NacTYuUk8Rlwk33BZBior8TQGhjhKkmioh5zOZL06hAbIZ3zRpHhJG7qh5oBxkConQ==" saltValue="C0rqbBdP6vviucBnD5m7UA==" spinCount="100000" sheet="1" objects="1" scenarios="1" formatRows="0" insertRows="0"/>
  <mergeCells count="158">
    <mergeCell ref="AM7:AR7"/>
    <mergeCell ref="AS7:AX7"/>
    <mergeCell ref="AY7:BD7"/>
    <mergeCell ref="B8:E8"/>
    <mergeCell ref="F8:O8"/>
    <mergeCell ref="P8:AC8"/>
    <mergeCell ref="AD8:AF8"/>
    <mergeCell ref="AG8:AL8"/>
    <mergeCell ref="AM8:AR8"/>
    <mergeCell ref="AS8:AX8"/>
    <mergeCell ref="AY8:BD8"/>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F11:O11"/>
    <mergeCell ref="P11:AC11"/>
    <mergeCell ref="AD11:AF11"/>
    <mergeCell ref="AG11:AL11"/>
    <mergeCell ref="AM11:AR11"/>
    <mergeCell ref="B10:E10"/>
    <mergeCell ref="F10:O10"/>
    <mergeCell ref="P10:AC10"/>
    <mergeCell ref="AD10:AF10"/>
    <mergeCell ref="AG10:AL10"/>
    <mergeCell ref="AM10:AR10"/>
    <mergeCell ref="AS10:AX10"/>
    <mergeCell ref="AY12:BD12"/>
    <mergeCell ref="BE12:BG12"/>
    <mergeCell ref="BH12:BJ12"/>
    <mergeCell ref="BK12:BM12"/>
    <mergeCell ref="AS11:AX11"/>
    <mergeCell ref="AY11:BD11"/>
    <mergeCell ref="BE11:BG11"/>
    <mergeCell ref="BH11:BJ11"/>
    <mergeCell ref="BK11:BM11"/>
    <mergeCell ref="B14:E14"/>
    <mergeCell ref="F14:O14"/>
    <mergeCell ref="P14:AC14"/>
    <mergeCell ref="AD14:AF14"/>
    <mergeCell ref="AG14:AL14"/>
    <mergeCell ref="B13:E13"/>
    <mergeCell ref="F13:O13"/>
    <mergeCell ref="P13:AC13"/>
    <mergeCell ref="AD13:AF13"/>
    <mergeCell ref="AG13:AL13"/>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6:E16"/>
    <mergeCell ref="F16:O16"/>
    <mergeCell ref="P16:AC16"/>
    <mergeCell ref="AD16:AF16"/>
    <mergeCell ref="AG16:AL16"/>
    <mergeCell ref="B15:E15"/>
    <mergeCell ref="F15:O15"/>
    <mergeCell ref="P15:AC15"/>
    <mergeCell ref="AD15:AF15"/>
    <mergeCell ref="AG15:AL15"/>
    <mergeCell ref="AM16:AR16"/>
    <mergeCell ref="AS16:AX16"/>
    <mergeCell ref="AY16:BD16"/>
    <mergeCell ref="BE16:BG16"/>
    <mergeCell ref="BH16:BJ16"/>
    <mergeCell ref="BK16:BM16"/>
    <mergeCell ref="AS15:AX15"/>
    <mergeCell ref="AY15:BD15"/>
    <mergeCell ref="BE15:BG15"/>
    <mergeCell ref="BH15:BJ15"/>
    <mergeCell ref="BK15:BM15"/>
    <mergeCell ref="AM15:AR15"/>
    <mergeCell ref="B18:E18"/>
    <mergeCell ref="F18:O18"/>
    <mergeCell ref="P18:AC18"/>
    <mergeCell ref="AD18:AF18"/>
    <mergeCell ref="AG18:AL18"/>
    <mergeCell ref="B17:E17"/>
    <mergeCell ref="F17:O17"/>
    <mergeCell ref="P17:AC17"/>
    <mergeCell ref="AD17:AF17"/>
    <mergeCell ref="AG17:AL17"/>
    <mergeCell ref="AM18:AR18"/>
    <mergeCell ref="AS18:AX18"/>
    <mergeCell ref="AY18:BD18"/>
    <mergeCell ref="BE18:BG18"/>
    <mergeCell ref="BH18:BJ18"/>
    <mergeCell ref="BK18:BM18"/>
    <mergeCell ref="AS17:AX17"/>
    <mergeCell ref="AY17:BD17"/>
    <mergeCell ref="BE17:BG17"/>
    <mergeCell ref="BH17:BJ17"/>
    <mergeCell ref="BK17:BM17"/>
    <mergeCell ref="AM17:AR17"/>
    <mergeCell ref="B23:E23"/>
    <mergeCell ref="F23:J23"/>
    <mergeCell ref="K23:O23"/>
    <mergeCell ref="P23:AK23"/>
    <mergeCell ref="AL23:AQ23"/>
    <mergeCell ref="AR23:BM23"/>
    <mergeCell ref="B24:O24"/>
    <mergeCell ref="P24:BM24"/>
    <mergeCell ref="AS19:AX19"/>
    <mergeCell ref="AY19:BD19"/>
    <mergeCell ref="BE19:BG19"/>
    <mergeCell ref="BH19:BJ19"/>
    <mergeCell ref="BK19:BM19"/>
    <mergeCell ref="AM20:AR20"/>
    <mergeCell ref="AS20:AX20"/>
    <mergeCell ref="AY20:BD20"/>
    <mergeCell ref="B19:E19"/>
    <mergeCell ref="F19:O19"/>
    <mergeCell ref="P19:AC19"/>
    <mergeCell ref="AD19:AF19"/>
    <mergeCell ref="AG19:AL19"/>
    <mergeCell ref="AM19:AR19"/>
    <mergeCell ref="B30:O30"/>
    <mergeCell ref="P30:BM30"/>
    <mergeCell ref="B31:O31"/>
    <mergeCell ref="P31:BM31"/>
    <mergeCell ref="B25:O25"/>
    <mergeCell ref="P25:BM25"/>
    <mergeCell ref="B29:E29"/>
    <mergeCell ref="F29:J29"/>
    <mergeCell ref="K29:O29"/>
    <mergeCell ref="P29:AK29"/>
    <mergeCell ref="AL29:AQ29"/>
    <mergeCell ref="AR29:BM29"/>
    <mergeCell ref="B26:O26"/>
    <mergeCell ref="P26:BM26"/>
  </mergeCells>
  <phoneticPr fontId="42"/>
  <dataValidations count="1">
    <dataValidation type="list" allowBlank="1" showInputMessage="1" showErrorMessage="1" sqref="AD10:AD19" xr:uid="{00000000-0002-0000-1200-000000000000}">
      <formula1>"(選択),購入,リース,レンタル"</formula1>
    </dataValidation>
  </dataValidations>
  <pageMargins left="0.7" right="0.7" top="0.75" bottom="0.75" header="0.3" footer="0.3"/>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79998168889431442"/>
  </sheetPr>
  <dimension ref="A2:I29"/>
  <sheetViews>
    <sheetView view="pageBreakPreview" topLeftCell="A10" zoomScale="85" zoomScaleNormal="120" zoomScaleSheetLayoutView="85" workbookViewId="0">
      <selection activeCell="E38" sqref="E38"/>
    </sheetView>
  </sheetViews>
  <sheetFormatPr defaultColWidth="8.625" defaultRowHeight="18.75"/>
  <cols>
    <col min="1" max="1" width="13.375" style="1" customWidth="1"/>
    <col min="2" max="5" width="8.625" style="1"/>
    <col min="6" max="7" width="12.625" style="1" customWidth="1"/>
    <col min="8" max="8" width="31.625" style="1" customWidth="1"/>
    <col min="9" max="16384" width="8.625" style="1"/>
  </cols>
  <sheetData>
    <row r="2" spans="1:9" ht="30">
      <c r="A2" s="363" t="s">
        <v>174</v>
      </c>
      <c r="B2" s="363"/>
      <c r="C2" s="363"/>
      <c r="D2" s="363"/>
      <c r="E2" s="363"/>
      <c r="F2" s="363"/>
      <c r="G2" s="363"/>
      <c r="H2" s="363"/>
    </row>
    <row r="4" spans="1:9" ht="19.5">
      <c r="A4" s="3" t="s">
        <v>0</v>
      </c>
    </row>
    <row r="5" spans="1:9" s="2" customFormat="1" ht="40.5" customHeight="1">
      <c r="A5" s="388" t="s">
        <v>1</v>
      </c>
      <c r="B5" s="389"/>
      <c r="C5" s="389"/>
      <c r="D5" s="389"/>
      <c r="E5" s="389"/>
      <c r="F5" s="411" t="str">
        <f>IF(OR(表紙!J7="",表紙!J7="(選択)"),"",表紙!J7)</f>
        <v/>
      </c>
      <c r="G5" s="412"/>
      <c r="I5" s="16"/>
    </row>
    <row r="7" spans="1:9">
      <c r="A7" s="198" t="s">
        <v>2</v>
      </c>
    </row>
    <row r="8" spans="1:9" ht="21.95" customHeight="1">
      <c r="A8" s="23" t="s">
        <v>3</v>
      </c>
      <c r="B8" s="403"/>
      <c r="C8" s="404"/>
      <c r="D8" s="404"/>
      <c r="E8" s="405"/>
      <c r="F8" s="376" t="s">
        <v>24</v>
      </c>
      <c r="G8" s="377"/>
      <c r="H8" s="263" t="str">
        <f>IF(NOT(表紙!J7="個人事業主"),"",IF(表紙!J11="","",表紙!J11))</f>
        <v/>
      </c>
      <c r="I8" s="17"/>
    </row>
    <row r="9" spans="1:9" ht="21.95" customHeight="1">
      <c r="A9" s="401" t="s">
        <v>4</v>
      </c>
      <c r="B9" s="382" t="str">
        <f>IF(NOT(表紙!J7="個人事業主"),"",IF(表紙!L14="","",表紙!L14))</f>
        <v/>
      </c>
      <c r="C9" s="383"/>
      <c r="D9" s="383"/>
      <c r="E9" s="384"/>
      <c r="F9" s="380" t="s">
        <v>14</v>
      </c>
      <c r="G9" s="381"/>
      <c r="H9" s="256" t="s">
        <v>421</v>
      </c>
    </row>
    <row r="10" spans="1:9" ht="21.95" customHeight="1">
      <c r="A10" s="402"/>
      <c r="B10" s="385"/>
      <c r="C10" s="386"/>
      <c r="D10" s="386"/>
      <c r="E10" s="387"/>
      <c r="F10" s="378" t="s">
        <v>5</v>
      </c>
      <c r="G10" s="379"/>
      <c r="H10" s="257"/>
    </row>
    <row r="11" spans="1:9" ht="21.95" customHeight="1">
      <c r="A11" s="24" t="s">
        <v>6</v>
      </c>
      <c r="B11" s="373" t="s">
        <v>7</v>
      </c>
      <c r="C11" s="374"/>
      <c r="D11" s="374"/>
      <c r="E11" s="375"/>
      <c r="F11" s="376" t="s">
        <v>8</v>
      </c>
      <c r="G11" s="377"/>
      <c r="H11" s="258"/>
    </row>
    <row r="12" spans="1:9" ht="41.45" customHeight="1">
      <c r="A12" s="208" t="s">
        <v>445</v>
      </c>
      <c r="B12" s="370" t="str">
        <f>IF(NOT(表紙!J7="個人事業主"),"",IF(表紙!J9="","",表紙!J9))</f>
        <v/>
      </c>
      <c r="C12" s="371"/>
      <c r="D12" s="371"/>
      <c r="E12" s="371"/>
      <c r="F12" s="371"/>
      <c r="G12" s="371"/>
      <c r="H12" s="372"/>
    </row>
    <row r="13" spans="1:9">
      <c r="B13" s="156"/>
      <c r="C13" s="156"/>
      <c r="D13" s="156"/>
      <c r="E13" s="156"/>
      <c r="F13" s="156"/>
      <c r="G13" s="156"/>
      <c r="H13" s="156"/>
    </row>
    <row r="14" spans="1:9">
      <c r="A14" s="198" t="s">
        <v>10</v>
      </c>
      <c r="B14" s="156"/>
      <c r="C14" s="156"/>
      <c r="D14" s="156"/>
      <c r="E14" s="156"/>
      <c r="F14" s="156"/>
      <c r="G14" s="156"/>
      <c r="H14" s="156"/>
    </row>
    <row r="15" spans="1:9" ht="21.95" customHeight="1">
      <c r="A15" s="23" t="s">
        <v>3</v>
      </c>
      <c r="B15" s="366"/>
      <c r="C15" s="367"/>
      <c r="D15" s="367"/>
      <c r="E15" s="367"/>
      <c r="F15" s="367"/>
      <c r="G15" s="367"/>
      <c r="H15" s="368"/>
    </row>
    <row r="16" spans="1:9" ht="47.1" customHeight="1">
      <c r="A16" s="25" t="s">
        <v>11</v>
      </c>
      <c r="B16" s="370" t="str">
        <f>IF(NOT(表紙!J7="法人"),"",IF(表紙!J11="","",表紙!J11))</f>
        <v/>
      </c>
      <c r="C16" s="371"/>
      <c r="D16" s="371"/>
      <c r="E16" s="371"/>
      <c r="F16" s="371"/>
      <c r="G16" s="371"/>
      <c r="H16" s="372"/>
    </row>
    <row r="17" spans="1:9" ht="22.5" customHeight="1">
      <c r="A17" s="419" t="s">
        <v>12</v>
      </c>
      <c r="B17" s="157" t="s">
        <v>6</v>
      </c>
      <c r="C17" s="413" t="s">
        <v>21</v>
      </c>
      <c r="D17" s="413"/>
      <c r="E17" s="413"/>
      <c r="F17" s="413"/>
      <c r="G17" s="413"/>
      <c r="H17" s="414"/>
    </row>
    <row r="18" spans="1:9" ht="45.6" customHeight="1">
      <c r="A18" s="408"/>
      <c r="B18" s="158" t="s">
        <v>9</v>
      </c>
      <c r="C18" s="370" t="str">
        <f>IF(NOT(表紙!J7="法人"),"",IF(表紙!J9="","",表紙!J9))</f>
        <v/>
      </c>
      <c r="D18" s="371"/>
      <c r="E18" s="371"/>
      <c r="F18" s="371"/>
      <c r="G18" s="371"/>
      <c r="H18" s="372"/>
    </row>
    <row r="19" spans="1:9" ht="21.95" customHeight="1">
      <c r="A19" s="419" t="s">
        <v>13</v>
      </c>
      <c r="B19" s="159" t="s">
        <v>16</v>
      </c>
      <c r="C19" s="370" t="str">
        <f>IF(NOT(表紙!J7="法人"),"",IF(表紙!L13="","",表紙!L13))</f>
        <v/>
      </c>
      <c r="D19" s="371"/>
      <c r="E19" s="372"/>
      <c r="F19" s="160" t="s">
        <v>14</v>
      </c>
      <c r="G19" s="415" t="s">
        <v>421</v>
      </c>
      <c r="H19" s="416"/>
    </row>
    <row r="20" spans="1:9" ht="21.95" customHeight="1">
      <c r="A20" s="407"/>
      <c r="B20" s="159" t="s">
        <v>3</v>
      </c>
      <c r="C20" s="369"/>
      <c r="D20" s="364"/>
      <c r="E20" s="365"/>
      <c r="F20" s="157" t="s">
        <v>5</v>
      </c>
      <c r="G20" s="409"/>
      <c r="H20" s="410"/>
    </row>
    <row r="21" spans="1:9" ht="21.95" customHeight="1">
      <c r="A21" s="408"/>
      <c r="B21" s="158" t="s">
        <v>15</v>
      </c>
      <c r="C21" s="385" t="str">
        <f>IF(NOT(表紙!J7="法人"),"",IF(表紙!L14="","",表紙!L14))</f>
        <v/>
      </c>
      <c r="D21" s="386"/>
      <c r="E21" s="387"/>
      <c r="F21" s="161" t="s">
        <v>8</v>
      </c>
      <c r="G21" s="399"/>
      <c r="H21" s="400"/>
    </row>
    <row r="22" spans="1:9" ht="21.95" customHeight="1">
      <c r="A22" s="406" t="s">
        <v>422</v>
      </c>
      <c r="B22" s="162" t="s">
        <v>3</v>
      </c>
      <c r="C22" s="366"/>
      <c r="D22" s="367"/>
      <c r="E22" s="368"/>
      <c r="F22" s="160" t="s">
        <v>14</v>
      </c>
      <c r="G22" s="415" t="s">
        <v>421</v>
      </c>
      <c r="H22" s="416"/>
    </row>
    <row r="23" spans="1:9" ht="21.95" customHeight="1">
      <c r="A23" s="407"/>
      <c r="B23" s="417" t="s">
        <v>15</v>
      </c>
      <c r="C23" s="366"/>
      <c r="D23" s="367"/>
      <c r="E23" s="368"/>
      <c r="F23" s="160" t="s">
        <v>23</v>
      </c>
      <c r="G23" s="367"/>
      <c r="H23" s="368"/>
      <c r="I23" s="17"/>
    </row>
    <row r="24" spans="1:9" ht="21.95" customHeight="1">
      <c r="A24" s="408"/>
      <c r="B24" s="418"/>
      <c r="C24" s="398"/>
      <c r="D24" s="399"/>
      <c r="E24" s="400"/>
      <c r="F24" s="157" t="s">
        <v>17</v>
      </c>
      <c r="G24" s="364"/>
      <c r="H24" s="365"/>
    </row>
    <row r="25" spans="1:9" ht="21.95" customHeight="1">
      <c r="A25" s="390" t="s">
        <v>22</v>
      </c>
      <c r="B25" s="159" t="s">
        <v>3</v>
      </c>
      <c r="C25" s="369"/>
      <c r="D25" s="364"/>
      <c r="E25" s="365"/>
      <c r="F25" s="157" t="s">
        <v>23</v>
      </c>
      <c r="G25" s="364"/>
      <c r="H25" s="365"/>
      <c r="I25" s="17"/>
    </row>
    <row r="26" spans="1:9" ht="21.95" customHeight="1">
      <c r="A26" s="391"/>
      <c r="B26" s="393" t="s">
        <v>15</v>
      </c>
      <c r="C26" s="395"/>
      <c r="D26" s="396"/>
      <c r="E26" s="397"/>
      <c r="F26" s="157" t="s">
        <v>18</v>
      </c>
      <c r="G26" s="409"/>
      <c r="H26" s="410"/>
    </row>
    <row r="27" spans="1:9" ht="21.95" customHeight="1">
      <c r="A27" s="392"/>
      <c r="B27" s="394"/>
      <c r="C27" s="398"/>
      <c r="D27" s="399"/>
      <c r="E27" s="400"/>
      <c r="F27" s="161" t="s">
        <v>19</v>
      </c>
      <c r="G27" s="399"/>
      <c r="H27" s="400"/>
    </row>
    <row r="28" spans="1:9" ht="21.95" customHeight="1">
      <c r="A28" s="390" t="s">
        <v>20</v>
      </c>
      <c r="B28" s="159" t="s">
        <v>6</v>
      </c>
      <c r="C28" s="373" t="s">
        <v>21</v>
      </c>
      <c r="D28" s="374"/>
      <c r="E28" s="374"/>
      <c r="F28" s="374"/>
      <c r="G28" s="374"/>
      <c r="H28" s="375"/>
    </row>
    <row r="29" spans="1:9" ht="45.95" customHeight="1">
      <c r="A29" s="392"/>
      <c r="B29" s="158" t="s">
        <v>9</v>
      </c>
      <c r="C29" s="398"/>
      <c r="D29" s="399"/>
      <c r="E29" s="399"/>
      <c r="F29" s="399"/>
      <c r="G29" s="399"/>
      <c r="H29" s="400"/>
    </row>
  </sheetData>
  <sheetProtection algorithmName="SHA-512" hashValue="ptr3tzA7sghX1IOYRB/sG4mIMq/53eGqtrfk4zCHwzLRFGpAK0tOvwGmLiz6DFa9xXtOp0TTIXXs39+BYfU48g==" saltValue="2lPTIz8LXYGT/iSWGkjzqA==" spinCount="100000" sheet="1" objects="1" scenarios="1"/>
  <mergeCells count="41">
    <mergeCell ref="F5:G5"/>
    <mergeCell ref="A28:A29"/>
    <mergeCell ref="G27:H27"/>
    <mergeCell ref="C17:H17"/>
    <mergeCell ref="G19:H19"/>
    <mergeCell ref="G22:H22"/>
    <mergeCell ref="B23:B24"/>
    <mergeCell ref="C23:E24"/>
    <mergeCell ref="C18:H18"/>
    <mergeCell ref="C20:E20"/>
    <mergeCell ref="G24:H24"/>
    <mergeCell ref="C29:H29"/>
    <mergeCell ref="C28:H28"/>
    <mergeCell ref="G26:H26"/>
    <mergeCell ref="A17:A18"/>
    <mergeCell ref="A19:A21"/>
    <mergeCell ref="A9:A10"/>
    <mergeCell ref="F8:G8"/>
    <mergeCell ref="B8:E8"/>
    <mergeCell ref="A22:A24"/>
    <mergeCell ref="C19:E19"/>
    <mergeCell ref="C21:E21"/>
    <mergeCell ref="G20:H20"/>
    <mergeCell ref="G21:H21"/>
    <mergeCell ref="G23:H23"/>
    <mergeCell ref="A2:H2"/>
    <mergeCell ref="G25:H25"/>
    <mergeCell ref="C22:E22"/>
    <mergeCell ref="C25:E25"/>
    <mergeCell ref="B12:H12"/>
    <mergeCell ref="B15:H15"/>
    <mergeCell ref="B16:H16"/>
    <mergeCell ref="B11:E11"/>
    <mergeCell ref="F11:G11"/>
    <mergeCell ref="F10:G10"/>
    <mergeCell ref="F9:G9"/>
    <mergeCell ref="B9:E10"/>
    <mergeCell ref="A5:E5"/>
    <mergeCell ref="A25:A27"/>
    <mergeCell ref="B26:B27"/>
    <mergeCell ref="C26:E27"/>
  </mergeCells>
  <phoneticPr fontId="42"/>
  <conditionalFormatting sqref="A8:H12">
    <cfRule type="expression" dxfId="5" priority="1">
      <formula>$F$5="法人"</formula>
    </cfRule>
  </conditionalFormatting>
  <conditionalFormatting sqref="A15:H29">
    <cfRule type="expression" dxfId="4" priority="2">
      <formula>$F$5="個人事業主"</formula>
    </cfRule>
  </conditionalFormatting>
  <printOptions horizontalCentered="1"/>
  <pageMargins left="0.70866141732283472" right="0.70866141732283472" top="0.74803149606299213" bottom="0.74803149606299213" header="0.31496062992125984" footer="0.31496062992125984"/>
  <pageSetup paperSize="9" scale="76"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4" tint="0.79998168889431442"/>
  </sheetPr>
  <dimension ref="B1:BM43"/>
  <sheetViews>
    <sheetView showGridLines="0" view="pageBreakPreview" zoomScale="70" zoomScaleNormal="100" zoomScaleSheetLayoutView="70" workbookViewId="0">
      <selection activeCell="F10" sqref="F10:O10"/>
    </sheetView>
  </sheetViews>
  <sheetFormatPr defaultColWidth="2.125" defaultRowHeight="18.75"/>
  <cols>
    <col min="1" max="1" width="0.875" style="103" customWidth="1"/>
    <col min="2" max="65" width="2.125" style="103"/>
    <col min="66" max="66" width="0.875" style="103" customWidth="1"/>
    <col min="67" max="83" width="2.125" style="103"/>
    <col min="84" max="84" width="2.125" style="103" customWidth="1"/>
    <col min="85" max="16384" width="2.125" style="103"/>
  </cols>
  <sheetData>
    <row r="1" spans="2:65">
      <c r="B1" s="140" t="s">
        <v>443</v>
      </c>
      <c r="C1" s="148"/>
    </row>
    <row r="2" spans="2:65">
      <c r="B2" s="104"/>
      <c r="C2" s="103" t="s">
        <v>220</v>
      </c>
    </row>
    <row r="3" spans="2:65">
      <c r="B3" s="107" t="s">
        <v>284</v>
      </c>
      <c r="C3" s="105" t="s">
        <v>548</v>
      </c>
    </row>
    <row r="4" spans="2:65">
      <c r="B4" s="114" t="s">
        <v>285</v>
      </c>
      <c r="C4" s="105" t="s">
        <v>395</v>
      </c>
    </row>
    <row r="5" spans="2:65">
      <c r="B5" s="114" t="s">
        <v>306</v>
      </c>
      <c r="C5" s="112"/>
    </row>
    <row r="7" spans="2:65">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871" t="s">
        <v>221</v>
      </c>
      <c r="AN7" s="871"/>
      <c r="AO7" s="871"/>
      <c r="AP7" s="871"/>
      <c r="AQ7" s="871"/>
      <c r="AR7" s="871"/>
      <c r="AS7" s="871" t="s">
        <v>221</v>
      </c>
      <c r="AT7" s="871"/>
      <c r="AU7" s="871"/>
      <c r="AV7" s="871"/>
      <c r="AW7" s="871"/>
      <c r="AX7" s="871"/>
      <c r="AY7" s="871" t="s">
        <v>222</v>
      </c>
      <c r="AZ7" s="871"/>
      <c r="BA7" s="871"/>
      <c r="BB7" s="871"/>
      <c r="BC7" s="871"/>
      <c r="BD7" s="871"/>
      <c r="BE7" s="108"/>
      <c r="BF7" s="108"/>
      <c r="BG7" s="108"/>
      <c r="BH7" s="109"/>
      <c r="BI7" s="109"/>
      <c r="BJ7" s="108"/>
      <c r="BK7" s="108"/>
      <c r="BL7" s="108"/>
      <c r="BM7" s="110" t="s">
        <v>223</v>
      </c>
    </row>
    <row r="8" spans="2:65">
      <c r="B8" s="872" t="s">
        <v>224</v>
      </c>
      <c r="C8" s="859"/>
      <c r="D8" s="859"/>
      <c r="E8" s="860"/>
      <c r="F8" s="872" t="s">
        <v>225</v>
      </c>
      <c r="G8" s="859"/>
      <c r="H8" s="859"/>
      <c r="I8" s="859"/>
      <c r="J8" s="859"/>
      <c r="K8" s="859"/>
      <c r="L8" s="859"/>
      <c r="M8" s="859"/>
      <c r="N8" s="859"/>
      <c r="O8" s="860"/>
      <c r="P8" s="872" t="s">
        <v>226</v>
      </c>
      <c r="Q8" s="859"/>
      <c r="R8" s="859"/>
      <c r="S8" s="859"/>
      <c r="T8" s="859"/>
      <c r="U8" s="859"/>
      <c r="V8" s="859"/>
      <c r="W8" s="859"/>
      <c r="X8" s="859"/>
      <c r="Y8" s="859"/>
      <c r="Z8" s="859"/>
      <c r="AA8" s="859"/>
      <c r="AB8" s="859"/>
      <c r="AC8" s="860"/>
      <c r="AD8" s="872" t="s">
        <v>227</v>
      </c>
      <c r="AE8" s="859"/>
      <c r="AF8" s="860"/>
      <c r="AG8" s="872" t="s">
        <v>228</v>
      </c>
      <c r="AH8" s="859"/>
      <c r="AI8" s="859"/>
      <c r="AJ8" s="859"/>
      <c r="AK8" s="859"/>
      <c r="AL8" s="860"/>
      <c r="AM8" s="873" t="s">
        <v>229</v>
      </c>
      <c r="AN8" s="873"/>
      <c r="AO8" s="873"/>
      <c r="AP8" s="873"/>
      <c r="AQ8" s="873"/>
      <c r="AR8" s="873"/>
      <c r="AS8" s="872" t="s">
        <v>230</v>
      </c>
      <c r="AT8" s="859"/>
      <c r="AU8" s="859"/>
      <c r="AV8" s="859"/>
      <c r="AW8" s="859"/>
      <c r="AX8" s="860"/>
      <c r="AY8" s="872" t="s">
        <v>231</v>
      </c>
      <c r="AZ8" s="859"/>
      <c r="BA8" s="859"/>
      <c r="BB8" s="859"/>
      <c r="BC8" s="859"/>
      <c r="BD8" s="860"/>
      <c r="BE8" s="859" t="s">
        <v>232</v>
      </c>
      <c r="BF8" s="859"/>
      <c r="BG8" s="859"/>
      <c r="BH8" s="859"/>
      <c r="BI8" s="859"/>
      <c r="BJ8" s="859"/>
      <c r="BK8" s="859"/>
      <c r="BL8" s="859"/>
      <c r="BM8" s="860"/>
    </row>
    <row r="9" spans="2:65">
      <c r="B9" s="861" t="s">
        <v>233</v>
      </c>
      <c r="C9" s="862"/>
      <c r="D9" s="862"/>
      <c r="E9" s="863"/>
      <c r="F9" s="864"/>
      <c r="G9" s="865"/>
      <c r="H9" s="865"/>
      <c r="I9" s="865"/>
      <c r="J9" s="865"/>
      <c r="K9" s="865"/>
      <c r="L9" s="865"/>
      <c r="M9" s="865"/>
      <c r="N9" s="865"/>
      <c r="O9" s="866"/>
      <c r="P9" s="867" t="s">
        <v>234</v>
      </c>
      <c r="Q9" s="867"/>
      <c r="R9" s="867"/>
      <c r="S9" s="867"/>
      <c r="T9" s="867"/>
      <c r="U9" s="867"/>
      <c r="V9" s="867"/>
      <c r="W9" s="867"/>
      <c r="X9" s="867"/>
      <c r="Y9" s="867"/>
      <c r="Z9" s="867"/>
      <c r="AA9" s="867"/>
      <c r="AB9" s="867"/>
      <c r="AC9" s="867"/>
      <c r="AD9" s="867" t="s">
        <v>235</v>
      </c>
      <c r="AE9" s="867"/>
      <c r="AF9" s="867"/>
      <c r="AG9" s="867" t="s">
        <v>236</v>
      </c>
      <c r="AH9" s="867"/>
      <c r="AI9" s="867"/>
      <c r="AJ9" s="867"/>
      <c r="AK9" s="867"/>
      <c r="AL9" s="867"/>
      <c r="AM9" s="867" t="s">
        <v>237</v>
      </c>
      <c r="AN9" s="867"/>
      <c r="AO9" s="867"/>
      <c r="AP9" s="867"/>
      <c r="AQ9" s="867"/>
      <c r="AR9" s="867"/>
      <c r="AS9" s="867" t="s">
        <v>238</v>
      </c>
      <c r="AT9" s="867"/>
      <c r="AU9" s="867"/>
      <c r="AV9" s="867"/>
      <c r="AW9" s="867"/>
      <c r="AX9" s="867"/>
      <c r="AY9" s="867" t="s">
        <v>239</v>
      </c>
      <c r="AZ9" s="867"/>
      <c r="BA9" s="867"/>
      <c r="BB9" s="867"/>
      <c r="BC9" s="867"/>
      <c r="BD9" s="867"/>
      <c r="BE9" s="868" t="s">
        <v>240</v>
      </c>
      <c r="BF9" s="868"/>
      <c r="BG9" s="868"/>
      <c r="BH9" s="869" t="s">
        <v>241</v>
      </c>
      <c r="BI9" s="869"/>
      <c r="BJ9" s="869"/>
      <c r="BK9" s="870" t="s">
        <v>229</v>
      </c>
      <c r="BL9" s="870"/>
      <c r="BM9" s="870"/>
    </row>
    <row r="10" spans="2:65" ht="32.1" customHeight="1">
      <c r="B10" s="856" t="s">
        <v>369</v>
      </c>
      <c r="C10" s="856"/>
      <c r="D10" s="856"/>
      <c r="E10" s="856"/>
      <c r="F10" s="1028"/>
      <c r="G10" s="857"/>
      <c r="H10" s="857"/>
      <c r="I10" s="857"/>
      <c r="J10" s="857"/>
      <c r="K10" s="857"/>
      <c r="L10" s="857"/>
      <c r="M10" s="857"/>
      <c r="N10" s="857"/>
      <c r="O10" s="857"/>
      <c r="P10" s="857"/>
      <c r="Q10" s="857"/>
      <c r="R10" s="857"/>
      <c r="S10" s="857"/>
      <c r="T10" s="857"/>
      <c r="U10" s="857"/>
      <c r="V10" s="857"/>
      <c r="W10" s="857"/>
      <c r="X10" s="857"/>
      <c r="Y10" s="857"/>
      <c r="Z10" s="857"/>
      <c r="AA10" s="857"/>
      <c r="AB10" s="857"/>
      <c r="AC10" s="857"/>
      <c r="AD10" s="902" t="s">
        <v>191</v>
      </c>
      <c r="AE10" s="902"/>
      <c r="AF10" s="902"/>
      <c r="AG10" s="852"/>
      <c r="AH10" s="852"/>
      <c r="AI10" s="852"/>
      <c r="AJ10" s="852"/>
      <c r="AK10" s="852"/>
      <c r="AL10" s="852"/>
      <c r="AM10" s="852"/>
      <c r="AN10" s="852"/>
      <c r="AO10" s="852"/>
      <c r="AP10" s="852"/>
      <c r="AQ10" s="852"/>
      <c r="AR10" s="852"/>
      <c r="AS10" s="853" t="str">
        <f>IF(AM10="","",AG10*AM10)</f>
        <v/>
      </c>
      <c r="AT10" s="853"/>
      <c r="AU10" s="853"/>
      <c r="AV10" s="853"/>
      <c r="AW10" s="853"/>
      <c r="AX10" s="853"/>
      <c r="AY10" s="853" t="str">
        <f>IF(AM10="","",ROUNDDOWN(AG10*AM10*1.1,0))</f>
        <v/>
      </c>
      <c r="AZ10" s="853"/>
      <c r="BA10" s="853"/>
      <c r="BB10" s="853"/>
      <c r="BC10" s="853"/>
      <c r="BD10" s="853"/>
      <c r="BE10" s="854" t="str">
        <f>IF(AS10="","",IF(AS10&gt;=300000,"必要",""))</f>
        <v/>
      </c>
      <c r="BF10" s="854"/>
      <c r="BG10" s="854"/>
      <c r="BH10" s="854" t="str">
        <f>IF(AS10="","",IF(AS10&gt;=1000000,"必要",""))</f>
        <v/>
      </c>
      <c r="BI10" s="854"/>
      <c r="BJ10" s="854"/>
      <c r="BK10" s="854" t="str">
        <f>IF(AM10="","",IF(AM10&lt;100000,"×","〇"))</f>
        <v/>
      </c>
      <c r="BL10" s="854"/>
      <c r="BM10" s="854"/>
    </row>
    <row r="11" spans="2:65" ht="32.1" customHeight="1">
      <c r="B11" s="856" t="s">
        <v>370</v>
      </c>
      <c r="C11" s="856"/>
      <c r="D11" s="856"/>
      <c r="E11" s="856"/>
      <c r="F11" s="857"/>
      <c r="G11" s="857"/>
      <c r="H11" s="857"/>
      <c r="I11" s="857"/>
      <c r="J11" s="857"/>
      <c r="K11" s="857"/>
      <c r="L11" s="857"/>
      <c r="M11" s="857"/>
      <c r="N11" s="857"/>
      <c r="O11" s="857"/>
      <c r="P11" s="857"/>
      <c r="Q11" s="857"/>
      <c r="R11" s="857"/>
      <c r="S11" s="857"/>
      <c r="T11" s="857"/>
      <c r="U11" s="857"/>
      <c r="V11" s="857"/>
      <c r="W11" s="857"/>
      <c r="X11" s="857"/>
      <c r="Y11" s="857"/>
      <c r="Z11" s="857"/>
      <c r="AA11" s="857"/>
      <c r="AB11" s="857"/>
      <c r="AC11" s="857"/>
      <c r="AD11" s="902" t="s">
        <v>191</v>
      </c>
      <c r="AE11" s="902"/>
      <c r="AF11" s="902"/>
      <c r="AG11" s="852"/>
      <c r="AH11" s="852"/>
      <c r="AI11" s="852"/>
      <c r="AJ11" s="852"/>
      <c r="AK11" s="852"/>
      <c r="AL11" s="852"/>
      <c r="AM11" s="852"/>
      <c r="AN11" s="852"/>
      <c r="AO11" s="852"/>
      <c r="AP11" s="852"/>
      <c r="AQ11" s="852"/>
      <c r="AR11" s="852"/>
      <c r="AS11" s="853" t="str">
        <f t="shared" ref="AS11:AS19" si="0">IF(AM11="","",AG11*AM11)</f>
        <v/>
      </c>
      <c r="AT11" s="853"/>
      <c r="AU11" s="853"/>
      <c r="AV11" s="853"/>
      <c r="AW11" s="853"/>
      <c r="AX11" s="853"/>
      <c r="AY11" s="853" t="str">
        <f t="shared" ref="AY11:AY19" si="1">IF(AM11="","",ROUNDDOWN(AG11*AM11*1.1,0))</f>
        <v/>
      </c>
      <c r="AZ11" s="853"/>
      <c r="BA11" s="853"/>
      <c r="BB11" s="853"/>
      <c r="BC11" s="853"/>
      <c r="BD11" s="853"/>
      <c r="BE11" s="854" t="str">
        <f t="shared" ref="BE11:BE19" si="2">IF(AS11="","",IF(AS11&gt;=300000,"必要",""))</f>
        <v/>
      </c>
      <c r="BF11" s="854"/>
      <c r="BG11" s="854"/>
      <c r="BH11" s="854" t="str">
        <f t="shared" ref="BH11:BH19" si="3">IF(AS11="","",IF(AS11&gt;=1000000,"必要",""))</f>
        <v/>
      </c>
      <c r="BI11" s="854"/>
      <c r="BJ11" s="854"/>
      <c r="BK11" s="854" t="str">
        <f t="shared" ref="BK11:BK19" si="4">IF(AM11="","",IF(AM11&lt;100000,"×","〇"))</f>
        <v/>
      </c>
      <c r="BL11" s="854"/>
      <c r="BM11" s="854"/>
    </row>
    <row r="12" spans="2:65" ht="32.1" customHeight="1">
      <c r="B12" s="856" t="s">
        <v>371</v>
      </c>
      <c r="C12" s="856"/>
      <c r="D12" s="856"/>
      <c r="E12" s="856"/>
      <c r="F12" s="857"/>
      <c r="G12" s="857"/>
      <c r="H12" s="857"/>
      <c r="I12" s="857"/>
      <c r="J12" s="857"/>
      <c r="K12" s="857"/>
      <c r="L12" s="857"/>
      <c r="M12" s="857"/>
      <c r="N12" s="857"/>
      <c r="O12" s="857"/>
      <c r="P12" s="857"/>
      <c r="Q12" s="857"/>
      <c r="R12" s="857"/>
      <c r="S12" s="857"/>
      <c r="T12" s="857"/>
      <c r="U12" s="857"/>
      <c r="V12" s="857"/>
      <c r="W12" s="857"/>
      <c r="X12" s="857"/>
      <c r="Y12" s="857"/>
      <c r="Z12" s="857"/>
      <c r="AA12" s="857"/>
      <c r="AB12" s="857"/>
      <c r="AC12" s="857"/>
      <c r="AD12" s="902" t="s">
        <v>191</v>
      </c>
      <c r="AE12" s="902"/>
      <c r="AF12" s="902"/>
      <c r="AG12" s="852"/>
      <c r="AH12" s="852"/>
      <c r="AI12" s="852"/>
      <c r="AJ12" s="852"/>
      <c r="AK12" s="852"/>
      <c r="AL12" s="852"/>
      <c r="AM12" s="852"/>
      <c r="AN12" s="852"/>
      <c r="AO12" s="852"/>
      <c r="AP12" s="852"/>
      <c r="AQ12" s="852"/>
      <c r="AR12" s="852"/>
      <c r="AS12" s="853" t="str">
        <f t="shared" si="0"/>
        <v/>
      </c>
      <c r="AT12" s="853"/>
      <c r="AU12" s="853"/>
      <c r="AV12" s="853"/>
      <c r="AW12" s="853"/>
      <c r="AX12" s="853"/>
      <c r="AY12" s="853" t="str">
        <f t="shared" si="1"/>
        <v/>
      </c>
      <c r="AZ12" s="853"/>
      <c r="BA12" s="853"/>
      <c r="BB12" s="853"/>
      <c r="BC12" s="853"/>
      <c r="BD12" s="853"/>
      <c r="BE12" s="854" t="str">
        <f t="shared" si="2"/>
        <v/>
      </c>
      <c r="BF12" s="854"/>
      <c r="BG12" s="854"/>
      <c r="BH12" s="854" t="str">
        <f t="shared" si="3"/>
        <v/>
      </c>
      <c r="BI12" s="854"/>
      <c r="BJ12" s="854"/>
      <c r="BK12" s="854" t="str">
        <f t="shared" si="4"/>
        <v/>
      </c>
      <c r="BL12" s="854"/>
      <c r="BM12" s="854"/>
    </row>
    <row r="13" spans="2:65" ht="32.1" customHeight="1">
      <c r="B13" s="856" t="s">
        <v>372</v>
      </c>
      <c r="C13" s="856"/>
      <c r="D13" s="856"/>
      <c r="E13" s="856"/>
      <c r="F13" s="857"/>
      <c r="G13" s="857"/>
      <c r="H13" s="857"/>
      <c r="I13" s="857"/>
      <c r="J13" s="857"/>
      <c r="K13" s="857"/>
      <c r="L13" s="857"/>
      <c r="M13" s="857"/>
      <c r="N13" s="857"/>
      <c r="O13" s="857"/>
      <c r="P13" s="857"/>
      <c r="Q13" s="857"/>
      <c r="R13" s="857"/>
      <c r="S13" s="857"/>
      <c r="T13" s="857"/>
      <c r="U13" s="857"/>
      <c r="V13" s="857"/>
      <c r="W13" s="857"/>
      <c r="X13" s="857"/>
      <c r="Y13" s="857"/>
      <c r="Z13" s="857"/>
      <c r="AA13" s="857"/>
      <c r="AB13" s="857"/>
      <c r="AC13" s="857"/>
      <c r="AD13" s="902" t="s">
        <v>191</v>
      </c>
      <c r="AE13" s="902"/>
      <c r="AF13" s="902"/>
      <c r="AG13" s="852"/>
      <c r="AH13" s="852"/>
      <c r="AI13" s="852"/>
      <c r="AJ13" s="852"/>
      <c r="AK13" s="852"/>
      <c r="AL13" s="852"/>
      <c r="AM13" s="852"/>
      <c r="AN13" s="852"/>
      <c r="AO13" s="852"/>
      <c r="AP13" s="852"/>
      <c r="AQ13" s="852"/>
      <c r="AR13" s="852"/>
      <c r="AS13" s="853" t="str">
        <f t="shared" si="0"/>
        <v/>
      </c>
      <c r="AT13" s="853"/>
      <c r="AU13" s="853"/>
      <c r="AV13" s="853"/>
      <c r="AW13" s="853"/>
      <c r="AX13" s="853"/>
      <c r="AY13" s="853" t="str">
        <f t="shared" si="1"/>
        <v/>
      </c>
      <c r="AZ13" s="853"/>
      <c r="BA13" s="853"/>
      <c r="BB13" s="853"/>
      <c r="BC13" s="853"/>
      <c r="BD13" s="853"/>
      <c r="BE13" s="854" t="str">
        <f t="shared" si="2"/>
        <v/>
      </c>
      <c r="BF13" s="854"/>
      <c r="BG13" s="854"/>
      <c r="BH13" s="854" t="str">
        <f t="shared" si="3"/>
        <v/>
      </c>
      <c r="BI13" s="854"/>
      <c r="BJ13" s="854"/>
      <c r="BK13" s="854" t="str">
        <f t="shared" si="4"/>
        <v/>
      </c>
      <c r="BL13" s="854"/>
      <c r="BM13" s="854"/>
    </row>
    <row r="14" spans="2:65" ht="32.1" customHeight="1">
      <c r="B14" s="856" t="s">
        <v>373</v>
      </c>
      <c r="C14" s="856"/>
      <c r="D14" s="856"/>
      <c r="E14" s="856"/>
      <c r="F14" s="857"/>
      <c r="G14" s="857"/>
      <c r="H14" s="857"/>
      <c r="I14" s="857"/>
      <c r="J14" s="857"/>
      <c r="K14" s="857"/>
      <c r="L14" s="857"/>
      <c r="M14" s="857"/>
      <c r="N14" s="857"/>
      <c r="O14" s="857"/>
      <c r="P14" s="857"/>
      <c r="Q14" s="857"/>
      <c r="R14" s="857"/>
      <c r="S14" s="857"/>
      <c r="T14" s="857"/>
      <c r="U14" s="857"/>
      <c r="V14" s="857"/>
      <c r="W14" s="857"/>
      <c r="X14" s="857"/>
      <c r="Y14" s="857"/>
      <c r="Z14" s="857"/>
      <c r="AA14" s="857"/>
      <c r="AB14" s="857"/>
      <c r="AC14" s="857"/>
      <c r="AD14" s="902" t="s">
        <v>191</v>
      </c>
      <c r="AE14" s="902"/>
      <c r="AF14" s="902"/>
      <c r="AG14" s="852"/>
      <c r="AH14" s="852"/>
      <c r="AI14" s="852"/>
      <c r="AJ14" s="852"/>
      <c r="AK14" s="852"/>
      <c r="AL14" s="852"/>
      <c r="AM14" s="852"/>
      <c r="AN14" s="852"/>
      <c r="AO14" s="852"/>
      <c r="AP14" s="852"/>
      <c r="AQ14" s="852"/>
      <c r="AR14" s="852"/>
      <c r="AS14" s="853" t="str">
        <f t="shared" si="0"/>
        <v/>
      </c>
      <c r="AT14" s="853"/>
      <c r="AU14" s="853"/>
      <c r="AV14" s="853"/>
      <c r="AW14" s="853"/>
      <c r="AX14" s="853"/>
      <c r="AY14" s="853" t="str">
        <f t="shared" si="1"/>
        <v/>
      </c>
      <c r="AZ14" s="853"/>
      <c r="BA14" s="853"/>
      <c r="BB14" s="853"/>
      <c r="BC14" s="853"/>
      <c r="BD14" s="853"/>
      <c r="BE14" s="854" t="str">
        <f t="shared" si="2"/>
        <v/>
      </c>
      <c r="BF14" s="854"/>
      <c r="BG14" s="854"/>
      <c r="BH14" s="854" t="str">
        <f t="shared" si="3"/>
        <v/>
      </c>
      <c r="BI14" s="854"/>
      <c r="BJ14" s="854"/>
      <c r="BK14" s="854" t="str">
        <f t="shared" si="4"/>
        <v/>
      </c>
      <c r="BL14" s="854"/>
      <c r="BM14" s="854"/>
    </row>
    <row r="15" spans="2:65" ht="32.1" customHeight="1">
      <c r="B15" s="856" t="s">
        <v>374</v>
      </c>
      <c r="C15" s="856"/>
      <c r="D15" s="856"/>
      <c r="E15" s="856"/>
      <c r="F15" s="857"/>
      <c r="G15" s="857"/>
      <c r="H15" s="857"/>
      <c r="I15" s="857"/>
      <c r="J15" s="857"/>
      <c r="K15" s="857"/>
      <c r="L15" s="857"/>
      <c r="M15" s="857"/>
      <c r="N15" s="857"/>
      <c r="O15" s="857"/>
      <c r="P15" s="857"/>
      <c r="Q15" s="857"/>
      <c r="R15" s="857"/>
      <c r="S15" s="857"/>
      <c r="T15" s="857"/>
      <c r="U15" s="857"/>
      <c r="V15" s="857"/>
      <c r="W15" s="857"/>
      <c r="X15" s="857"/>
      <c r="Y15" s="857"/>
      <c r="Z15" s="857"/>
      <c r="AA15" s="857"/>
      <c r="AB15" s="857"/>
      <c r="AC15" s="857"/>
      <c r="AD15" s="902" t="s">
        <v>191</v>
      </c>
      <c r="AE15" s="902"/>
      <c r="AF15" s="902"/>
      <c r="AG15" s="852"/>
      <c r="AH15" s="852"/>
      <c r="AI15" s="852"/>
      <c r="AJ15" s="852"/>
      <c r="AK15" s="852"/>
      <c r="AL15" s="852"/>
      <c r="AM15" s="852"/>
      <c r="AN15" s="852"/>
      <c r="AO15" s="852"/>
      <c r="AP15" s="852"/>
      <c r="AQ15" s="852"/>
      <c r="AR15" s="852"/>
      <c r="AS15" s="853" t="str">
        <f t="shared" si="0"/>
        <v/>
      </c>
      <c r="AT15" s="853"/>
      <c r="AU15" s="853"/>
      <c r="AV15" s="853"/>
      <c r="AW15" s="853"/>
      <c r="AX15" s="853"/>
      <c r="AY15" s="853" t="str">
        <f t="shared" si="1"/>
        <v/>
      </c>
      <c r="AZ15" s="853"/>
      <c r="BA15" s="853"/>
      <c r="BB15" s="853"/>
      <c r="BC15" s="853"/>
      <c r="BD15" s="853"/>
      <c r="BE15" s="854" t="str">
        <f t="shared" si="2"/>
        <v/>
      </c>
      <c r="BF15" s="854"/>
      <c r="BG15" s="854"/>
      <c r="BH15" s="854" t="str">
        <f t="shared" si="3"/>
        <v/>
      </c>
      <c r="BI15" s="854"/>
      <c r="BJ15" s="854"/>
      <c r="BK15" s="854" t="str">
        <f t="shared" si="4"/>
        <v/>
      </c>
      <c r="BL15" s="854"/>
      <c r="BM15" s="854"/>
    </row>
    <row r="16" spans="2:65" ht="32.1" customHeight="1">
      <c r="B16" s="856" t="s">
        <v>375</v>
      </c>
      <c r="C16" s="856"/>
      <c r="D16" s="856"/>
      <c r="E16" s="856"/>
      <c r="F16" s="857"/>
      <c r="G16" s="857"/>
      <c r="H16" s="857"/>
      <c r="I16" s="857"/>
      <c r="J16" s="857"/>
      <c r="K16" s="857"/>
      <c r="L16" s="857"/>
      <c r="M16" s="857"/>
      <c r="N16" s="857"/>
      <c r="O16" s="857"/>
      <c r="P16" s="857"/>
      <c r="Q16" s="857"/>
      <c r="R16" s="857"/>
      <c r="S16" s="857"/>
      <c r="T16" s="857"/>
      <c r="U16" s="857"/>
      <c r="V16" s="857"/>
      <c r="W16" s="857"/>
      <c r="X16" s="857"/>
      <c r="Y16" s="857"/>
      <c r="Z16" s="857"/>
      <c r="AA16" s="857"/>
      <c r="AB16" s="857"/>
      <c r="AC16" s="857"/>
      <c r="AD16" s="902" t="s">
        <v>191</v>
      </c>
      <c r="AE16" s="902"/>
      <c r="AF16" s="902"/>
      <c r="AG16" s="852"/>
      <c r="AH16" s="852"/>
      <c r="AI16" s="852"/>
      <c r="AJ16" s="852"/>
      <c r="AK16" s="852"/>
      <c r="AL16" s="852"/>
      <c r="AM16" s="852"/>
      <c r="AN16" s="852"/>
      <c r="AO16" s="852"/>
      <c r="AP16" s="852"/>
      <c r="AQ16" s="852"/>
      <c r="AR16" s="852"/>
      <c r="AS16" s="853" t="str">
        <f t="shared" si="0"/>
        <v/>
      </c>
      <c r="AT16" s="853"/>
      <c r="AU16" s="853"/>
      <c r="AV16" s="853"/>
      <c r="AW16" s="853"/>
      <c r="AX16" s="853"/>
      <c r="AY16" s="853" t="str">
        <f t="shared" si="1"/>
        <v/>
      </c>
      <c r="AZ16" s="853"/>
      <c r="BA16" s="853"/>
      <c r="BB16" s="853"/>
      <c r="BC16" s="853"/>
      <c r="BD16" s="853"/>
      <c r="BE16" s="854" t="str">
        <f t="shared" si="2"/>
        <v/>
      </c>
      <c r="BF16" s="854"/>
      <c r="BG16" s="854"/>
      <c r="BH16" s="854" t="str">
        <f t="shared" si="3"/>
        <v/>
      </c>
      <c r="BI16" s="854"/>
      <c r="BJ16" s="854"/>
      <c r="BK16" s="854" t="str">
        <f t="shared" si="4"/>
        <v/>
      </c>
      <c r="BL16" s="854"/>
      <c r="BM16" s="854"/>
    </row>
    <row r="17" spans="2:65" ht="32.1" customHeight="1">
      <c r="B17" s="856" t="s">
        <v>376</v>
      </c>
      <c r="C17" s="856"/>
      <c r="D17" s="856"/>
      <c r="E17" s="856"/>
      <c r="F17" s="857"/>
      <c r="G17" s="857"/>
      <c r="H17" s="857"/>
      <c r="I17" s="857"/>
      <c r="J17" s="857"/>
      <c r="K17" s="857"/>
      <c r="L17" s="857"/>
      <c r="M17" s="857"/>
      <c r="N17" s="857"/>
      <c r="O17" s="857"/>
      <c r="P17" s="857"/>
      <c r="Q17" s="857"/>
      <c r="R17" s="857"/>
      <c r="S17" s="857"/>
      <c r="T17" s="857"/>
      <c r="U17" s="857"/>
      <c r="V17" s="857"/>
      <c r="W17" s="857"/>
      <c r="X17" s="857"/>
      <c r="Y17" s="857"/>
      <c r="Z17" s="857"/>
      <c r="AA17" s="857"/>
      <c r="AB17" s="857"/>
      <c r="AC17" s="857"/>
      <c r="AD17" s="902" t="s">
        <v>191</v>
      </c>
      <c r="AE17" s="902"/>
      <c r="AF17" s="902"/>
      <c r="AG17" s="852"/>
      <c r="AH17" s="852"/>
      <c r="AI17" s="852"/>
      <c r="AJ17" s="852"/>
      <c r="AK17" s="852"/>
      <c r="AL17" s="852"/>
      <c r="AM17" s="852"/>
      <c r="AN17" s="852"/>
      <c r="AO17" s="852"/>
      <c r="AP17" s="852"/>
      <c r="AQ17" s="852"/>
      <c r="AR17" s="852"/>
      <c r="AS17" s="853" t="str">
        <f t="shared" si="0"/>
        <v/>
      </c>
      <c r="AT17" s="853"/>
      <c r="AU17" s="853"/>
      <c r="AV17" s="853"/>
      <c r="AW17" s="853"/>
      <c r="AX17" s="853"/>
      <c r="AY17" s="853" t="str">
        <f t="shared" si="1"/>
        <v/>
      </c>
      <c r="AZ17" s="853"/>
      <c r="BA17" s="853"/>
      <c r="BB17" s="853"/>
      <c r="BC17" s="853"/>
      <c r="BD17" s="853"/>
      <c r="BE17" s="854" t="str">
        <f t="shared" si="2"/>
        <v/>
      </c>
      <c r="BF17" s="854"/>
      <c r="BG17" s="854"/>
      <c r="BH17" s="854" t="str">
        <f t="shared" si="3"/>
        <v/>
      </c>
      <c r="BI17" s="854"/>
      <c r="BJ17" s="854"/>
      <c r="BK17" s="854" t="str">
        <f t="shared" si="4"/>
        <v/>
      </c>
      <c r="BL17" s="854"/>
      <c r="BM17" s="854"/>
    </row>
    <row r="18" spans="2:65" ht="32.1" customHeight="1">
      <c r="B18" s="856" t="s">
        <v>377</v>
      </c>
      <c r="C18" s="856"/>
      <c r="D18" s="856"/>
      <c r="E18" s="856"/>
      <c r="F18" s="857"/>
      <c r="G18" s="857"/>
      <c r="H18" s="857"/>
      <c r="I18" s="857"/>
      <c r="J18" s="857"/>
      <c r="K18" s="857"/>
      <c r="L18" s="857"/>
      <c r="M18" s="857"/>
      <c r="N18" s="857"/>
      <c r="O18" s="857"/>
      <c r="P18" s="857"/>
      <c r="Q18" s="857"/>
      <c r="R18" s="857"/>
      <c r="S18" s="857"/>
      <c r="T18" s="857"/>
      <c r="U18" s="857"/>
      <c r="V18" s="857"/>
      <c r="W18" s="857"/>
      <c r="X18" s="857"/>
      <c r="Y18" s="857"/>
      <c r="Z18" s="857"/>
      <c r="AA18" s="857"/>
      <c r="AB18" s="857"/>
      <c r="AC18" s="857"/>
      <c r="AD18" s="902" t="s">
        <v>191</v>
      </c>
      <c r="AE18" s="902"/>
      <c r="AF18" s="902"/>
      <c r="AG18" s="852"/>
      <c r="AH18" s="852"/>
      <c r="AI18" s="852"/>
      <c r="AJ18" s="852"/>
      <c r="AK18" s="852"/>
      <c r="AL18" s="852"/>
      <c r="AM18" s="852"/>
      <c r="AN18" s="852"/>
      <c r="AO18" s="852"/>
      <c r="AP18" s="852"/>
      <c r="AQ18" s="852"/>
      <c r="AR18" s="852"/>
      <c r="AS18" s="853" t="str">
        <f t="shared" si="0"/>
        <v/>
      </c>
      <c r="AT18" s="853"/>
      <c r="AU18" s="853"/>
      <c r="AV18" s="853"/>
      <c r="AW18" s="853"/>
      <c r="AX18" s="853"/>
      <c r="AY18" s="853" t="str">
        <f t="shared" si="1"/>
        <v/>
      </c>
      <c r="AZ18" s="853"/>
      <c r="BA18" s="853"/>
      <c r="BB18" s="853"/>
      <c r="BC18" s="853"/>
      <c r="BD18" s="853"/>
      <c r="BE18" s="854" t="str">
        <f t="shared" si="2"/>
        <v/>
      </c>
      <c r="BF18" s="854"/>
      <c r="BG18" s="854"/>
      <c r="BH18" s="854" t="str">
        <f t="shared" si="3"/>
        <v/>
      </c>
      <c r="BI18" s="854"/>
      <c r="BJ18" s="854"/>
      <c r="BK18" s="854" t="str">
        <f t="shared" si="4"/>
        <v/>
      </c>
      <c r="BL18" s="854"/>
      <c r="BM18" s="854"/>
    </row>
    <row r="19" spans="2:65" ht="32.1" customHeight="1">
      <c r="B19" s="856" t="s">
        <v>378</v>
      </c>
      <c r="C19" s="856"/>
      <c r="D19" s="856"/>
      <c r="E19" s="856"/>
      <c r="F19" s="857"/>
      <c r="G19" s="857"/>
      <c r="H19" s="857"/>
      <c r="I19" s="857"/>
      <c r="J19" s="857"/>
      <c r="K19" s="857"/>
      <c r="L19" s="857"/>
      <c r="M19" s="857"/>
      <c r="N19" s="857"/>
      <c r="O19" s="857"/>
      <c r="P19" s="857"/>
      <c r="Q19" s="857"/>
      <c r="R19" s="857"/>
      <c r="S19" s="857"/>
      <c r="T19" s="857"/>
      <c r="U19" s="857"/>
      <c r="V19" s="857"/>
      <c r="W19" s="857"/>
      <c r="X19" s="857"/>
      <c r="Y19" s="857"/>
      <c r="Z19" s="857"/>
      <c r="AA19" s="857"/>
      <c r="AB19" s="857"/>
      <c r="AC19" s="857"/>
      <c r="AD19" s="902" t="s">
        <v>191</v>
      </c>
      <c r="AE19" s="902"/>
      <c r="AF19" s="902"/>
      <c r="AG19" s="852"/>
      <c r="AH19" s="852"/>
      <c r="AI19" s="852"/>
      <c r="AJ19" s="852"/>
      <c r="AK19" s="852"/>
      <c r="AL19" s="852"/>
      <c r="AM19" s="852"/>
      <c r="AN19" s="852"/>
      <c r="AO19" s="852"/>
      <c r="AP19" s="852"/>
      <c r="AQ19" s="852"/>
      <c r="AR19" s="852"/>
      <c r="AS19" s="853" t="str">
        <f t="shared" si="0"/>
        <v/>
      </c>
      <c r="AT19" s="853"/>
      <c r="AU19" s="853"/>
      <c r="AV19" s="853"/>
      <c r="AW19" s="853"/>
      <c r="AX19" s="853"/>
      <c r="AY19" s="853" t="str">
        <f t="shared" si="1"/>
        <v/>
      </c>
      <c r="AZ19" s="853"/>
      <c r="BA19" s="853"/>
      <c r="BB19" s="853"/>
      <c r="BC19" s="853"/>
      <c r="BD19" s="853"/>
      <c r="BE19" s="854" t="str">
        <f t="shared" si="2"/>
        <v/>
      </c>
      <c r="BF19" s="854"/>
      <c r="BG19" s="854"/>
      <c r="BH19" s="854" t="str">
        <f t="shared" si="3"/>
        <v/>
      </c>
      <c r="BI19" s="854"/>
      <c r="BJ19" s="854"/>
      <c r="BK19" s="854" t="str">
        <f t="shared" si="4"/>
        <v/>
      </c>
      <c r="BL19" s="854"/>
      <c r="BM19" s="854"/>
    </row>
    <row r="20" spans="2:65" ht="32.1" customHeight="1">
      <c r="B20" s="856" t="s">
        <v>582</v>
      </c>
      <c r="C20" s="856"/>
      <c r="D20" s="856"/>
      <c r="E20" s="856"/>
      <c r="F20" s="857"/>
      <c r="G20" s="857"/>
      <c r="H20" s="857"/>
      <c r="I20" s="857"/>
      <c r="J20" s="857"/>
      <c r="K20" s="857"/>
      <c r="L20" s="857"/>
      <c r="M20" s="857"/>
      <c r="N20" s="857"/>
      <c r="O20" s="857"/>
      <c r="P20" s="857"/>
      <c r="Q20" s="857"/>
      <c r="R20" s="857"/>
      <c r="S20" s="857"/>
      <c r="T20" s="857"/>
      <c r="U20" s="857"/>
      <c r="V20" s="857"/>
      <c r="W20" s="857"/>
      <c r="X20" s="857"/>
      <c r="Y20" s="857"/>
      <c r="Z20" s="857"/>
      <c r="AA20" s="857"/>
      <c r="AB20" s="857"/>
      <c r="AC20" s="857"/>
      <c r="AD20" s="902" t="s">
        <v>191</v>
      </c>
      <c r="AE20" s="902"/>
      <c r="AF20" s="902"/>
      <c r="AG20" s="852"/>
      <c r="AH20" s="852"/>
      <c r="AI20" s="852"/>
      <c r="AJ20" s="852"/>
      <c r="AK20" s="852"/>
      <c r="AL20" s="852"/>
      <c r="AM20" s="852"/>
      <c r="AN20" s="852"/>
      <c r="AO20" s="852"/>
      <c r="AP20" s="852"/>
      <c r="AQ20" s="852"/>
      <c r="AR20" s="852"/>
      <c r="AS20" s="853" t="str">
        <f t="shared" ref="AS20:AS24" si="5">IF(AM20="","",AG20*AM20)</f>
        <v/>
      </c>
      <c r="AT20" s="853"/>
      <c r="AU20" s="853"/>
      <c r="AV20" s="853"/>
      <c r="AW20" s="853"/>
      <c r="AX20" s="853"/>
      <c r="AY20" s="853" t="str">
        <f t="shared" ref="AY20:AY24" si="6">IF(AM20="","",ROUNDDOWN(AG20*AM20*1.1,0))</f>
        <v/>
      </c>
      <c r="AZ20" s="853"/>
      <c r="BA20" s="853"/>
      <c r="BB20" s="853"/>
      <c r="BC20" s="853"/>
      <c r="BD20" s="853"/>
      <c r="BE20" s="854" t="str">
        <f t="shared" ref="BE20:BE24" si="7">IF(AS20="","",IF(AS20&gt;=300000,"必要",""))</f>
        <v/>
      </c>
      <c r="BF20" s="854"/>
      <c r="BG20" s="854"/>
      <c r="BH20" s="854" t="str">
        <f t="shared" ref="BH20:BH24" si="8">IF(AS20="","",IF(AS20&gt;=1000000,"必要",""))</f>
        <v/>
      </c>
      <c r="BI20" s="854"/>
      <c r="BJ20" s="854"/>
      <c r="BK20" s="854" t="str">
        <f t="shared" ref="BK20:BK24" si="9">IF(AM20="","",IF(AM20&lt;100000,"×","〇"))</f>
        <v/>
      </c>
      <c r="BL20" s="854"/>
      <c r="BM20" s="854"/>
    </row>
    <row r="21" spans="2:65" ht="32.1" customHeight="1">
      <c r="B21" s="856" t="s">
        <v>583</v>
      </c>
      <c r="C21" s="856"/>
      <c r="D21" s="856"/>
      <c r="E21" s="856"/>
      <c r="F21" s="857"/>
      <c r="G21" s="857"/>
      <c r="H21" s="857"/>
      <c r="I21" s="857"/>
      <c r="J21" s="857"/>
      <c r="K21" s="857"/>
      <c r="L21" s="857"/>
      <c r="M21" s="857"/>
      <c r="N21" s="857"/>
      <c r="O21" s="857"/>
      <c r="P21" s="857"/>
      <c r="Q21" s="857"/>
      <c r="R21" s="857"/>
      <c r="S21" s="857"/>
      <c r="T21" s="857"/>
      <c r="U21" s="857"/>
      <c r="V21" s="857"/>
      <c r="W21" s="857"/>
      <c r="X21" s="857"/>
      <c r="Y21" s="857"/>
      <c r="Z21" s="857"/>
      <c r="AA21" s="857"/>
      <c r="AB21" s="857"/>
      <c r="AC21" s="857"/>
      <c r="AD21" s="902" t="s">
        <v>191</v>
      </c>
      <c r="AE21" s="902"/>
      <c r="AF21" s="902"/>
      <c r="AG21" s="852"/>
      <c r="AH21" s="852"/>
      <c r="AI21" s="852"/>
      <c r="AJ21" s="852"/>
      <c r="AK21" s="852"/>
      <c r="AL21" s="852"/>
      <c r="AM21" s="852"/>
      <c r="AN21" s="852"/>
      <c r="AO21" s="852"/>
      <c r="AP21" s="852"/>
      <c r="AQ21" s="852"/>
      <c r="AR21" s="852"/>
      <c r="AS21" s="853" t="str">
        <f t="shared" si="5"/>
        <v/>
      </c>
      <c r="AT21" s="853"/>
      <c r="AU21" s="853"/>
      <c r="AV21" s="853"/>
      <c r="AW21" s="853"/>
      <c r="AX21" s="853"/>
      <c r="AY21" s="853" t="str">
        <f t="shared" si="6"/>
        <v/>
      </c>
      <c r="AZ21" s="853"/>
      <c r="BA21" s="853"/>
      <c r="BB21" s="853"/>
      <c r="BC21" s="853"/>
      <c r="BD21" s="853"/>
      <c r="BE21" s="854" t="str">
        <f t="shared" si="7"/>
        <v/>
      </c>
      <c r="BF21" s="854"/>
      <c r="BG21" s="854"/>
      <c r="BH21" s="854" t="str">
        <f t="shared" si="8"/>
        <v/>
      </c>
      <c r="BI21" s="854"/>
      <c r="BJ21" s="854"/>
      <c r="BK21" s="854" t="str">
        <f t="shared" si="9"/>
        <v/>
      </c>
      <c r="BL21" s="854"/>
      <c r="BM21" s="854"/>
    </row>
    <row r="22" spans="2:65" ht="32.1" customHeight="1">
      <c r="B22" s="856" t="s">
        <v>584</v>
      </c>
      <c r="C22" s="856"/>
      <c r="D22" s="856"/>
      <c r="E22" s="856"/>
      <c r="F22" s="857"/>
      <c r="G22" s="857"/>
      <c r="H22" s="857"/>
      <c r="I22" s="857"/>
      <c r="J22" s="857"/>
      <c r="K22" s="857"/>
      <c r="L22" s="857"/>
      <c r="M22" s="857"/>
      <c r="N22" s="857"/>
      <c r="O22" s="857"/>
      <c r="P22" s="857"/>
      <c r="Q22" s="857"/>
      <c r="R22" s="857"/>
      <c r="S22" s="857"/>
      <c r="T22" s="857"/>
      <c r="U22" s="857"/>
      <c r="V22" s="857"/>
      <c r="W22" s="857"/>
      <c r="X22" s="857"/>
      <c r="Y22" s="857"/>
      <c r="Z22" s="857"/>
      <c r="AA22" s="857"/>
      <c r="AB22" s="857"/>
      <c r="AC22" s="857"/>
      <c r="AD22" s="902" t="s">
        <v>191</v>
      </c>
      <c r="AE22" s="902"/>
      <c r="AF22" s="902"/>
      <c r="AG22" s="852"/>
      <c r="AH22" s="852"/>
      <c r="AI22" s="852"/>
      <c r="AJ22" s="852"/>
      <c r="AK22" s="852"/>
      <c r="AL22" s="852"/>
      <c r="AM22" s="852"/>
      <c r="AN22" s="852"/>
      <c r="AO22" s="852"/>
      <c r="AP22" s="852"/>
      <c r="AQ22" s="852"/>
      <c r="AR22" s="852"/>
      <c r="AS22" s="853" t="str">
        <f t="shared" si="5"/>
        <v/>
      </c>
      <c r="AT22" s="853"/>
      <c r="AU22" s="853"/>
      <c r="AV22" s="853"/>
      <c r="AW22" s="853"/>
      <c r="AX22" s="853"/>
      <c r="AY22" s="853" t="str">
        <f t="shared" si="6"/>
        <v/>
      </c>
      <c r="AZ22" s="853"/>
      <c r="BA22" s="853"/>
      <c r="BB22" s="853"/>
      <c r="BC22" s="853"/>
      <c r="BD22" s="853"/>
      <c r="BE22" s="854" t="str">
        <f t="shared" si="7"/>
        <v/>
      </c>
      <c r="BF22" s="854"/>
      <c r="BG22" s="854"/>
      <c r="BH22" s="854" t="str">
        <f t="shared" si="8"/>
        <v/>
      </c>
      <c r="BI22" s="854"/>
      <c r="BJ22" s="854"/>
      <c r="BK22" s="854" t="str">
        <f t="shared" si="9"/>
        <v/>
      </c>
      <c r="BL22" s="854"/>
      <c r="BM22" s="854"/>
    </row>
    <row r="23" spans="2:65" ht="32.1" customHeight="1">
      <c r="B23" s="856" t="s">
        <v>585</v>
      </c>
      <c r="C23" s="856"/>
      <c r="D23" s="856"/>
      <c r="E23" s="856"/>
      <c r="F23" s="857"/>
      <c r="G23" s="857"/>
      <c r="H23" s="857"/>
      <c r="I23" s="857"/>
      <c r="J23" s="857"/>
      <c r="K23" s="857"/>
      <c r="L23" s="857"/>
      <c r="M23" s="857"/>
      <c r="N23" s="857"/>
      <c r="O23" s="857"/>
      <c r="P23" s="857"/>
      <c r="Q23" s="857"/>
      <c r="R23" s="857"/>
      <c r="S23" s="857"/>
      <c r="T23" s="857"/>
      <c r="U23" s="857"/>
      <c r="V23" s="857"/>
      <c r="W23" s="857"/>
      <c r="X23" s="857"/>
      <c r="Y23" s="857"/>
      <c r="Z23" s="857"/>
      <c r="AA23" s="857"/>
      <c r="AB23" s="857"/>
      <c r="AC23" s="857"/>
      <c r="AD23" s="902" t="s">
        <v>191</v>
      </c>
      <c r="AE23" s="902"/>
      <c r="AF23" s="902"/>
      <c r="AG23" s="852"/>
      <c r="AH23" s="852"/>
      <c r="AI23" s="852"/>
      <c r="AJ23" s="852"/>
      <c r="AK23" s="852"/>
      <c r="AL23" s="852"/>
      <c r="AM23" s="852"/>
      <c r="AN23" s="852"/>
      <c r="AO23" s="852"/>
      <c r="AP23" s="852"/>
      <c r="AQ23" s="852"/>
      <c r="AR23" s="852"/>
      <c r="AS23" s="853" t="str">
        <f t="shared" si="5"/>
        <v/>
      </c>
      <c r="AT23" s="853"/>
      <c r="AU23" s="853"/>
      <c r="AV23" s="853"/>
      <c r="AW23" s="853"/>
      <c r="AX23" s="853"/>
      <c r="AY23" s="853" t="str">
        <f t="shared" si="6"/>
        <v/>
      </c>
      <c r="AZ23" s="853"/>
      <c r="BA23" s="853"/>
      <c r="BB23" s="853"/>
      <c r="BC23" s="853"/>
      <c r="BD23" s="853"/>
      <c r="BE23" s="854" t="str">
        <f t="shared" si="7"/>
        <v/>
      </c>
      <c r="BF23" s="854"/>
      <c r="BG23" s="854"/>
      <c r="BH23" s="854" t="str">
        <f t="shared" si="8"/>
        <v/>
      </c>
      <c r="BI23" s="854"/>
      <c r="BJ23" s="854"/>
      <c r="BK23" s="854" t="str">
        <f t="shared" si="9"/>
        <v/>
      </c>
      <c r="BL23" s="854"/>
      <c r="BM23" s="854"/>
    </row>
    <row r="24" spans="2:65" ht="32.1" customHeight="1">
      <c r="B24" s="856" t="s">
        <v>586</v>
      </c>
      <c r="C24" s="856"/>
      <c r="D24" s="856"/>
      <c r="E24" s="856"/>
      <c r="F24" s="857"/>
      <c r="G24" s="857"/>
      <c r="H24" s="857"/>
      <c r="I24" s="857"/>
      <c r="J24" s="857"/>
      <c r="K24" s="857"/>
      <c r="L24" s="857"/>
      <c r="M24" s="857"/>
      <c r="N24" s="857"/>
      <c r="O24" s="857"/>
      <c r="P24" s="857"/>
      <c r="Q24" s="857"/>
      <c r="R24" s="857"/>
      <c r="S24" s="857"/>
      <c r="T24" s="857"/>
      <c r="U24" s="857"/>
      <c r="V24" s="857"/>
      <c r="W24" s="857"/>
      <c r="X24" s="857"/>
      <c r="Y24" s="857"/>
      <c r="Z24" s="857"/>
      <c r="AA24" s="857"/>
      <c r="AB24" s="857"/>
      <c r="AC24" s="857"/>
      <c r="AD24" s="902" t="s">
        <v>191</v>
      </c>
      <c r="AE24" s="902"/>
      <c r="AF24" s="902"/>
      <c r="AG24" s="852"/>
      <c r="AH24" s="852"/>
      <c r="AI24" s="852"/>
      <c r="AJ24" s="852"/>
      <c r="AK24" s="852"/>
      <c r="AL24" s="852"/>
      <c r="AM24" s="852"/>
      <c r="AN24" s="852"/>
      <c r="AO24" s="852"/>
      <c r="AP24" s="852"/>
      <c r="AQ24" s="852"/>
      <c r="AR24" s="852"/>
      <c r="AS24" s="853" t="str">
        <f t="shared" si="5"/>
        <v/>
      </c>
      <c r="AT24" s="853"/>
      <c r="AU24" s="853"/>
      <c r="AV24" s="853"/>
      <c r="AW24" s="853"/>
      <c r="AX24" s="853"/>
      <c r="AY24" s="853" t="str">
        <f t="shared" si="6"/>
        <v/>
      </c>
      <c r="AZ24" s="853"/>
      <c r="BA24" s="853"/>
      <c r="BB24" s="853"/>
      <c r="BC24" s="853"/>
      <c r="BD24" s="853"/>
      <c r="BE24" s="854" t="str">
        <f t="shared" si="7"/>
        <v/>
      </c>
      <c r="BF24" s="854"/>
      <c r="BG24" s="854"/>
      <c r="BH24" s="854" t="str">
        <f t="shared" si="8"/>
        <v/>
      </c>
      <c r="BI24" s="854"/>
      <c r="BJ24" s="854"/>
      <c r="BK24" s="854" t="str">
        <f t="shared" si="9"/>
        <v/>
      </c>
      <c r="BL24" s="854"/>
      <c r="BM24" s="854"/>
    </row>
    <row r="25" spans="2:65" ht="32.1" customHeight="1">
      <c r="AM25" s="849" t="s">
        <v>34</v>
      </c>
      <c r="AN25" s="849"/>
      <c r="AO25" s="849"/>
      <c r="AP25" s="849"/>
      <c r="AQ25" s="849"/>
      <c r="AR25" s="850"/>
      <c r="AS25" s="851">
        <f>SUM(AS10:AX19)</f>
        <v>0</v>
      </c>
      <c r="AT25" s="851"/>
      <c r="AU25" s="851"/>
      <c r="AV25" s="851"/>
      <c r="AW25" s="851"/>
      <c r="AX25" s="851"/>
      <c r="AY25" s="851">
        <f>SUM(AY10:BD19)</f>
        <v>0</v>
      </c>
      <c r="AZ25" s="851"/>
      <c r="BA25" s="851"/>
      <c r="BB25" s="851"/>
      <c r="BC25" s="851"/>
      <c r="BD25" s="851"/>
      <c r="BE25" s="224"/>
      <c r="BF25" s="224"/>
      <c r="BG25" s="224"/>
      <c r="BH25" s="224"/>
      <c r="BI25" s="224"/>
      <c r="BJ25" s="224"/>
    </row>
    <row r="27" spans="2:65">
      <c r="B27" s="103" t="s">
        <v>379</v>
      </c>
    </row>
    <row r="28" spans="2:65" ht="23.45" customHeight="1">
      <c r="B28" s="1025" t="s">
        <v>278</v>
      </c>
      <c r="C28" s="1026"/>
      <c r="D28" s="1026"/>
      <c r="E28" s="1027"/>
      <c r="F28" s="1025" t="s">
        <v>380</v>
      </c>
      <c r="G28" s="1026"/>
      <c r="H28" s="1026"/>
      <c r="I28" s="1026"/>
      <c r="J28" s="1026"/>
      <c r="K28" s="1026"/>
      <c r="L28" s="1026"/>
      <c r="M28" s="1026"/>
      <c r="N28" s="1026"/>
      <c r="O28" s="1027"/>
      <c r="P28" s="1025" t="s">
        <v>381</v>
      </c>
      <c r="Q28" s="1026"/>
      <c r="R28" s="1026"/>
      <c r="S28" s="1026"/>
      <c r="T28" s="1026"/>
      <c r="U28" s="1026"/>
      <c r="V28" s="1026"/>
      <c r="W28" s="1026"/>
      <c r="X28" s="1026"/>
      <c r="Y28" s="1026"/>
      <c r="Z28" s="1026"/>
      <c r="AA28" s="1026"/>
      <c r="AB28" s="1026"/>
      <c r="AC28" s="1026"/>
      <c r="AD28" s="1026"/>
      <c r="AE28" s="1026"/>
      <c r="AF28" s="1026"/>
      <c r="AG28" s="1026"/>
      <c r="AH28" s="1026"/>
      <c r="AI28" s="1026"/>
      <c r="AJ28" s="1026"/>
      <c r="AK28" s="1026"/>
      <c r="AL28" s="1026"/>
      <c r="AM28" s="1026"/>
      <c r="AN28" s="1026"/>
      <c r="AO28" s="1026"/>
      <c r="AP28" s="1026"/>
      <c r="AQ28" s="1026"/>
      <c r="AR28" s="1026"/>
      <c r="AS28" s="1026"/>
      <c r="AT28" s="1026"/>
      <c r="AU28" s="1026"/>
      <c r="AV28" s="1026"/>
      <c r="AW28" s="1026"/>
      <c r="AX28" s="1026"/>
      <c r="AY28" s="1026"/>
      <c r="AZ28" s="1026"/>
      <c r="BA28" s="1026"/>
      <c r="BB28" s="1026"/>
      <c r="BC28" s="1026"/>
      <c r="BD28" s="1026"/>
      <c r="BE28" s="1026"/>
      <c r="BF28" s="1026"/>
      <c r="BG28" s="1026"/>
      <c r="BH28" s="1026"/>
      <c r="BI28" s="1026"/>
      <c r="BJ28" s="1026"/>
      <c r="BK28" s="1026"/>
      <c r="BL28" s="1026"/>
      <c r="BM28" s="1027"/>
    </row>
    <row r="29" spans="2:65" ht="24.75" customHeight="1">
      <c r="B29" s="856" t="s">
        <v>369</v>
      </c>
      <c r="C29" s="856"/>
      <c r="D29" s="856"/>
      <c r="E29" s="856"/>
      <c r="F29" s="1024" t="s">
        <v>191</v>
      </c>
      <c r="G29" s="1024"/>
      <c r="H29" s="1024"/>
      <c r="I29" s="1024"/>
      <c r="J29" s="1024"/>
      <c r="K29" s="1024"/>
      <c r="L29" s="1024"/>
      <c r="M29" s="1024"/>
      <c r="N29" s="1024"/>
      <c r="O29" s="1024"/>
      <c r="P29" s="1024" t="str">
        <f>IF(F29="(選択)","",IF(F29="有","カラー写真２～３枚(現物の個数、設置場所等が複数の画角から確認できるもの","履行完了届や報告書など、購入等先が発行する契約の履行を証明する書類"))</f>
        <v/>
      </c>
      <c r="Q29" s="1024"/>
      <c r="R29" s="1024"/>
      <c r="S29" s="1024"/>
      <c r="T29" s="1024"/>
      <c r="U29" s="1024"/>
      <c r="V29" s="1024"/>
      <c r="W29" s="1024"/>
      <c r="X29" s="1024"/>
      <c r="Y29" s="1024"/>
      <c r="Z29" s="1024"/>
      <c r="AA29" s="1024"/>
      <c r="AB29" s="1024"/>
      <c r="AC29" s="1024"/>
      <c r="AD29" s="1024"/>
      <c r="AE29" s="1024"/>
      <c r="AF29" s="1024"/>
      <c r="AG29" s="1024"/>
      <c r="AH29" s="1024"/>
      <c r="AI29" s="1024"/>
      <c r="AJ29" s="1024"/>
      <c r="AK29" s="1024"/>
      <c r="AL29" s="1024"/>
      <c r="AM29" s="1024"/>
      <c r="AN29" s="1024"/>
      <c r="AO29" s="1024"/>
      <c r="AP29" s="1024"/>
      <c r="AQ29" s="1024"/>
      <c r="AR29" s="1024"/>
      <c r="AS29" s="1024"/>
      <c r="AT29" s="1024"/>
      <c r="AU29" s="1024"/>
      <c r="AV29" s="1024"/>
      <c r="AW29" s="1024"/>
      <c r="AX29" s="1024"/>
      <c r="AY29" s="1024"/>
      <c r="AZ29" s="1024"/>
      <c r="BA29" s="1024"/>
      <c r="BB29" s="1024"/>
      <c r="BC29" s="1024"/>
      <c r="BD29" s="1024"/>
      <c r="BE29" s="1024"/>
      <c r="BF29" s="1024"/>
      <c r="BG29" s="1024"/>
      <c r="BH29" s="1024"/>
      <c r="BI29" s="1024"/>
      <c r="BJ29" s="1024"/>
      <c r="BK29" s="1024"/>
      <c r="BL29" s="1024"/>
      <c r="BM29" s="1024"/>
    </row>
    <row r="30" spans="2:65" ht="24.6" customHeight="1">
      <c r="B30" s="856" t="s">
        <v>370</v>
      </c>
      <c r="C30" s="856"/>
      <c r="D30" s="856"/>
      <c r="E30" s="856"/>
      <c r="F30" s="1024" t="s">
        <v>191</v>
      </c>
      <c r="G30" s="1024"/>
      <c r="H30" s="1024"/>
      <c r="I30" s="1024"/>
      <c r="J30" s="1024"/>
      <c r="K30" s="1024"/>
      <c r="L30" s="1024"/>
      <c r="M30" s="1024"/>
      <c r="N30" s="1024"/>
      <c r="O30" s="1024"/>
      <c r="P30" s="1024" t="str">
        <f t="shared" ref="P30:P38" si="10">IF(F30="(選択)","",IF(F30="有","カラー写真２～３枚(現物の個数、設置場所等が複数の画角から確認できるもの","履行完了届や報告書など、購入等先が発行する契約の履行を証明する書類"))</f>
        <v/>
      </c>
      <c r="Q30" s="1024"/>
      <c r="R30" s="1024"/>
      <c r="S30" s="1024"/>
      <c r="T30" s="1024"/>
      <c r="U30" s="1024"/>
      <c r="V30" s="1024"/>
      <c r="W30" s="1024"/>
      <c r="X30" s="1024"/>
      <c r="Y30" s="1024"/>
      <c r="Z30" s="1024"/>
      <c r="AA30" s="1024"/>
      <c r="AB30" s="1024"/>
      <c r="AC30" s="1024"/>
      <c r="AD30" s="1024"/>
      <c r="AE30" s="1024"/>
      <c r="AF30" s="1024"/>
      <c r="AG30" s="1024"/>
      <c r="AH30" s="1024"/>
      <c r="AI30" s="1024"/>
      <c r="AJ30" s="1024"/>
      <c r="AK30" s="1024"/>
      <c r="AL30" s="1024"/>
      <c r="AM30" s="1024"/>
      <c r="AN30" s="1024"/>
      <c r="AO30" s="1024"/>
      <c r="AP30" s="1024"/>
      <c r="AQ30" s="1024"/>
      <c r="AR30" s="1024"/>
      <c r="AS30" s="1024"/>
      <c r="AT30" s="1024"/>
      <c r="AU30" s="1024"/>
      <c r="AV30" s="1024"/>
      <c r="AW30" s="1024"/>
      <c r="AX30" s="1024"/>
      <c r="AY30" s="1024"/>
      <c r="AZ30" s="1024"/>
      <c r="BA30" s="1024"/>
      <c r="BB30" s="1024"/>
      <c r="BC30" s="1024"/>
      <c r="BD30" s="1024"/>
      <c r="BE30" s="1024"/>
      <c r="BF30" s="1024"/>
      <c r="BG30" s="1024"/>
      <c r="BH30" s="1024"/>
      <c r="BI30" s="1024"/>
      <c r="BJ30" s="1024"/>
      <c r="BK30" s="1024"/>
      <c r="BL30" s="1024"/>
      <c r="BM30" s="1024"/>
    </row>
    <row r="31" spans="2:65" ht="24.6" customHeight="1">
      <c r="B31" s="856" t="s">
        <v>371</v>
      </c>
      <c r="C31" s="856"/>
      <c r="D31" s="856"/>
      <c r="E31" s="856"/>
      <c r="F31" s="1024" t="s">
        <v>191</v>
      </c>
      <c r="G31" s="1024"/>
      <c r="H31" s="1024"/>
      <c r="I31" s="1024"/>
      <c r="J31" s="1024"/>
      <c r="K31" s="1024"/>
      <c r="L31" s="1024"/>
      <c r="M31" s="1024"/>
      <c r="N31" s="1024"/>
      <c r="O31" s="1024"/>
      <c r="P31" s="1024" t="str">
        <f t="shared" si="10"/>
        <v/>
      </c>
      <c r="Q31" s="1024"/>
      <c r="R31" s="1024"/>
      <c r="S31" s="1024"/>
      <c r="T31" s="1024"/>
      <c r="U31" s="1024"/>
      <c r="V31" s="1024"/>
      <c r="W31" s="1024"/>
      <c r="X31" s="1024"/>
      <c r="Y31" s="1024"/>
      <c r="Z31" s="1024"/>
      <c r="AA31" s="1024"/>
      <c r="AB31" s="1024"/>
      <c r="AC31" s="1024"/>
      <c r="AD31" s="1024"/>
      <c r="AE31" s="1024"/>
      <c r="AF31" s="1024"/>
      <c r="AG31" s="1024"/>
      <c r="AH31" s="1024"/>
      <c r="AI31" s="1024"/>
      <c r="AJ31" s="1024"/>
      <c r="AK31" s="1024"/>
      <c r="AL31" s="1024"/>
      <c r="AM31" s="1024"/>
      <c r="AN31" s="1024"/>
      <c r="AO31" s="1024"/>
      <c r="AP31" s="1024"/>
      <c r="AQ31" s="1024"/>
      <c r="AR31" s="1024"/>
      <c r="AS31" s="1024"/>
      <c r="AT31" s="1024"/>
      <c r="AU31" s="1024"/>
      <c r="AV31" s="1024"/>
      <c r="AW31" s="1024"/>
      <c r="AX31" s="1024"/>
      <c r="AY31" s="1024"/>
      <c r="AZ31" s="1024"/>
      <c r="BA31" s="1024"/>
      <c r="BB31" s="1024"/>
      <c r="BC31" s="1024"/>
      <c r="BD31" s="1024"/>
      <c r="BE31" s="1024"/>
      <c r="BF31" s="1024"/>
      <c r="BG31" s="1024"/>
      <c r="BH31" s="1024"/>
      <c r="BI31" s="1024"/>
      <c r="BJ31" s="1024"/>
      <c r="BK31" s="1024"/>
      <c r="BL31" s="1024"/>
      <c r="BM31" s="1024"/>
    </row>
    <row r="32" spans="2:65" ht="24.6" customHeight="1">
      <c r="B32" s="856" t="s">
        <v>372</v>
      </c>
      <c r="C32" s="856"/>
      <c r="D32" s="856"/>
      <c r="E32" s="856"/>
      <c r="F32" s="1024" t="s">
        <v>191</v>
      </c>
      <c r="G32" s="1024"/>
      <c r="H32" s="1024"/>
      <c r="I32" s="1024"/>
      <c r="J32" s="1024"/>
      <c r="K32" s="1024"/>
      <c r="L32" s="1024"/>
      <c r="M32" s="1024"/>
      <c r="N32" s="1024"/>
      <c r="O32" s="1024"/>
      <c r="P32" s="1024" t="str">
        <f t="shared" si="10"/>
        <v/>
      </c>
      <c r="Q32" s="1024"/>
      <c r="R32" s="1024"/>
      <c r="S32" s="1024"/>
      <c r="T32" s="1024"/>
      <c r="U32" s="1024"/>
      <c r="V32" s="1024"/>
      <c r="W32" s="1024"/>
      <c r="X32" s="1024"/>
      <c r="Y32" s="1024"/>
      <c r="Z32" s="1024"/>
      <c r="AA32" s="1024"/>
      <c r="AB32" s="1024"/>
      <c r="AC32" s="1024"/>
      <c r="AD32" s="1024"/>
      <c r="AE32" s="1024"/>
      <c r="AF32" s="1024"/>
      <c r="AG32" s="1024"/>
      <c r="AH32" s="1024"/>
      <c r="AI32" s="1024"/>
      <c r="AJ32" s="1024"/>
      <c r="AK32" s="1024"/>
      <c r="AL32" s="1024"/>
      <c r="AM32" s="1024"/>
      <c r="AN32" s="1024"/>
      <c r="AO32" s="1024"/>
      <c r="AP32" s="1024"/>
      <c r="AQ32" s="1024"/>
      <c r="AR32" s="1024"/>
      <c r="AS32" s="1024"/>
      <c r="AT32" s="1024"/>
      <c r="AU32" s="1024"/>
      <c r="AV32" s="1024"/>
      <c r="AW32" s="1024"/>
      <c r="AX32" s="1024"/>
      <c r="AY32" s="1024"/>
      <c r="AZ32" s="1024"/>
      <c r="BA32" s="1024"/>
      <c r="BB32" s="1024"/>
      <c r="BC32" s="1024"/>
      <c r="BD32" s="1024"/>
      <c r="BE32" s="1024"/>
      <c r="BF32" s="1024"/>
      <c r="BG32" s="1024"/>
      <c r="BH32" s="1024"/>
      <c r="BI32" s="1024"/>
      <c r="BJ32" s="1024"/>
      <c r="BK32" s="1024"/>
      <c r="BL32" s="1024"/>
      <c r="BM32" s="1024"/>
    </row>
    <row r="33" spans="2:65" ht="24.6" customHeight="1">
      <c r="B33" s="856" t="s">
        <v>373</v>
      </c>
      <c r="C33" s="856"/>
      <c r="D33" s="856"/>
      <c r="E33" s="856"/>
      <c r="F33" s="1024" t="s">
        <v>191</v>
      </c>
      <c r="G33" s="1024"/>
      <c r="H33" s="1024"/>
      <c r="I33" s="1024"/>
      <c r="J33" s="1024"/>
      <c r="K33" s="1024"/>
      <c r="L33" s="1024"/>
      <c r="M33" s="1024"/>
      <c r="N33" s="1024"/>
      <c r="O33" s="1024"/>
      <c r="P33" s="1024" t="str">
        <f t="shared" si="10"/>
        <v/>
      </c>
      <c r="Q33" s="1024"/>
      <c r="R33" s="1024"/>
      <c r="S33" s="1024"/>
      <c r="T33" s="1024"/>
      <c r="U33" s="1024"/>
      <c r="V33" s="1024"/>
      <c r="W33" s="1024"/>
      <c r="X33" s="1024"/>
      <c r="Y33" s="1024"/>
      <c r="Z33" s="1024"/>
      <c r="AA33" s="1024"/>
      <c r="AB33" s="1024"/>
      <c r="AC33" s="1024"/>
      <c r="AD33" s="1024"/>
      <c r="AE33" s="1024"/>
      <c r="AF33" s="1024"/>
      <c r="AG33" s="1024"/>
      <c r="AH33" s="1024"/>
      <c r="AI33" s="1024"/>
      <c r="AJ33" s="1024"/>
      <c r="AK33" s="1024"/>
      <c r="AL33" s="1024"/>
      <c r="AM33" s="1024"/>
      <c r="AN33" s="1024"/>
      <c r="AO33" s="1024"/>
      <c r="AP33" s="1024"/>
      <c r="AQ33" s="1024"/>
      <c r="AR33" s="1024"/>
      <c r="AS33" s="1024"/>
      <c r="AT33" s="1024"/>
      <c r="AU33" s="1024"/>
      <c r="AV33" s="1024"/>
      <c r="AW33" s="1024"/>
      <c r="AX33" s="1024"/>
      <c r="AY33" s="1024"/>
      <c r="AZ33" s="1024"/>
      <c r="BA33" s="1024"/>
      <c r="BB33" s="1024"/>
      <c r="BC33" s="1024"/>
      <c r="BD33" s="1024"/>
      <c r="BE33" s="1024"/>
      <c r="BF33" s="1024"/>
      <c r="BG33" s="1024"/>
      <c r="BH33" s="1024"/>
      <c r="BI33" s="1024"/>
      <c r="BJ33" s="1024"/>
      <c r="BK33" s="1024"/>
      <c r="BL33" s="1024"/>
      <c r="BM33" s="1024"/>
    </row>
    <row r="34" spans="2:65" ht="24.6" customHeight="1">
      <c r="B34" s="856" t="s">
        <v>374</v>
      </c>
      <c r="C34" s="856"/>
      <c r="D34" s="856"/>
      <c r="E34" s="856"/>
      <c r="F34" s="1024" t="s">
        <v>191</v>
      </c>
      <c r="G34" s="1024"/>
      <c r="H34" s="1024"/>
      <c r="I34" s="1024"/>
      <c r="J34" s="1024"/>
      <c r="K34" s="1024"/>
      <c r="L34" s="1024"/>
      <c r="M34" s="1024"/>
      <c r="N34" s="1024"/>
      <c r="O34" s="1024"/>
      <c r="P34" s="1024" t="str">
        <f t="shared" si="10"/>
        <v/>
      </c>
      <c r="Q34" s="1024"/>
      <c r="R34" s="1024"/>
      <c r="S34" s="1024"/>
      <c r="T34" s="1024"/>
      <c r="U34" s="1024"/>
      <c r="V34" s="1024"/>
      <c r="W34" s="1024"/>
      <c r="X34" s="1024"/>
      <c r="Y34" s="1024"/>
      <c r="Z34" s="1024"/>
      <c r="AA34" s="1024"/>
      <c r="AB34" s="1024"/>
      <c r="AC34" s="1024"/>
      <c r="AD34" s="1024"/>
      <c r="AE34" s="1024"/>
      <c r="AF34" s="1024"/>
      <c r="AG34" s="1024"/>
      <c r="AH34" s="1024"/>
      <c r="AI34" s="1024"/>
      <c r="AJ34" s="1024"/>
      <c r="AK34" s="1024"/>
      <c r="AL34" s="1024"/>
      <c r="AM34" s="1024"/>
      <c r="AN34" s="1024"/>
      <c r="AO34" s="1024"/>
      <c r="AP34" s="1024"/>
      <c r="AQ34" s="1024"/>
      <c r="AR34" s="1024"/>
      <c r="AS34" s="1024"/>
      <c r="AT34" s="1024"/>
      <c r="AU34" s="1024"/>
      <c r="AV34" s="1024"/>
      <c r="AW34" s="1024"/>
      <c r="AX34" s="1024"/>
      <c r="AY34" s="1024"/>
      <c r="AZ34" s="1024"/>
      <c r="BA34" s="1024"/>
      <c r="BB34" s="1024"/>
      <c r="BC34" s="1024"/>
      <c r="BD34" s="1024"/>
      <c r="BE34" s="1024"/>
      <c r="BF34" s="1024"/>
      <c r="BG34" s="1024"/>
      <c r="BH34" s="1024"/>
      <c r="BI34" s="1024"/>
      <c r="BJ34" s="1024"/>
      <c r="BK34" s="1024"/>
      <c r="BL34" s="1024"/>
      <c r="BM34" s="1024"/>
    </row>
    <row r="35" spans="2:65" ht="24.6" customHeight="1">
      <c r="B35" s="856" t="s">
        <v>375</v>
      </c>
      <c r="C35" s="856"/>
      <c r="D35" s="856"/>
      <c r="E35" s="856"/>
      <c r="F35" s="1024" t="s">
        <v>191</v>
      </c>
      <c r="G35" s="1024"/>
      <c r="H35" s="1024"/>
      <c r="I35" s="1024"/>
      <c r="J35" s="1024"/>
      <c r="K35" s="1024"/>
      <c r="L35" s="1024"/>
      <c r="M35" s="1024"/>
      <c r="N35" s="1024"/>
      <c r="O35" s="1024"/>
      <c r="P35" s="1024" t="str">
        <f t="shared" si="10"/>
        <v/>
      </c>
      <c r="Q35" s="1024"/>
      <c r="R35" s="1024"/>
      <c r="S35" s="1024"/>
      <c r="T35" s="1024"/>
      <c r="U35" s="1024"/>
      <c r="V35" s="1024"/>
      <c r="W35" s="1024"/>
      <c r="X35" s="1024"/>
      <c r="Y35" s="1024"/>
      <c r="Z35" s="1024"/>
      <c r="AA35" s="1024"/>
      <c r="AB35" s="1024"/>
      <c r="AC35" s="1024"/>
      <c r="AD35" s="1024"/>
      <c r="AE35" s="1024"/>
      <c r="AF35" s="1024"/>
      <c r="AG35" s="1024"/>
      <c r="AH35" s="1024"/>
      <c r="AI35" s="1024"/>
      <c r="AJ35" s="1024"/>
      <c r="AK35" s="1024"/>
      <c r="AL35" s="1024"/>
      <c r="AM35" s="1024"/>
      <c r="AN35" s="1024"/>
      <c r="AO35" s="1024"/>
      <c r="AP35" s="1024"/>
      <c r="AQ35" s="1024"/>
      <c r="AR35" s="1024"/>
      <c r="AS35" s="1024"/>
      <c r="AT35" s="1024"/>
      <c r="AU35" s="1024"/>
      <c r="AV35" s="1024"/>
      <c r="AW35" s="1024"/>
      <c r="AX35" s="1024"/>
      <c r="AY35" s="1024"/>
      <c r="AZ35" s="1024"/>
      <c r="BA35" s="1024"/>
      <c r="BB35" s="1024"/>
      <c r="BC35" s="1024"/>
      <c r="BD35" s="1024"/>
      <c r="BE35" s="1024"/>
      <c r="BF35" s="1024"/>
      <c r="BG35" s="1024"/>
      <c r="BH35" s="1024"/>
      <c r="BI35" s="1024"/>
      <c r="BJ35" s="1024"/>
      <c r="BK35" s="1024"/>
      <c r="BL35" s="1024"/>
      <c r="BM35" s="1024"/>
    </row>
    <row r="36" spans="2:65" ht="24.6" customHeight="1">
      <c r="B36" s="856" t="s">
        <v>376</v>
      </c>
      <c r="C36" s="856"/>
      <c r="D36" s="856"/>
      <c r="E36" s="856"/>
      <c r="F36" s="1024" t="s">
        <v>191</v>
      </c>
      <c r="G36" s="1024"/>
      <c r="H36" s="1024"/>
      <c r="I36" s="1024"/>
      <c r="J36" s="1024"/>
      <c r="K36" s="1024"/>
      <c r="L36" s="1024"/>
      <c r="M36" s="1024"/>
      <c r="N36" s="1024"/>
      <c r="O36" s="1024"/>
      <c r="P36" s="1024" t="str">
        <f t="shared" si="10"/>
        <v/>
      </c>
      <c r="Q36" s="1024"/>
      <c r="R36" s="1024"/>
      <c r="S36" s="1024"/>
      <c r="T36" s="1024"/>
      <c r="U36" s="1024"/>
      <c r="V36" s="1024"/>
      <c r="W36" s="1024"/>
      <c r="X36" s="1024"/>
      <c r="Y36" s="1024"/>
      <c r="Z36" s="1024"/>
      <c r="AA36" s="1024"/>
      <c r="AB36" s="1024"/>
      <c r="AC36" s="1024"/>
      <c r="AD36" s="1024"/>
      <c r="AE36" s="1024"/>
      <c r="AF36" s="1024"/>
      <c r="AG36" s="1024"/>
      <c r="AH36" s="1024"/>
      <c r="AI36" s="1024"/>
      <c r="AJ36" s="1024"/>
      <c r="AK36" s="1024"/>
      <c r="AL36" s="1024"/>
      <c r="AM36" s="1024"/>
      <c r="AN36" s="1024"/>
      <c r="AO36" s="1024"/>
      <c r="AP36" s="1024"/>
      <c r="AQ36" s="1024"/>
      <c r="AR36" s="1024"/>
      <c r="AS36" s="1024"/>
      <c r="AT36" s="1024"/>
      <c r="AU36" s="1024"/>
      <c r="AV36" s="1024"/>
      <c r="AW36" s="1024"/>
      <c r="AX36" s="1024"/>
      <c r="AY36" s="1024"/>
      <c r="AZ36" s="1024"/>
      <c r="BA36" s="1024"/>
      <c r="BB36" s="1024"/>
      <c r="BC36" s="1024"/>
      <c r="BD36" s="1024"/>
      <c r="BE36" s="1024"/>
      <c r="BF36" s="1024"/>
      <c r="BG36" s="1024"/>
      <c r="BH36" s="1024"/>
      <c r="BI36" s="1024"/>
      <c r="BJ36" s="1024"/>
      <c r="BK36" s="1024"/>
      <c r="BL36" s="1024"/>
      <c r="BM36" s="1024"/>
    </row>
    <row r="37" spans="2:65" ht="24.6" customHeight="1">
      <c r="B37" s="856" t="s">
        <v>377</v>
      </c>
      <c r="C37" s="856"/>
      <c r="D37" s="856"/>
      <c r="E37" s="856"/>
      <c r="F37" s="1024" t="s">
        <v>191</v>
      </c>
      <c r="G37" s="1024"/>
      <c r="H37" s="1024"/>
      <c r="I37" s="1024"/>
      <c r="J37" s="1024"/>
      <c r="K37" s="1024"/>
      <c r="L37" s="1024"/>
      <c r="M37" s="1024"/>
      <c r="N37" s="1024"/>
      <c r="O37" s="1024"/>
      <c r="P37" s="1024" t="str">
        <f t="shared" si="10"/>
        <v/>
      </c>
      <c r="Q37" s="1024"/>
      <c r="R37" s="1024"/>
      <c r="S37" s="1024"/>
      <c r="T37" s="1024"/>
      <c r="U37" s="1024"/>
      <c r="V37" s="1024"/>
      <c r="W37" s="1024"/>
      <c r="X37" s="1024"/>
      <c r="Y37" s="1024"/>
      <c r="Z37" s="1024"/>
      <c r="AA37" s="1024"/>
      <c r="AB37" s="1024"/>
      <c r="AC37" s="1024"/>
      <c r="AD37" s="1024"/>
      <c r="AE37" s="1024"/>
      <c r="AF37" s="1024"/>
      <c r="AG37" s="1024"/>
      <c r="AH37" s="1024"/>
      <c r="AI37" s="1024"/>
      <c r="AJ37" s="1024"/>
      <c r="AK37" s="1024"/>
      <c r="AL37" s="1024"/>
      <c r="AM37" s="1024"/>
      <c r="AN37" s="1024"/>
      <c r="AO37" s="1024"/>
      <c r="AP37" s="1024"/>
      <c r="AQ37" s="1024"/>
      <c r="AR37" s="1024"/>
      <c r="AS37" s="1024"/>
      <c r="AT37" s="1024"/>
      <c r="AU37" s="1024"/>
      <c r="AV37" s="1024"/>
      <c r="AW37" s="1024"/>
      <c r="AX37" s="1024"/>
      <c r="AY37" s="1024"/>
      <c r="AZ37" s="1024"/>
      <c r="BA37" s="1024"/>
      <c r="BB37" s="1024"/>
      <c r="BC37" s="1024"/>
      <c r="BD37" s="1024"/>
      <c r="BE37" s="1024"/>
      <c r="BF37" s="1024"/>
      <c r="BG37" s="1024"/>
      <c r="BH37" s="1024"/>
      <c r="BI37" s="1024"/>
      <c r="BJ37" s="1024"/>
      <c r="BK37" s="1024"/>
      <c r="BL37" s="1024"/>
      <c r="BM37" s="1024"/>
    </row>
    <row r="38" spans="2:65" ht="24.6" customHeight="1">
      <c r="B38" s="856" t="s">
        <v>378</v>
      </c>
      <c r="C38" s="856"/>
      <c r="D38" s="856"/>
      <c r="E38" s="856"/>
      <c r="F38" s="1024" t="s">
        <v>191</v>
      </c>
      <c r="G38" s="1024"/>
      <c r="H38" s="1024"/>
      <c r="I38" s="1024"/>
      <c r="J38" s="1024"/>
      <c r="K38" s="1024"/>
      <c r="L38" s="1024"/>
      <c r="M38" s="1024"/>
      <c r="N38" s="1024"/>
      <c r="O38" s="1024"/>
      <c r="P38" s="1024" t="str">
        <f t="shared" si="10"/>
        <v/>
      </c>
      <c r="Q38" s="1024"/>
      <c r="R38" s="1024"/>
      <c r="S38" s="1024"/>
      <c r="T38" s="1024"/>
      <c r="U38" s="1024"/>
      <c r="V38" s="1024"/>
      <c r="W38" s="1024"/>
      <c r="X38" s="1024"/>
      <c r="Y38" s="1024"/>
      <c r="Z38" s="1024"/>
      <c r="AA38" s="1024"/>
      <c r="AB38" s="1024"/>
      <c r="AC38" s="1024"/>
      <c r="AD38" s="1024"/>
      <c r="AE38" s="1024"/>
      <c r="AF38" s="1024"/>
      <c r="AG38" s="1024"/>
      <c r="AH38" s="1024"/>
      <c r="AI38" s="1024"/>
      <c r="AJ38" s="1024"/>
      <c r="AK38" s="1024"/>
      <c r="AL38" s="1024"/>
      <c r="AM38" s="1024"/>
      <c r="AN38" s="1024"/>
      <c r="AO38" s="1024"/>
      <c r="AP38" s="1024"/>
      <c r="AQ38" s="1024"/>
      <c r="AR38" s="1024"/>
      <c r="AS38" s="1024"/>
      <c r="AT38" s="1024"/>
      <c r="AU38" s="1024"/>
      <c r="AV38" s="1024"/>
      <c r="AW38" s="1024"/>
      <c r="AX38" s="1024"/>
      <c r="AY38" s="1024"/>
      <c r="AZ38" s="1024"/>
      <c r="BA38" s="1024"/>
      <c r="BB38" s="1024"/>
      <c r="BC38" s="1024"/>
      <c r="BD38" s="1024"/>
      <c r="BE38" s="1024"/>
      <c r="BF38" s="1024"/>
      <c r="BG38" s="1024"/>
      <c r="BH38" s="1024"/>
      <c r="BI38" s="1024"/>
      <c r="BJ38" s="1024"/>
      <c r="BK38" s="1024"/>
      <c r="BL38" s="1024"/>
      <c r="BM38" s="1024"/>
    </row>
    <row r="39" spans="2:65" ht="24.6" customHeight="1">
      <c r="B39" s="856" t="s">
        <v>582</v>
      </c>
      <c r="C39" s="856"/>
      <c r="D39" s="856"/>
      <c r="E39" s="856"/>
      <c r="F39" s="1024" t="s">
        <v>191</v>
      </c>
      <c r="G39" s="1024"/>
      <c r="H39" s="1024"/>
      <c r="I39" s="1024"/>
      <c r="J39" s="1024"/>
      <c r="K39" s="1024"/>
      <c r="L39" s="1024"/>
      <c r="M39" s="1024"/>
      <c r="N39" s="1024"/>
      <c r="O39" s="1024"/>
      <c r="P39" s="1024" t="str">
        <f t="shared" ref="P39:P43" si="11">IF(F39="(選択)","",IF(F39="有","カラー写真２～３枚(現物の個数、設置場所等が複数の画角から確認できるもの","履行完了届や報告書など、購入等先が発行する契約の履行を証明する書類"))</f>
        <v/>
      </c>
      <c r="Q39" s="1024"/>
      <c r="R39" s="1024"/>
      <c r="S39" s="1024"/>
      <c r="T39" s="1024"/>
      <c r="U39" s="1024"/>
      <c r="V39" s="1024"/>
      <c r="W39" s="1024"/>
      <c r="X39" s="1024"/>
      <c r="Y39" s="1024"/>
      <c r="Z39" s="1024"/>
      <c r="AA39" s="1024"/>
      <c r="AB39" s="1024"/>
      <c r="AC39" s="1024"/>
      <c r="AD39" s="1024"/>
      <c r="AE39" s="1024"/>
      <c r="AF39" s="1024"/>
      <c r="AG39" s="1024"/>
      <c r="AH39" s="1024"/>
      <c r="AI39" s="1024"/>
      <c r="AJ39" s="1024"/>
      <c r="AK39" s="1024"/>
      <c r="AL39" s="1024"/>
      <c r="AM39" s="1024"/>
      <c r="AN39" s="1024"/>
      <c r="AO39" s="1024"/>
      <c r="AP39" s="1024"/>
      <c r="AQ39" s="1024"/>
      <c r="AR39" s="1024"/>
      <c r="AS39" s="1024"/>
      <c r="AT39" s="1024"/>
      <c r="AU39" s="1024"/>
      <c r="AV39" s="1024"/>
      <c r="AW39" s="1024"/>
      <c r="AX39" s="1024"/>
      <c r="AY39" s="1024"/>
      <c r="AZ39" s="1024"/>
      <c r="BA39" s="1024"/>
      <c r="BB39" s="1024"/>
      <c r="BC39" s="1024"/>
      <c r="BD39" s="1024"/>
      <c r="BE39" s="1024"/>
      <c r="BF39" s="1024"/>
      <c r="BG39" s="1024"/>
      <c r="BH39" s="1024"/>
      <c r="BI39" s="1024"/>
      <c r="BJ39" s="1024"/>
      <c r="BK39" s="1024"/>
      <c r="BL39" s="1024"/>
      <c r="BM39" s="1024"/>
    </row>
    <row r="40" spans="2:65" ht="24.6" customHeight="1">
      <c r="B40" s="856" t="s">
        <v>583</v>
      </c>
      <c r="C40" s="856"/>
      <c r="D40" s="856"/>
      <c r="E40" s="856"/>
      <c r="F40" s="1024" t="s">
        <v>191</v>
      </c>
      <c r="G40" s="1024"/>
      <c r="H40" s="1024"/>
      <c r="I40" s="1024"/>
      <c r="J40" s="1024"/>
      <c r="K40" s="1024"/>
      <c r="L40" s="1024"/>
      <c r="M40" s="1024"/>
      <c r="N40" s="1024"/>
      <c r="O40" s="1024"/>
      <c r="P40" s="1024" t="str">
        <f t="shared" si="11"/>
        <v/>
      </c>
      <c r="Q40" s="1024"/>
      <c r="R40" s="1024"/>
      <c r="S40" s="1024"/>
      <c r="T40" s="1024"/>
      <c r="U40" s="1024"/>
      <c r="V40" s="1024"/>
      <c r="W40" s="1024"/>
      <c r="X40" s="1024"/>
      <c r="Y40" s="1024"/>
      <c r="Z40" s="1024"/>
      <c r="AA40" s="1024"/>
      <c r="AB40" s="1024"/>
      <c r="AC40" s="1024"/>
      <c r="AD40" s="1024"/>
      <c r="AE40" s="1024"/>
      <c r="AF40" s="1024"/>
      <c r="AG40" s="1024"/>
      <c r="AH40" s="1024"/>
      <c r="AI40" s="1024"/>
      <c r="AJ40" s="1024"/>
      <c r="AK40" s="1024"/>
      <c r="AL40" s="1024"/>
      <c r="AM40" s="1024"/>
      <c r="AN40" s="1024"/>
      <c r="AO40" s="1024"/>
      <c r="AP40" s="1024"/>
      <c r="AQ40" s="1024"/>
      <c r="AR40" s="1024"/>
      <c r="AS40" s="1024"/>
      <c r="AT40" s="1024"/>
      <c r="AU40" s="1024"/>
      <c r="AV40" s="1024"/>
      <c r="AW40" s="1024"/>
      <c r="AX40" s="1024"/>
      <c r="AY40" s="1024"/>
      <c r="AZ40" s="1024"/>
      <c r="BA40" s="1024"/>
      <c r="BB40" s="1024"/>
      <c r="BC40" s="1024"/>
      <c r="BD40" s="1024"/>
      <c r="BE40" s="1024"/>
      <c r="BF40" s="1024"/>
      <c r="BG40" s="1024"/>
      <c r="BH40" s="1024"/>
      <c r="BI40" s="1024"/>
      <c r="BJ40" s="1024"/>
      <c r="BK40" s="1024"/>
      <c r="BL40" s="1024"/>
      <c r="BM40" s="1024"/>
    </row>
    <row r="41" spans="2:65" ht="24.6" customHeight="1">
      <c r="B41" s="856" t="s">
        <v>584</v>
      </c>
      <c r="C41" s="856"/>
      <c r="D41" s="856"/>
      <c r="E41" s="856"/>
      <c r="F41" s="1024" t="s">
        <v>191</v>
      </c>
      <c r="G41" s="1024"/>
      <c r="H41" s="1024"/>
      <c r="I41" s="1024"/>
      <c r="J41" s="1024"/>
      <c r="K41" s="1024"/>
      <c r="L41" s="1024"/>
      <c r="M41" s="1024"/>
      <c r="N41" s="1024"/>
      <c r="O41" s="1024"/>
      <c r="P41" s="1024" t="str">
        <f t="shared" si="11"/>
        <v/>
      </c>
      <c r="Q41" s="1024"/>
      <c r="R41" s="1024"/>
      <c r="S41" s="1024"/>
      <c r="T41" s="1024"/>
      <c r="U41" s="1024"/>
      <c r="V41" s="1024"/>
      <c r="W41" s="1024"/>
      <c r="X41" s="1024"/>
      <c r="Y41" s="1024"/>
      <c r="Z41" s="1024"/>
      <c r="AA41" s="1024"/>
      <c r="AB41" s="1024"/>
      <c r="AC41" s="1024"/>
      <c r="AD41" s="1024"/>
      <c r="AE41" s="1024"/>
      <c r="AF41" s="1024"/>
      <c r="AG41" s="1024"/>
      <c r="AH41" s="1024"/>
      <c r="AI41" s="1024"/>
      <c r="AJ41" s="1024"/>
      <c r="AK41" s="1024"/>
      <c r="AL41" s="1024"/>
      <c r="AM41" s="1024"/>
      <c r="AN41" s="1024"/>
      <c r="AO41" s="1024"/>
      <c r="AP41" s="1024"/>
      <c r="AQ41" s="1024"/>
      <c r="AR41" s="1024"/>
      <c r="AS41" s="1024"/>
      <c r="AT41" s="1024"/>
      <c r="AU41" s="1024"/>
      <c r="AV41" s="1024"/>
      <c r="AW41" s="1024"/>
      <c r="AX41" s="1024"/>
      <c r="AY41" s="1024"/>
      <c r="AZ41" s="1024"/>
      <c r="BA41" s="1024"/>
      <c r="BB41" s="1024"/>
      <c r="BC41" s="1024"/>
      <c r="BD41" s="1024"/>
      <c r="BE41" s="1024"/>
      <c r="BF41" s="1024"/>
      <c r="BG41" s="1024"/>
      <c r="BH41" s="1024"/>
      <c r="BI41" s="1024"/>
      <c r="BJ41" s="1024"/>
      <c r="BK41" s="1024"/>
      <c r="BL41" s="1024"/>
      <c r="BM41" s="1024"/>
    </row>
    <row r="42" spans="2:65" ht="24.6" customHeight="1">
      <c r="B42" s="856" t="s">
        <v>585</v>
      </c>
      <c r="C42" s="856"/>
      <c r="D42" s="856"/>
      <c r="E42" s="856"/>
      <c r="F42" s="1024" t="s">
        <v>191</v>
      </c>
      <c r="G42" s="1024"/>
      <c r="H42" s="1024"/>
      <c r="I42" s="1024"/>
      <c r="J42" s="1024"/>
      <c r="K42" s="1024"/>
      <c r="L42" s="1024"/>
      <c r="M42" s="1024"/>
      <c r="N42" s="1024"/>
      <c r="O42" s="1024"/>
      <c r="P42" s="1024" t="str">
        <f t="shared" si="11"/>
        <v/>
      </c>
      <c r="Q42" s="1024"/>
      <c r="R42" s="1024"/>
      <c r="S42" s="1024"/>
      <c r="T42" s="1024"/>
      <c r="U42" s="1024"/>
      <c r="V42" s="1024"/>
      <c r="W42" s="1024"/>
      <c r="X42" s="1024"/>
      <c r="Y42" s="1024"/>
      <c r="Z42" s="1024"/>
      <c r="AA42" s="1024"/>
      <c r="AB42" s="1024"/>
      <c r="AC42" s="1024"/>
      <c r="AD42" s="1024"/>
      <c r="AE42" s="1024"/>
      <c r="AF42" s="1024"/>
      <c r="AG42" s="1024"/>
      <c r="AH42" s="1024"/>
      <c r="AI42" s="1024"/>
      <c r="AJ42" s="1024"/>
      <c r="AK42" s="1024"/>
      <c r="AL42" s="1024"/>
      <c r="AM42" s="1024"/>
      <c r="AN42" s="1024"/>
      <c r="AO42" s="1024"/>
      <c r="AP42" s="1024"/>
      <c r="AQ42" s="1024"/>
      <c r="AR42" s="1024"/>
      <c r="AS42" s="1024"/>
      <c r="AT42" s="1024"/>
      <c r="AU42" s="1024"/>
      <c r="AV42" s="1024"/>
      <c r="AW42" s="1024"/>
      <c r="AX42" s="1024"/>
      <c r="AY42" s="1024"/>
      <c r="AZ42" s="1024"/>
      <c r="BA42" s="1024"/>
      <c r="BB42" s="1024"/>
      <c r="BC42" s="1024"/>
      <c r="BD42" s="1024"/>
      <c r="BE42" s="1024"/>
      <c r="BF42" s="1024"/>
      <c r="BG42" s="1024"/>
      <c r="BH42" s="1024"/>
      <c r="BI42" s="1024"/>
      <c r="BJ42" s="1024"/>
      <c r="BK42" s="1024"/>
      <c r="BL42" s="1024"/>
      <c r="BM42" s="1024"/>
    </row>
    <row r="43" spans="2:65" ht="24.6" customHeight="1">
      <c r="B43" s="856" t="s">
        <v>586</v>
      </c>
      <c r="C43" s="856"/>
      <c r="D43" s="856"/>
      <c r="E43" s="856"/>
      <c r="F43" s="1024" t="s">
        <v>191</v>
      </c>
      <c r="G43" s="1024"/>
      <c r="H43" s="1024"/>
      <c r="I43" s="1024"/>
      <c r="J43" s="1024"/>
      <c r="K43" s="1024"/>
      <c r="L43" s="1024"/>
      <c r="M43" s="1024"/>
      <c r="N43" s="1024"/>
      <c r="O43" s="1024"/>
      <c r="P43" s="1024" t="str">
        <f t="shared" si="11"/>
        <v/>
      </c>
      <c r="Q43" s="1024"/>
      <c r="R43" s="1024"/>
      <c r="S43" s="1024"/>
      <c r="T43" s="1024"/>
      <c r="U43" s="1024"/>
      <c r="V43" s="1024"/>
      <c r="W43" s="1024"/>
      <c r="X43" s="1024"/>
      <c r="Y43" s="1024"/>
      <c r="Z43" s="1024"/>
      <c r="AA43" s="1024"/>
      <c r="AB43" s="1024"/>
      <c r="AC43" s="1024"/>
      <c r="AD43" s="1024"/>
      <c r="AE43" s="1024"/>
      <c r="AF43" s="1024"/>
      <c r="AG43" s="1024"/>
      <c r="AH43" s="1024"/>
      <c r="AI43" s="1024"/>
      <c r="AJ43" s="1024"/>
      <c r="AK43" s="1024"/>
      <c r="AL43" s="1024"/>
      <c r="AM43" s="1024"/>
      <c r="AN43" s="1024"/>
      <c r="AO43" s="1024"/>
      <c r="AP43" s="1024"/>
      <c r="AQ43" s="1024"/>
      <c r="AR43" s="1024"/>
      <c r="AS43" s="1024"/>
      <c r="AT43" s="1024"/>
      <c r="AU43" s="1024"/>
      <c r="AV43" s="1024"/>
      <c r="AW43" s="1024"/>
      <c r="AX43" s="1024"/>
      <c r="AY43" s="1024"/>
      <c r="AZ43" s="1024"/>
      <c r="BA43" s="1024"/>
      <c r="BB43" s="1024"/>
      <c r="BC43" s="1024"/>
      <c r="BD43" s="1024"/>
      <c r="BE43" s="1024"/>
      <c r="BF43" s="1024"/>
      <c r="BG43" s="1024"/>
      <c r="BH43" s="1024"/>
      <c r="BI43" s="1024"/>
      <c r="BJ43" s="1024"/>
      <c r="BK43" s="1024"/>
      <c r="BL43" s="1024"/>
      <c r="BM43" s="1024"/>
    </row>
  </sheetData>
  <sheetProtection algorithmName="SHA-512" hashValue="9yQPJ3eqS3p0DkkMtIbpKz21bXz94CHmTIb1h627+8I2lPofbGNt/p0qxVoXlx+ZDFs1g2EA337Y9AoioQEyFQ==" saltValue="zUa/Q4G7axzLJiDc/+fJwg==" spinCount="100000" sheet="1" objects="1" scenarios="1" formatRows="0" insertRows="0"/>
  <mergeCells count="239">
    <mergeCell ref="AM7:AR7"/>
    <mergeCell ref="AS7:AX7"/>
    <mergeCell ref="AY7:BD7"/>
    <mergeCell ref="B8:E8"/>
    <mergeCell ref="F8:O8"/>
    <mergeCell ref="P8:AC8"/>
    <mergeCell ref="AD8:AF8"/>
    <mergeCell ref="AG8:AL8"/>
    <mergeCell ref="AM8:AR8"/>
    <mergeCell ref="AS8:AX8"/>
    <mergeCell ref="AY8:BD8"/>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F11:O11"/>
    <mergeCell ref="P11:AC11"/>
    <mergeCell ref="AD11:AF11"/>
    <mergeCell ref="AG11:AL11"/>
    <mergeCell ref="AM11:AR11"/>
    <mergeCell ref="B10:E10"/>
    <mergeCell ref="F10:O10"/>
    <mergeCell ref="P10:AC10"/>
    <mergeCell ref="AD10:AF10"/>
    <mergeCell ref="AG10:AL10"/>
    <mergeCell ref="AM10:AR10"/>
    <mergeCell ref="AS10:AX10"/>
    <mergeCell ref="AY12:BD12"/>
    <mergeCell ref="BE12:BG12"/>
    <mergeCell ref="BH12:BJ12"/>
    <mergeCell ref="BK12:BM12"/>
    <mergeCell ref="AS11:AX11"/>
    <mergeCell ref="AY11:BD11"/>
    <mergeCell ref="BE11:BG11"/>
    <mergeCell ref="BH11:BJ11"/>
    <mergeCell ref="BK11:BM11"/>
    <mergeCell ref="B14:E14"/>
    <mergeCell ref="F14:O14"/>
    <mergeCell ref="P14:AC14"/>
    <mergeCell ref="AD14:AF14"/>
    <mergeCell ref="AG14:AL14"/>
    <mergeCell ref="B13:E13"/>
    <mergeCell ref="F13:O13"/>
    <mergeCell ref="P13:AC13"/>
    <mergeCell ref="AD13:AF13"/>
    <mergeCell ref="AG13:AL13"/>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6:E16"/>
    <mergeCell ref="F16:O16"/>
    <mergeCell ref="P16:AC16"/>
    <mergeCell ref="AD16:AF16"/>
    <mergeCell ref="AG16:AL16"/>
    <mergeCell ref="B15:E15"/>
    <mergeCell ref="F15:O15"/>
    <mergeCell ref="P15:AC15"/>
    <mergeCell ref="AD15:AF15"/>
    <mergeCell ref="AG15:AL15"/>
    <mergeCell ref="AM16:AR16"/>
    <mergeCell ref="AS16:AX16"/>
    <mergeCell ref="AY16:BD16"/>
    <mergeCell ref="BE16:BG16"/>
    <mergeCell ref="BH16:BJ16"/>
    <mergeCell ref="BK16:BM16"/>
    <mergeCell ref="AS15:AX15"/>
    <mergeCell ref="AY15:BD15"/>
    <mergeCell ref="BE15:BG15"/>
    <mergeCell ref="BH15:BJ15"/>
    <mergeCell ref="BK15:BM15"/>
    <mergeCell ref="AM15:AR15"/>
    <mergeCell ref="B18:E18"/>
    <mergeCell ref="F18:O18"/>
    <mergeCell ref="P18:AC18"/>
    <mergeCell ref="AD18:AF18"/>
    <mergeCell ref="AG18:AL18"/>
    <mergeCell ref="B17:E17"/>
    <mergeCell ref="F17:O17"/>
    <mergeCell ref="P17:AC17"/>
    <mergeCell ref="AD17:AF17"/>
    <mergeCell ref="AG17:AL17"/>
    <mergeCell ref="AM18:AR18"/>
    <mergeCell ref="AS18:AX18"/>
    <mergeCell ref="AY18:BD18"/>
    <mergeCell ref="BE18:BG18"/>
    <mergeCell ref="BH18:BJ18"/>
    <mergeCell ref="BK18:BM18"/>
    <mergeCell ref="AS17:AX17"/>
    <mergeCell ref="AY17:BD17"/>
    <mergeCell ref="BE17:BG17"/>
    <mergeCell ref="BH17:BJ17"/>
    <mergeCell ref="BK17:BM17"/>
    <mergeCell ref="AM17:AR17"/>
    <mergeCell ref="AS19:AX19"/>
    <mergeCell ref="AY19:BD19"/>
    <mergeCell ref="BE19:BG19"/>
    <mergeCell ref="BH19:BJ19"/>
    <mergeCell ref="BK19:BM19"/>
    <mergeCell ref="AM25:AR25"/>
    <mergeCell ref="AS25:AX25"/>
    <mergeCell ref="AY25:BD25"/>
    <mergeCell ref="B19:E19"/>
    <mergeCell ref="F19:O19"/>
    <mergeCell ref="P19:AC19"/>
    <mergeCell ref="AD19:AF19"/>
    <mergeCell ref="AG19:AL19"/>
    <mergeCell ref="AM19:AR19"/>
    <mergeCell ref="B20:E20"/>
    <mergeCell ref="F20:O20"/>
    <mergeCell ref="P20:AC20"/>
    <mergeCell ref="AD20:AF20"/>
    <mergeCell ref="AG20:AL20"/>
    <mergeCell ref="AM20:AR20"/>
    <mergeCell ref="AS20:AX20"/>
    <mergeCell ref="AY20:BD20"/>
    <mergeCell ref="BE20:BG20"/>
    <mergeCell ref="BH20:BJ20"/>
    <mergeCell ref="B30:E30"/>
    <mergeCell ref="F30:O30"/>
    <mergeCell ref="P30:BM30"/>
    <mergeCell ref="B31:E31"/>
    <mergeCell ref="F31:O31"/>
    <mergeCell ref="P31:BM31"/>
    <mergeCell ref="B28:E28"/>
    <mergeCell ref="F28:O28"/>
    <mergeCell ref="P28:BM28"/>
    <mergeCell ref="B29:E29"/>
    <mergeCell ref="F29:O29"/>
    <mergeCell ref="P29:BM29"/>
    <mergeCell ref="B34:E34"/>
    <mergeCell ref="F34:O34"/>
    <mergeCell ref="P34:BM34"/>
    <mergeCell ref="B35:E35"/>
    <mergeCell ref="F35:O35"/>
    <mergeCell ref="P35:BM35"/>
    <mergeCell ref="B32:E32"/>
    <mergeCell ref="F32:O32"/>
    <mergeCell ref="P32:BM32"/>
    <mergeCell ref="B33:E33"/>
    <mergeCell ref="F33:O33"/>
    <mergeCell ref="P33:BM33"/>
    <mergeCell ref="B38:E38"/>
    <mergeCell ref="F38:O38"/>
    <mergeCell ref="P38:BM38"/>
    <mergeCell ref="B36:E36"/>
    <mergeCell ref="F36:O36"/>
    <mergeCell ref="P36:BM36"/>
    <mergeCell ref="B37:E37"/>
    <mergeCell ref="F37:O37"/>
    <mergeCell ref="P37:BM37"/>
    <mergeCell ref="BK20:BM20"/>
    <mergeCell ref="B21:E21"/>
    <mergeCell ref="F21:O21"/>
    <mergeCell ref="P21:AC21"/>
    <mergeCell ref="AD21:AF21"/>
    <mergeCell ref="AG21:AL21"/>
    <mergeCell ref="AM21:AR21"/>
    <mergeCell ref="AS21:AX21"/>
    <mergeCell ref="AY21:BD21"/>
    <mergeCell ref="BE21:BG21"/>
    <mergeCell ref="BH21:BJ21"/>
    <mergeCell ref="BK21:BM21"/>
    <mergeCell ref="AY24:BD24"/>
    <mergeCell ref="BE24:BG24"/>
    <mergeCell ref="BH22:BJ22"/>
    <mergeCell ref="BK22:BM22"/>
    <mergeCell ref="B23:E23"/>
    <mergeCell ref="F23:O23"/>
    <mergeCell ref="P23:AC23"/>
    <mergeCell ref="AD23:AF23"/>
    <mergeCell ref="AG23:AL23"/>
    <mergeCell ref="AM23:AR23"/>
    <mergeCell ref="AS23:AX23"/>
    <mergeCell ref="AY23:BD23"/>
    <mergeCell ref="BE23:BG23"/>
    <mergeCell ref="BH23:BJ23"/>
    <mergeCell ref="BK23:BM23"/>
    <mergeCell ref="B22:E22"/>
    <mergeCell ref="F22:O22"/>
    <mergeCell ref="P22:AC22"/>
    <mergeCell ref="AD22:AF22"/>
    <mergeCell ref="AG22:AL22"/>
    <mergeCell ref="AM22:AR22"/>
    <mergeCell ref="AS22:AX22"/>
    <mergeCell ref="AY22:BD22"/>
    <mergeCell ref="BE22:BG22"/>
    <mergeCell ref="B42:E42"/>
    <mergeCell ref="F42:O42"/>
    <mergeCell ref="P42:BM42"/>
    <mergeCell ref="B43:E43"/>
    <mergeCell ref="F43:O43"/>
    <mergeCell ref="P43:BM43"/>
    <mergeCell ref="BH24:BJ24"/>
    <mergeCell ref="BK24:BM24"/>
    <mergeCell ref="B39:E39"/>
    <mergeCell ref="F39:O39"/>
    <mergeCell ref="P39:BM39"/>
    <mergeCell ref="B40:E40"/>
    <mergeCell ref="F40:O40"/>
    <mergeCell ref="P40:BM40"/>
    <mergeCell ref="B41:E41"/>
    <mergeCell ref="F41:O41"/>
    <mergeCell ref="P41:BM41"/>
    <mergeCell ref="B24:E24"/>
    <mergeCell ref="F24:O24"/>
    <mergeCell ref="P24:AC24"/>
    <mergeCell ref="AD24:AF24"/>
    <mergeCell ref="AG24:AL24"/>
    <mergeCell ref="AM24:AR24"/>
    <mergeCell ref="AS24:AX24"/>
  </mergeCells>
  <phoneticPr fontId="42"/>
  <dataValidations count="2">
    <dataValidation type="list" allowBlank="1" showInputMessage="1" showErrorMessage="1" sqref="F29:O43" xr:uid="{00000000-0002-0000-1300-000000000000}">
      <formula1>"(選択),有,無"</formula1>
    </dataValidation>
    <dataValidation type="list" allowBlank="1" showInputMessage="1" showErrorMessage="1" sqref="AD10:AD24" xr:uid="{00000000-0002-0000-1300-000001000000}">
      <formula1>"(選択),購入,リース,レンタル"</formula1>
    </dataValidation>
  </dataValidations>
  <pageMargins left="0.7" right="0.7" top="0.75" bottom="0.75" header="0.3" footer="0.3"/>
  <pageSetup paperSize="9" scale="57"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4" tint="0.79998168889431442"/>
  </sheetPr>
  <dimension ref="B1:BK15"/>
  <sheetViews>
    <sheetView view="pageBreakPreview" zoomScale="70" zoomScaleNormal="100" zoomScaleSheetLayoutView="70" workbookViewId="0">
      <selection activeCell="B8" sqref="B8:E8"/>
    </sheetView>
  </sheetViews>
  <sheetFormatPr defaultColWidth="2.125" defaultRowHeight="18.75"/>
  <cols>
    <col min="1" max="1" width="0.875" style="103" customWidth="1"/>
    <col min="2" max="63" width="2.125" style="103"/>
    <col min="64" max="64" width="0.875" style="103" customWidth="1"/>
    <col min="65" max="81" width="2.125" style="103"/>
    <col min="82" max="82" width="2.125" style="103" customWidth="1"/>
    <col min="83" max="16384" width="2.125" style="103"/>
  </cols>
  <sheetData>
    <row r="1" spans="2:63">
      <c r="B1" s="140" t="s">
        <v>382</v>
      </c>
      <c r="C1" s="148"/>
    </row>
    <row r="2" spans="2:63">
      <c r="B2" s="104"/>
      <c r="C2" s="105" t="s">
        <v>393</v>
      </c>
    </row>
    <row r="3" spans="2:63">
      <c r="C3" s="103" t="s">
        <v>383</v>
      </c>
    </row>
    <row r="5" spans="2:63">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c r="AN5" s="108"/>
      <c r="AO5" s="871"/>
      <c r="AP5" s="871"/>
      <c r="AQ5" s="871"/>
      <c r="AR5" s="871"/>
      <c r="AS5" s="871"/>
      <c r="AT5" s="871"/>
      <c r="AU5" s="871"/>
      <c r="AV5" s="871"/>
      <c r="AW5" s="871"/>
      <c r="AX5" s="871"/>
      <c r="AY5" s="871"/>
      <c r="AZ5" s="871"/>
      <c r="BA5" s="871"/>
      <c r="BB5" s="871"/>
      <c r="BC5" s="108"/>
      <c r="BD5" s="108"/>
      <c r="BE5" s="108"/>
      <c r="BF5" s="109"/>
      <c r="BG5" s="109"/>
      <c r="BH5" s="108"/>
      <c r="BI5" s="108"/>
      <c r="BJ5" s="108"/>
      <c r="BK5" s="110"/>
    </row>
    <row r="6" spans="2:63" ht="23.45" customHeight="1">
      <c r="B6" s="872" t="s">
        <v>224</v>
      </c>
      <c r="C6" s="859"/>
      <c r="D6" s="859"/>
      <c r="E6" s="860"/>
      <c r="F6" s="1044" t="s">
        <v>593</v>
      </c>
      <c r="G6" s="1026"/>
      <c r="H6" s="1026"/>
      <c r="I6" s="1026"/>
      <c r="J6" s="1026"/>
      <c r="K6" s="1026"/>
      <c r="L6" s="1026"/>
      <c r="M6" s="1026"/>
      <c r="N6" s="1026"/>
      <c r="O6" s="1026"/>
      <c r="P6" s="1026"/>
      <c r="Q6" s="1026"/>
      <c r="R6" s="1026"/>
      <c r="S6" s="1026"/>
      <c r="T6" s="1026"/>
      <c r="U6" s="1026"/>
      <c r="V6" s="1026"/>
      <c r="W6" s="1026"/>
      <c r="X6" s="1026"/>
      <c r="Y6" s="1026"/>
      <c r="Z6" s="1026"/>
      <c r="AA6" s="1026"/>
      <c r="AB6" s="1026"/>
      <c r="AC6" s="1026"/>
      <c r="AD6" s="1026"/>
      <c r="AE6" s="1027"/>
      <c r="AF6" s="872" t="s">
        <v>384</v>
      </c>
      <c r="AG6" s="859"/>
      <c r="AH6" s="859"/>
      <c r="AI6" s="859"/>
      <c r="AJ6" s="859"/>
      <c r="AK6" s="859"/>
      <c r="AL6" s="859"/>
      <c r="AM6" s="859"/>
      <c r="AN6" s="859"/>
      <c r="AO6" s="859"/>
      <c r="AP6" s="859"/>
      <c r="AQ6" s="859"/>
      <c r="AR6" s="859"/>
      <c r="AS6" s="859"/>
      <c r="AT6" s="859"/>
      <c r="AU6" s="859"/>
      <c r="AV6" s="859"/>
      <c r="AW6" s="859"/>
      <c r="AX6" s="859"/>
      <c r="AY6" s="859"/>
      <c r="AZ6" s="859"/>
      <c r="BA6" s="859"/>
      <c r="BB6" s="859"/>
      <c r="BC6" s="859"/>
      <c r="BD6" s="859"/>
      <c r="BE6" s="859"/>
      <c r="BF6" s="859"/>
      <c r="BG6" s="859"/>
      <c r="BH6" s="859"/>
      <c r="BI6" s="859"/>
      <c r="BJ6" s="859"/>
      <c r="BK6" s="860"/>
    </row>
    <row r="7" spans="2:63" ht="23.45" customHeight="1">
      <c r="B7" s="1031" t="s">
        <v>233</v>
      </c>
      <c r="C7" s="1032"/>
      <c r="D7" s="1032"/>
      <c r="E7" s="1033"/>
      <c r="F7" s="1034" t="s">
        <v>588</v>
      </c>
      <c r="G7" s="859"/>
      <c r="H7" s="859"/>
      <c r="I7" s="859"/>
      <c r="J7" s="859"/>
      <c r="K7" s="859"/>
      <c r="L7" s="859"/>
      <c r="M7" s="859"/>
      <c r="N7" s="859"/>
      <c r="O7" s="859"/>
      <c r="P7" s="859"/>
      <c r="Q7" s="859"/>
      <c r="R7" s="860"/>
      <c r="S7" s="1035" t="s">
        <v>589</v>
      </c>
      <c r="T7" s="1036"/>
      <c r="U7" s="1036"/>
      <c r="V7" s="1036"/>
      <c r="W7" s="1036"/>
      <c r="X7" s="1036"/>
      <c r="Y7" s="1036"/>
      <c r="Z7" s="1036"/>
      <c r="AA7" s="1036"/>
      <c r="AB7" s="1036"/>
      <c r="AC7" s="1036"/>
      <c r="AD7" s="1036"/>
      <c r="AE7" s="1036"/>
      <c r="AF7" s="1037" t="s">
        <v>484</v>
      </c>
      <c r="AG7" s="1032"/>
      <c r="AH7" s="1032"/>
      <c r="AI7" s="1032"/>
      <c r="AJ7" s="1032"/>
      <c r="AK7" s="1032"/>
      <c r="AL7" s="1032"/>
      <c r="AM7" s="1032"/>
      <c r="AN7" s="1032"/>
      <c r="AO7" s="1032"/>
      <c r="AP7" s="1032"/>
      <c r="AQ7" s="1032"/>
      <c r="AR7" s="1032"/>
      <c r="AS7" s="1032"/>
      <c r="AT7" s="1032"/>
      <c r="AU7" s="1032"/>
      <c r="AV7" s="1032"/>
      <c r="AW7" s="1032"/>
      <c r="AX7" s="1032"/>
      <c r="AY7" s="1032"/>
      <c r="AZ7" s="1032"/>
      <c r="BA7" s="1032"/>
      <c r="BB7" s="1032"/>
      <c r="BC7" s="1032"/>
      <c r="BD7" s="1032"/>
      <c r="BE7" s="1032"/>
      <c r="BF7" s="1032"/>
      <c r="BG7" s="1032"/>
      <c r="BH7" s="1032"/>
      <c r="BI7" s="1032"/>
      <c r="BJ7" s="1032"/>
      <c r="BK7" s="1033"/>
    </row>
    <row r="8" spans="2:63" ht="33.950000000000003" customHeight="1">
      <c r="B8" s="1038"/>
      <c r="C8" s="1030"/>
      <c r="D8" s="1030"/>
      <c r="E8" s="1030"/>
      <c r="F8" s="1030"/>
      <c r="G8" s="1030"/>
      <c r="H8" s="1030"/>
      <c r="I8" s="1030"/>
      <c r="J8" s="1030"/>
      <c r="K8" s="1030"/>
      <c r="L8" s="1030"/>
      <c r="M8" s="1030"/>
      <c r="N8" s="1030"/>
      <c r="O8" s="1030"/>
      <c r="P8" s="1030"/>
      <c r="Q8" s="1030"/>
      <c r="R8" s="1030"/>
      <c r="S8" s="1039"/>
      <c r="T8" s="1040"/>
      <c r="U8" s="1040"/>
      <c r="V8" s="1040"/>
      <c r="W8" s="1040"/>
      <c r="X8" s="1040"/>
      <c r="Y8" s="1040"/>
      <c r="Z8" s="1040"/>
      <c r="AA8" s="1040"/>
      <c r="AB8" s="1040"/>
      <c r="AC8" s="1040"/>
      <c r="AD8" s="1040"/>
      <c r="AE8" s="1041"/>
      <c r="AF8" s="1042"/>
      <c r="AG8" s="1043"/>
      <c r="AH8" s="1043"/>
      <c r="AI8" s="1043"/>
      <c r="AJ8" s="1043"/>
      <c r="AK8" s="1043"/>
      <c r="AL8" s="1043"/>
      <c r="AM8" s="1043"/>
      <c r="AN8" s="1043"/>
      <c r="AO8" s="1043"/>
      <c r="AP8" s="1043"/>
      <c r="AQ8" s="1043"/>
      <c r="AR8" s="1043"/>
      <c r="AS8" s="1043"/>
      <c r="AT8" s="1043"/>
      <c r="AU8" s="1043"/>
      <c r="AV8" s="1043"/>
      <c r="AW8" s="1043"/>
      <c r="AX8" s="1043"/>
      <c r="AY8" s="1043"/>
      <c r="AZ8" s="1043"/>
      <c r="BA8" s="1043"/>
      <c r="BB8" s="1043"/>
      <c r="BC8" s="1043"/>
      <c r="BD8" s="1043"/>
      <c r="BE8" s="1043"/>
      <c r="BF8" s="1043"/>
      <c r="BG8" s="1043"/>
      <c r="BH8" s="1043"/>
      <c r="BI8" s="1043"/>
      <c r="BJ8" s="1043"/>
      <c r="BK8" s="1043"/>
    </row>
    <row r="9" spans="2:63" ht="33.950000000000003" customHeight="1">
      <c r="B9" s="1029"/>
      <c r="C9" s="1030"/>
      <c r="D9" s="1030"/>
      <c r="E9" s="1030"/>
      <c r="F9" s="1030"/>
      <c r="G9" s="1030"/>
      <c r="H9" s="1030"/>
      <c r="I9" s="1030"/>
      <c r="J9" s="1030"/>
      <c r="K9" s="1030"/>
      <c r="L9" s="1030"/>
      <c r="M9" s="1030"/>
      <c r="N9" s="1030"/>
      <c r="O9" s="1030"/>
      <c r="P9" s="1030"/>
      <c r="Q9" s="1030"/>
      <c r="R9" s="1030"/>
      <c r="S9" s="1030"/>
      <c r="T9" s="1030"/>
      <c r="U9" s="1030"/>
      <c r="V9" s="1030"/>
      <c r="W9" s="1030"/>
      <c r="X9" s="1030"/>
      <c r="Y9" s="1030"/>
      <c r="Z9" s="1030"/>
      <c r="AA9" s="1030"/>
      <c r="AB9" s="1030"/>
      <c r="AC9" s="1030"/>
      <c r="AD9" s="1030"/>
      <c r="AE9" s="1030"/>
      <c r="AF9" s="1030"/>
      <c r="AG9" s="1030"/>
      <c r="AH9" s="1030"/>
      <c r="AI9" s="1030"/>
      <c r="AJ9" s="1030"/>
      <c r="AK9" s="1030"/>
      <c r="AL9" s="1030"/>
      <c r="AM9" s="1030"/>
      <c r="AN9" s="1030"/>
      <c r="AO9" s="1030"/>
      <c r="AP9" s="1030"/>
      <c r="AQ9" s="1030"/>
      <c r="AR9" s="1030"/>
      <c r="AS9" s="1030"/>
      <c r="AT9" s="1030"/>
      <c r="AU9" s="1030"/>
      <c r="AV9" s="1030"/>
      <c r="AW9" s="1030"/>
      <c r="AX9" s="1030"/>
      <c r="AY9" s="1030"/>
      <c r="AZ9" s="1030"/>
      <c r="BA9" s="1030"/>
      <c r="BB9" s="1030"/>
      <c r="BC9" s="1030"/>
      <c r="BD9" s="1030"/>
      <c r="BE9" s="1030"/>
      <c r="BF9" s="1030"/>
      <c r="BG9" s="1030"/>
      <c r="BH9" s="1030"/>
      <c r="BI9" s="1030"/>
      <c r="BJ9" s="1030"/>
      <c r="BK9" s="1030"/>
    </row>
    <row r="10" spans="2:63" ht="33.950000000000003" customHeight="1">
      <c r="B10" s="1030"/>
      <c r="C10" s="1030"/>
      <c r="D10" s="1030"/>
      <c r="E10" s="1030"/>
      <c r="F10" s="1030"/>
      <c r="G10" s="1030"/>
      <c r="H10" s="1030"/>
      <c r="I10" s="1030"/>
      <c r="J10" s="1030"/>
      <c r="K10" s="1030"/>
      <c r="L10" s="1030"/>
      <c r="M10" s="1030"/>
      <c r="N10" s="1030"/>
      <c r="O10" s="1030"/>
      <c r="P10" s="1030"/>
      <c r="Q10" s="1030"/>
      <c r="R10" s="1030"/>
      <c r="S10" s="1030"/>
      <c r="T10" s="1030"/>
      <c r="U10" s="1030"/>
      <c r="V10" s="1030"/>
      <c r="W10" s="1030"/>
      <c r="X10" s="1030"/>
      <c r="Y10" s="1030"/>
      <c r="Z10" s="1030"/>
      <c r="AA10" s="1030"/>
      <c r="AB10" s="1030"/>
      <c r="AC10" s="1030"/>
      <c r="AD10" s="1030"/>
      <c r="AE10" s="1030"/>
      <c r="AF10" s="1030"/>
      <c r="AG10" s="1030"/>
      <c r="AH10" s="1030"/>
      <c r="AI10" s="1030"/>
      <c r="AJ10" s="1030"/>
      <c r="AK10" s="1030"/>
      <c r="AL10" s="1030"/>
      <c r="AM10" s="1030"/>
      <c r="AN10" s="1030"/>
      <c r="AO10" s="1030"/>
      <c r="AP10" s="1030"/>
      <c r="AQ10" s="1030"/>
      <c r="AR10" s="1030"/>
      <c r="AS10" s="1030"/>
      <c r="AT10" s="1030"/>
      <c r="AU10" s="1030"/>
      <c r="AV10" s="1030"/>
      <c r="AW10" s="1030"/>
      <c r="AX10" s="1030"/>
      <c r="AY10" s="1030"/>
      <c r="AZ10" s="1030"/>
      <c r="BA10" s="1030"/>
      <c r="BB10" s="1030"/>
      <c r="BC10" s="1030"/>
      <c r="BD10" s="1030"/>
      <c r="BE10" s="1030"/>
      <c r="BF10" s="1030"/>
      <c r="BG10" s="1030"/>
      <c r="BH10" s="1030"/>
      <c r="BI10" s="1030"/>
      <c r="BJ10" s="1030"/>
      <c r="BK10" s="1030"/>
    </row>
    <row r="11" spans="2:63" ht="33.950000000000003" customHeight="1">
      <c r="B11" s="1024"/>
      <c r="C11" s="1024"/>
      <c r="D11" s="1024"/>
      <c r="E11" s="1024"/>
      <c r="F11" s="1024"/>
      <c r="G11" s="1024"/>
      <c r="H11" s="1024"/>
      <c r="I11" s="1024"/>
      <c r="J11" s="1024"/>
      <c r="K11" s="1024"/>
      <c r="L11" s="1024"/>
      <c r="M11" s="1024"/>
      <c r="N11" s="1024"/>
      <c r="O11" s="1024"/>
      <c r="P11" s="1024"/>
      <c r="Q11" s="1024"/>
      <c r="R11" s="1024"/>
      <c r="S11" s="1024"/>
      <c r="T11" s="1024"/>
      <c r="U11" s="1024"/>
      <c r="V11" s="1024"/>
      <c r="W11" s="1024"/>
      <c r="X11" s="1024"/>
      <c r="Y11" s="1024"/>
      <c r="Z11" s="1024"/>
      <c r="AA11" s="1024"/>
      <c r="AB11" s="1024"/>
      <c r="AC11" s="1024"/>
      <c r="AD11" s="1024"/>
      <c r="AE11" s="1024"/>
      <c r="AF11" s="1024"/>
      <c r="AG11" s="1024"/>
      <c r="AH11" s="1024"/>
      <c r="AI11" s="1024"/>
      <c r="AJ11" s="1024"/>
      <c r="AK11" s="1024"/>
      <c r="AL11" s="1024"/>
      <c r="AM11" s="1024"/>
      <c r="AN11" s="1024"/>
      <c r="AO11" s="1024"/>
      <c r="AP11" s="1024"/>
      <c r="AQ11" s="1024"/>
      <c r="AR11" s="1024"/>
      <c r="AS11" s="1024"/>
      <c r="AT11" s="1024"/>
      <c r="AU11" s="1024"/>
      <c r="AV11" s="1024"/>
      <c r="AW11" s="1024"/>
      <c r="AX11" s="1024"/>
      <c r="AY11" s="1024"/>
      <c r="AZ11" s="1024"/>
      <c r="BA11" s="1024"/>
      <c r="BB11" s="1024"/>
      <c r="BC11" s="1024"/>
      <c r="BD11" s="1024"/>
      <c r="BE11" s="1024"/>
      <c r="BF11" s="1024"/>
      <c r="BG11" s="1024"/>
      <c r="BH11" s="1024"/>
      <c r="BI11" s="1024"/>
      <c r="BJ11" s="1024"/>
      <c r="BK11" s="1024"/>
    </row>
    <row r="12" spans="2:63" ht="33.950000000000003" customHeight="1">
      <c r="B12" s="1024"/>
      <c r="C12" s="1024"/>
      <c r="D12" s="1024"/>
      <c r="E12" s="1024"/>
      <c r="F12" s="1024"/>
      <c r="G12" s="1024"/>
      <c r="H12" s="1024"/>
      <c r="I12" s="1024"/>
      <c r="J12" s="1024"/>
      <c r="K12" s="1024"/>
      <c r="L12" s="1024"/>
      <c r="M12" s="1024"/>
      <c r="N12" s="1024"/>
      <c r="O12" s="1024"/>
      <c r="P12" s="1024"/>
      <c r="Q12" s="1024"/>
      <c r="R12" s="1024"/>
      <c r="S12" s="1024"/>
      <c r="T12" s="1024"/>
      <c r="U12" s="1024"/>
      <c r="V12" s="1024"/>
      <c r="W12" s="1024"/>
      <c r="X12" s="1024"/>
      <c r="Y12" s="1024"/>
      <c r="Z12" s="1024"/>
      <c r="AA12" s="1024"/>
      <c r="AB12" s="1024"/>
      <c r="AC12" s="1024"/>
      <c r="AD12" s="1024"/>
      <c r="AE12" s="1024"/>
      <c r="AF12" s="1024"/>
      <c r="AG12" s="1024"/>
      <c r="AH12" s="1024"/>
      <c r="AI12" s="1024"/>
      <c r="AJ12" s="1024"/>
      <c r="AK12" s="1024"/>
      <c r="AL12" s="1024"/>
      <c r="AM12" s="1024"/>
      <c r="AN12" s="1024"/>
      <c r="AO12" s="1024"/>
      <c r="AP12" s="1024"/>
      <c r="AQ12" s="1024"/>
      <c r="AR12" s="1024"/>
      <c r="AS12" s="1024"/>
      <c r="AT12" s="1024"/>
      <c r="AU12" s="1024"/>
      <c r="AV12" s="1024"/>
      <c r="AW12" s="1024"/>
      <c r="AX12" s="1024"/>
      <c r="AY12" s="1024"/>
      <c r="AZ12" s="1024"/>
      <c r="BA12" s="1024"/>
      <c r="BB12" s="1024"/>
      <c r="BC12" s="1024"/>
      <c r="BD12" s="1024"/>
      <c r="BE12" s="1024"/>
      <c r="BF12" s="1024"/>
      <c r="BG12" s="1024"/>
      <c r="BH12" s="1024"/>
      <c r="BI12" s="1024"/>
      <c r="BJ12" s="1024"/>
      <c r="BK12" s="1024"/>
    </row>
    <row r="13" spans="2:63" ht="33.950000000000003" customHeight="1">
      <c r="B13" s="1024"/>
      <c r="C13" s="1024"/>
      <c r="D13" s="1024"/>
      <c r="E13" s="1024"/>
      <c r="F13" s="1024"/>
      <c r="G13" s="1024"/>
      <c r="H13" s="1024"/>
      <c r="I13" s="1024"/>
      <c r="J13" s="1024"/>
      <c r="K13" s="1024"/>
      <c r="L13" s="1024"/>
      <c r="M13" s="1024"/>
      <c r="N13" s="1024"/>
      <c r="O13" s="1024"/>
      <c r="P13" s="1024"/>
      <c r="Q13" s="1024"/>
      <c r="R13" s="1024"/>
      <c r="S13" s="1024"/>
      <c r="T13" s="1024"/>
      <c r="U13" s="1024"/>
      <c r="V13" s="1024"/>
      <c r="W13" s="1024"/>
      <c r="X13" s="1024"/>
      <c r="Y13" s="1024"/>
      <c r="Z13" s="1024"/>
      <c r="AA13" s="1024"/>
      <c r="AB13" s="1024"/>
      <c r="AC13" s="1024"/>
      <c r="AD13" s="1024"/>
      <c r="AE13" s="1024"/>
      <c r="AF13" s="1024"/>
      <c r="AG13" s="1024"/>
      <c r="AH13" s="1024"/>
      <c r="AI13" s="1024"/>
      <c r="AJ13" s="1024"/>
      <c r="AK13" s="1024"/>
      <c r="AL13" s="1024"/>
      <c r="AM13" s="1024"/>
      <c r="AN13" s="1024"/>
      <c r="AO13" s="1024"/>
      <c r="AP13" s="1024"/>
      <c r="AQ13" s="1024"/>
      <c r="AR13" s="1024"/>
      <c r="AS13" s="1024"/>
      <c r="AT13" s="1024"/>
      <c r="AU13" s="1024"/>
      <c r="AV13" s="1024"/>
      <c r="AW13" s="1024"/>
      <c r="AX13" s="1024"/>
      <c r="AY13" s="1024"/>
      <c r="AZ13" s="1024"/>
      <c r="BA13" s="1024"/>
      <c r="BB13" s="1024"/>
      <c r="BC13" s="1024"/>
      <c r="BD13" s="1024"/>
      <c r="BE13" s="1024"/>
      <c r="BF13" s="1024"/>
      <c r="BG13" s="1024"/>
      <c r="BH13" s="1024"/>
      <c r="BI13" s="1024"/>
      <c r="BJ13" s="1024"/>
      <c r="BK13" s="1024"/>
    </row>
    <row r="14" spans="2:63" ht="33.950000000000003" customHeight="1">
      <c r="B14" s="1024"/>
      <c r="C14" s="1024"/>
      <c r="D14" s="1024"/>
      <c r="E14" s="1024"/>
      <c r="F14" s="1024"/>
      <c r="G14" s="1024"/>
      <c r="H14" s="1024"/>
      <c r="I14" s="1024"/>
      <c r="J14" s="1024"/>
      <c r="K14" s="1024"/>
      <c r="L14" s="1024"/>
      <c r="M14" s="1024"/>
      <c r="N14" s="1024"/>
      <c r="O14" s="1024"/>
      <c r="P14" s="1024"/>
      <c r="Q14" s="1024"/>
      <c r="R14" s="1024"/>
      <c r="S14" s="1024"/>
      <c r="T14" s="1024"/>
      <c r="U14" s="1024"/>
      <c r="V14" s="1024"/>
      <c r="W14" s="1024"/>
      <c r="X14" s="1024"/>
      <c r="Y14" s="1024"/>
      <c r="Z14" s="1024"/>
      <c r="AA14" s="1024"/>
      <c r="AB14" s="1024"/>
      <c r="AC14" s="1024"/>
      <c r="AD14" s="1024"/>
      <c r="AE14" s="1024"/>
      <c r="AF14" s="1024"/>
      <c r="AG14" s="1024"/>
      <c r="AH14" s="1024"/>
      <c r="AI14" s="1024"/>
      <c r="AJ14" s="1024"/>
      <c r="AK14" s="1024"/>
      <c r="AL14" s="1024"/>
      <c r="AM14" s="1024"/>
      <c r="AN14" s="1024"/>
      <c r="AO14" s="1024"/>
      <c r="AP14" s="1024"/>
      <c r="AQ14" s="1024"/>
      <c r="AR14" s="1024"/>
      <c r="AS14" s="1024"/>
      <c r="AT14" s="1024"/>
      <c r="AU14" s="1024"/>
      <c r="AV14" s="1024"/>
      <c r="AW14" s="1024"/>
      <c r="AX14" s="1024"/>
      <c r="AY14" s="1024"/>
      <c r="AZ14" s="1024"/>
      <c r="BA14" s="1024"/>
      <c r="BB14" s="1024"/>
      <c r="BC14" s="1024"/>
      <c r="BD14" s="1024"/>
      <c r="BE14" s="1024"/>
      <c r="BF14" s="1024"/>
      <c r="BG14" s="1024"/>
      <c r="BH14" s="1024"/>
      <c r="BI14" s="1024"/>
      <c r="BJ14" s="1024"/>
      <c r="BK14" s="1024"/>
    </row>
    <row r="15" spans="2:63" ht="33.950000000000003" customHeight="1">
      <c r="B15" s="1024"/>
      <c r="C15" s="1024"/>
      <c r="D15" s="1024"/>
      <c r="E15" s="1024"/>
      <c r="F15" s="1024"/>
      <c r="G15" s="1024"/>
      <c r="H15" s="1024"/>
      <c r="I15" s="1024"/>
      <c r="J15" s="1024"/>
      <c r="K15" s="1024"/>
      <c r="L15" s="1024"/>
      <c r="M15" s="1024"/>
      <c r="N15" s="1024"/>
      <c r="O15" s="1024"/>
      <c r="P15" s="1024"/>
      <c r="Q15" s="1024"/>
      <c r="R15" s="1024"/>
      <c r="S15" s="1024"/>
      <c r="T15" s="1024"/>
      <c r="U15" s="1024"/>
      <c r="V15" s="1024"/>
      <c r="W15" s="1024"/>
      <c r="X15" s="1024"/>
      <c r="Y15" s="1024"/>
      <c r="Z15" s="1024"/>
      <c r="AA15" s="1024"/>
      <c r="AB15" s="1024"/>
      <c r="AC15" s="1024"/>
      <c r="AD15" s="1024"/>
      <c r="AE15" s="1024"/>
      <c r="AF15" s="1024"/>
      <c r="AG15" s="1024"/>
      <c r="AH15" s="1024"/>
      <c r="AI15" s="1024"/>
      <c r="AJ15" s="1024"/>
      <c r="AK15" s="1024"/>
      <c r="AL15" s="1024"/>
      <c r="AM15" s="1024"/>
      <c r="AN15" s="1024"/>
      <c r="AO15" s="1024"/>
      <c r="AP15" s="1024"/>
      <c r="AQ15" s="1024"/>
      <c r="AR15" s="1024"/>
      <c r="AS15" s="1024"/>
      <c r="AT15" s="1024"/>
      <c r="AU15" s="1024"/>
      <c r="AV15" s="1024"/>
      <c r="AW15" s="1024"/>
      <c r="AX15" s="1024"/>
      <c r="AY15" s="1024"/>
      <c r="AZ15" s="1024"/>
      <c r="BA15" s="1024"/>
      <c r="BB15" s="1024"/>
      <c r="BC15" s="1024"/>
      <c r="BD15" s="1024"/>
      <c r="BE15" s="1024"/>
      <c r="BF15" s="1024"/>
      <c r="BG15" s="1024"/>
      <c r="BH15" s="1024"/>
      <c r="BI15" s="1024"/>
      <c r="BJ15" s="1024"/>
      <c r="BK15" s="1024"/>
    </row>
  </sheetData>
  <sheetProtection algorithmName="SHA-512" hashValue="3PjZYkBgzJ43R8H32hfRwcCYTk8Ms+l87N+KB6ZhfTdVhgrf7ilgBirarfguYsjGA9HbtkJByUMp9uf/ZuPIcA==" saltValue="lqb5BOD/Eic0bJEtB1Ukeg==" spinCount="100000" sheet="1" objects="1" scenarios="1" formatRows="0" insertRows="0"/>
  <mergeCells count="42">
    <mergeCell ref="AO5:AT5"/>
    <mergeCell ref="AU5:AW5"/>
    <mergeCell ref="AX5:BB5"/>
    <mergeCell ref="B6:E6"/>
    <mergeCell ref="F6:AE6"/>
    <mergeCell ref="AF6:BK6"/>
    <mergeCell ref="B7:E7"/>
    <mergeCell ref="F7:R7"/>
    <mergeCell ref="S7:AE7"/>
    <mergeCell ref="AF7:BK7"/>
    <mergeCell ref="B8:E8"/>
    <mergeCell ref="F8:R8"/>
    <mergeCell ref="S8:AE8"/>
    <mergeCell ref="AF8:BK8"/>
    <mergeCell ref="B9:E9"/>
    <mergeCell ref="F9:R9"/>
    <mergeCell ref="S9:AE9"/>
    <mergeCell ref="AF9:BK9"/>
    <mergeCell ref="B10:E10"/>
    <mergeCell ref="F10:R10"/>
    <mergeCell ref="S10:AE10"/>
    <mergeCell ref="AF10:BK10"/>
    <mergeCell ref="B11:E11"/>
    <mergeCell ref="F11:R11"/>
    <mergeCell ref="S11:AE11"/>
    <mergeCell ref="AF11:BK11"/>
    <mergeCell ref="B12:E12"/>
    <mergeCell ref="F12:R12"/>
    <mergeCell ref="S12:AE12"/>
    <mergeCell ref="AF12:BK12"/>
    <mergeCell ref="B15:E15"/>
    <mergeCell ref="F15:R15"/>
    <mergeCell ref="S15:AE15"/>
    <mergeCell ref="AF15:BK15"/>
    <mergeCell ref="B13:E13"/>
    <mergeCell ref="F13:R13"/>
    <mergeCell ref="S13:AE13"/>
    <mergeCell ref="AF13:BK13"/>
    <mergeCell ref="B14:E14"/>
    <mergeCell ref="F14:R14"/>
    <mergeCell ref="S14:AE14"/>
    <mergeCell ref="AF14:BK14"/>
  </mergeCells>
  <phoneticPr fontId="42"/>
  <dataValidations count="1">
    <dataValidation type="whole" operator="greaterThanOrEqual" allowBlank="1" showInputMessage="1" showErrorMessage="1" errorTitle="エラー" error="0以上の整数を入力してください" sqref="F8:AE15" xr:uid="{00000000-0002-0000-1400-000000000000}">
      <formula1>0</formula1>
    </dataValidation>
  </dataValidations>
  <pageMargins left="0.7" right="0.7" top="0.75" bottom="0.75" header="0.3" footer="0.3"/>
  <pageSetup paperSize="9" scale="5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4" tint="0.79998168889431442"/>
  </sheetPr>
  <dimension ref="A1:BD44"/>
  <sheetViews>
    <sheetView showGridLines="0" view="pageBreakPreview" topLeftCell="A6" zoomScale="90" zoomScaleNormal="100" zoomScaleSheetLayoutView="90" workbookViewId="0">
      <selection activeCell="P8" sqref="P8:Y8"/>
    </sheetView>
  </sheetViews>
  <sheetFormatPr defaultColWidth="8.625" defaultRowHeight="18.75"/>
  <cols>
    <col min="1" max="1" width="2" style="71" customWidth="1"/>
    <col min="2" max="12" width="2.25" style="71" customWidth="1"/>
    <col min="13" max="13" width="5.875" style="71" bestFit="1" customWidth="1"/>
    <col min="14" max="45" width="1.875" style="71" customWidth="1"/>
    <col min="46" max="46" width="0.875" style="71" customWidth="1"/>
    <col min="47" max="47" width="13.125" style="71" customWidth="1"/>
    <col min="48" max="48" width="5.25" style="71" customWidth="1"/>
    <col min="49" max="49" width="3.75" style="71" customWidth="1"/>
    <col min="50" max="51" width="8.625" style="71"/>
    <col min="52" max="52" width="10.375" style="71" customWidth="1"/>
    <col min="53" max="53" width="8.625" style="234"/>
    <col min="54" max="54" width="17.375" style="71" customWidth="1"/>
    <col min="55" max="55" width="8.625" style="71"/>
    <col min="56" max="56" width="17.5" style="71" customWidth="1"/>
    <col min="57" max="16384" width="8.625" style="71"/>
  </cols>
  <sheetData>
    <row r="1" spans="1:56" ht="19.5">
      <c r="A1" s="68" t="s">
        <v>492</v>
      </c>
      <c r="B1" s="68"/>
      <c r="C1" s="69"/>
      <c r="D1" s="69"/>
      <c r="E1" s="69"/>
      <c r="F1" s="69"/>
      <c r="G1" s="69"/>
      <c r="H1" s="69"/>
      <c r="I1" s="69"/>
      <c r="J1" s="69"/>
      <c r="K1" s="69"/>
      <c r="L1" s="69"/>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BB1" s="232"/>
      <c r="BC1" s="230" t="s">
        <v>493</v>
      </c>
    </row>
    <row r="2" spans="1:56" ht="19.5">
      <c r="A2" s="69"/>
      <c r="B2" s="72" t="s">
        <v>135</v>
      </c>
      <c r="C2" s="70"/>
      <c r="D2" s="70"/>
      <c r="E2" s="70"/>
      <c r="F2" s="73"/>
      <c r="G2" s="69"/>
      <c r="H2" s="69"/>
      <c r="I2" s="69"/>
      <c r="J2" s="69"/>
      <c r="K2" s="69"/>
      <c r="L2" s="69"/>
      <c r="M2" s="69"/>
      <c r="N2" s="69"/>
      <c r="O2" s="69"/>
      <c r="P2" s="69"/>
      <c r="Q2" s="69"/>
      <c r="R2" s="69"/>
      <c r="S2" s="69"/>
      <c r="T2" s="69"/>
      <c r="U2" s="69"/>
      <c r="V2" s="69"/>
      <c r="W2" s="69"/>
      <c r="X2" s="69"/>
      <c r="Y2" s="69"/>
      <c r="Z2" s="1090" t="s">
        <v>494</v>
      </c>
      <c r="AA2" s="1091"/>
      <c r="AB2" s="1091"/>
      <c r="AC2" s="1091"/>
      <c r="AD2" s="1091"/>
      <c r="AE2" s="1092"/>
      <c r="AF2" s="1093" t="str">
        <f>IF(OR(表紙!J8="",表紙!J8="(選択)"),"",表紙!J8)</f>
        <v/>
      </c>
      <c r="AG2" s="1094"/>
      <c r="AH2" s="1094"/>
      <c r="AI2" s="1094"/>
      <c r="AJ2" s="1094"/>
      <c r="AK2" s="1094"/>
      <c r="AL2" s="1094"/>
      <c r="AM2" s="1094"/>
      <c r="AN2" s="1094"/>
      <c r="AO2" s="1094"/>
      <c r="AP2" s="1094"/>
      <c r="AQ2" s="1094"/>
      <c r="AR2" s="1094"/>
      <c r="AS2" s="1095"/>
      <c r="BB2" s="233" t="s">
        <v>513</v>
      </c>
      <c r="BC2" s="231">
        <v>0.66666666666666663</v>
      </c>
      <c r="BD2" s="274" t="s">
        <v>605</v>
      </c>
    </row>
    <row r="3" spans="1:56">
      <c r="A3" s="74"/>
      <c r="B3" s="74"/>
      <c r="C3" s="74"/>
      <c r="D3" s="74"/>
      <c r="E3" s="74"/>
      <c r="F3" s="75"/>
      <c r="G3" s="76"/>
      <c r="H3" s="76"/>
      <c r="I3" s="76"/>
      <c r="J3" s="76"/>
      <c r="K3" s="76"/>
      <c r="L3" s="76"/>
      <c r="M3" s="76"/>
      <c r="N3" s="76"/>
      <c r="O3" s="76"/>
      <c r="P3" s="76"/>
      <c r="Q3" s="76"/>
      <c r="R3" s="76"/>
      <c r="S3" s="76"/>
      <c r="T3" s="76"/>
      <c r="U3" s="76"/>
      <c r="V3" s="76"/>
      <c r="W3" s="76"/>
      <c r="X3" s="76"/>
      <c r="Y3" s="76"/>
      <c r="Z3" s="1047" t="s">
        <v>493</v>
      </c>
      <c r="AA3" s="1047"/>
      <c r="AB3" s="1047"/>
      <c r="AC3" s="1047"/>
      <c r="AD3" s="1047"/>
      <c r="AE3" s="1047"/>
      <c r="AF3" s="1096" t="str">
        <f>IF(AF2="C: 賃金引上げ計画を掲げる小規模企業者",4/5,IF(AF2="B: 賃金引上げ計画を掲げる中小企業者",3/4,IF(AF2="A: 中小企業者(賃上げなし)","適用なし","")))</f>
        <v/>
      </c>
      <c r="AG3" s="1096"/>
      <c r="AH3" s="1096"/>
      <c r="AI3" s="1096"/>
      <c r="AJ3" s="1096"/>
      <c r="AK3" s="1096"/>
      <c r="AL3" s="1096"/>
      <c r="AM3" s="1096"/>
      <c r="AN3" s="1096"/>
      <c r="AO3" s="1096"/>
      <c r="AP3" s="1096"/>
      <c r="AQ3" s="1096"/>
      <c r="AR3" s="1096"/>
      <c r="AS3" s="1096"/>
      <c r="BB3" s="233" t="s">
        <v>495</v>
      </c>
      <c r="BC3" s="231">
        <v>0.75</v>
      </c>
      <c r="BD3" s="274" t="s">
        <v>600</v>
      </c>
    </row>
    <row r="4" spans="1:56" s="78" customFormat="1" ht="30.95" customHeight="1">
      <c r="A4" s="72" t="s">
        <v>204</v>
      </c>
      <c r="B4" s="76"/>
      <c r="C4" s="76"/>
      <c r="D4" s="69"/>
      <c r="E4" s="69"/>
      <c r="F4" s="69"/>
      <c r="G4" s="69"/>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7"/>
      <c r="AO4" s="77"/>
      <c r="AP4" s="77"/>
      <c r="AQ4" s="77"/>
      <c r="AR4" s="77"/>
      <c r="AS4" s="77"/>
      <c r="AV4" s="269" t="s">
        <v>136</v>
      </c>
      <c r="BB4" s="233" t="s">
        <v>514</v>
      </c>
      <c r="BC4" s="231">
        <v>0.8</v>
      </c>
      <c r="BD4" s="275" t="s">
        <v>601</v>
      </c>
    </row>
    <row r="5" spans="1:56" ht="18" customHeight="1">
      <c r="A5" s="1085" t="s">
        <v>137</v>
      </c>
      <c r="B5" s="1085"/>
      <c r="C5" s="1085"/>
      <c r="D5" s="1085"/>
      <c r="E5" s="1085"/>
      <c r="F5" s="1085"/>
      <c r="G5" s="1085"/>
      <c r="H5" s="1085"/>
      <c r="I5" s="1085"/>
      <c r="J5" s="1085"/>
      <c r="K5" s="1085"/>
      <c r="L5" s="1085"/>
      <c r="M5" s="1085"/>
      <c r="N5" s="1085"/>
      <c r="O5" s="1085"/>
      <c r="P5" s="1086" t="s">
        <v>205</v>
      </c>
      <c r="Q5" s="1087"/>
      <c r="R5" s="1087"/>
      <c r="S5" s="1087"/>
      <c r="T5" s="1087"/>
      <c r="U5" s="1087"/>
      <c r="V5" s="1087"/>
      <c r="W5" s="1087"/>
      <c r="X5" s="1087"/>
      <c r="Y5" s="1088"/>
      <c r="Z5" s="1086" t="s">
        <v>206</v>
      </c>
      <c r="AA5" s="1087"/>
      <c r="AB5" s="1087"/>
      <c r="AC5" s="1087"/>
      <c r="AD5" s="1087"/>
      <c r="AE5" s="1087"/>
      <c r="AF5" s="1087"/>
      <c r="AG5" s="1087"/>
      <c r="AH5" s="1087"/>
      <c r="AI5" s="1088"/>
      <c r="AJ5" s="1086" t="s">
        <v>609</v>
      </c>
      <c r="AK5" s="1087"/>
      <c r="AL5" s="1087"/>
      <c r="AM5" s="1087"/>
      <c r="AN5" s="1087"/>
      <c r="AO5" s="1087"/>
      <c r="AP5" s="1087"/>
      <c r="AQ5" s="1087"/>
      <c r="AR5" s="1087"/>
      <c r="AS5" s="1088"/>
      <c r="AT5" s="1106" t="s">
        <v>610</v>
      </c>
      <c r="AU5" s="1107"/>
      <c r="AV5" s="1108"/>
    </row>
    <row r="6" spans="1:56" ht="18" customHeight="1">
      <c r="A6" s="1085"/>
      <c r="B6" s="1085"/>
      <c r="C6" s="1085"/>
      <c r="D6" s="1085"/>
      <c r="E6" s="1085"/>
      <c r="F6" s="1085"/>
      <c r="G6" s="1085"/>
      <c r="H6" s="1085"/>
      <c r="I6" s="1085"/>
      <c r="J6" s="1085"/>
      <c r="K6" s="1085"/>
      <c r="L6" s="1085"/>
      <c r="M6" s="1085"/>
      <c r="N6" s="1085"/>
      <c r="O6" s="1085"/>
      <c r="P6" s="271"/>
      <c r="Q6" s="272"/>
      <c r="R6" s="272"/>
      <c r="S6" s="272"/>
      <c r="T6" s="272"/>
      <c r="U6" s="272"/>
      <c r="V6" s="272"/>
      <c r="W6" s="272"/>
      <c r="X6" s="272"/>
      <c r="Y6" s="273"/>
      <c r="Z6" s="271"/>
      <c r="AA6" s="272"/>
      <c r="AB6" s="272"/>
      <c r="AC6" s="272"/>
      <c r="AD6" s="272"/>
      <c r="AE6" s="272"/>
      <c r="AF6" s="272"/>
      <c r="AG6" s="272"/>
      <c r="AH6" s="272"/>
      <c r="AI6" s="273"/>
      <c r="AJ6" s="1097" t="s">
        <v>606</v>
      </c>
      <c r="AK6" s="501"/>
      <c r="AL6" s="501"/>
      <c r="AM6" s="501"/>
      <c r="AN6" s="501"/>
      <c r="AO6" s="501"/>
      <c r="AP6" s="501"/>
      <c r="AQ6" s="501"/>
      <c r="AR6" s="501"/>
      <c r="AS6" s="1098"/>
      <c r="AT6" s="1120" t="str">
        <f>IF(AF2="","",VLOOKUP(AF2,$BB$2:$BD$4,3,FALSE))</f>
        <v/>
      </c>
      <c r="AU6" s="1121"/>
      <c r="AV6" s="1122"/>
    </row>
    <row r="7" spans="1:56" ht="18" customHeight="1">
      <c r="A7" s="1085"/>
      <c r="B7" s="1085"/>
      <c r="C7" s="1085"/>
      <c r="D7" s="1085"/>
      <c r="E7" s="1085"/>
      <c r="F7" s="1085"/>
      <c r="G7" s="1085"/>
      <c r="H7" s="1085"/>
      <c r="I7" s="1085"/>
      <c r="J7" s="1085"/>
      <c r="K7" s="1085"/>
      <c r="L7" s="1085"/>
      <c r="M7" s="1085"/>
      <c r="N7" s="1085"/>
      <c r="O7" s="1085"/>
      <c r="P7" s="80" t="s">
        <v>207</v>
      </c>
      <c r="Q7" s="81"/>
      <c r="R7" s="81"/>
      <c r="S7" s="81"/>
      <c r="T7" s="81"/>
      <c r="U7" s="81"/>
      <c r="V7" s="81"/>
      <c r="W7" s="81"/>
      <c r="X7" s="81"/>
      <c r="Y7" s="82"/>
      <c r="Z7" s="80" t="s">
        <v>208</v>
      </c>
      <c r="AA7" s="83"/>
      <c r="AB7" s="83"/>
      <c r="AC7" s="83"/>
      <c r="AD7" s="83"/>
      <c r="AE7" s="83"/>
      <c r="AF7" s="83"/>
      <c r="AG7" s="83"/>
      <c r="AH7" s="83"/>
      <c r="AI7" s="84"/>
      <c r="AJ7" s="1100" t="s">
        <v>163</v>
      </c>
      <c r="AK7" s="1101"/>
      <c r="AL7" s="1101"/>
      <c r="AM7" s="1101"/>
      <c r="AN7" s="1101"/>
      <c r="AO7" s="1101"/>
      <c r="AP7" s="1101"/>
      <c r="AQ7" s="210"/>
      <c r="AR7" s="210"/>
      <c r="AS7" s="211"/>
      <c r="AT7" s="1109" t="s">
        <v>602</v>
      </c>
      <c r="AU7" s="1110"/>
      <c r="AV7" s="270"/>
    </row>
    <row r="8" spans="1:56">
      <c r="A8" s="1079" t="s">
        <v>138</v>
      </c>
      <c r="B8" s="1079"/>
      <c r="C8" s="1069" t="s">
        <v>209</v>
      </c>
      <c r="D8" s="1069"/>
      <c r="E8" s="1069"/>
      <c r="F8" s="1069"/>
      <c r="G8" s="1069"/>
      <c r="H8" s="1069"/>
      <c r="I8" s="1069"/>
      <c r="J8" s="1069"/>
      <c r="K8" s="1069"/>
      <c r="L8" s="1069"/>
      <c r="M8" s="1069"/>
      <c r="N8" s="1069"/>
      <c r="O8" s="1069"/>
      <c r="P8" s="1067" t="str">
        <f>IF(原材料!AY25=0,"",原材料!AY25)</f>
        <v/>
      </c>
      <c r="Q8" s="1067"/>
      <c r="R8" s="1067"/>
      <c r="S8" s="1067"/>
      <c r="T8" s="1067"/>
      <c r="U8" s="1067"/>
      <c r="V8" s="1067"/>
      <c r="W8" s="1067"/>
      <c r="X8" s="1067"/>
      <c r="Y8" s="1067"/>
      <c r="Z8" s="1067" t="str">
        <f>IF(原材料!AS25=0,"",原材料!AS25)</f>
        <v/>
      </c>
      <c r="AA8" s="1067"/>
      <c r="AB8" s="1067"/>
      <c r="AC8" s="1067"/>
      <c r="AD8" s="1067"/>
      <c r="AE8" s="1067"/>
      <c r="AF8" s="1067"/>
      <c r="AG8" s="1067"/>
      <c r="AH8" s="1067"/>
      <c r="AI8" s="1068"/>
      <c r="AJ8" s="1067" t="str">
        <f>IFERROR(IF(Z8="","",IF(ROUNDDOWN(Z8*$BC$2,-3)&gt;=8000000,8000000,ROUNDDOWN(Z8*$BC$2,-3))),"")</f>
        <v/>
      </c>
      <c r="AK8" s="1067"/>
      <c r="AL8" s="1067"/>
      <c r="AM8" s="1067"/>
      <c r="AN8" s="1067"/>
      <c r="AO8" s="1067"/>
      <c r="AP8" s="1067"/>
      <c r="AQ8" s="1067"/>
      <c r="AR8" s="1067"/>
      <c r="AS8" s="1067"/>
      <c r="AT8" s="1117" t="str">
        <f t="shared" ref="AT8" si="0">IFERROR(IF(Z8="","",IF(ROUNDDOWN(Z8*$AF$3,-3)&gt;=8000000,8000000,ROUNDDOWN(Z8*$AF$3,-3))),"")</f>
        <v/>
      </c>
      <c r="AU8" s="1118"/>
      <c r="AV8" s="1119"/>
    </row>
    <row r="9" spans="1:56">
      <c r="A9" s="1079"/>
      <c r="B9" s="1079"/>
      <c r="C9" s="1069" t="s">
        <v>210</v>
      </c>
      <c r="D9" s="1069"/>
      <c r="E9" s="1069"/>
      <c r="F9" s="1069"/>
      <c r="G9" s="1069"/>
      <c r="H9" s="1069"/>
      <c r="I9" s="1069"/>
      <c r="J9" s="1069"/>
      <c r="K9" s="1069"/>
      <c r="L9" s="1069"/>
      <c r="M9" s="1069"/>
      <c r="N9" s="1069"/>
      <c r="O9" s="1069"/>
      <c r="P9" s="1067" t="str">
        <f>IF(機械!AY16=0,"",機械!AY16)</f>
        <v/>
      </c>
      <c r="Q9" s="1067"/>
      <c r="R9" s="1067"/>
      <c r="S9" s="1067"/>
      <c r="T9" s="1067"/>
      <c r="U9" s="1067"/>
      <c r="V9" s="1067"/>
      <c r="W9" s="1067"/>
      <c r="X9" s="1067"/>
      <c r="Y9" s="1067"/>
      <c r="Z9" s="1067" t="str">
        <f>IF(機械!AS16=0,"",機械!AS16)</f>
        <v/>
      </c>
      <c r="AA9" s="1067"/>
      <c r="AB9" s="1067"/>
      <c r="AC9" s="1067"/>
      <c r="AD9" s="1067"/>
      <c r="AE9" s="1067"/>
      <c r="AF9" s="1067"/>
      <c r="AG9" s="1067"/>
      <c r="AH9" s="1067"/>
      <c r="AI9" s="1068"/>
      <c r="AJ9" s="1067" t="str">
        <f t="shared" ref="AJ9:AJ16" si="1">IFERROR(IF(Z9="","",IF(ROUNDDOWN(Z9*$BC$2,-3)&gt;=8000000,8000000,ROUNDDOWN(Z9*$BC$2,-3))),"")</f>
        <v/>
      </c>
      <c r="AK9" s="1067"/>
      <c r="AL9" s="1067"/>
      <c r="AM9" s="1067"/>
      <c r="AN9" s="1067"/>
      <c r="AO9" s="1067"/>
      <c r="AP9" s="1067"/>
      <c r="AQ9" s="1067"/>
      <c r="AR9" s="1067"/>
      <c r="AS9" s="1067"/>
      <c r="AT9" s="1117" t="str">
        <f t="shared" ref="AT9:AT16" si="2">IFERROR(IF(Z9="","",IF(ROUNDDOWN(Z9*$AF$3,-3)&gt;=8000000,8000000,ROUNDDOWN(Z9*$AF$3,-3))),"")</f>
        <v/>
      </c>
      <c r="AU9" s="1118"/>
      <c r="AV9" s="1119"/>
    </row>
    <row r="10" spans="1:56">
      <c r="A10" s="1079"/>
      <c r="B10" s="1079"/>
      <c r="C10" s="1099" t="s">
        <v>211</v>
      </c>
      <c r="D10" s="1099"/>
      <c r="E10" s="1099"/>
      <c r="F10" s="1099"/>
      <c r="G10" s="1099"/>
      <c r="H10" s="1099"/>
      <c r="I10" s="1099"/>
      <c r="J10" s="1099"/>
      <c r="K10" s="1099"/>
      <c r="L10" s="1099"/>
      <c r="M10" s="1099"/>
      <c r="N10" s="1099"/>
      <c r="O10" s="1099"/>
      <c r="P10" s="1067" t="str">
        <f>IF(委託!AY15=0,"",委託!AY15)</f>
        <v/>
      </c>
      <c r="Q10" s="1067"/>
      <c r="R10" s="1067"/>
      <c r="S10" s="1067"/>
      <c r="T10" s="1067"/>
      <c r="U10" s="1067"/>
      <c r="V10" s="1067"/>
      <c r="W10" s="1067"/>
      <c r="X10" s="1067"/>
      <c r="Y10" s="1067"/>
      <c r="Z10" s="1067" t="str">
        <f>IF(委託!AS15=0,"",委託!AS15)</f>
        <v/>
      </c>
      <c r="AA10" s="1067"/>
      <c r="AB10" s="1067"/>
      <c r="AC10" s="1067"/>
      <c r="AD10" s="1067"/>
      <c r="AE10" s="1067"/>
      <c r="AF10" s="1067"/>
      <c r="AG10" s="1067"/>
      <c r="AH10" s="1067"/>
      <c r="AI10" s="1068"/>
      <c r="AJ10" s="1067" t="str">
        <f t="shared" si="1"/>
        <v/>
      </c>
      <c r="AK10" s="1067"/>
      <c r="AL10" s="1067"/>
      <c r="AM10" s="1067"/>
      <c r="AN10" s="1067"/>
      <c r="AO10" s="1067"/>
      <c r="AP10" s="1067"/>
      <c r="AQ10" s="1067"/>
      <c r="AR10" s="1067"/>
      <c r="AS10" s="1067"/>
      <c r="AT10" s="1117" t="str">
        <f t="shared" si="2"/>
        <v/>
      </c>
      <c r="AU10" s="1118"/>
      <c r="AV10" s="1119"/>
    </row>
    <row r="11" spans="1:56">
      <c r="A11" s="1079"/>
      <c r="B11" s="1079"/>
      <c r="C11" s="1069" t="s">
        <v>212</v>
      </c>
      <c r="D11" s="1069"/>
      <c r="E11" s="1069"/>
      <c r="F11" s="1069"/>
      <c r="G11" s="1069"/>
      <c r="H11" s="1069"/>
      <c r="I11" s="1069"/>
      <c r="J11" s="1069"/>
      <c r="K11" s="1069"/>
      <c r="L11" s="1069"/>
      <c r="M11" s="1069"/>
      <c r="N11" s="1069"/>
      <c r="O11" s="1069"/>
      <c r="P11" s="1067" t="str">
        <f>IF(財産権!AY15=0,"",財産権!AY15)</f>
        <v/>
      </c>
      <c r="Q11" s="1067"/>
      <c r="R11" s="1067"/>
      <c r="S11" s="1067"/>
      <c r="T11" s="1067"/>
      <c r="U11" s="1067"/>
      <c r="V11" s="1067"/>
      <c r="W11" s="1067"/>
      <c r="X11" s="1067"/>
      <c r="Y11" s="1067"/>
      <c r="Z11" s="1067" t="str">
        <f>IF(財産権!AS15=0,"",財産権!AS15)</f>
        <v/>
      </c>
      <c r="AA11" s="1067"/>
      <c r="AB11" s="1067"/>
      <c r="AC11" s="1067"/>
      <c r="AD11" s="1067"/>
      <c r="AE11" s="1067"/>
      <c r="AF11" s="1067"/>
      <c r="AG11" s="1067"/>
      <c r="AH11" s="1067"/>
      <c r="AI11" s="1068"/>
      <c r="AJ11" s="1067" t="str">
        <f t="shared" si="1"/>
        <v/>
      </c>
      <c r="AK11" s="1067"/>
      <c r="AL11" s="1067"/>
      <c r="AM11" s="1067"/>
      <c r="AN11" s="1067"/>
      <c r="AO11" s="1067"/>
      <c r="AP11" s="1067"/>
      <c r="AQ11" s="1067"/>
      <c r="AR11" s="1067"/>
      <c r="AS11" s="1067"/>
      <c r="AT11" s="1117" t="str">
        <f t="shared" si="2"/>
        <v/>
      </c>
      <c r="AU11" s="1118"/>
      <c r="AV11" s="1119"/>
    </row>
    <row r="12" spans="1:56">
      <c r="A12" s="1079"/>
      <c r="B12" s="1079"/>
      <c r="C12" s="1069" t="s">
        <v>213</v>
      </c>
      <c r="D12" s="1069"/>
      <c r="E12" s="1069"/>
      <c r="F12" s="1069"/>
      <c r="G12" s="1069"/>
      <c r="H12" s="1069"/>
      <c r="I12" s="1069"/>
      <c r="J12" s="1069"/>
      <c r="K12" s="1069"/>
      <c r="L12" s="1069"/>
      <c r="M12" s="1069"/>
      <c r="N12" s="1069"/>
      <c r="O12" s="1069"/>
      <c r="P12" s="1067" t="str">
        <f>IF(規格!AY15=0,"",規格!AY15)</f>
        <v/>
      </c>
      <c r="Q12" s="1067"/>
      <c r="R12" s="1067"/>
      <c r="S12" s="1067"/>
      <c r="T12" s="1067"/>
      <c r="U12" s="1067"/>
      <c r="V12" s="1067"/>
      <c r="W12" s="1067"/>
      <c r="X12" s="1067"/>
      <c r="Y12" s="1067"/>
      <c r="Z12" s="1067" t="str">
        <f>IF(規格!AS15=0,"",規格!AS15)</f>
        <v/>
      </c>
      <c r="AA12" s="1067"/>
      <c r="AB12" s="1067"/>
      <c r="AC12" s="1067"/>
      <c r="AD12" s="1067"/>
      <c r="AE12" s="1067"/>
      <c r="AF12" s="1067"/>
      <c r="AG12" s="1067"/>
      <c r="AH12" s="1067"/>
      <c r="AI12" s="1068"/>
      <c r="AJ12" s="1067" t="str">
        <f t="shared" si="1"/>
        <v/>
      </c>
      <c r="AK12" s="1067"/>
      <c r="AL12" s="1067"/>
      <c r="AM12" s="1067"/>
      <c r="AN12" s="1067"/>
      <c r="AO12" s="1067"/>
      <c r="AP12" s="1067"/>
      <c r="AQ12" s="1067"/>
      <c r="AR12" s="1067"/>
      <c r="AS12" s="1067"/>
      <c r="AT12" s="1117" t="str">
        <f t="shared" si="2"/>
        <v/>
      </c>
      <c r="AU12" s="1118"/>
      <c r="AV12" s="1119"/>
    </row>
    <row r="13" spans="1:56">
      <c r="A13" s="1079"/>
      <c r="B13" s="1079"/>
      <c r="C13" s="1069" t="s">
        <v>214</v>
      </c>
      <c r="D13" s="1069"/>
      <c r="E13" s="1069"/>
      <c r="F13" s="1069"/>
      <c r="G13" s="1069"/>
      <c r="H13" s="1069"/>
      <c r="I13" s="1069"/>
      <c r="J13" s="1069"/>
      <c r="K13" s="1069"/>
      <c r="L13" s="1069"/>
      <c r="M13" s="1069"/>
      <c r="N13" s="1069"/>
      <c r="O13" s="1069"/>
      <c r="P13" s="1067" t="str">
        <f>IF(設備!AY25=0,"",設備!AY25)</f>
        <v/>
      </c>
      <c r="Q13" s="1067"/>
      <c r="R13" s="1067"/>
      <c r="S13" s="1067"/>
      <c r="T13" s="1067"/>
      <c r="U13" s="1067"/>
      <c r="V13" s="1067"/>
      <c r="W13" s="1067"/>
      <c r="X13" s="1067"/>
      <c r="Y13" s="1067"/>
      <c r="Z13" s="1067" t="str">
        <f>IF(設備!AS25=0,"",設備!AS25)</f>
        <v/>
      </c>
      <c r="AA13" s="1067"/>
      <c r="AB13" s="1067"/>
      <c r="AC13" s="1067"/>
      <c r="AD13" s="1067"/>
      <c r="AE13" s="1067"/>
      <c r="AF13" s="1067"/>
      <c r="AG13" s="1067"/>
      <c r="AH13" s="1067"/>
      <c r="AI13" s="1068"/>
      <c r="AJ13" s="1067" t="str">
        <f t="shared" si="1"/>
        <v/>
      </c>
      <c r="AK13" s="1067"/>
      <c r="AL13" s="1067"/>
      <c r="AM13" s="1067"/>
      <c r="AN13" s="1067"/>
      <c r="AO13" s="1067"/>
      <c r="AP13" s="1067"/>
      <c r="AQ13" s="1067"/>
      <c r="AR13" s="1067"/>
      <c r="AS13" s="1067"/>
      <c r="AT13" s="1117" t="str">
        <f t="shared" si="2"/>
        <v/>
      </c>
      <c r="AU13" s="1118"/>
      <c r="AV13" s="1119"/>
    </row>
    <row r="14" spans="1:56">
      <c r="A14" s="1079"/>
      <c r="B14" s="1079"/>
      <c r="C14" s="1069" t="s">
        <v>215</v>
      </c>
      <c r="D14" s="1069"/>
      <c r="E14" s="1069"/>
      <c r="F14" s="1069"/>
      <c r="G14" s="1069"/>
      <c r="H14" s="1069"/>
      <c r="I14" s="1069"/>
      <c r="J14" s="1069"/>
      <c r="K14" s="1069"/>
      <c r="L14" s="1069"/>
      <c r="M14" s="1069"/>
      <c r="N14" s="1069"/>
      <c r="O14" s="1069"/>
      <c r="P14" s="1067" t="str">
        <f>IF(システム!AY26=0,"",システム!AY26)</f>
        <v/>
      </c>
      <c r="Q14" s="1067"/>
      <c r="R14" s="1067"/>
      <c r="S14" s="1067"/>
      <c r="T14" s="1067"/>
      <c r="U14" s="1067"/>
      <c r="V14" s="1067"/>
      <c r="W14" s="1067"/>
      <c r="X14" s="1067"/>
      <c r="Y14" s="1067"/>
      <c r="Z14" s="1067" t="str">
        <f>IF(システム!AS26=0,"",システム!AS26)</f>
        <v/>
      </c>
      <c r="AA14" s="1067"/>
      <c r="AB14" s="1067"/>
      <c r="AC14" s="1067"/>
      <c r="AD14" s="1067"/>
      <c r="AE14" s="1067"/>
      <c r="AF14" s="1067"/>
      <c r="AG14" s="1067"/>
      <c r="AH14" s="1067"/>
      <c r="AI14" s="1068"/>
      <c r="AJ14" s="1067" t="str">
        <f t="shared" si="1"/>
        <v/>
      </c>
      <c r="AK14" s="1067"/>
      <c r="AL14" s="1067"/>
      <c r="AM14" s="1067"/>
      <c r="AN14" s="1067"/>
      <c r="AO14" s="1067"/>
      <c r="AP14" s="1067"/>
      <c r="AQ14" s="1067"/>
      <c r="AR14" s="1067"/>
      <c r="AS14" s="1067"/>
      <c r="AT14" s="1117" t="str">
        <f t="shared" si="2"/>
        <v/>
      </c>
      <c r="AU14" s="1118"/>
      <c r="AV14" s="1119"/>
    </row>
    <row r="15" spans="1:56">
      <c r="A15" s="1079"/>
      <c r="B15" s="1079"/>
      <c r="C15" s="1069" t="s">
        <v>216</v>
      </c>
      <c r="D15" s="1069"/>
      <c r="E15" s="1069"/>
      <c r="F15" s="1069"/>
      <c r="G15" s="1069"/>
      <c r="H15" s="1069"/>
      <c r="I15" s="1069"/>
      <c r="J15" s="1069"/>
      <c r="K15" s="1069"/>
      <c r="L15" s="1069"/>
      <c r="M15" s="1069"/>
      <c r="N15" s="1069"/>
      <c r="O15" s="1069"/>
      <c r="P15" s="1067" t="str">
        <f>IF(専門!AY15=0,"",専門!AY15)</f>
        <v/>
      </c>
      <c r="Q15" s="1067"/>
      <c r="R15" s="1067"/>
      <c r="S15" s="1067"/>
      <c r="T15" s="1067"/>
      <c r="U15" s="1067"/>
      <c r="V15" s="1067"/>
      <c r="W15" s="1067"/>
      <c r="X15" s="1067"/>
      <c r="Y15" s="1067"/>
      <c r="Z15" s="1067" t="str">
        <f>IF(専門!AS15=0,"",専門!AS15)</f>
        <v/>
      </c>
      <c r="AA15" s="1067"/>
      <c r="AB15" s="1067"/>
      <c r="AC15" s="1067"/>
      <c r="AD15" s="1067"/>
      <c r="AE15" s="1067"/>
      <c r="AF15" s="1067"/>
      <c r="AG15" s="1067"/>
      <c r="AH15" s="1067"/>
      <c r="AI15" s="1068"/>
      <c r="AJ15" s="1067" t="str">
        <f t="shared" si="1"/>
        <v/>
      </c>
      <c r="AK15" s="1067"/>
      <c r="AL15" s="1067"/>
      <c r="AM15" s="1067"/>
      <c r="AN15" s="1067"/>
      <c r="AO15" s="1067"/>
      <c r="AP15" s="1067"/>
      <c r="AQ15" s="1067"/>
      <c r="AR15" s="1067"/>
      <c r="AS15" s="1067"/>
      <c r="AT15" s="1117" t="str">
        <f t="shared" si="2"/>
        <v/>
      </c>
      <c r="AU15" s="1118"/>
      <c r="AV15" s="1119"/>
    </row>
    <row r="16" spans="1:56">
      <c r="A16" s="1079"/>
      <c r="B16" s="1079"/>
      <c r="C16" s="1069" t="s">
        <v>217</v>
      </c>
      <c r="D16" s="1069"/>
      <c r="E16" s="1069"/>
      <c r="F16" s="1069"/>
      <c r="G16" s="1069"/>
      <c r="H16" s="1069"/>
      <c r="I16" s="1069"/>
      <c r="J16" s="1069"/>
      <c r="K16" s="1069"/>
      <c r="L16" s="1069"/>
      <c r="M16" s="1069"/>
      <c r="N16" s="1069"/>
      <c r="O16" s="1069"/>
      <c r="P16" s="1067" t="str">
        <f>IF(賃借!AY15=0,"",賃借!AY15)</f>
        <v/>
      </c>
      <c r="Q16" s="1067"/>
      <c r="R16" s="1067"/>
      <c r="S16" s="1067"/>
      <c r="T16" s="1067"/>
      <c r="U16" s="1067"/>
      <c r="V16" s="1067"/>
      <c r="W16" s="1067"/>
      <c r="X16" s="1067"/>
      <c r="Y16" s="1067"/>
      <c r="Z16" s="1067" t="str">
        <f>IF(賃借!AS15=0,"",賃借!AS15)</f>
        <v/>
      </c>
      <c r="AA16" s="1067"/>
      <c r="AB16" s="1067"/>
      <c r="AC16" s="1067"/>
      <c r="AD16" s="1067"/>
      <c r="AE16" s="1067"/>
      <c r="AF16" s="1067"/>
      <c r="AG16" s="1067"/>
      <c r="AH16" s="1067"/>
      <c r="AI16" s="1068"/>
      <c r="AJ16" s="1067" t="str">
        <f t="shared" si="1"/>
        <v/>
      </c>
      <c r="AK16" s="1067"/>
      <c r="AL16" s="1067"/>
      <c r="AM16" s="1067"/>
      <c r="AN16" s="1067"/>
      <c r="AO16" s="1067"/>
      <c r="AP16" s="1067"/>
      <c r="AQ16" s="1067"/>
      <c r="AR16" s="1067"/>
      <c r="AS16" s="1067"/>
      <c r="AT16" s="1117" t="str">
        <f t="shared" si="2"/>
        <v/>
      </c>
      <c r="AU16" s="1118"/>
      <c r="AV16" s="1119"/>
    </row>
    <row r="17" spans="1:53">
      <c r="A17" s="1079"/>
      <c r="B17" s="1079"/>
      <c r="C17" s="1070" t="s">
        <v>603</v>
      </c>
      <c r="D17" s="1071"/>
      <c r="E17" s="1071"/>
      <c r="F17" s="1071"/>
      <c r="G17" s="1071"/>
      <c r="H17" s="1071"/>
      <c r="I17" s="1071"/>
      <c r="J17" s="1071"/>
      <c r="K17" s="1071"/>
      <c r="L17" s="1071"/>
      <c r="M17" s="1071"/>
      <c r="N17" s="1071"/>
      <c r="O17" s="1072"/>
      <c r="P17" s="1068" t="str">
        <f>IF(販売!AY20=0,"",販売!AY20)</f>
        <v/>
      </c>
      <c r="Q17" s="1083"/>
      <c r="R17" s="1083"/>
      <c r="S17" s="1083"/>
      <c r="T17" s="1083"/>
      <c r="U17" s="1083"/>
      <c r="V17" s="1083"/>
      <c r="W17" s="1083"/>
      <c r="X17" s="1083"/>
      <c r="Y17" s="1084"/>
      <c r="Z17" s="1068" t="str">
        <f>IF(販売!AS20=0,"",販売!AS20)</f>
        <v/>
      </c>
      <c r="AA17" s="1083"/>
      <c r="AB17" s="1083"/>
      <c r="AC17" s="1083"/>
      <c r="AD17" s="1083"/>
      <c r="AE17" s="1083"/>
      <c r="AF17" s="1083"/>
      <c r="AG17" s="1083"/>
      <c r="AH17" s="1083"/>
      <c r="AI17" s="1083"/>
      <c r="AJ17" s="1067" t="str">
        <f>IFERROR(IF(Z17="","",IF(ROUNDDOWN(Z17*$BC$2,-3)&gt;=2000000,2000000,ROUNDDOWN(Z17*$BC$2,-3))),"")</f>
        <v/>
      </c>
      <c r="AK17" s="1067"/>
      <c r="AL17" s="1067"/>
      <c r="AM17" s="1067"/>
      <c r="AN17" s="1067"/>
      <c r="AO17" s="1067"/>
      <c r="AP17" s="1067"/>
      <c r="AQ17" s="1067"/>
      <c r="AR17" s="1067"/>
      <c r="AS17" s="1067"/>
      <c r="AT17" s="1117" t="str">
        <f>IFERROR(IF(Z17="","",IF(ROUNDDOWN(Z17*$AF$3,-3)&gt;=2000000,2000000,ROUNDDOWN(Z17*$AF$3,-3))),"")</f>
        <v/>
      </c>
      <c r="AU17" s="1118"/>
      <c r="AV17" s="1119"/>
    </row>
    <row r="18" spans="1:53">
      <c r="A18" s="1079"/>
      <c r="B18" s="1079"/>
      <c r="C18" s="1070" t="s">
        <v>604</v>
      </c>
      <c r="D18" s="1071"/>
      <c r="E18" s="1071"/>
      <c r="F18" s="1071"/>
      <c r="G18" s="1071"/>
      <c r="H18" s="1071"/>
      <c r="I18" s="1071"/>
      <c r="J18" s="1071"/>
      <c r="K18" s="1071"/>
      <c r="L18" s="1071"/>
      <c r="M18" s="1071"/>
      <c r="N18" s="1071"/>
      <c r="O18" s="1072"/>
      <c r="P18" s="1067" t="str">
        <f>IF(他!AY25=0,"",他!AY25)</f>
        <v/>
      </c>
      <c r="Q18" s="1067"/>
      <c r="R18" s="1067"/>
      <c r="S18" s="1067"/>
      <c r="T18" s="1067"/>
      <c r="U18" s="1067"/>
      <c r="V18" s="1067"/>
      <c r="W18" s="1067"/>
      <c r="X18" s="1067"/>
      <c r="Y18" s="1067"/>
      <c r="Z18" s="1067" t="str">
        <f>IF(他!AS25=0,"",他!AS25)</f>
        <v/>
      </c>
      <c r="AA18" s="1067"/>
      <c r="AB18" s="1067"/>
      <c r="AC18" s="1067"/>
      <c r="AD18" s="1067"/>
      <c r="AE18" s="1067"/>
      <c r="AF18" s="1067"/>
      <c r="AG18" s="1067"/>
      <c r="AH18" s="1067"/>
      <c r="AI18" s="1068"/>
      <c r="AJ18" s="1067" t="str">
        <f>IFERROR(IF(Z18="","",IF(ROUNDDOWN(Z18*$BC$2,-3)&gt;=1000000,1000000,ROUNDDOWN(Z18*$BC$2,-3))),"")</f>
        <v/>
      </c>
      <c r="AK18" s="1067"/>
      <c r="AL18" s="1067"/>
      <c r="AM18" s="1067"/>
      <c r="AN18" s="1067"/>
      <c r="AO18" s="1067"/>
      <c r="AP18" s="1067"/>
      <c r="AQ18" s="1067"/>
      <c r="AR18" s="1067"/>
      <c r="AS18" s="1067"/>
      <c r="AT18" s="1117" t="str">
        <f>IFERROR(IF(Z18="","",IF(ROUNDDOWN(Z18*$AF$3,-3)&gt;=1000000,1000000,ROUNDDOWN(Z18*$AF$3,-3))),"")</f>
        <v/>
      </c>
      <c r="AU18" s="1118"/>
      <c r="AV18" s="1119"/>
    </row>
    <row r="19" spans="1:53" ht="19.5" thickBot="1">
      <c r="A19" s="1079"/>
      <c r="B19" s="1079"/>
      <c r="C19" s="1070" t="s">
        <v>218</v>
      </c>
      <c r="D19" s="1071"/>
      <c r="E19" s="1071"/>
      <c r="F19" s="1071"/>
      <c r="G19" s="1071"/>
      <c r="H19" s="1071"/>
      <c r="I19" s="1071"/>
      <c r="J19" s="1071"/>
      <c r="K19" s="1071"/>
      <c r="L19" s="1071"/>
      <c r="M19" s="1071"/>
      <c r="N19" s="1071"/>
      <c r="O19" s="1072"/>
      <c r="P19" s="1074"/>
      <c r="Q19" s="1074"/>
      <c r="R19" s="1074"/>
      <c r="S19" s="1074"/>
      <c r="T19" s="1074"/>
      <c r="U19" s="1074"/>
      <c r="V19" s="1074"/>
      <c r="W19" s="1074"/>
      <c r="X19" s="1074"/>
      <c r="Y19" s="1074"/>
      <c r="Z19" s="1075"/>
      <c r="AA19" s="1075"/>
      <c r="AB19" s="1075"/>
      <c r="AC19" s="1075"/>
      <c r="AD19" s="1075"/>
      <c r="AE19" s="1075"/>
      <c r="AF19" s="1075"/>
      <c r="AG19" s="1075"/>
      <c r="AH19" s="1075"/>
      <c r="AI19" s="1075"/>
      <c r="AJ19" s="1076"/>
      <c r="AK19" s="1076"/>
      <c r="AL19" s="1076"/>
      <c r="AM19" s="1076"/>
      <c r="AN19" s="1076"/>
      <c r="AO19" s="1076"/>
      <c r="AP19" s="1076"/>
      <c r="AQ19" s="1076"/>
      <c r="AR19" s="1076"/>
      <c r="AS19" s="1076"/>
      <c r="AT19" s="1111"/>
      <c r="AU19" s="1112"/>
      <c r="AV19" s="1113"/>
    </row>
    <row r="20" spans="1:53" ht="19.5" thickBot="1">
      <c r="A20" s="1079"/>
      <c r="B20" s="1079"/>
      <c r="C20" s="1073" t="s">
        <v>139</v>
      </c>
      <c r="D20" s="1073"/>
      <c r="E20" s="1073"/>
      <c r="F20" s="1073"/>
      <c r="G20" s="1073"/>
      <c r="H20" s="1073"/>
      <c r="I20" s="1073"/>
      <c r="J20" s="1073"/>
      <c r="K20" s="1073"/>
      <c r="L20" s="1073"/>
      <c r="M20" s="1073"/>
      <c r="N20" s="1073"/>
      <c r="O20" s="1073"/>
      <c r="P20" s="1046">
        <f>SUM(P8:Y19)</f>
        <v>0</v>
      </c>
      <c r="Q20" s="1046"/>
      <c r="R20" s="1046"/>
      <c r="S20" s="1046"/>
      <c r="T20" s="1046"/>
      <c r="U20" s="1046"/>
      <c r="V20" s="1046"/>
      <c r="W20" s="1046"/>
      <c r="X20" s="1046"/>
      <c r="Y20" s="1046"/>
      <c r="Z20" s="1067">
        <f>SUM(Z8:AI18)</f>
        <v>0</v>
      </c>
      <c r="AA20" s="1067"/>
      <c r="AB20" s="1067"/>
      <c r="AC20" s="1067"/>
      <c r="AD20" s="1067"/>
      <c r="AE20" s="1067"/>
      <c r="AF20" s="1067"/>
      <c r="AG20" s="1067"/>
      <c r="AH20" s="1067"/>
      <c r="AI20" s="1068"/>
      <c r="AJ20" s="1080">
        <f>IF(SUM(AJ8:AS18)&lt;=8000000,SUM(AJ8:AS18),8000000)</f>
        <v>0</v>
      </c>
      <c r="AK20" s="1081"/>
      <c r="AL20" s="1081"/>
      <c r="AM20" s="1081"/>
      <c r="AN20" s="1081"/>
      <c r="AO20" s="1081"/>
      <c r="AP20" s="1081"/>
      <c r="AQ20" s="1081"/>
      <c r="AR20" s="1081"/>
      <c r="AS20" s="1082"/>
      <c r="AT20" s="1114">
        <f>IF(SUM(AT8:AV18)&lt;=8000000,SUM(AT8:AV18),8000000)</f>
        <v>0</v>
      </c>
      <c r="AU20" s="1115"/>
      <c r="AV20" s="1116"/>
    </row>
    <row r="21" spans="1:53" s="78" customFormat="1">
      <c r="A21" s="76"/>
      <c r="B21" s="76"/>
      <c r="C21" s="76"/>
      <c r="D21" s="85"/>
      <c r="E21" s="76"/>
      <c r="F21" s="76"/>
      <c r="G21" s="76"/>
      <c r="H21" s="76"/>
      <c r="I21" s="76"/>
      <c r="J21" s="76"/>
      <c r="K21" s="76"/>
      <c r="L21" s="76"/>
      <c r="M21" s="76"/>
      <c r="N21" s="76"/>
      <c r="O21" s="76"/>
      <c r="P21" s="86"/>
      <c r="Q21" s="86"/>
      <c r="R21" s="86"/>
      <c r="S21" s="86"/>
      <c r="T21" s="86"/>
      <c r="U21" s="86"/>
      <c r="V21" s="86"/>
      <c r="W21" s="86"/>
      <c r="X21" s="87"/>
      <c r="Y21" s="87"/>
      <c r="Z21" s="76"/>
      <c r="AA21" s="76"/>
      <c r="AB21" s="76"/>
      <c r="AC21" s="76"/>
      <c r="AD21" s="76"/>
      <c r="AE21" s="76"/>
      <c r="AF21" s="76"/>
      <c r="AG21" s="76"/>
      <c r="AH21" s="76"/>
      <c r="AI21" s="76"/>
      <c r="AJ21" s="212"/>
      <c r="AK21" s="212"/>
      <c r="AL21" s="212"/>
      <c r="AM21" s="212"/>
      <c r="AN21" s="212"/>
      <c r="AO21" s="212"/>
      <c r="AP21" s="212"/>
      <c r="AQ21" s="76"/>
      <c r="AR21" s="76"/>
      <c r="AS21" s="76"/>
      <c r="BA21" s="235"/>
    </row>
    <row r="22" spans="1:53" s="78" customFormat="1">
      <c r="A22" s="76"/>
      <c r="B22" s="76"/>
      <c r="C22" s="76"/>
      <c r="D22" s="85"/>
      <c r="E22" s="76"/>
      <c r="F22" s="76"/>
      <c r="G22" s="76"/>
      <c r="H22" s="76"/>
      <c r="I22" s="76"/>
      <c r="J22" s="76"/>
      <c r="K22" s="76"/>
      <c r="L22" s="76"/>
      <c r="M22" s="76"/>
      <c r="N22" s="76"/>
      <c r="O22" s="76"/>
      <c r="P22" s="76"/>
      <c r="Q22" s="76"/>
      <c r="R22" s="76"/>
      <c r="S22" s="76"/>
      <c r="T22" s="76"/>
      <c r="U22" s="76"/>
      <c r="V22" s="76"/>
      <c r="W22" s="76"/>
      <c r="X22" s="88"/>
      <c r="Y22" s="88"/>
      <c r="Z22" s="88"/>
      <c r="AA22" s="88"/>
      <c r="AB22" s="88"/>
      <c r="AC22" s="88"/>
      <c r="AD22" s="88"/>
      <c r="AE22" s="88"/>
      <c r="AF22" s="88"/>
      <c r="AG22" s="76"/>
      <c r="AH22" s="76"/>
      <c r="AI22" s="76"/>
      <c r="AJ22" s="89"/>
      <c r="AK22" s="89"/>
      <c r="AL22" s="89"/>
      <c r="AM22" s="89"/>
      <c r="AN22" s="89"/>
      <c r="AO22" s="89"/>
      <c r="AP22" s="89"/>
      <c r="AQ22" s="76"/>
      <c r="AR22" s="76"/>
      <c r="AS22" s="76"/>
      <c r="BA22" s="235"/>
    </row>
    <row r="23" spans="1:53" s="78" customFormat="1">
      <c r="A23" s="76" t="s">
        <v>219</v>
      </c>
      <c r="B23" s="76"/>
      <c r="C23" s="76"/>
      <c r="D23" s="85"/>
      <c r="E23" s="76"/>
      <c r="F23" s="76"/>
      <c r="G23" s="76"/>
      <c r="H23" s="76"/>
      <c r="I23" s="76"/>
      <c r="J23" s="76"/>
      <c r="K23" s="76"/>
      <c r="L23" s="76"/>
      <c r="M23" s="76"/>
      <c r="N23" s="76"/>
      <c r="O23" s="76"/>
      <c r="P23" s="76"/>
      <c r="Q23" s="76"/>
      <c r="R23" s="76"/>
      <c r="S23" s="76"/>
      <c r="T23" s="76"/>
      <c r="U23" s="76"/>
      <c r="V23" s="76"/>
      <c r="W23" s="76"/>
      <c r="X23" s="90"/>
      <c r="Y23" s="90"/>
      <c r="Z23" s="76"/>
      <c r="AA23" s="76"/>
      <c r="AB23" s="76"/>
      <c r="AC23" s="76"/>
      <c r="AD23" s="76"/>
      <c r="AE23" s="76"/>
      <c r="AF23" s="76"/>
      <c r="AG23" s="76"/>
      <c r="AH23" s="76"/>
      <c r="AI23" s="76"/>
      <c r="AJ23" s="76"/>
      <c r="AK23" s="76"/>
      <c r="AL23" s="76"/>
      <c r="AM23" s="1077" t="s">
        <v>140</v>
      </c>
      <c r="AN23" s="1077"/>
      <c r="AO23" s="1077"/>
      <c r="AP23" s="1077"/>
      <c r="AQ23" s="1077"/>
      <c r="AR23" s="1077"/>
      <c r="AS23" s="1077"/>
      <c r="BA23" s="235"/>
    </row>
    <row r="24" spans="1:53">
      <c r="A24" s="1047" t="s">
        <v>141</v>
      </c>
      <c r="B24" s="1047"/>
      <c r="C24" s="1047"/>
      <c r="D24" s="1047"/>
      <c r="E24" s="1047"/>
      <c r="F24" s="1047"/>
      <c r="G24" s="1047"/>
      <c r="H24" s="1047"/>
      <c r="I24" s="1047"/>
      <c r="J24" s="1047"/>
      <c r="K24" s="1047"/>
      <c r="L24" s="1047"/>
      <c r="M24" s="1047" t="s">
        <v>142</v>
      </c>
      <c r="N24" s="1047"/>
      <c r="O24" s="1047"/>
      <c r="P24" s="1047"/>
      <c r="Q24" s="1047"/>
      <c r="R24" s="1047"/>
      <c r="S24" s="1047"/>
      <c r="T24" s="1047"/>
      <c r="U24" s="1047"/>
      <c r="V24" s="1047"/>
      <c r="W24" s="1047"/>
      <c r="X24" s="1078" t="s">
        <v>143</v>
      </c>
      <c r="Y24" s="1078"/>
      <c r="Z24" s="1078"/>
      <c r="AA24" s="1078"/>
      <c r="AB24" s="1078"/>
      <c r="AC24" s="1078"/>
      <c r="AD24" s="1078"/>
      <c r="AE24" s="1078"/>
      <c r="AF24" s="1078"/>
      <c r="AG24" s="1078"/>
      <c r="AH24" s="1078"/>
      <c r="AI24" s="1078"/>
      <c r="AJ24" s="1078"/>
      <c r="AK24" s="1047" t="s">
        <v>144</v>
      </c>
      <c r="AL24" s="1047"/>
      <c r="AM24" s="1047"/>
      <c r="AN24" s="1047"/>
      <c r="AO24" s="1047"/>
      <c r="AP24" s="1047"/>
      <c r="AQ24" s="1047"/>
      <c r="AR24" s="1047"/>
      <c r="AS24" s="1047"/>
      <c r="AT24" s="79"/>
    </row>
    <row r="25" spans="1:53" ht="20.25">
      <c r="A25" s="1066" t="s">
        <v>145</v>
      </c>
      <c r="B25" s="1066"/>
      <c r="C25" s="1047" t="s">
        <v>146</v>
      </c>
      <c r="D25" s="1047"/>
      <c r="E25" s="1047"/>
      <c r="F25" s="1047"/>
      <c r="G25" s="1047"/>
      <c r="H25" s="1047"/>
      <c r="I25" s="1047"/>
      <c r="J25" s="1047"/>
      <c r="K25" s="1047"/>
      <c r="L25" s="1047"/>
      <c r="M25" s="1048"/>
      <c r="N25" s="1048"/>
      <c r="O25" s="1048"/>
      <c r="P25" s="1048"/>
      <c r="Q25" s="1048"/>
      <c r="R25" s="1048"/>
      <c r="S25" s="1048"/>
      <c r="T25" s="1048"/>
      <c r="U25" s="1048"/>
      <c r="V25" s="1048"/>
      <c r="W25" s="1048"/>
      <c r="X25" s="1089"/>
      <c r="Y25" s="1089"/>
      <c r="Z25" s="1089"/>
      <c r="AA25" s="1089"/>
      <c r="AB25" s="1089"/>
      <c r="AC25" s="1089"/>
      <c r="AD25" s="1089"/>
      <c r="AE25" s="1089"/>
      <c r="AF25" s="1089"/>
      <c r="AG25" s="1089"/>
      <c r="AH25" s="1089"/>
      <c r="AI25" s="1089"/>
      <c r="AJ25" s="1089"/>
      <c r="AK25" s="1050" t="s">
        <v>191</v>
      </c>
      <c r="AL25" s="1050"/>
      <c r="AM25" s="1050"/>
      <c r="AN25" s="1050"/>
      <c r="AO25" s="1050"/>
      <c r="AP25" s="1050"/>
      <c r="AQ25" s="1050"/>
      <c r="AR25" s="1050"/>
      <c r="AS25" s="1050"/>
      <c r="AT25" s="79"/>
    </row>
    <row r="26" spans="1:53">
      <c r="A26" s="1066"/>
      <c r="B26" s="1066"/>
      <c r="C26" s="1047" t="s">
        <v>147</v>
      </c>
      <c r="D26" s="1047"/>
      <c r="E26" s="1047"/>
      <c r="F26" s="1047"/>
      <c r="G26" s="1047"/>
      <c r="H26" s="1047"/>
      <c r="I26" s="1047"/>
      <c r="J26" s="1047"/>
      <c r="K26" s="1047"/>
      <c r="L26" s="1047"/>
      <c r="M26" s="1048"/>
      <c r="N26" s="1048"/>
      <c r="O26" s="1048"/>
      <c r="P26" s="1048"/>
      <c r="Q26" s="1048"/>
      <c r="R26" s="1048"/>
      <c r="S26" s="1048"/>
      <c r="T26" s="1048"/>
      <c r="U26" s="1048"/>
      <c r="V26" s="1048"/>
      <c r="W26" s="1048"/>
      <c r="X26" s="1049"/>
      <c r="Y26" s="1049"/>
      <c r="Z26" s="1049"/>
      <c r="AA26" s="1049"/>
      <c r="AB26" s="1049"/>
      <c r="AC26" s="1049"/>
      <c r="AD26" s="1049"/>
      <c r="AE26" s="1049"/>
      <c r="AF26" s="1049"/>
      <c r="AG26" s="1049"/>
      <c r="AH26" s="1049"/>
      <c r="AI26" s="1049"/>
      <c r="AJ26" s="1049"/>
      <c r="AK26" s="1050" t="s">
        <v>191</v>
      </c>
      <c r="AL26" s="1050"/>
      <c r="AM26" s="1050"/>
      <c r="AN26" s="1050"/>
      <c r="AO26" s="1050"/>
      <c r="AP26" s="1050"/>
      <c r="AQ26" s="1050"/>
      <c r="AR26" s="1050"/>
      <c r="AS26" s="1050"/>
      <c r="AT26" s="79"/>
    </row>
    <row r="27" spans="1:53">
      <c r="A27" s="1066"/>
      <c r="B27" s="1066"/>
      <c r="C27" s="1047" t="s">
        <v>148</v>
      </c>
      <c r="D27" s="1047"/>
      <c r="E27" s="1047"/>
      <c r="F27" s="1047"/>
      <c r="G27" s="1047"/>
      <c r="H27" s="1047"/>
      <c r="I27" s="1047"/>
      <c r="J27" s="1047"/>
      <c r="K27" s="1047"/>
      <c r="L27" s="1047"/>
      <c r="M27" s="1048"/>
      <c r="N27" s="1048"/>
      <c r="O27" s="1048"/>
      <c r="P27" s="1048"/>
      <c r="Q27" s="1048"/>
      <c r="R27" s="1048"/>
      <c r="S27" s="1048"/>
      <c r="T27" s="1048"/>
      <c r="U27" s="1048"/>
      <c r="V27" s="1048"/>
      <c r="W27" s="1048"/>
      <c r="X27" s="1049"/>
      <c r="Y27" s="1049"/>
      <c r="Z27" s="1049"/>
      <c r="AA27" s="1049"/>
      <c r="AB27" s="1049"/>
      <c r="AC27" s="1049"/>
      <c r="AD27" s="1049"/>
      <c r="AE27" s="1049"/>
      <c r="AF27" s="1049"/>
      <c r="AG27" s="1049"/>
      <c r="AH27" s="1049"/>
      <c r="AI27" s="1049"/>
      <c r="AJ27" s="1049"/>
      <c r="AK27" s="1050" t="s">
        <v>191</v>
      </c>
      <c r="AL27" s="1050"/>
      <c r="AM27" s="1050"/>
      <c r="AN27" s="1050"/>
      <c r="AO27" s="1050"/>
      <c r="AP27" s="1050"/>
      <c r="AQ27" s="1050"/>
      <c r="AR27" s="1050"/>
      <c r="AS27" s="1050"/>
      <c r="AT27" s="79"/>
    </row>
    <row r="28" spans="1:53">
      <c r="A28" s="1066"/>
      <c r="B28" s="1066"/>
      <c r="C28" s="1052" t="s">
        <v>149</v>
      </c>
      <c r="D28" s="1052"/>
      <c r="E28" s="1053"/>
      <c r="F28" s="1053"/>
      <c r="G28" s="1053"/>
      <c r="H28" s="1053"/>
      <c r="I28" s="1053"/>
      <c r="J28" s="1053"/>
      <c r="K28" s="1053"/>
      <c r="L28" s="1053"/>
      <c r="M28" s="1048"/>
      <c r="N28" s="1048"/>
      <c r="O28" s="1048"/>
      <c r="P28" s="1048"/>
      <c r="Q28" s="1048"/>
      <c r="R28" s="1048"/>
      <c r="S28" s="1048"/>
      <c r="T28" s="1048"/>
      <c r="U28" s="1048"/>
      <c r="V28" s="1048"/>
      <c r="W28" s="1048"/>
      <c r="X28" s="1049"/>
      <c r="Y28" s="1049"/>
      <c r="Z28" s="1049"/>
      <c r="AA28" s="1049"/>
      <c r="AB28" s="1049"/>
      <c r="AC28" s="1049"/>
      <c r="AD28" s="1049"/>
      <c r="AE28" s="1049"/>
      <c r="AF28" s="1049"/>
      <c r="AG28" s="1049"/>
      <c r="AH28" s="1049"/>
      <c r="AI28" s="1049"/>
      <c r="AJ28" s="1049"/>
      <c r="AK28" s="1050" t="s">
        <v>191</v>
      </c>
      <c r="AL28" s="1050"/>
      <c r="AM28" s="1050"/>
      <c r="AN28" s="1050"/>
      <c r="AO28" s="1050"/>
      <c r="AP28" s="1050"/>
      <c r="AQ28" s="1050"/>
      <c r="AR28" s="1050"/>
      <c r="AS28" s="1050"/>
      <c r="AT28" s="79"/>
    </row>
    <row r="29" spans="1:53">
      <c r="A29" s="1066"/>
      <c r="B29" s="1066"/>
      <c r="C29" s="1052"/>
      <c r="D29" s="1052"/>
      <c r="E29" s="1053"/>
      <c r="F29" s="1053"/>
      <c r="G29" s="1053"/>
      <c r="H29" s="1053"/>
      <c r="I29" s="1053"/>
      <c r="J29" s="1053"/>
      <c r="K29" s="1053"/>
      <c r="L29" s="1053"/>
      <c r="M29" s="1048"/>
      <c r="N29" s="1048"/>
      <c r="O29" s="1048"/>
      <c r="P29" s="1048"/>
      <c r="Q29" s="1048"/>
      <c r="R29" s="1048"/>
      <c r="S29" s="1048"/>
      <c r="T29" s="1048"/>
      <c r="U29" s="1048"/>
      <c r="V29" s="1048"/>
      <c r="W29" s="1048"/>
      <c r="X29" s="1049"/>
      <c r="Y29" s="1049"/>
      <c r="Z29" s="1049"/>
      <c r="AA29" s="1049"/>
      <c r="AB29" s="1049"/>
      <c r="AC29" s="1049"/>
      <c r="AD29" s="1049"/>
      <c r="AE29" s="1049"/>
      <c r="AF29" s="1049"/>
      <c r="AG29" s="1049"/>
      <c r="AH29" s="1049"/>
      <c r="AI29" s="1049"/>
      <c r="AJ29" s="1049"/>
      <c r="AK29" s="1050" t="s">
        <v>191</v>
      </c>
      <c r="AL29" s="1050"/>
      <c r="AM29" s="1050"/>
      <c r="AN29" s="1050"/>
      <c r="AO29" s="1050"/>
      <c r="AP29" s="1050"/>
      <c r="AQ29" s="1050"/>
      <c r="AR29" s="1050"/>
      <c r="AS29" s="1050"/>
      <c r="AT29" s="79"/>
    </row>
    <row r="30" spans="1:53" ht="20.25">
      <c r="A30" s="1066"/>
      <c r="B30" s="1066"/>
      <c r="C30" s="1045" t="s">
        <v>155</v>
      </c>
      <c r="D30" s="1045"/>
      <c r="E30" s="1045"/>
      <c r="F30" s="1045"/>
      <c r="G30" s="1045"/>
      <c r="H30" s="1045"/>
      <c r="I30" s="1045"/>
      <c r="J30" s="1045"/>
      <c r="K30" s="1045"/>
      <c r="L30" s="1045"/>
      <c r="M30" s="1046">
        <f>SUM(M25:W29)</f>
        <v>0</v>
      </c>
      <c r="N30" s="1046"/>
      <c r="O30" s="1046"/>
      <c r="P30" s="1046"/>
      <c r="Q30" s="1046"/>
      <c r="R30" s="1046"/>
      <c r="S30" s="1046"/>
      <c r="T30" s="1046"/>
      <c r="U30" s="1046"/>
      <c r="V30" s="1046"/>
      <c r="W30" s="1046"/>
      <c r="X30" s="1054"/>
      <c r="Y30" s="1054"/>
      <c r="Z30" s="1054"/>
      <c r="AA30" s="1054"/>
      <c r="AB30" s="1054"/>
      <c r="AC30" s="1054"/>
      <c r="AD30" s="1054"/>
      <c r="AE30" s="1054"/>
      <c r="AF30" s="1054"/>
      <c r="AG30" s="1054"/>
      <c r="AH30" s="1054"/>
      <c r="AI30" s="1054"/>
      <c r="AJ30" s="1054"/>
      <c r="AK30" s="1051"/>
      <c r="AL30" s="1051"/>
      <c r="AM30" s="1051"/>
      <c r="AN30" s="1051"/>
      <c r="AO30" s="1051"/>
      <c r="AP30" s="1051"/>
      <c r="AQ30" s="1051"/>
      <c r="AR30" s="1051"/>
      <c r="AS30" s="1051"/>
      <c r="AT30" s="79"/>
    </row>
    <row r="31" spans="1:53" s="78" customFormat="1">
      <c r="A31" s="1056"/>
      <c r="B31" s="1056"/>
      <c r="C31" s="91"/>
      <c r="D31" s="91"/>
      <c r="E31" s="91"/>
      <c r="F31" s="91"/>
      <c r="G31" s="91"/>
      <c r="H31" s="91"/>
      <c r="I31" s="91"/>
      <c r="J31" s="91"/>
      <c r="K31" s="91"/>
      <c r="L31" s="91"/>
      <c r="M31" s="92"/>
      <c r="N31" s="92"/>
      <c r="O31" s="92"/>
      <c r="P31" s="92"/>
      <c r="Q31" s="92"/>
      <c r="R31" s="92"/>
      <c r="S31" s="92"/>
      <c r="T31" s="92"/>
      <c r="U31" s="92"/>
      <c r="V31" s="87"/>
      <c r="W31" s="87"/>
      <c r="X31" s="91"/>
      <c r="Y31" s="91"/>
      <c r="Z31" s="91"/>
      <c r="AA31" s="91"/>
      <c r="AB31" s="91"/>
      <c r="AC31" s="91"/>
      <c r="AD31" s="91"/>
      <c r="AE31" s="91"/>
      <c r="AF31" s="91"/>
      <c r="AG31" s="91"/>
      <c r="AH31" s="91"/>
      <c r="AI31" s="91"/>
      <c r="AJ31" s="91"/>
      <c r="AK31" s="91"/>
      <c r="AL31" s="91"/>
      <c r="AM31" s="91"/>
      <c r="AN31" s="91"/>
      <c r="AO31" s="91"/>
      <c r="AP31" s="91"/>
      <c r="AQ31" s="91"/>
      <c r="AR31" s="91"/>
      <c r="AS31" s="91"/>
      <c r="BA31" s="235"/>
    </row>
    <row r="32" spans="1:53">
      <c r="A32" s="93"/>
      <c r="B32" s="1057" t="s">
        <v>150</v>
      </c>
      <c r="C32" s="1058"/>
      <c r="D32" s="94"/>
      <c r="E32" s="1059" t="s">
        <v>156</v>
      </c>
      <c r="F32" s="1059"/>
      <c r="G32" s="1059"/>
      <c r="H32" s="1059"/>
      <c r="I32" s="1059"/>
      <c r="J32" s="1059"/>
      <c r="K32" s="1059"/>
      <c r="L32" s="1059"/>
      <c r="M32" s="1059"/>
      <c r="N32" s="1059"/>
      <c r="O32" s="1059"/>
      <c r="P32" s="1059"/>
      <c r="Q32" s="1059"/>
      <c r="R32" s="1059"/>
      <c r="S32" s="1059"/>
      <c r="T32" s="1059"/>
      <c r="U32" s="1059"/>
      <c r="V32" s="1059"/>
      <c r="W32" s="1059"/>
      <c r="X32" s="1059"/>
      <c r="Y32" s="1059"/>
      <c r="Z32" s="1059"/>
      <c r="AA32" s="1059"/>
      <c r="AB32" s="1059"/>
      <c r="AC32" s="1059"/>
      <c r="AD32" s="1059"/>
      <c r="AE32" s="1059"/>
      <c r="AF32" s="1059"/>
      <c r="AG32" s="1059"/>
      <c r="AH32" s="1059"/>
      <c r="AI32" s="1059"/>
      <c r="AJ32" s="1059"/>
      <c r="AK32" s="1059"/>
      <c r="AL32" s="1059"/>
      <c r="AM32" s="1059"/>
      <c r="AN32" s="1059"/>
      <c r="AO32" s="1059"/>
      <c r="AP32" s="1059"/>
      <c r="AQ32" s="1059"/>
      <c r="AR32" s="1059"/>
      <c r="AS32" s="1059"/>
    </row>
    <row r="33" spans="1:45" ht="13.5" customHeight="1">
      <c r="A33" s="95"/>
      <c r="B33" s="95"/>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row>
    <row r="34" spans="1:45" ht="5.0999999999999996" customHeight="1">
      <c r="A34" s="74"/>
      <c r="B34" s="74"/>
      <c r="C34" s="97"/>
      <c r="D34" s="97"/>
      <c r="E34" s="1059" t="s">
        <v>151</v>
      </c>
      <c r="F34" s="1059"/>
      <c r="G34" s="1059"/>
      <c r="H34" s="1059"/>
      <c r="I34" s="1059"/>
      <c r="J34" s="1059"/>
      <c r="K34" s="1059"/>
      <c r="L34" s="1059"/>
      <c r="M34" s="1059"/>
      <c r="N34" s="1059"/>
      <c r="O34" s="1059"/>
      <c r="P34" s="1059"/>
      <c r="Q34" s="1059"/>
      <c r="R34" s="1059"/>
      <c r="S34" s="1059"/>
      <c r="T34" s="1059"/>
      <c r="U34" s="1059"/>
      <c r="V34" s="1059"/>
      <c r="W34" s="1059"/>
      <c r="X34" s="1059"/>
      <c r="Y34" s="1059"/>
      <c r="Z34" s="1059"/>
      <c r="AA34" s="1059"/>
      <c r="AB34" s="1059"/>
      <c r="AC34" s="1059"/>
      <c r="AD34" s="1059"/>
      <c r="AE34" s="1059"/>
      <c r="AF34" s="1059"/>
      <c r="AG34" s="1059"/>
      <c r="AH34" s="1059"/>
      <c r="AI34" s="1059"/>
      <c r="AJ34" s="1059"/>
      <c r="AK34" s="1059"/>
      <c r="AL34" s="1059"/>
      <c r="AM34" s="1059"/>
      <c r="AN34" s="1059"/>
      <c r="AO34" s="1059"/>
      <c r="AP34" s="1059"/>
      <c r="AQ34" s="1059"/>
      <c r="AR34" s="1059"/>
      <c r="AS34" s="1059"/>
    </row>
    <row r="35" spans="1:45">
      <c r="A35" s="93"/>
      <c r="B35" s="1060" t="s">
        <v>152</v>
      </c>
      <c r="C35" s="1061"/>
      <c r="D35" s="94"/>
      <c r="E35" s="1059"/>
      <c r="F35" s="1059"/>
      <c r="G35" s="1059"/>
      <c r="H35" s="1059"/>
      <c r="I35" s="1059"/>
      <c r="J35" s="1059"/>
      <c r="K35" s="1059"/>
      <c r="L35" s="1059"/>
      <c r="M35" s="1059"/>
      <c r="N35" s="1059"/>
      <c r="O35" s="1059"/>
      <c r="P35" s="1059"/>
      <c r="Q35" s="1059"/>
      <c r="R35" s="1059"/>
      <c r="S35" s="1059"/>
      <c r="T35" s="1059"/>
      <c r="U35" s="1059"/>
      <c r="V35" s="1059"/>
      <c r="W35" s="1059"/>
      <c r="X35" s="1059"/>
      <c r="Y35" s="1059"/>
      <c r="Z35" s="1059"/>
      <c r="AA35" s="1059"/>
      <c r="AB35" s="1059"/>
      <c r="AC35" s="1059"/>
      <c r="AD35" s="1059"/>
      <c r="AE35" s="1059"/>
      <c r="AF35" s="1059"/>
      <c r="AG35" s="1059"/>
      <c r="AH35" s="1059"/>
      <c r="AI35" s="1059"/>
      <c r="AJ35" s="1059"/>
      <c r="AK35" s="1059"/>
      <c r="AL35" s="1059"/>
      <c r="AM35" s="1059"/>
      <c r="AN35" s="1059"/>
      <c r="AO35" s="1059"/>
      <c r="AP35" s="1059"/>
      <c r="AQ35" s="1059"/>
      <c r="AR35" s="1059"/>
      <c r="AS35" s="1059"/>
    </row>
    <row r="36" spans="1:45" ht="15.6" customHeight="1">
      <c r="A36" s="74"/>
      <c r="B36" s="74"/>
      <c r="C36" s="94"/>
      <c r="D36" s="94"/>
      <c r="E36" s="1059"/>
      <c r="F36" s="1059"/>
      <c r="G36" s="1059"/>
      <c r="H36" s="1059"/>
      <c r="I36" s="1059"/>
      <c r="J36" s="1059"/>
      <c r="K36" s="1059"/>
      <c r="L36" s="1059"/>
      <c r="M36" s="1059"/>
      <c r="N36" s="1059"/>
      <c r="O36" s="1059"/>
      <c r="P36" s="1059"/>
      <c r="Q36" s="1059"/>
      <c r="R36" s="1059"/>
      <c r="S36" s="1059"/>
      <c r="T36" s="1059"/>
      <c r="U36" s="1059"/>
      <c r="V36" s="1059"/>
      <c r="W36" s="1059"/>
      <c r="X36" s="1059"/>
      <c r="Y36" s="1059"/>
      <c r="Z36" s="1059"/>
      <c r="AA36" s="1059"/>
      <c r="AB36" s="1059"/>
      <c r="AC36" s="1059"/>
      <c r="AD36" s="1059"/>
      <c r="AE36" s="1059"/>
      <c r="AF36" s="1059"/>
      <c r="AG36" s="1059"/>
      <c r="AH36" s="1059"/>
      <c r="AI36" s="1059"/>
      <c r="AJ36" s="1059"/>
      <c r="AK36" s="1059"/>
      <c r="AL36" s="1059"/>
      <c r="AM36" s="1059"/>
      <c r="AN36" s="1059"/>
      <c r="AO36" s="1059"/>
      <c r="AP36" s="1059"/>
      <c r="AQ36" s="1059"/>
      <c r="AR36" s="1059"/>
      <c r="AS36" s="1059"/>
    </row>
    <row r="37" spans="1:45" ht="6" customHeight="1">
      <c r="A37" s="93"/>
      <c r="B37" s="93"/>
      <c r="C37" s="98"/>
      <c r="D37" s="98"/>
      <c r="E37" s="1062" t="s">
        <v>611</v>
      </c>
      <c r="F37" s="1062"/>
      <c r="G37" s="1062"/>
      <c r="H37" s="1062"/>
      <c r="I37" s="1062"/>
      <c r="J37" s="1062"/>
      <c r="K37" s="1062"/>
      <c r="L37" s="1062"/>
      <c r="M37" s="1062"/>
      <c r="N37" s="1062"/>
      <c r="O37" s="1062"/>
      <c r="P37" s="1062"/>
      <c r="Q37" s="1062"/>
      <c r="R37" s="1062"/>
      <c r="S37" s="1062"/>
      <c r="T37" s="1062"/>
      <c r="U37" s="1062"/>
      <c r="V37" s="1062"/>
      <c r="W37" s="1062"/>
      <c r="X37" s="1062"/>
      <c r="Y37" s="1062"/>
      <c r="Z37" s="1062"/>
      <c r="AA37" s="1062"/>
      <c r="AB37" s="1062"/>
      <c r="AC37" s="1062"/>
      <c r="AD37" s="1062"/>
      <c r="AE37" s="1062"/>
      <c r="AF37" s="1062"/>
      <c r="AG37" s="1062"/>
      <c r="AH37" s="1062"/>
      <c r="AI37" s="1062"/>
      <c r="AJ37" s="1062"/>
      <c r="AK37" s="1062"/>
      <c r="AL37" s="1062"/>
      <c r="AM37" s="1062"/>
      <c r="AN37" s="1062"/>
      <c r="AO37" s="1062"/>
      <c r="AP37" s="1062"/>
      <c r="AQ37" s="1062"/>
      <c r="AR37" s="1062"/>
      <c r="AS37" s="1062"/>
    </row>
    <row r="38" spans="1:45">
      <c r="A38" s="74"/>
      <c r="B38" s="1063" t="s">
        <v>153</v>
      </c>
      <c r="C38" s="1064"/>
      <c r="D38" s="94"/>
      <c r="E38" s="1062"/>
      <c r="F38" s="1062"/>
      <c r="G38" s="1062"/>
      <c r="H38" s="1062"/>
      <c r="I38" s="1062"/>
      <c r="J38" s="1062"/>
      <c r="K38" s="1062"/>
      <c r="L38" s="1062"/>
      <c r="M38" s="1062"/>
      <c r="N38" s="1062"/>
      <c r="O38" s="1062"/>
      <c r="P38" s="1062"/>
      <c r="Q38" s="1062"/>
      <c r="R38" s="1062"/>
      <c r="S38" s="1062"/>
      <c r="T38" s="1062"/>
      <c r="U38" s="1062"/>
      <c r="V38" s="1062"/>
      <c r="W38" s="1062"/>
      <c r="X38" s="1062"/>
      <c r="Y38" s="1062"/>
      <c r="Z38" s="1062"/>
      <c r="AA38" s="1062"/>
      <c r="AB38" s="1062"/>
      <c r="AC38" s="1062"/>
      <c r="AD38" s="1062"/>
      <c r="AE38" s="1062"/>
      <c r="AF38" s="1062"/>
      <c r="AG38" s="1062"/>
      <c r="AH38" s="1062"/>
      <c r="AI38" s="1062"/>
      <c r="AJ38" s="1062"/>
      <c r="AK38" s="1062"/>
      <c r="AL38" s="1062"/>
      <c r="AM38" s="1062"/>
      <c r="AN38" s="1062"/>
      <c r="AO38" s="1062"/>
      <c r="AP38" s="1062"/>
      <c r="AQ38" s="1062"/>
      <c r="AR38" s="1062"/>
      <c r="AS38" s="1062"/>
    </row>
    <row r="39" spans="1:45" ht="15.95" customHeight="1">
      <c r="A39" s="74"/>
      <c r="B39" s="74"/>
      <c r="C39" s="94"/>
      <c r="D39" s="94"/>
      <c r="E39" s="1062"/>
      <c r="F39" s="1062"/>
      <c r="G39" s="1062"/>
      <c r="H39" s="1062"/>
      <c r="I39" s="1062"/>
      <c r="J39" s="1062"/>
      <c r="K39" s="1062"/>
      <c r="L39" s="1062"/>
      <c r="M39" s="1062"/>
      <c r="N39" s="1062"/>
      <c r="O39" s="1062"/>
      <c r="P39" s="1062"/>
      <c r="Q39" s="1062"/>
      <c r="R39" s="1062"/>
      <c r="S39" s="1062"/>
      <c r="T39" s="1062"/>
      <c r="U39" s="1062"/>
      <c r="V39" s="1062"/>
      <c r="W39" s="1062"/>
      <c r="X39" s="1062"/>
      <c r="Y39" s="1062"/>
      <c r="Z39" s="1062"/>
      <c r="AA39" s="1062"/>
      <c r="AB39" s="1062"/>
      <c r="AC39" s="1062"/>
      <c r="AD39" s="1062"/>
      <c r="AE39" s="1062"/>
      <c r="AF39" s="1062"/>
      <c r="AG39" s="1062"/>
      <c r="AH39" s="1062"/>
      <c r="AI39" s="1062"/>
      <c r="AJ39" s="1062"/>
      <c r="AK39" s="1062"/>
      <c r="AL39" s="1062"/>
      <c r="AM39" s="1062"/>
      <c r="AN39" s="1062"/>
      <c r="AO39" s="1062"/>
      <c r="AP39" s="1062"/>
      <c r="AQ39" s="1062"/>
      <c r="AR39" s="1062"/>
      <c r="AS39" s="1062"/>
    </row>
    <row r="40" spans="1:45" ht="4.5" customHeight="1">
      <c r="A40" s="93"/>
      <c r="B40" s="93"/>
      <c r="C40" s="98"/>
      <c r="D40" s="98"/>
      <c r="E40" s="1065" t="s">
        <v>612</v>
      </c>
      <c r="F40" s="1065"/>
      <c r="G40" s="1065"/>
      <c r="H40" s="1065"/>
      <c r="I40" s="1065"/>
      <c r="J40" s="1065"/>
      <c r="K40" s="1065"/>
      <c r="L40" s="1065"/>
      <c r="M40" s="1065"/>
      <c r="N40" s="1065"/>
      <c r="O40" s="1065"/>
      <c r="P40" s="1065"/>
      <c r="Q40" s="1065"/>
      <c r="R40" s="1065"/>
      <c r="S40" s="1065"/>
      <c r="T40" s="1065"/>
      <c r="U40" s="1065"/>
      <c r="V40" s="1065"/>
      <c r="W40" s="1065"/>
      <c r="X40" s="1065"/>
      <c r="Y40" s="1065"/>
      <c r="Z40" s="1065"/>
      <c r="AA40" s="1065"/>
      <c r="AB40" s="1065"/>
      <c r="AC40" s="1065"/>
      <c r="AD40" s="1065"/>
      <c r="AE40" s="1065"/>
      <c r="AF40" s="1065"/>
      <c r="AG40" s="1065"/>
      <c r="AH40" s="1065"/>
      <c r="AI40" s="1065"/>
      <c r="AJ40" s="1065"/>
      <c r="AK40" s="1065"/>
      <c r="AL40" s="1065"/>
      <c r="AM40" s="1065"/>
      <c r="AN40" s="1065"/>
      <c r="AO40" s="1065"/>
      <c r="AP40" s="1065"/>
      <c r="AQ40" s="1065"/>
      <c r="AR40" s="1065"/>
      <c r="AS40" s="1065"/>
    </row>
    <row r="41" spans="1:45">
      <c r="A41" s="74"/>
      <c r="B41" s="1063" t="s">
        <v>154</v>
      </c>
      <c r="C41" s="1064"/>
      <c r="D41" s="94"/>
      <c r="E41" s="1065"/>
      <c r="F41" s="1065"/>
      <c r="G41" s="1065"/>
      <c r="H41" s="1065"/>
      <c r="I41" s="1065"/>
      <c r="J41" s="1065"/>
      <c r="K41" s="1065"/>
      <c r="L41" s="1065"/>
      <c r="M41" s="1065"/>
      <c r="N41" s="1065"/>
      <c r="O41" s="1065"/>
      <c r="P41" s="1065"/>
      <c r="Q41" s="1065"/>
      <c r="R41" s="1065"/>
      <c r="S41" s="1065"/>
      <c r="T41" s="1065"/>
      <c r="U41" s="1065"/>
      <c r="V41" s="1065"/>
      <c r="W41" s="1065"/>
      <c r="X41" s="1065"/>
      <c r="Y41" s="1065"/>
      <c r="Z41" s="1065"/>
      <c r="AA41" s="1065"/>
      <c r="AB41" s="1065"/>
      <c r="AC41" s="1065"/>
      <c r="AD41" s="1065"/>
      <c r="AE41" s="1065"/>
      <c r="AF41" s="1065"/>
      <c r="AG41" s="1065"/>
      <c r="AH41" s="1065"/>
      <c r="AI41" s="1065"/>
      <c r="AJ41" s="1065"/>
      <c r="AK41" s="1065"/>
      <c r="AL41" s="1065"/>
      <c r="AM41" s="1065"/>
      <c r="AN41" s="1065"/>
      <c r="AO41" s="1065"/>
      <c r="AP41" s="1065"/>
      <c r="AQ41" s="1065"/>
      <c r="AR41" s="1065"/>
      <c r="AS41" s="1065"/>
    </row>
    <row r="42" spans="1:45" ht="14.25" customHeight="1">
      <c r="A42" s="74"/>
      <c r="B42" s="74"/>
      <c r="C42" s="94"/>
      <c r="D42" s="94"/>
      <c r="E42" s="1065"/>
      <c r="F42" s="1065"/>
      <c r="G42" s="1065"/>
      <c r="H42" s="1065"/>
      <c r="I42" s="1065"/>
      <c r="J42" s="1065"/>
      <c r="K42" s="1065"/>
      <c r="L42" s="1065"/>
      <c r="M42" s="1065"/>
      <c r="N42" s="1065"/>
      <c r="O42" s="1065"/>
      <c r="P42" s="1065"/>
      <c r="Q42" s="1065"/>
      <c r="R42" s="1065"/>
      <c r="S42" s="1065"/>
      <c r="T42" s="1065"/>
      <c r="U42" s="1065"/>
      <c r="V42" s="1065"/>
      <c r="W42" s="1065"/>
      <c r="X42" s="1065"/>
      <c r="Y42" s="1065"/>
      <c r="Z42" s="1065"/>
      <c r="AA42" s="1065"/>
      <c r="AB42" s="1065"/>
      <c r="AC42" s="1065"/>
      <c r="AD42" s="1065"/>
      <c r="AE42" s="1065"/>
      <c r="AF42" s="1065"/>
      <c r="AG42" s="1065"/>
      <c r="AH42" s="1065"/>
      <c r="AI42" s="1065"/>
      <c r="AJ42" s="1065"/>
      <c r="AK42" s="1065"/>
      <c r="AL42" s="1065"/>
      <c r="AM42" s="1065"/>
      <c r="AN42" s="1065"/>
      <c r="AO42" s="1065"/>
      <c r="AP42" s="1065"/>
      <c r="AQ42" s="1065"/>
      <c r="AR42" s="1065"/>
      <c r="AS42" s="1065"/>
    </row>
    <row r="43" spans="1:45" ht="13.5" customHeight="1">
      <c r="A43" s="74"/>
      <c r="B43" s="74"/>
      <c r="C43" s="94"/>
      <c r="D43" s="94"/>
      <c r="E43" s="1055"/>
      <c r="F43" s="1055"/>
      <c r="G43" s="1055"/>
      <c r="H43" s="1055"/>
      <c r="I43" s="1055"/>
      <c r="J43" s="1055"/>
      <c r="K43" s="1055"/>
      <c r="L43" s="1055"/>
      <c r="M43" s="1055"/>
      <c r="N43" s="1055"/>
      <c r="O43" s="1055"/>
      <c r="P43" s="1055"/>
      <c r="Q43" s="1055"/>
      <c r="R43" s="1055"/>
      <c r="S43" s="1055"/>
      <c r="T43" s="1055"/>
      <c r="U43" s="1055"/>
      <c r="V43" s="1055"/>
      <c r="W43" s="1055"/>
      <c r="X43" s="1055"/>
      <c r="Y43" s="1055"/>
      <c r="Z43" s="1055"/>
      <c r="AA43" s="1055"/>
      <c r="AB43" s="1055"/>
      <c r="AC43" s="1055"/>
      <c r="AD43" s="1055"/>
      <c r="AE43" s="1055"/>
      <c r="AF43" s="1055"/>
      <c r="AG43" s="1055"/>
      <c r="AH43" s="1055"/>
      <c r="AI43" s="1055"/>
      <c r="AJ43" s="1055"/>
      <c r="AK43" s="1055"/>
      <c r="AL43" s="1055"/>
      <c r="AM43" s="1055"/>
      <c r="AN43" s="1055"/>
      <c r="AO43" s="1055"/>
      <c r="AP43" s="1055"/>
      <c r="AQ43" s="1055"/>
      <c r="AR43" s="1055"/>
      <c r="AS43" s="1055"/>
    </row>
    <row r="44" spans="1:45">
      <c r="B44" s="1102" t="s">
        <v>607</v>
      </c>
      <c r="C44" s="1103"/>
      <c r="E44" s="1104" t="s">
        <v>608</v>
      </c>
      <c r="F44" s="1105"/>
      <c r="G44" s="1105"/>
      <c r="H44" s="1105"/>
      <c r="I44" s="1105"/>
      <c r="J44" s="1105"/>
      <c r="K44" s="1105"/>
      <c r="L44" s="1105"/>
      <c r="M44" s="1105"/>
      <c r="N44" s="1105"/>
      <c r="O44" s="1105"/>
      <c r="P44" s="1105"/>
      <c r="Q44" s="1105"/>
      <c r="R44" s="1105"/>
      <c r="S44" s="1105"/>
      <c r="T44" s="1105"/>
      <c r="U44" s="1105"/>
      <c r="V44" s="1105"/>
      <c r="W44" s="1105"/>
      <c r="X44" s="1105"/>
      <c r="Y44" s="1105"/>
      <c r="Z44" s="1105"/>
      <c r="AA44" s="1105"/>
      <c r="AB44" s="1105"/>
      <c r="AC44" s="1105"/>
      <c r="AD44" s="1105"/>
      <c r="AE44" s="1105"/>
      <c r="AF44" s="1105"/>
      <c r="AG44" s="1105"/>
      <c r="AH44" s="1105"/>
      <c r="AI44" s="1105"/>
      <c r="AJ44" s="1105"/>
      <c r="AK44" s="1105"/>
      <c r="AL44" s="1105"/>
      <c r="AM44" s="1105"/>
      <c r="AN44" s="1105"/>
      <c r="AO44" s="1105"/>
      <c r="AP44" s="1105"/>
      <c r="AQ44" s="1105"/>
      <c r="AR44" s="1105"/>
      <c r="AS44" s="1105"/>
    </row>
  </sheetData>
  <sheetProtection algorithmName="SHA-512" hashValue="hA2d4sCfnue4J7fHJet2XayToaZi2hC2Q5QyqlpaWU4fDs/rGYt2S3mM/U2OkJmDB4j0IDrDk3/RIhTUOGR27A==" saltValue="TwhKbxkSsfJ7yXqQnKppSA==" spinCount="100000" sheet="1" objects="1" scenarios="1"/>
  <mergeCells count="122">
    <mergeCell ref="AJ5:AS5"/>
    <mergeCell ref="AJ7:AP7"/>
    <mergeCell ref="P9:Y9"/>
    <mergeCell ref="Z8:AI8"/>
    <mergeCell ref="AJ8:AS8"/>
    <mergeCell ref="C9:O9"/>
    <mergeCell ref="B44:C44"/>
    <mergeCell ref="E44:AS44"/>
    <mergeCell ref="AT5:AV5"/>
    <mergeCell ref="AT7:AU7"/>
    <mergeCell ref="AT19:AV19"/>
    <mergeCell ref="AT20:AV20"/>
    <mergeCell ref="AT8:AV8"/>
    <mergeCell ref="AT9:AV9"/>
    <mergeCell ref="AT10:AV10"/>
    <mergeCell ref="AT11:AV11"/>
    <mergeCell ref="AT12:AV12"/>
    <mergeCell ref="AT13:AV13"/>
    <mergeCell ref="AT14:AV14"/>
    <mergeCell ref="AT15:AV15"/>
    <mergeCell ref="AT16:AV16"/>
    <mergeCell ref="AT17:AV17"/>
    <mergeCell ref="AT18:AV18"/>
    <mergeCell ref="AT6:AV6"/>
    <mergeCell ref="A5:O7"/>
    <mergeCell ref="P5:Y5"/>
    <mergeCell ref="Z5:AI5"/>
    <mergeCell ref="C25:L25"/>
    <mergeCell ref="M25:W25"/>
    <mergeCell ref="X25:AJ25"/>
    <mergeCell ref="AK25:AS25"/>
    <mergeCell ref="Z2:AE2"/>
    <mergeCell ref="AF2:AS2"/>
    <mergeCell ref="Z3:AE3"/>
    <mergeCell ref="AF3:AS3"/>
    <mergeCell ref="AJ6:AS6"/>
    <mergeCell ref="C15:O15"/>
    <mergeCell ref="P15:Y15"/>
    <mergeCell ref="P10:Y10"/>
    <mergeCell ref="Z10:AI10"/>
    <mergeCell ref="AJ10:AS10"/>
    <mergeCell ref="C11:O11"/>
    <mergeCell ref="P11:Y11"/>
    <mergeCell ref="Z11:AI11"/>
    <mergeCell ref="AJ11:AS11"/>
    <mergeCell ref="C10:O10"/>
    <mergeCell ref="C14:O14"/>
    <mergeCell ref="P14:Y14"/>
    <mergeCell ref="Z14:AI14"/>
    <mergeCell ref="AJ14:AS14"/>
    <mergeCell ref="Z15:AI15"/>
    <mergeCell ref="AM23:AS23"/>
    <mergeCell ref="A24:L24"/>
    <mergeCell ref="M24:W24"/>
    <mergeCell ref="X24:AJ24"/>
    <mergeCell ref="AK24:AS24"/>
    <mergeCell ref="A8:B20"/>
    <mergeCell ref="C8:O8"/>
    <mergeCell ref="P8:Y8"/>
    <mergeCell ref="Z9:AI9"/>
    <mergeCell ref="AJ9:AS9"/>
    <mergeCell ref="AJ20:AS20"/>
    <mergeCell ref="C17:O17"/>
    <mergeCell ref="P17:Y17"/>
    <mergeCell ref="Z17:AI17"/>
    <mergeCell ref="AJ17:AS17"/>
    <mergeCell ref="AJ15:AS15"/>
    <mergeCell ref="A25:B30"/>
    <mergeCell ref="Z12:AI12"/>
    <mergeCell ref="AJ12:AS12"/>
    <mergeCell ref="C13:O13"/>
    <mergeCell ref="P13:Y13"/>
    <mergeCell ref="Z13:AI13"/>
    <mergeCell ref="AJ13:AS13"/>
    <mergeCell ref="C18:O18"/>
    <mergeCell ref="P18:Y18"/>
    <mergeCell ref="Z18:AI18"/>
    <mergeCell ref="AJ18:AS18"/>
    <mergeCell ref="C20:O20"/>
    <mergeCell ref="C16:O16"/>
    <mergeCell ref="P16:Y16"/>
    <mergeCell ref="Z16:AI16"/>
    <mergeCell ref="AJ16:AS16"/>
    <mergeCell ref="C12:O12"/>
    <mergeCell ref="P12:Y12"/>
    <mergeCell ref="C19:O19"/>
    <mergeCell ref="P19:Y19"/>
    <mergeCell ref="Z19:AI19"/>
    <mergeCell ref="AJ19:AS19"/>
    <mergeCell ref="P20:Y20"/>
    <mergeCell ref="Z20:AI20"/>
    <mergeCell ref="E43:AS43"/>
    <mergeCell ref="A31:B31"/>
    <mergeCell ref="B32:C32"/>
    <mergeCell ref="E32:AS32"/>
    <mergeCell ref="E34:AS36"/>
    <mergeCell ref="B35:C35"/>
    <mergeCell ref="E37:AS39"/>
    <mergeCell ref="B38:C38"/>
    <mergeCell ref="E40:AS42"/>
    <mergeCell ref="B41:C41"/>
    <mergeCell ref="C30:L30"/>
    <mergeCell ref="M30:W30"/>
    <mergeCell ref="C26:L26"/>
    <mergeCell ref="M26:W26"/>
    <mergeCell ref="X26:AJ26"/>
    <mergeCell ref="AK26:AS26"/>
    <mergeCell ref="AK30:AS30"/>
    <mergeCell ref="M27:W27"/>
    <mergeCell ref="X27:AJ27"/>
    <mergeCell ref="AK27:AS27"/>
    <mergeCell ref="C28:D29"/>
    <mergeCell ref="E28:L28"/>
    <mergeCell ref="M28:W28"/>
    <mergeCell ref="X28:AJ28"/>
    <mergeCell ref="AK28:AS28"/>
    <mergeCell ref="E29:L29"/>
    <mergeCell ref="X30:AJ30"/>
    <mergeCell ref="M29:W29"/>
    <mergeCell ref="C27:L27"/>
    <mergeCell ref="X29:AJ29"/>
    <mergeCell ref="AK29:AS29"/>
  </mergeCells>
  <phoneticPr fontId="42"/>
  <dataValidations count="3">
    <dataValidation type="whole" imeMode="disabled" operator="greaterThanOrEqual" allowBlank="1" showInputMessage="1" showErrorMessage="1" error="数字のみで入力してください" prompt="数字のみで入力してください" sqref="M25:W29" xr:uid="{00000000-0002-0000-1500-000000000000}">
      <formula1>0</formula1>
    </dataValidation>
    <dataValidation type="list" allowBlank="1" showInputMessage="1" showErrorMessage="1" error="プルダウンより選択してください" prompt="プルダウンより選択してください" sqref="AK25:AS29" xr:uid="{00000000-0002-0000-1500-000001000000}">
      <formula1>"(選択),調達済,内諾済,折衝中,相談前"</formula1>
    </dataValidation>
    <dataValidation type="whole" operator="greaterThanOrEqual" allowBlank="1" showInputMessage="1" showErrorMessage="1" errorTitle="エラー" error="整数を入力してください。単位は「円」です。" sqref="P19:Y19" xr:uid="{00000000-0002-0000-1500-000002000000}">
      <formula1>-10000000000000000</formula1>
    </dataValidation>
  </dataValidations>
  <printOptions horizontalCentered="1"/>
  <pageMargins left="0.28000000000000003" right="0.26" top="0.74803149606299213" bottom="0.74803149606299213"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7" tint="0.79998168889431442"/>
  </sheetPr>
  <dimension ref="A1:AA69"/>
  <sheetViews>
    <sheetView view="pageBreakPreview" topLeftCell="A8" zoomScale="85" zoomScaleNormal="100" zoomScaleSheetLayoutView="85" workbookViewId="0">
      <selection activeCell="G34" sqref="G34:H36"/>
    </sheetView>
  </sheetViews>
  <sheetFormatPr defaultColWidth="8.625" defaultRowHeight="18.75"/>
  <cols>
    <col min="1" max="1" width="6.375" style="4" customWidth="1"/>
    <col min="2" max="7" width="8.625" style="4"/>
    <col min="8" max="8" width="12.5" style="4" customWidth="1"/>
    <col min="9" max="9" width="15.375" style="4" customWidth="1"/>
    <col min="10" max="10" width="13.125" style="4" customWidth="1"/>
    <col min="11" max="11" width="6.625" style="4" customWidth="1"/>
    <col min="12" max="12" width="4.375" style="4" customWidth="1"/>
    <col min="13" max="13" width="4.375" style="4" hidden="1" customWidth="1"/>
    <col min="14" max="17" width="8.625" style="4" hidden="1" customWidth="1"/>
    <col min="18" max="20" width="8.625" style="4" customWidth="1"/>
    <col min="21" max="16384" width="8.625" style="4"/>
  </cols>
  <sheetData>
    <row r="1" spans="1:27" ht="19.5">
      <c r="A1" s="214" t="s">
        <v>613</v>
      </c>
    </row>
    <row r="2" spans="1:27" ht="30" customHeight="1">
      <c r="A2" s="433" t="s">
        <v>25</v>
      </c>
      <c r="B2" s="434"/>
      <c r="C2" s="163" t="s">
        <v>26</v>
      </c>
      <c r="D2" s="437" t="s">
        <v>417</v>
      </c>
      <c r="E2" s="438"/>
      <c r="F2" s="438"/>
      <c r="G2" s="439"/>
      <c r="H2" s="422" t="s">
        <v>27</v>
      </c>
      <c r="I2" s="445"/>
      <c r="J2" s="446"/>
      <c r="K2" s="447"/>
      <c r="L2" s="451" t="s">
        <v>38</v>
      </c>
      <c r="M2" s="199"/>
    </row>
    <row r="3" spans="1:27" ht="30" customHeight="1">
      <c r="A3" s="435"/>
      <c r="B3" s="436"/>
      <c r="C3" s="164" t="s">
        <v>28</v>
      </c>
      <c r="D3" s="437" t="s">
        <v>417</v>
      </c>
      <c r="E3" s="438"/>
      <c r="F3" s="438"/>
      <c r="G3" s="439"/>
      <c r="H3" s="423"/>
      <c r="I3" s="448"/>
      <c r="J3" s="449"/>
      <c r="K3" s="450"/>
      <c r="L3" s="452"/>
      <c r="M3" s="199"/>
    </row>
    <row r="4" spans="1:27" ht="27" customHeight="1">
      <c r="A4" s="424" t="s">
        <v>29</v>
      </c>
      <c r="B4" s="425"/>
      <c r="C4" s="427"/>
      <c r="D4" s="431"/>
      <c r="E4" s="432"/>
      <c r="F4" s="429" t="s">
        <v>35</v>
      </c>
      <c r="G4" s="430"/>
      <c r="H4" s="165" t="s">
        <v>30</v>
      </c>
      <c r="I4" s="244"/>
      <c r="J4" s="166" t="s">
        <v>36</v>
      </c>
      <c r="K4" s="245"/>
      <c r="L4" s="167" t="s">
        <v>37</v>
      </c>
      <c r="M4" s="173"/>
    </row>
    <row r="5" spans="1:27" ht="83.25" customHeight="1">
      <c r="A5" s="453" t="s">
        <v>398</v>
      </c>
      <c r="B5" s="454"/>
      <c r="C5" s="163" t="s">
        <v>40</v>
      </c>
      <c r="D5" s="427" t="s">
        <v>423</v>
      </c>
      <c r="E5" s="428"/>
      <c r="F5" s="164" t="s">
        <v>41</v>
      </c>
      <c r="G5" s="440" t="s">
        <v>423</v>
      </c>
      <c r="H5" s="441"/>
      <c r="I5" s="168" t="s">
        <v>39</v>
      </c>
      <c r="J5" s="470"/>
      <c r="K5" s="471"/>
      <c r="L5" s="169" t="s">
        <v>38</v>
      </c>
      <c r="M5" s="173" t="s">
        <v>423</v>
      </c>
      <c r="N5" s="4" t="s">
        <v>42</v>
      </c>
      <c r="O5" s="4" t="s">
        <v>43</v>
      </c>
      <c r="P5" s="4" t="s">
        <v>44</v>
      </c>
      <c r="Q5" s="4" t="s">
        <v>45</v>
      </c>
      <c r="S5" s="15"/>
      <c r="T5" s="62"/>
      <c r="U5" s="62"/>
      <c r="V5" s="62"/>
      <c r="W5" s="62"/>
      <c r="X5" s="62"/>
      <c r="Y5" s="62"/>
      <c r="Z5" s="62"/>
      <c r="AA5" s="62"/>
    </row>
    <row r="6" spans="1:27" ht="173.25" customHeight="1">
      <c r="A6" s="453" t="s">
        <v>31</v>
      </c>
      <c r="B6" s="455"/>
      <c r="C6" s="442"/>
      <c r="D6" s="443"/>
      <c r="E6" s="443"/>
      <c r="F6" s="443"/>
      <c r="G6" s="443"/>
      <c r="H6" s="443"/>
      <c r="I6" s="443"/>
      <c r="J6" s="443"/>
      <c r="K6" s="443"/>
      <c r="L6" s="444"/>
      <c r="M6" s="200"/>
      <c r="N6" s="204" t="s">
        <v>423</v>
      </c>
      <c r="O6" s="204" t="s">
        <v>423</v>
      </c>
      <c r="P6" s="204" t="s">
        <v>423</v>
      </c>
      <c r="Q6" s="204" t="s">
        <v>423</v>
      </c>
    </row>
    <row r="7" spans="1:27" ht="21.95" customHeight="1">
      <c r="A7" s="424" t="s">
        <v>32</v>
      </c>
      <c r="B7" s="425"/>
      <c r="C7" s="425"/>
      <c r="D7" s="425"/>
      <c r="E7" s="425"/>
      <c r="F7" s="425"/>
      <c r="G7" s="425"/>
      <c r="H7" s="426"/>
      <c r="I7" s="473" t="s">
        <v>418</v>
      </c>
      <c r="J7" s="473"/>
      <c r="K7" s="473"/>
      <c r="L7" s="473"/>
      <c r="M7" s="165"/>
      <c r="N7" s="4" t="s">
        <v>46</v>
      </c>
      <c r="O7" s="4" t="s">
        <v>47</v>
      </c>
      <c r="P7" s="238" t="s">
        <v>48</v>
      </c>
      <c r="Q7" s="240" t="s">
        <v>78</v>
      </c>
      <c r="S7" s="19"/>
    </row>
    <row r="8" spans="1:27" ht="21.95" customHeight="1">
      <c r="A8" s="170">
        <v>1</v>
      </c>
      <c r="B8" s="427"/>
      <c r="C8" s="431"/>
      <c r="D8" s="431"/>
      <c r="E8" s="431"/>
      <c r="F8" s="431"/>
      <c r="G8" s="431"/>
      <c r="H8" s="428"/>
      <c r="I8" s="470"/>
      <c r="J8" s="472"/>
      <c r="K8" s="471"/>
      <c r="L8" s="197" t="s">
        <v>419</v>
      </c>
      <c r="M8" s="201"/>
      <c r="N8" s="4" t="s">
        <v>50</v>
      </c>
      <c r="O8" s="4" t="s">
        <v>51</v>
      </c>
      <c r="P8" s="239" t="s">
        <v>545</v>
      </c>
      <c r="Q8" s="240" t="s">
        <v>79</v>
      </c>
      <c r="S8" s="20"/>
    </row>
    <row r="9" spans="1:27" ht="21.95" customHeight="1">
      <c r="A9" s="170">
        <v>2</v>
      </c>
      <c r="B9" s="427"/>
      <c r="C9" s="431"/>
      <c r="D9" s="431"/>
      <c r="E9" s="431"/>
      <c r="F9" s="431"/>
      <c r="G9" s="431"/>
      <c r="H9" s="428"/>
      <c r="I9" s="470"/>
      <c r="J9" s="472"/>
      <c r="K9" s="471"/>
      <c r="L9" s="197" t="s">
        <v>419</v>
      </c>
      <c r="M9" s="201"/>
      <c r="N9" s="4" t="s">
        <v>525</v>
      </c>
      <c r="O9" s="4" t="s">
        <v>53</v>
      </c>
      <c r="P9" s="239" t="s">
        <v>546</v>
      </c>
      <c r="Q9" s="238" t="s">
        <v>49</v>
      </c>
      <c r="S9" s="20"/>
    </row>
    <row r="10" spans="1:27" ht="21.95" customHeight="1">
      <c r="A10" s="170">
        <v>3</v>
      </c>
      <c r="B10" s="427"/>
      <c r="C10" s="431"/>
      <c r="D10" s="431"/>
      <c r="E10" s="431"/>
      <c r="F10" s="431"/>
      <c r="G10" s="431"/>
      <c r="H10" s="428"/>
      <c r="I10" s="470"/>
      <c r="J10" s="472"/>
      <c r="K10" s="471"/>
      <c r="L10" s="197" t="s">
        <v>419</v>
      </c>
      <c r="M10" s="201"/>
      <c r="N10" s="4" t="s">
        <v>55</v>
      </c>
      <c r="O10" s="4" t="s">
        <v>536</v>
      </c>
      <c r="P10" s="238" t="s">
        <v>91</v>
      </c>
      <c r="Q10" s="238" t="s">
        <v>52</v>
      </c>
      <c r="S10" s="20"/>
    </row>
    <row r="11" spans="1:27" ht="21.95" customHeight="1">
      <c r="A11" s="466" t="s">
        <v>33</v>
      </c>
      <c r="B11" s="467"/>
      <c r="C11" s="467"/>
      <c r="D11" s="467"/>
      <c r="E11" s="467"/>
      <c r="F11" s="467"/>
      <c r="G11" s="467"/>
      <c r="H11" s="468"/>
      <c r="I11" s="470"/>
      <c r="J11" s="472"/>
      <c r="K11" s="471"/>
      <c r="L11" s="197" t="s">
        <v>419</v>
      </c>
      <c r="M11" s="201"/>
      <c r="N11" s="4" t="s">
        <v>526</v>
      </c>
      <c r="O11" s="4" t="s">
        <v>57</v>
      </c>
      <c r="P11" s="239" t="s">
        <v>547</v>
      </c>
      <c r="Q11" s="238" t="s">
        <v>54</v>
      </c>
      <c r="S11" s="20"/>
    </row>
    <row r="12" spans="1:27" ht="21.95" customHeight="1">
      <c r="A12" s="469" t="s">
        <v>34</v>
      </c>
      <c r="B12" s="429"/>
      <c r="C12" s="429"/>
      <c r="D12" s="429"/>
      <c r="E12" s="429"/>
      <c r="F12" s="429"/>
      <c r="G12" s="429"/>
      <c r="H12" s="430"/>
      <c r="I12" s="458">
        <f>SUM(I8:K11)</f>
        <v>0</v>
      </c>
      <c r="J12" s="459"/>
      <c r="K12" s="460"/>
      <c r="L12" s="197" t="s">
        <v>419</v>
      </c>
      <c r="M12" s="201"/>
      <c r="N12" s="4" t="s">
        <v>527</v>
      </c>
      <c r="O12" s="4" t="s">
        <v>537</v>
      </c>
      <c r="P12" s="238" t="s">
        <v>58</v>
      </c>
      <c r="Q12" s="238" t="s">
        <v>56</v>
      </c>
      <c r="S12" s="21"/>
    </row>
    <row r="13" spans="1:27">
      <c r="A13" s="171"/>
      <c r="B13" s="171"/>
      <c r="C13" s="171"/>
      <c r="D13" s="171"/>
      <c r="E13" s="171"/>
      <c r="F13" s="171"/>
      <c r="G13" s="171"/>
      <c r="H13" s="171"/>
      <c r="I13" s="171"/>
      <c r="J13" s="171"/>
      <c r="K13" s="171"/>
      <c r="L13" s="171"/>
      <c r="M13" s="173"/>
      <c r="N13" s="4" t="s">
        <v>528</v>
      </c>
      <c r="P13" s="238" t="s">
        <v>538</v>
      </c>
      <c r="Q13" s="238" t="s">
        <v>59</v>
      </c>
    </row>
    <row r="14" spans="1:27" ht="19.5">
      <c r="A14" s="172" t="s">
        <v>175</v>
      </c>
      <c r="B14" s="173"/>
      <c r="C14" s="173"/>
      <c r="D14" s="173"/>
      <c r="E14" s="173"/>
      <c r="F14" s="173"/>
      <c r="G14" s="173"/>
      <c r="H14" s="173"/>
      <c r="I14" s="173"/>
      <c r="J14" s="173"/>
      <c r="K14" s="173"/>
      <c r="L14" s="173"/>
      <c r="M14" s="173"/>
      <c r="N14" s="4" t="s">
        <v>62</v>
      </c>
      <c r="P14" s="238" t="s">
        <v>61</v>
      </c>
      <c r="Q14" s="238" t="s">
        <v>543</v>
      </c>
    </row>
    <row r="15" spans="1:27" ht="38.450000000000003" customHeight="1">
      <c r="A15" s="457" t="s">
        <v>125</v>
      </c>
      <c r="B15" s="457"/>
      <c r="C15" s="457"/>
      <c r="D15" s="457"/>
      <c r="E15" s="457"/>
      <c r="F15" s="457"/>
      <c r="G15" s="457"/>
      <c r="H15" s="457"/>
      <c r="I15" s="457"/>
      <c r="J15" s="457"/>
      <c r="K15" s="457"/>
      <c r="L15" s="457"/>
      <c r="M15" s="194"/>
      <c r="N15" s="4" t="s">
        <v>64</v>
      </c>
      <c r="P15" s="238" t="s">
        <v>63</v>
      </c>
      <c r="Q15" s="238" t="s">
        <v>60</v>
      </c>
      <c r="X15" s="13"/>
    </row>
    <row r="16" spans="1:27" ht="27" customHeight="1">
      <c r="A16" s="461" t="s">
        <v>117</v>
      </c>
      <c r="B16" s="463"/>
      <c r="C16" s="427"/>
      <c r="D16" s="431"/>
      <c r="E16" s="431"/>
      <c r="F16" s="428"/>
      <c r="G16" s="461" t="s">
        <v>118</v>
      </c>
      <c r="H16" s="462"/>
      <c r="I16" s="427"/>
      <c r="J16" s="431"/>
      <c r="K16" s="431"/>
      <c r="L16" s="428"/>
      <c r="M16" s="202"/>
      <c r="N16" s="4" t="s">
        <v>66</v>
      </c>
      <c r="P16" s="238" t="s">
        <v>65</v>
      </c>
      <c r="Q16" s="238" t="s">
        <v>544</v>
      </c>
      <c r="S16" s="15"/>
      <c r="T16" s="15"/>
    </row>
    <row r="17" spans="1:19" ht="27" customHeight="1">
      <c r="A17" s="461" t="s">
        <v>119</v>
      </c>
      <c r="B17" s="462"/>
      <c r="C17" s="427" t="s">
        <v>397</v>
      </c>
      <c r="D17" s="431"/>
      <c r="E17" s="456" t="s">
        <v>191</v>
      </c>
      <c r="F17" s="431"/>
      <c r="G17" s="456"/>
      <c r="H17" s="431"/>
      <c r="I17" s="431"/>
      <c r="J17" s="431"/>
      <c r="K17" s="431"/>
      <c r="L17" s="428"/>
      <c r="M17" s="202"/>
      <c r="N17" s="4" t="s">
        <v>68</v>
      </c>
      <c r="P17" s="238" t="s">
        <v>67</v>
      </c>
      <c r="S17" s="22"/>
    </row>
    <row r="18" spans="1:19" ht="25.5" customHeight="1">
      <c r="A18" s="461" t="s">
        <v>122</v>
      </c>
      <c r="B18" s="462"/>
      <c r="C18" s="281" t="s">
        <v>123</v>
      </c>
      <c r="D18" s="427"/>
      <c r="E18" s="431"/>
      <c r="F18" s="282" t="s">
        <v>124</v>
      </c>
      <c r="G18" s="461" t="s">
        <v>121</v>
      </c>
      <c r="H18" s="462"/>
      <c r="I18" s="427"/>
      <c r="J18" s="431"/>
      <c r="K18" s="464" t="s">
        <v>120</v>
      </c>
      <c r="L18" s="465"/>
      <c r="M18" s="203"/>
      <c r="N18" s="4" t="s">
        <v>70</v>
      </c>
      <c r="P18" s="238" t="s">
        <v>69</v>
      </c>
    </row>
    <row r="19" spans="1:19">
      <c r="A19" s="280"/>
      <c r="B19" s="280"/>
      <c r="C19" s="280"/>
      <c r="D19" s="280"/>
      <c r="E19" s="280"/>
      <c r="F19" s="280"/>
      <c r="G19" s="280"/>
      <c r="H19" s="280"/>
      <c r="I19" s="280"/>
      <c r="J19" s="280"/>
      <c r="K19" s="280"/>
      <c r="L19" s="280"/>
      <c r="M19" s="173"/>
      <c r="N19" s="4" t="s">
        <v>72</v>
      </c>
      <c r="P19" s="238" t="s">
        <v>71</v>
      </c>
    </row>
    <row r="20" spans="1:19">
      <c r="A20" s="280"/>
      <c r="B20" s="280"/>
      <c r="C20" s="280"/>
      <c r="D20" s="280"/>
      <c r="E20" s="280"/>
      <c r="F20" s="280"/>
      <c r="G20" s="280"/>
      <c r="H20" s="280"/>
      <c r="I20" s="280"/>
      <c r="J20" s="280"/>
      <c r="K20" s="280"/>
      <c r="L20" s="280"/>
      <c r="M20" s="173"/>
      <c r="N20" s="4" t="s">
        <v>74</v>
      </c>
      <c r="P20" s="238" t="s">
        <v>73</v>
      </c>
    </row>
    <row r="21" spans="1:19" ht="19.5">
      <c r="A21" s="283" t="s">
        <v>451</v>
      </c>
      <c r="B21" s="284"/>
      <c r="C21" s="284"/>
      <c r="D21" s="284"/>
      <c r="E21" s="284"/>
      <c r="F21" s="284"/>
      <c r="G21" s="284"/>
      <c r="H21" s="284"/>
      <c r="I21" s="284"/>
      <c r="J21" s="284"/>
      <c r="K21" s="284"/>
      <c r="L21" s="284"/>
      <c r="N21" s="4" t="s">
        <v>529</v>
      </c>
      <c r="P21" s="238" t="s">
        <v>539</v>
      </c>
    </row>
    <row r="22" spans="1:19">
      <c r="A22" s="474" t="s">
        <v>482</v>
      </c>
      <c r="B22" s="474"/>
      <c r="C22" s="474"/>
      <c r="D22" s="474"/>
      <c r="E22" s="474"/>
      <c r="F22" s="474"/>
      <c r="G22" s="474"/>
      <c r="H22" s="474"/>
      <c r="I22" s="474"/>
      <c r="J22" s="474"/>
      <c r="K22" s="474"/>
      <c r="L22" s="474"/>
      <c r="M22" s="194"/>
      <c r="N22" s="4" t="s">
        <v>449</v>
      </c>
      <c r="P22" s="238" t="s">
        <v>540</v>
      </c>
    </row>
    <row r="23" spans="1:19">
      <c r="A23" s="474"/>
      <c r="B23" s="474"/>
      <c r="C23" s="474"/>
      <c r="D23" s="474"/>
      <c r="E23" s="474"/>
      <c r="F23" s="474"/>
      <c r="G23" s="474"/>
      <c r="H23" s="474"/>
      <c r="I23" s="474"/>
      <c r="J23" s="474"/>
      <c r="K23" s="474"/>
      <c r="L23" s="474"/>
      <c r="M23" s="194"/>
      <c r="N23" s="4" t="s">
        <v>530</v>
      </c>
      <c r="P23" s="238" t="s">
        <v>450</v>
      </c>
    </row>
    <row r="24" spans="1:19">
      <c r="A24" s="474"/>
      <c r="B24" s="474"/>
      <c r="C24" s="474"/>
      <c r="D24" s="474"/>
      <c r="E24" s="474"/>
      <c r="F24" s="474"/>
      <c r="G24" s="474"/>
      <c r="H24" s="474"/>
      <c r="I24" s="474"/>
      <c r="J24" s="474"/>
      <c r="K24" s="474"/>
      <c r="L24" s="474"/>
      <c r="M24" s="194"/>
      <c r="N24" s="4" t="s">
        <v>453</v>
      </c>
      <c r="P24" s="238" t="s">
        <v>541</v>
      </c>
    </row>
    <row r="25" spans="1:19">
      <c r="A25" s="474"/>
      <c r="B25" s="474"/>
      <c r="C25" s="474"/>
      <c r="D25" s="474"/>
      <c r="E25" s="474"/>
      <c r="F25" s="474"/>
      <c r="G25" s="474"/>
      <c r="H25" s="474"/>
      <c r="I25" s="474"/>
      <c r="J25" s="474"/>
      <c r="K25" s="474"/>
      <c r="L25" s="474"/>
      <c r="M25" s="194"/>
      <c r="N25" s="4" t="s">
        <v>531</v>
      </c>
      <c r="P25" s="238" t="s">
        <v>454</v>
      </c>
    </row>
    <row r="26" spans="1:19" ht="21.95" customHeight="1">
      <c r="A26" s="215" t="s">
        <v>473</v>
      </c>
      <c r="B26" s="475" t="s">
        <v>15</v>
      </c>
      <c r="C26" s="476"/>
      <c r="D26" s="477"/>
      <c r="E26" s="216" t="s">
        <v>474</v>
      </c>
      <c r="F26" s="216" t="s">
        <v>475</v>
      </c>
      <c r="G26" s="475" t="s">
        <v>476</v>
      </c>
      <c r="H26" s="476"/>
      <c r="I26" s="477"/>
      <c r="J26" s="216" t="s">
        <v>477</v>
      </c>
      <c r="K26" s="475" t="s">
        <v>478</v>
      </c>
      <c r="L26" s="478"/>
      <c r="M26" s="165"/>
      <c r="N26" s="4" t="s">
        <v>456</v>
      </c>
      <c r="P26" s="238" t="s">
        <v>455</v>
      </c>
    </row>
    <row r="27" spans="1:19" ht="21.95" customHeight="1">
      <c r="A27" s="217">
        <v>1</v>
      </c>
      <c r="B27" s="479"/>
      <c r="C27" s="480"/>
      <c r="D27" s="481"/>
      <c r="E27" s="246"/>
      <c r="F27" s="246"/>
      <c r="G27" s="479"/>
      <c r="H27" s="480"/>
      <c r="I27" s="481"/>
      <c r="J27" s="247"/>
      <c r="K27" s="482"/>
      <c r="L27" s="483"/>
      <c r="M27" s="218"/>
      <c r="N27" s="4" t="s">
        <v>458</v>
      </c>
      <c r="P27" s="238" t="s">
        <v>457</v>
      </c>
    </row>
    <row r="28" spans="1:19" ht="21.95" customHeight="1">
      <c r="A28" s="217">
        <v>2</v>
      </c>
      <c r="B28" s="479"/>
      <c r="C28" s="480"/>
      <c r="D28" s="481"/>
      <c r="E28" s="246"/>
      <c r="F28" s="246"/>
      <c r="G28" s="479"/>
      <c r="H28" s="480"/>
      <c r="I28" s="481"/>
      <c r="J28" s="247"/>
      <c r="K28" s="484"/>
      <c r="L28" s="485"/>
      <c r="M28" s="219"/>
      <c r="N28" s="4" t="s">
        <v>532</v>
      </c>
      <c r="P28" s="238" t="s">
        <v>459</v>
      </c>
    </row>
    <row r="29" spans="1:19" ht="21.95" customHeight="1">
      <c r="A29" s="217">
        <v>3</v>
      </c>
      <c r="B29" s="479"/>
      <c r="C29" s="480"/>
      <c r="D29" s="481"/>
      <c r="E29" s="246"/>
      <c r="F29" s="246"/>
      <c r="G29" s="479"/>
      <c r="H29" s="480"/>
      <c r="I29" s="481"/>
      <c r="J29" s="247"/>
      <c r="K29" s="484"/>
      <c r="L29" s="485"/>
      <c r="M29" s="219"/>
      <c r="N29" s="4" t="s">
        <v>460</v>
      </c>
      <c r="P29" s="238" t="s">
        <v>542</v>
      </c>
    </row>
    <row r="30" spans="1:19" ht="21.95" customHeight="1">
      <c r="A30" s="217">
        <v>4</v>
      </c>
      <c r="B30" s="479"/>
      <c r="C30" s="480"/>
      <c r="D30" s="481"/>
      <c r="E30" s="246"/>
      <c r="F30" s="246"/>
      <c r="G30" s="479"/>
      <c r="H30" s="480"/>
      <c r="I30" s="481"/>
      <c r="J30" s="247"/>
      <c r="K30" s="484"/>
      <c r="L30" s="485"/>
      <c r="M30" s="219"/>
      <c r="N30" s="4" t="s">
        <v>462</v>
      </c>
      <c r="P30" s="238" t="s">
        <v>461</v>
      </c>
    </row>
    <row r="31" spans="1:19" ht="21.95" customHeight="1">
      <c r="A31" s="217">
        <v>5</v>
      </c>
      <c r="B31" s="479"/>
      <c r="C31" s="480"/>
      <c r="D31" s="481"/>
      <c r="E31" s="246"/>
      <c r="F31" s="246"/>
      <c r="G31" s="479"/>
      <c r="H31" s="480"/>
      <c r="I31" s="481"/>
      <c r="J31" s="247"/>
      <c r="K31" s="484"/>
      <c r="L31" s="485"/>
      <c r="M31" s="219"/>
      <c r="N31" s="4" t="s">
        <v>464</v>
      </c>
      <c r="P31" s="238" t="s">
        <v>463</v>
      </c>
    </row>
    <row r="32" spans="1:19" ht="21.95" customHeight="1">
      <c r="A32" s="217" t="s">
        <v>479</v>
      </c>
      <c r="B32" s="490" t="s">
        <v>480</v>
      </c>
      <c r="C32" s="491"/>
      <c r="D32" s="491"/>
      <c r="E32" s="479"/>
      <c r="F32" s="480"/>
      <c r="G32" s="480"/>
      <c r="H32" s="480"/>
      <c r="I32" s="481"/>
      <c r="J32" s="247"/>
      <c r="K32" s="484"/>
      <c r="L32" s="485"/>
      <c r="M32" s="219"/>
      <c r="N32" s="4" t="s">
        <v>466</v>
      </c>
      <c r="P32" s="238" t="s">
        <v>465</v>
      </c>
    </row>
    <row r="33" spans="1:16" ht="21.95" customHeight="1">
      <c r="A33" s="492" t="s">
        <v>34</v>
      </c>
      <c r="B33" s="493"/>
      <c r="C33" s="493"/>
      <c r="D33" s="493"/>
      <c r="E33" s="493"/>
      <c r="F33" s="493"/>
      <c r="G33" s="493"/>
      <c r="H33" s="493"/>
      <c r="I33" s="494"/>
      <c r="J33" s="262">
        <f>SUM(J27:J32)</f>
        <v>0</v>
      </c>
      <c r="K33" s="495">
        <f>SUM(K27:L32)</f>
        <v>0</v>
      </c>
      <c r="L33" s="496"/>
      <c r="M33" s="220"/>
      <c r="N33" s="4" t="s">
        <v>468</v>
      </c>
      <c r="P33" s="238" t="s">
        <v>467</v>
      </c>
    </row>
    <row r="34" spans="1:16" ht="18.75" customHeight="1">
      <c r="A34" s="497" t="s">
        <v>549</v>
      </c>
      <c r="B34" s="498"/>
      <c r="C34" s="498"/>
      <c r="D34" s="499"/>
      <c r="E34" s="506" t="s">
        <v>629</v>
      </c>
      <c r="F34" s="509" t="s">
        <v>550</v>
      </c>
      <c r="G34" s="512" t="s">
        <v>551</v>
      </c>
      <c r="H34" s="513"/>
      <c r="I34" s="518" t="str">
        <f>IF(K34="上記№選択"," ",VLOOKUP(K34,A27:D32,2))</f>
        <v xml:space="preserve"> </v>
      </c>
      <c r="J34" s="519"/>
      <c r="K34" s="520" t="s">
        <v>552</v>
      </c>
      <c r="L34" s="521"/>
    </row>
    <row r="35" spans="1:16" ht="18.75" customHeight="1">
      <c r="A35" s="500"/>
      <c r="B35" s="501"/>
      <c r="C35" s="501"/>
      <c r="D35" s="502"/>
      <c r="E35" s="507"/>
      <c r="F35" s="510"/>
      <c r="G35" s="514"/>
      <c r="H35" s="515"/>
      <c r="I35" s="522" t="str">
        <f>IF(K35="上記№選択"," ",VLOOKUP(K35,A27:D32,2))</f>
        <v xml:space="preserve"> </v>
      </c>
      <c r="J35" s="523"/>
      <c r="K35" s="524" t="s">
        <v>552</v>
      </c>
      <c r="L35" s="525"/>
    </row>
    <row r="36" spans="1:16" ht="18.75" customHeight="1">
      <c r="A36" s="503"/>
      <c r="B36" s="504"/>
      <c r="C36" s="504"/>
      <c r="D36" s="505"/>
      <c r="E36" s="508"/>
      <c r="F36" s="511"/>
      <c r="G36" s="516"/>
      <c r="H36" s="517"/>
      <c r="I36" s="526" t="str">
        <f>IF(K35="上記№選択"," ",VLOOKUP(K35,A27:D32,2))</f>
        <v xml:space="preserve"> </v>
      </c>
      <c r="J36" s="527"/>
      <c r="K36" s="420" t="s">
        <v>552</v>
      </c>
      <c r="L36" s="421"/>
    </row>
    <row r="37" spans="1:16" ht="109.5" customHeight="1">
      <c r="A37" s="486" t="s">
        <v>481</v>
      </c>
      <c r="B37" s="487"/>
      <c r="C37" s="487"/>
      <c r="D37" s="488"/>
      <c r="E37" s="489"/>
      <c r="F37" s="443"/>
      <c r="G37" s="443"/>
      <c r="H37" s="443"/>
      <c r="I37" s="443"/>
      <c r="J37" s="443"/>
      <c r="K37" s="443"/>
      <c r="L37" s="444"/>
      <c r="M37" s="200"/>
      <c r="N37" s="4" t="s">
        <v>470</v>
      </c>
      <c r="P37" s="238" t="s">
        <v>469</v>
      </c>
    </row>
    <row r="38" spans="1:16">
      <c r="N38" s="4" t="s">
        <v>471</v>
      </c>
    </row>
    <row r="39" spans="1:16">
      <c r="N39" s="4" t="s">
        <v>472</v>
      </c>
    </row>
    <row r="40" spans="1:16">
      <c r="N40" s="4" t="s">
        <v>75</v>
      </c>
    </row>
    <row r="41" spans="1:16">
      <c r="N41" s="4" t="s">
        <v>76</v>
      </c>
    </row>
    <row r="42" spans="1:16" ht="21.95" customHeight="1">
      <c r="N42" s="4" t="s">
        <v>77</v>
      </c>
    </row>
    <row r="43" spans="1:16" ht="21.95" customHeight="1">
      <c r="N43" s="4" t="s">
        <v>78</v>
      </c>
    </row>
    <row r="44" spans="1:16" ht="21.95" customHeight="1">
      <c r="N44" s="4" t="s">
        <v>79</v>
      </c>
    </row>
    <row r="45" spans="1:16" ht="21.95" customHeight="1">
      <c r="N45" s="4" t="s">
        <v>80</v>
      </c>
    </row>
    <row r="46" spans="1:16" ht="21.95" customHeight="1">
      <c r="N46" s="4" t="s">
        <v>81</v>
      </c>
    </row>
    <row r="47" spans="1:16" ht="21.95" customHeight="1">
      <c r="N47" s="4" t="s">
        <v>82</v>
      </c>
    </row>
    <row r="48" spans="1:16" ht="21.95" customHeight="1">
      <c r="N48" s="4" t="s">
        <v>83</v>
      </c>
    </row>
    <row r="49" spans="14:14" ht="21.95" customHeight="1">
      <c r="N49" s="4" t="s">
        <v>84</v>
      </c>
    </row>
    <row r="50" spans="14:14" ht="109.5" customHeight="1">
      <c r="N50" s="4" t="s">
        <v>85</v>
      </c>
    </row>
    <row r="51" spans="14:14">
      <c r="N51" s="4" t="s">
        <v>86</v>
      </c>
    </row>
    <row r="52" spans="14:14">
      <c r="N52" s="4" t="s">
        <v>87</v>
      </c>
    </row>
    <row r="53" spans="14:14">
      <c r="N53" s="4" t="s">
        <v>88</v>
      </c>
    </row>
    <row r="54" spans="14:14">
      <c r="N54" s="4" t="s">
        <v>89</v>
      </c>
    </row>
    <row r="55" spans="14:14">
      <c r="N55" s="4" t="s">
        <v>90</v>
      </c>
    </row>
    <row r="56" spans="14:14">
      <c r="N56" s="4" t="s">
        <v>91</v>
      </c>
    </row>
    <row r="57" spans="14:14">
      <c r="N57" s="4" t="s">
        <v>92</v>
      </c>
    </row>
    <row r="58" spans="14:14">
      <c r="N58" s="4" t="s">
        <v>93</v>
      </c>
    </row>
    <row r="59" spans="14:14">
      <c r="N59" s="4" t="s">
        <v>94</v>
      </c>
    </row>
    <row r="60" spans="14:14">
      <c r="N60" s="4" t="s">
        <v>533</v>
      </c>
    </row>
    <row r="61" spans="14:14">
      <c r="N61" s="4" t="s">
        <v>534</v>
      </c>
    </row>
    <row r="62" spans="14:14">
      <c r="N62" s="4" t="s">
        <v>95</v>
      </c>
    </row>
    <row r="63" spans="14:14">
      <c r="N63" s="4" t="s">
        <v>535</v>
      </c>
    </row>
    <row r="64" spans="14:14">
      <c r="N64" s="4" t="s">
        <v>96</v>
      </c>
    </row>
    <row r="65" spans="14:14">
      <c r="N65" s="4" t="s">
        <v>97</v>
      </c>
    </row>
    <row r="66" spans="14:14">
      <c r="N66" s="238" t="s">
        <v>69</v>
      </c>
    </row>
    <row r="67" spans="14:14">
      <c r="N67" s="238" t="s">
        <v>98</v>
      </c>
    </row>
    <row r="68" spans="14:14">
      <c r="N68" s="238" t="s">
        <v>99</v>
      </c>
    </row>
    <row r="69" spans="14:14">
      <c r="N69" s="238" t="s">
        <v>100</v>
      </c>
    </row>
  </sheetData>
  <sheetProtection algorithmName="SHA-512" hashValue="DOvmhxNvV8mvQYEjapoXNsk3+Z12CsJAtHOfZdJETQ8jelF9PZ75F93TvCgfUeH33tzfvYcL0+NldMDwC1VT3g==" saltValue="GK8Y41VLtEnidsb4QiLgzw==" spinCount="100000" sheet="1" formatRows="0" insertRows="0"/>
  <mergeCells count="77">
    <mergeCell ref="A37:D37"/>
    <mergeCell ref="E37:L37"/>
    <mergeCell ref="B32:D32"/>
    <mergeCell ref="E32:I32"/>
    <mergeCell ref="K32:L32"/>
    <mergeCell ref="A33:I33"/>
    <mergeCell ref="K33:L33"/>
    <mergeCell ref="A34:D36"/>
    <mergeCell ref="E34:E36"/>
    <mergeCell ref="F34:F36"/>
    <mergeCell ref="G34:H36"/>
    <mergeCell ref="I34:J34"/>
    <mergeCell ref="K34:L34"/>
    <mergeCell ref="I35:J35"/>
    <mergeCell ref="K35:L35"/>
    <mergeCell ref="I36:J36"/>
    <mergeCell ref="B30:D30"/>
    <mergeCell ref="G30:I30"/>
    <mergeCell ref="K30:L30"/>
    <mergeCell ref="B31:D31"/>
    <mergeCell ref="G31:I31"/>
    <mergeCell ref="K31:L31"/>
    <mergeCell ref="B28:D28"/>
    <mergeCell ref="G28:I28"/>
    <mergeCell ref="K28:L28"/>
    <mergeCell ref="B29:D29"/>
    <mergeCell ref="G29:I29"/>
    <mergeCell ref="K29:L29"/>
    <mergeCell ref="A22:L25"/>
    <mergeCell ref="B26:D26"/>
    <mergeCell ref="G26:I26"/>
    <mergeCell ref="K26:L26"/>
    <mergeCell ref="B27:D27"/>
    <mergeCell ref="G27:I27"/>
    <mergeCell ref="K27:L27"/>
    <mergeCell ref="A12:H12"/>
    <mergeCell ref="B8:H8"/>
    <mergeCell ref="B9:H9"/>
    <mergeCell ref="I16:L16"/>
    <mergeCell ref="J5:K5"/>
    <mergeCell ref="I8:K8"/>
    <mergeCell ref="I9:K9"/>
    <mergeCell ref="I10:K10"/>
    <mergeCell ref="I11:K11"/>
    <mergeCell ref="I7:L7"/>
    <mergeCell ref="G17:L17"/>
    <mergeCell ref="B10:H10"/>
    <mergeCell ref="A15:L15"/>
    <mergeCell ref="I12:K12"/>
    <mergeCell ref="G18:H18"/>
    <mergeCell ref="A16:B16"/>
    <mergeCell ref="C16:F16"/>
    <mergeCell ref="C17:D17"/>
    <mergeCell ref="E17:F17"/>
    <mergeCell ref="A17:B17"/>
    <mergeCell ref="A18:B18"/>
    <mergeCell ref="D18:E18"/>
    <mergeCell ref="I18:J18"/>
    <mergeCell ref="K18:L18"/>
    <mergeCell ref="G16:H16"/>
    <mergeCell ref="A11:H11"/>
    <mergeCell ref="K36:L36"/>
    <mergeCell ref="H2:H3"/>
    <mergeCell ref="A7:H7"/>
    <mergeCell ref="D5:E5"/>
    <mergeCell ref="A4:B4"/>
    <mergeCell ref="F4:G4"/>
    <mergeCell ref="C4:E4"/>
    <mergeCell ref="A2:B3"/>
    <mergeCell ref="D2:G2"/>
    <mergeCell ref="D3:G3"/>
    <mergeCell ref="G5:H5"/>
    <mergeCell ref="C6:L6"/>
    <mergeCell ref="I2:K3"/>
    <mergeCell ref="L2:L3"/>
    <mergeCell ref="A5:B5"/>
    <mergeCell ref="A6:B6"/>
  </mergeCells>
  <phoneticPr fontId="42"/>
  <dataValidations xWindow="717" yWindow="465" count="10">
    <dataValidation type="list" allowBlank="1" showInputMessage="1" showErrorMessage="1" sqref="D5:E5" xr:uid="{00000000-0002-0000-0200-000000000000}">
      <formula1>$M$5:$Q$5</formula1>
    </dataValidation>
    <dataValidation type="list" allowBlank="1" showInputMessage="1" showErrorMessage="1" sqref="G5:H5" xr:uid="{00000000-0002-0000-0200-000001000000}">
      <formula1>INDIRECT($D$5)</formula1>
    </dataValidation>
    <dataValidation type="list" allowBlank="1" showInputMessage="1" showErrorMessage="1" sqref="E17:F17" xr:uid="{00000000-0002-0000-0200-000002000000}">
      <formula1>"(選択),東京都,神奈川県,埼玉県,千葉県,群馬県,栃木県,茨城県,山梨県"</formula1>
    </dataValidation>
    <dataValidation type="whole" operator="greaterThanOrEqual" allowBlank="1" showInputMessage="1" showErrorMessage="1" sqref="D2:G2" xr:uid="{00000000-0002-0000-0200-000003000000}">
      <formula1>-10000000000000000</formula1>
    </dataValidation>
    <dataValidation type="whole" operator="greaterThanOrEqual" allowBlank="1" showInputMessage="1" showErrorMessage="1" errorTitle="エラー" error="0以上の整数を入力してください。単位は「円」です。" prompt="単位は「円」です" sqref="I2:K3" xr:uid="{00000000-0002-0000-0200-000004000000}">
      <formula1>0</formula1>
    </dataValidation>
    <dataValidation type="whole" operator="greaterThanOrEqual" allowBlank="1" showInputMessage="1" showErrorMessage="1" errorTitle="エラー" error="0以上の整数を入力してください" sqref="C4:E4 I4 K4 I8:K11" xr:uid="{00000000-0002-0000-0200-000005000000}">
      <formula1>0</formula1>
    </dataValidation>
    <dataValidation type="whole" operator="greaterThanOrEqual" allowBlank="1" showInputMessage="1" showErrorMessage="1" errorTitle="エラー" error="整数を入力してください。単位は「円」です。" prompt="単位は「円」です" sqref="J5:K5" xr:uid="{00000000-0002-0000-0200-000006000000}">
      <formula1>-10000000000000000</formula1>
    </dataValidation>
    <dataValidation type="list" allowBlank="1" showInputMessage="1" showErrorMessage="1" sqref="E27:F31" xr:uid="{00000000-0002-0000-0200-000007000000}">
      <formula1>"○"</formula1>
    </dataValidation>
    <dataValidation type="list" allowBlank="1" showInputMessage="1" showErrorMessage="1" sqref="K34:L36" xr:uid="{00000000-0002-0000-0200-000008000000}">
      <formula1>"上記№選択,1,2,3,4,5,その他"</formula1>
    </dataValidation>
    <dataValidation type="list" allowBlank="1" showInputMessage="1" showErrorMessage="1" sqref="E34" xr:uid="{00000000-0002-0000-0200-000009000000}">
      <formula1>"（選択）,有,無"</formula1>
    </dataValidation>
  </dataValidations>
  <printOptions horizontalCentered="1"/>
  <pageMargins left="0.55000000000000004" right="0.56999999999999995" top="0.5" bottom="0.4" header="0.31496062992125984" footer="0.31496062992125984"/>
  <pageSetup paperSize="9" scale="6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E9479-F309-44E2-9FDC-F55A3980D062}">
  <sheetPr>
    <tabColor theme="7" tint="0.79998168889431442"/>
  </sheetPr>
  <dimension ref="B1:Z46"/>
  <sheetViews>
    <sheetView view="pageBreakPreview" topLeftCell="A21" zoomScale="85" zoomScaleNormal="100" zoomScaleSheetLayoutView="85" workbookViewId="0">
      <selection activeCell="B37" sqref="B37:N46"/>
    </sheetView>
  </sheetViews>
  <sheetFormatPr defaultColWidth="8.625" defaultRowHeight="18.75"/>
  <cols>
    <col min="1" max="1" width="0.625" style="5" customWidth="1"/>
    <col min="2" max="2" width="9.875" style="5" customWidth="1"/>
    <col min="3" max="9" width="8.625" style="5"/>
    <col min="10" max="10" width="12.625" style="5" customWidth="1"/>
    <col min="11" max="11" width="4.625" style="5" customWidth="1"/>
    <col min="12" max="12" width="9.875" style="5" customWidth="1"/>
    <col min="13" max="13" width="9.625" style="5" customWidth="1"/>
    <col min="14" max="14" width="8.625" style="5"/>
    <col min="15" max="15" width="0.875" style="5" customWidth="1"/>
    <col min="16" max="16" width="19.875" style="5" customWidth="1"/>
    <col min="17" max="20" width="22.125" style="5" hidden="1" customWidth="1"/>
    <col min="21" max="21" width="20.5" style="5" customWidth="1"/>
    <col min="22" max="25" width="8.625" style="5"/>
    <col min="26" max="26" width="8.625" style="5" hidden="1" customWidth="1"/>
    <col min="27" max="16384" width="8.625" style="5"/>
  </cols>
  <sheetData>
    <row r="1" spans="2:26" ht="19.5">
      <c r="B1" s="14" t="s">
        <v>452</v>
      </c>
      <c r="C1" s="14"/>
      <c r="S1" s="237"/>
      <c r="Z1" s="229" t="s">
        <v>510</v>
      </c>
    </row>
    <row r="2" spans="2:26" ht="31.5" customHeight="1">
      <c r="B2" s="528" t="s">
        <v>101</v>
      </c>
      <c r="C2" s="529"/>
      <c r="D2" s="529"/>
      <c r="E2" s="529"/>
      <c r="F2" s="529"/>
      <c r="G2" s="529"/>
      <c r="H2" s="529"/>
      <c r="I2" s="529"/>
      <c r="J2" s="529"/>
      <c r="K2" s="530"/>
      <c r="L2" s="531" t="s">
        <v>191</v>
      </c>
      <c r="M2" s="532"/>
      <c r="N2" s="533"/>
      <c r="S2" s="237"/>
      <c r="Z2" s="229" t="s">
        <v>511</v>
      </c>
    </row>
    <row r="3" spans="2:26" ht="31.5" customHeight="1">
      <c r="B3" s="534" t="s">
        <v>126</v>
      </c>
      <c r="C3" s="529"/>
      <c r="D3" s="529"/>
      <c r="E3" s="529"/>
      <c r="F3" s="529"/>
      <c r="G3" s="529"/>
      <c r="H3" s="529"/>
      <c r="I3" s="529"/>
      <c r="J3" s="529"/>
      <c r="K3" s="530"/>
      <c r="L3" s="535" t="s">
        <v>191</v>
      </c>
      <c r="M3" s="532"/>
      <c r="N3" s="533"/>
      <c r="O3" s="18"/>
      <c r="S3" s="237"/>
      <c r="T3" s="237"/>
      <c r="Z3" s="229" t="s">
        <v>512</v>
      </c>
    </row>
    <row r="4" spans="2:26" ht="13.5" customHeight="1">
      <c r="B4" s="6"/>
      <c r="C4" s="6"/>
      <c r="D4" s="6"/>
      <c r="E4" s="6"/>
      <c r="F4" s="6"/>
      <c r="G4" s="6"/>
      <c r="H4" s="6"/>
      <c r="I4" s="6"/>
      <c r="J4" s="6"/>
      <c r="K4" s="6"/>
      <c r="L4" s="7"/>
      <c r="M4" s="7"/>
      <c r="N4" s="7"/>
      <c r="S4" s="237"/>
      <c r="T4" s="237"/>
      <c r="Z4" s="229" t="s">
        <v>515</v>
      </c>
    </row>
    <row r="5" spans="2:26">
      <c r="B5" s="9" t="s">
        <v>128</v>
      </c>
      <c r="C5" s="9"/>
      <c r="D5" s="10"/>
      <c r="E5" s="10"/>
      <c r="F5" s="10"/>
      <c r="G5" s="10"/>
      <c r="H5" s="10"/>
      <c r="I5" s="10"/>
      <c r="J5" s="10"/>
      <c r="K5" s="10"/>
      <c r="L5" s="10"/>
      <c r="M5" s="10"/>
      <c r="N5" s="10"/>
      <c r="Z5" s="229" t="s">
        <v>516</v>
      </c>
    </row>
    <row r="6" spans="2:26" ht="45" customHeight="1">
      <c r="B6" s="536" t="s">
        <v>102</v>
      </c>
      <c r="C6" s="537"/>
      <c r="D6" s="538" t="s">
        <v>103</v>
      </c>
      <c r="E6" s="539"/>
      <c r="F6" s="537"/>
      <c r="G6" s="540" t="s">
        <v>104</v>
      </c>
      <c r="H6" s="539"/>
      <c r="I6" s="539"/>
      <c r="J6" s="541" t="s">
        <v>105</v>
      </c>
      <c r="K6" s="537"/>
      <c r="L6" s="26" t="s">
        <v>106</v>
      </c>
      <c r="M6" s="26" t="s">
        <v>107</v>
      </c>
      <c r="N6" s="27" t="s">
        <v>108</v>
      </c>
      <c r="Z6" s="229" t="s">
        <v>517</v>
      </c>
    </row>
    <row r="7" spans="2:26" ht="21.95" customHeight="1">
      <c r="B7" s="542"/>
      <c r="C7" s="543"/>
      <c r="D7" s="544"/>
      <c r="E7" s="545"/>
      <c r="F7" s="543"/>
      <c r="G7" s="544"/>
      <c r="H7" s="545"/>
      <c r="I7" s="545"/>
      <c r="J7" s="248"/>
      <c r="K7" s="278" t="s">
        <v>420</v>
      </c>
      <c r="L7" s="251" t="s">
        <v>191</v>
      </c>
      <c r="M7" s="276" t="s">
        <v>191</v>
      </c>
      <c r="N7" s="277" t="s">
        <v>191</v>
      </c>
      <c r="Z7" s="229" t="s">
        <v>518</v>
      </c>
    </row>
    <row r="8" spans="2:26" ht="21.95" customHeight="1">
      <c r="B8" s="542"/>
      <c r="C8" s="543"/>
      <c r="D8" s="544"/>
      <c r="E8" s="545"/>
      <c r="F8" s="543"/>
      <c r="G8" s="544"/>
      <c r="H8" s="545"/>
      <c r="I8" s="545"/>
      <c r="J8" s="248"/>
      <c r="K8" s="278" t="s">
        <v>420</v>
      </c>
      <c r="L8" s="276" t="s">
        <v>191</v>
      </c>
      <c r="M8" s="276" t="s">
        <v>191</v>
      </c>
      <c r="N8" s="277" t="s">
        <v>191</v>
      </c>
      <c r="Z8" s="229" t="s">
        <v>519</v>
      </c>
    </row>
    <row r="9" spans="2:26" ht="21.95" customHeight="1">
      <c r="B9" s="550"/>
      <c r="C9" s="543"/>
      <c r="D9" s="544"/>
      <c r="E9" s="545"/>
      <c r="F9" s="543"/>
      <c r="G9" s="544"/>
      <c r="H9" s="545"/>
      <c r="I9" s="545"/>
      <c r="J9" s="249"/>
      <c r="K9" s="278" t="s">
        <v>420</v>
      </c>
      <c r="L9" s="252" t="s">
        <v>191</v>
      </c>
      <c r="M9" s="252" t="s">
        <v>191</v>
      </c>
      <c r="N9" s="253" t="s">
        <v>191</v>
      </c>
      <c r="Z9" s="229" t="s">
        <v>520</v>
      </c>
    </row>
    <row r="10" spans="2:26" ht="21.95" customHeight="1">
      <c r="B10" s="551"/>
      <c r="C10" s="552"/>
      <c r="D10" s="553"/>
      <c r="E10" s="554"/>
      <c r="F10" s="552"/>
      <c r="G10" s="553"/>
      <c r="H10" s="554"/>
      <c r="I10" s="554"/>
      <c r="J10" s="250"/>
      <c r="K10" s="279" t="s">
        <v>420</v>
      </c>
      <c r="L10" s="254" t="s">
        <v>191</v>
      </c>
      <c r="M10" s="254" t="s">
        <v>191</v>
      </c>
      <c r="N10" s="255" t="s">
        <v>191</v>
      </c>
      <c r="Z10" s="229" t="s">
        <v>521</v>
      </c>
    </row>
    <row r="11" spans="2:26">
      <c r="B11" s="150" t="s">
        <v>385</v>
      </c>
      <c r="C11" s="8"/>
      <c r="D11" s="8"/>
      <c r="E11" s="8"/>
      <c r="F11" s="8"/>
      <c r="G11" s="8"/>
      <c r="H11" s="8"/>
      <c r="I11" s="8"/>
      <c r="J11" s="8"/>
      <c r="K11" s="8"/>
      <c r="L11" s="8"/>
      <c r="M11" s="8"/>
      <c r="N11" s="151"/>
      <c r="Z11" s="229" t="s">
        <v>522</v>
      </c>
    </row>
    <row r="12" spans="2:26" ht="9" customHeight="1">
      <c r="B12" s="8"/>
      <c r="C12" s="8"/>
      <c r="D12" s="8"/>
      <c r="E12" s="8"/>
      <c r="F12" s="8"/>
      <c r="G12" s="8"/>
      <c r="H12" s="8"/>
      <c r="I12" s="8"/>
      <c r="J12" s="8"/>
      <c r="K12" s="8"/>
      <c r="L12" s="8"/>
      <c r="M12" s="8"/>
      <c r="N12" s="8"/>
      <c r="Z12" s="229" t="s">
        <v>523</v>
      </c>
    </row>
    <row r="13" spans="2:26" ht="29.1" customHeight="1">
      <c r="B13" s="213" t="s">
        <v>448</v>
      </c>
      <c r="C13" s="11"/>
      <c r="D13" s="8"/>
      <c r="E13" s="8"/>
      <c r="F13" s="8"/>
      <c r="G13" s="8"/>
      <c r="H13" s="8"/>
      <c r="I13" s="8"/>
      <c r="J13" s="8"/>
      <c r="K13" s="8"/>
      <c r="L13" s="8"/>
      <c r="M13" s="8"/>
      <c r="N13" s="8"/>
      <c r="Z13" s="229" t="s">
        <v>524</v>
      </c>
    </row>
    <row r="14" spans="2:26">
      <c r="B14" s="555" t="s">
        <v>432</v>
      </c>
      <c r="C14" s="556"/>
      <c r="D14" s="556"/>
      <c r="E14" s="556"/>
      <c r="F14" s="556"/>
      <c r="G14" s="556"/>
      <c r="H14" s="556"/>
      <c r="I14" s="556"/>
      <c r="J14" s="556"/>
      <c r="K14" s="556"/>
      <c r="L14" s="556"/>
      <c r="M14" s="556"/>
      <c r="N14" s="557"/>
      <c r="Z14" s="229" t="s">
        <v>499</v>
      </c>
    </row>
    <row r="15" spans="2:26" ht="31.5" customHeight="1">
      <c r="B15" s="28" t="s">
        <v>127</v>
      </c>
      <c r="C15" s="547"/>
      <c r="D15" s="547"/>
      <c r="E15" s="547"/>
      <c r="F15" s="547"/>
      <c r="G15" s="547"/>
      <c r="H15" s="547"/>
      <c r="I15" s="547"/>
      <c r="J15" s="547"/>
      <c r="K15" s="547"/>
      <c r="L15" s="548"/>
      <c r="M15" s="548"/>
      <c r="N15" s="549"/>
      <c r="O15" s="18"/>
      <c r="Z15" s="229" t="s">
        <v>500</v>
      </c>
    </row>
    <row r="16" spans="2:26" ht="35.1" customHeight="1">
      <c r="B16" s="29" t="s">
        <v>109</v>
      </c>
      <c r="C16" s="546"/>
      <c r="D16" s="546"/>
      <c r="E16" s="546"/>
      <c r="F16" s="547"/>
      <c r="G16" s="547"/>
      <c r="H16" s="547"/>
      <c r="I16" s="547"/>
      <c r="J16" s="547"/>
      <c r="K16" s="547"/>
      <c r="L16" s="548"/>
      <c r="M16" s="548"/>
      <c r="N16" s="549"/>
      <c r="Z16" s="229" t="s">
        <v>501</v>
      </c>
    </row>
    <row r="17" spans="2:26" ht="23.1" customHeight="1">
      <c r="B17" s="30" t="s">
        <v>110</v>
      </c>
      <c r="C17" s="558" t="s">
        <v>191</v>
      </c>
      <c r="D17" s="559"/>
      <c r="E17" s="559"/>
      <c r="F17" s="559" t="s">
        <v>191</v>
      </c>
      <c r="G17" s="559"/>
      <c r="H17" s="559"/>
      <c r="I17" s="559" t="s">
        <v>191</v>
      </c>
      <c r="J17" s="559"/>
      <c r="K17" s="559"/>
      <c r="L17" s="559" t="s">
        <v>191</v>
      </c>
      <c r="M17" s="559"/>
      <c r="N17" s="559"/>
      <c r="O17" s="65"/>
      <c r="Z17" s="229" t="s">
        <v>502</v>
      </c>
    </row>
    <row r="18" spans="2:26" ht="23.25" customHeight="1">
      <c r="B18" s="30" t="s">
        <v>111</v>
      </c>
      <c r="C18" s="559"/>
      <c r="D18" s="559"/>
      <c r="E18" s="559"/>
      <c r="F18" s="559"/>
      <c r="G18" s="559"/>
      <c r="H18" s="559"/>
      <c r="I18" s="559"/>
      <c r="J18" s="559"/>
      <c r="K18" s="559"/>
      <c r="L18" s="560"/>
      <c r="M18" s="560"/>
      <c r="N18" s="561"/>
      <c r="Z18" s="229" t="s">
        <v>503</v>
      </c>
    </row>
    <row r="19" spans="2:26" ht="23.25" customHeight="1">
      <c r="B19" s="30" t="s">
        <v>112</v>
      </c>
      <c r="C19" s="562"/>
      <c r="D19" s="562"/>
      <c r="E19" s="562"/>
      <c r="F19" s="562"/>
      <c r="G19" s="562"/>
      <c r="H19" s="562"/>
      <c r="I19" s="562"/>
      <c r="J19" s="562"/>
      <c r="K19" s="562"/>
      <c r="L19" s="563"/>
      <c r="M19" s="563"/>
      <c r="N19" s="564"/>
      <c r="Z19" s="229" t="s">
        <v>504</v>
      </c>
    </row>
    <row r="20" spans="2:26" ht="66" customHeight="1">
      <c r="B20" s="31" t="s">
        <v>113</v>
      </c>
      <c r="C20" s="565"/>
      <c r="D20" s="565"/>
      <c r="E20" s="565"/>
      <c r="F20" s="565"/>
      <c r="G20" s="565"/>
      <c r="H20" s="565"/>
      <c r="I20" s="565"/>
      <c r="J20" s="565"/>
      <c r="K20" s="565"/>
      <c r="L20" s="566"/>
      <c r="M20" s="566"/>
      <c r="N20" s="567"/>
      <c r="Z20" s="229" t="s">
        <v>505</v>
      </c>
    </row>
    <row r="21" spans="2:26" ht="76.5" customHeight="1">
      <c r="B21" s="30" t="s">
        <v>114</v>
      </c>
      <c r="C21" s="559"/>
      <c r="D21" s="559"/>
      <c r="E21" s="559"/>
      <c r="F21" s="559"/>
      <c r="G21" s="559"/>
      <c r="H21" s="559"/>
      <c r="I21" s="559"/>
      <c r="J21" s="559"/>
      <c r="K21" s="559"/>
      <c r="L21" s="560"/>
      <c r="M21" s="560"/>
      <c r="N21" s="561"/>
      <c r="Z21" s="229" t="s">
        <v>506</v>
      </c>
    </row>
    <row r="22" spans="2:26" ht="73.5" customHeight="1">
      <c r="B22" s="30" t="s">
        <v>115</v>
      </c>
      <c r="C22" s="559"/>
      <c r="D22" s="559"/>
      <c r="E22" s="559"/>
      <c r="F22" s="559"/>
      <c r="G22" s="559"/>
      <c r="H22" s="559"/>
      <c r="I22" s="559"/>
      <c r="J22" s="559"/>
      <c r="K22" s="559"/>
      <c r="L22" s="560"/>
      <c r="M22" s="560"/>
      <c r="N22" s="561"/>
      <c r="Z22" s="229" t="s">
        <v>507</v>
      </c>
    </row>
    <row r="23" spans="2:26" ht="27" customHeight="1">
      <c r="B23" s="32" t="s">
        <v>116</v>
      </c>
      <c r="C23" s="568"/>
      <c r="D23" s="568"/>
      <c r="E23" s="568"/>
      <c r="F23" s="568"/>
      <c r="G23" s="568"/>
      <c r="H23" s="568"/>
      <c r="I23" s="568"/>
      <c r="J23" s="568"/>
      <c r="K23" s="568"/>
      <c r="L23" s="569"/>
      <c r="M23" s="569"/>
      <c r="N23" s="570"/>
      <c r="Z23" s="229" t="s">
        <v>508</v>
      </c>
    </row>
    <row r="24" spans="2:26">
      <c r="B24" s="35"/>
      <c r="C24" s="12"/>
      <c r="D24" s="11"/>
      <c r="E24" s="11"/>
      <c r="F24" s="11"/>
      <c r="G24" s="11"/>
      <c r="H24" s="11"/>
      <c r="I24" s="11"/>
      <c r="J24" s="11"/>
      <c r="K24" s="11"/>
      <c r="Z24" s="229" t="s">
        <v>509</v>
      </c>
    </row>
    <row r="25" spans="2:26" ht="19.5">
      <c r="B25" s="14" t="s">
        <v>553</v>
      </c>
      <c r="C25" s="14"/>
    </row>
    <row r="26" spans="2:26" s="39" customFormat="1" ht="29.25" customHeight="1">
      <c r="B26" s="241" t="s">
        <v>192</v>
      </c>
      <c r="C26" s="56"/>
      <c r="D26" s="56"/>
      <c r="E26" s="56"/>
      <c r="F26" s="56"/>
      <c r="G26" s="56"/>
      <c r="H26" s="56"/>
      <c r="I26" s="56"/>
      <c r="J26" s="56"/>
      <c r="K26" s="56"/>
      <c r="L26" s="56"/>
      <c r="M26" s="56"/>
      <c r="N26" s="57"/>
    </row>
    <row r="27" spans="2:26">
      <c r="B27" s="571" t="s">
        <v>193</v>
      </c>
      <c r="C27" s="573" t="s">
        <v>554</v>
      </c>
      <c r="D27" s="574"/>
      <c r="E27" s="574"/>
      <c r="F27" s="577" t="s">
        <v>592</v>
      </c>
      <c r="G27" s="578"/>
      <c r="H27" s="578"/>
      <c r="I27" s="578"/>
      <c r="J27" s="578"/>
      <c r="K27" s="578"/>
      <c r="L27" s="578"/>
      <c r="M27" s="578"/>
      <c r="N27" s="579"/>
    </row>
    <row r="28" spans="2:26">
      <c r="B28" s="572"/>
      <c r="C28" s="575"/>
      <c r="D28" s="576"/>
      <c r="E28" s="576"/>
      <c r="F28" s="580"/>
      <c r="G28" s="581"/>
      <c r="H28" s="581"/>
      <c r="I28" s="581"/>
      <c r="J28" s="581"/>
      <c r="K28" s="581"/>
      <c r="L28" s="581"/>
      <c r="M28" s="581"/>
      <c r="N28" s="582"/>
    </row>
    <row r="29" spans="2:26" ht="40.5" customHeight="1">
      <c r="B29" s="259" t="s">
        <v>590</v>
      </c>
      <c r="C29" s="583" t="s">
        <v>269</v>
      </c>
      <c r="D29" s="584"/>
      <c r="E29" s="585"/>
      <c r="F29" s="586" t="s">
        <v>591</v>
      </c>
      <c r="G29" s="587"/>
      <c r="H29" s="587"/>
      <c r="I29" s="587"/>
      <c r="J29" s="587"/>
      <c r="K29" s="587"/>
      <c r="L29" s="587"/>
      <c r="M29" s="587"/>
      <c r="N29" s="588"/>
    </row>
    <row r="30" spans="2:26" s="39" customFormat="1" ht="29.25" customHeight="1">
      <c r="B30" s="241" t="s">
        <v>555</v>
      </c>
      <c r="C30" s="56"/>
      <c r="D30" s="56"/>
      <c r="E30" s="56"/>
      <c r="F30" s="56"/>
      <c r="G30" s="56"/>
      <c r="H30" s="56"/>
      <c r="I30" s="56"/>
      <c r="J30" s="56"/>
      <c r="K30" s="56"/>
      <c r="L30" s="56"/>
      <c r="M30" s="56"/>
      <c r="N30" s="57"/>
    </row>
    <row r="31" spans="2:26" ht="36.75" customHeight="1">
      <c r="B31" s="242" t="s">
        <v>556</v>
      </c>
      <c r="C31" s="589" t="str" cm="1">
        <f t="array" ref="C31">_xlfn.IFS($C$29="選択してください","ー",$C$29="【法人】同一法人","先代経営者氏名",$C$29="【法人】M&amp;A(事業譲渡)","譲渡会社代表者氏名",$C$29="【法人】M&amp;A(株式譲渡)","譲渡会社代表者氏名",$C$29="【個人事業主】","先代経営者氏名")</f>
        <v>ー</v>
      </c>
      <c r="D31" s="590"/>
      <c r="E31" s="589" t="str" cm="1">
        <f t="array" ref="E31">_xlfn.IFS($C$29="選択してください","ー",$C$29="【法人】同一法人","後継者氏名",$C$29="【法人】M&amp;A(事業譲渡)","譲受会社代表者氏名",$C$29="【法人】M&amp;A(株式譲渡)","譲受会社代表者氏名",$C$29="【個人事業主】","後継者氏名")</f>
        <v>ー</v>
      </c>
      <c r="F31" s="590"/>
      <c r="G31" s="589" t="str" cm="1">
        <f t="array" ref="G31">_xlfn.IFS($C$29="選択してください","ー",$C$29="【法人】同一法人","代表者変更年月日",$C$29="【法人】M&amp;A(事業譲渡)","譲渡会社廃業日",$C$29="【法人】M&amp;A(株式譲渡)","譲渡会社代表者　　　退任年月日",$C$29="【個人事業主】","代表者変更年月日")</f>
        <v>ー</v>
      </c>
      <c r="H31" s="591"/>
      <c r="I31" s="592" t="s">
        <v>557</v>
      </c>
      <c r="J31" s="593"/>
      <c r="K31" s="593"/>
      <c r="L31" s="593"/>
      <c r="M31" s="593"/>
      <c r="N31" s="594"/>
    </row>
    <row r="32" spans="2:26" ht="24.6" customHeight="1">
      <c r="B32" s="595" t="s">
        <v>558</v>
      </c>
      <c r="C32" s="597"/>
      <c r="D32" s="598"/>
      <c r="E32" s="597"/>
      <c r="F32" s="598"/>
      <c r="G32" s="600" t="s">
        <v>559</v>
      </c>
      <c r="H32" s="598"/>
      <c r="I32" s="601"/>
      <c r="J32" s="602"/>
      <c r="K32" s="602"/>
      <c r="L32" s="602"/>
      <c r="M32" s="602"/>
      <c r="N32" s="525"/>
      <c r="Q32" s="285" t="s">
        <v>617</v>
      </c>
      <c r="R32" s="285" t="s">
        <v>618</v>
      </c>
      <c r="S32" s="285" t="s">
        <v>619</v>
      </c>
      <c r="T32" s="285" t="s">
        <v>620</v>
      </c>
      <c r="V32" s="243"/>
    </row>
    <row r="33" spans="2:26" ht="24.6" customHeight="1">
      <c r="B33" s="596"/>
      <c r="C33" s="575"/>
      <c r="D33" s="599"/>
      <c r="E33" s="575"/>
      <c r="F33" s="599"/>
      <c r="G33" s="575"/>
      <c r="H33" s="599"/>
      <c r="I33" s="601"/>
      <c r="J33" s="602"/>
      <c r="K33" s="602"/>
      <c r="L33" s="602"/>
      <c r="M33" s="602"/>
      <c r="N33" s="525"/>
      <c r="Q33" s="285" t="s">
        <v>621</v>
      </c>
      <c r="R33" s="285" t="s">
        <v>622</v>
      </c>
      <c r="S33" s="285" t="s">
        <v>623</v>
      </c>
      <c r="T33" s="285" t="s">
        <v>624</v>
      </c>
    </row>
    <row r="34" spans="2:26" ht="24.6" customHeight="1">
      <c r="B34" s="595" t="s">
        <v>560</v>
      </c>
      <c r="C34" s="597"/>
      <c r="D34" s="619"/>
      <c r="E34" s="597"/>
      <c r="F34" s="619"/>
      <c r="G34" s="622" t="s">
        <v>559</v>
      </c>
      <c r="H34" s="619"/>
      <c r="I34" s="601"/>
      <c r="J34" s="602"/>
      <c r="K34" s="602"/>
      <c r="L34" s="602"/>
      <c r="M34" s="602"/>
      <c r="N34" s="525"/>
      <c r="Q34" s="285" t="s">
        <v>625</v>
      </c>
      <c r="R34" s="285" t="s">
        <v>622</v>
      </c>
      <c r="S34" s="285" t="s">
        <v>623</v>
      </c>
      <c r="T34" s="285" t="s">
        <v>626</v>
      </c>
    </row>
    <row r="35" spans="2:26" ht="24" customHeight="1">
      <c r="B35" s="618"/>
      <c r="C35" s="620"/>
      <c r="D35" s="621"/>
      <c r="E35" s="620"/>
      <c r="F35" s="621"/>
      <c r="G35" s="508"/>
      <c r="H35" s="623"/>
      <c r="I35" s="624"/>
      <c r="J35" s="584"/>
      <c r="K35" s="584"/>
      <c r="L35" s="584"/>
      <c r="M35" s="584"/>
      <c r="N35" s="421"/>
      <c r="Q35" s="285" t="s">
        <v>627</v>
      </c>
      <c r="R35" s="285" t="s">
        <v>618</v>
      </c>
      <c r="S35" s="285" t="s">
        <v>619</v>
      </c>
      <c r="T35" s="285" t="s">
        <v>620</v>
      </c>
    </row>
    <row r="36" spans="2:26" ht="29.25" customHeight="1">
      <c r="B36" s="603" t="s">
        <v>587</v>
      </c>
      <c r="C36" s="604"/>
      <c r="D36" s="604"/>
      <c r="E36" s="604"/>
      <c r="F36" s="604"/>
      <c r="G36" s="604"/>
      <c r="H36" s="604"/>
      <c r="I36" s="604"/>
      <c r="J36" s="604"/>
      <c r="K36" s="604"/>
      <c r="L36" s="604"/>
      <c r="M36" s="604"/>
      <c r="N36" s="605"/>
      <c r="Z36" s="229"/>
    </row>
    <row r="37" spans="2:26">
      <c r="B37" s="606"/>
      <c r="C37" s="607"/>
      <c r="D37" s="607"/>
      <c r="E37" s="607"/>
      <c r="F37" s="607"/>
      <c r="G37" s="607"/>
      <c r="H37" s="607"/>
      <c r="I37" s="607"/>
      <c r="J37" s="607"/>
      <c r="K37" s="607"/>
      <c r="L37" s="607"/>
      <c r="M37" s="607"/>
      <c r="N37" s="608"/>
    </row>
    <row r="38" spans="2:26">
      <c r="B38" s="609"/>
      <c r="C38" s="610"/>
      <c r="D38" s="610"/>
      <c r="E38" s="610"/>
      <c r="F38" s="610"/>
      <c r="G38" s="610"/>
      <c r="H38" s="610"/>
      <c r="I38" s="610"/>
      <c r="J38" s="610"/>
      <c r="K38" s="610"/>
      <c r="L38" s="610"/>
      <c r="M38" s="610"/>
      <c r="N38" s="611"/>
      <c r="X38" s="228"/>
    </row>
    <row r="39" spans="2:26">
      <c r="B39" s="609"/>
      <c r="C39" s="610"/>
      <c r="D39" s="610"/>
      <c r="E39" s="610"/>
      <c r="F39" s="610"/>
      <c r="G39" s="610"/>
      <c r="H39" s="610"/>
      <c r="I39" s="610"/>
      <c r="J39" s="610"/>
      <c r="K39" s="610"/>
      <c r="L39" s="610"/>
      <c r="M39" s="610"/>
      <c r="N39" s="611"/>
    </row>
    <row r="40" spans="2:26">
      <c r="B40" s="609"/>
      <c r="C40" s="610"/>
      <c r="D40" s="610"/>
      <c r="E40" s="610"/>
      <c r="F40" s="610"/>
      <c r="G40" s="610"/>
      <c r="H40" s="610"/>
      <c r="I40" s="610"/>
      <c r="J40" s="610"/>
      <c r="K40" s="610"/>
      <c r="L40" s="610"/>
      <c r="M40" s="610"/>
      <c r="N40" s="611"/>
    </row>
    <row r="41" spans="2:26">
      <c r="B41" s="609"/>
      <c r="C41" s="610"/>
      <c r="D41" s="610"/>
      <c r="E41" s="610"/>
      <c r="F41" s="610"/>
      <c r="G41" s="610"/>
      <c r="H41" s="610"/>
      <c r="I41" s="610"/>
      <c r="J41" s="610"/>
      <c r="K41" s="610"/>
      <c r="L41" s="610"/>
      <c r="M41" s="610"/>
      <c r="N41" s="611"/>
    </row>
    <row r="42" spans="2:26">
      <c r="B42" s="609"/>
      <c r="C42" s="610"/>
      <c r="D42" s="610"/>
      <c r="E42" s="610"/>
      <c r="F42" s="610"/>
      <c r="G42" s="610"/>
      <c r="H42" s="610"/>
      <c r="I42" s="610"/>
      <c r="J42" s="610"/>
      <c r="K42" s="610"/>
      <c r="L42" s="610"/>
      <c r="M42" s="610"/>
      <c r="N42" s="611"/>
    </row>
    <row r="43" spans="2:26">
      <c r="B43" s="612"/>
      <c r="C43" s="613"/>
      <c r="D43" s="613"/>
      <c r="E43" s="613"/>
      <c r="F43" s="613"/>
      <c r="G43" s="613"/>
      <c r="H43" s="613"/>
      <c r="I43" s="613"/>
      <c r="J43" s="613"/>
      <c r="K43" s="613"/>
      <c r="L43" s="613"/>
      <c r="M43" s="613"/>
      <c r="N43" s="614"/>
    </row>
    <row r="44" spans="2:26">
      <c r="B44" s="612"/>
      <c r="C44" s="613"/>
      <c r="D44" s="613"/>
      <c r="E44" s="613"/>
      <c r="F44" s="613"/>
      <c r="G44" s="613"/>
      <c r="H44" s="613"/>
      <c r="I44" s="613"/>
      <c r="J44" s="613"/>
      <c r="K44" s="613"/>
      <c r="L44" s="613"/>
      <c r="M44" s="613"/>
      <c r="N44" s="614"/>
    </row>
    <row r="45" spans="2:26">
      <c r="B45" s="612"/>
      <c r="C45" s="613"/>
      <c r="D45" s="613"/>
      <c r="E45" s="613"/>
      <c r="F45" s="613"/>
      <c r="G45" s="613"/>
      <c r="H45" s="613"/>
      <c r="I45" s="613"/>
      <c r="J45" s="613"/>
      <c r="K45" s="613"/>
      <c r="L45" s="613"/>
      <c r="M45" s="613"/>
      <c r="N45" s="614"/>
    </row>
    <row r="46" spans="2:26">
      <c r="B46" s="615"/>
      <c r="C46" s="616"/>
      <c r="D46" s="616"/>
      <c r="E46" s="616"/>
      <c r="F46" s="616"/>
      <c r="G46" s="616"/>
      <c r="H46" s="616"/>
      <c r="I46" s="616"/>
      <c r="J46" s="616"/>
      <c r="K46" s="616"/>
      <c r="L46" s="616"/>
      <c r="M46" s="616"/>
      <c r="N46" s="617"/>
    </row>
  </sheetData>
  <sheetProtection algorithmName="SHA-512" hashValue="7hWzUthy/Er7MbnaTbPR1n83l3yeFMNgbYFIkdDMlPsJMQNIFLYut6+Du1iCKiLJMZKdxhKMGRdDyRMUy89ycQ==" saltValue="+nYJpxCdS7b3GSXfRHm9VQ==" spinCount="100000" sheet="1" formatRows="0"/>
  <mergeCells count="80">
    <mergeCell ref="B36:N36"/>
    <mergeCell ref="B37:N46"/>
    <mergeCell ref="B34:B35"/>
    <mergeCell ref="C34:D35"/>
    <mergeCell ref="E34:F35"/>
    <mergeCell ref="G34:H35"/>
    <mergeCell ref="I34:N34"/>
    <mergeCell ref="I35:N35"/>
    <mergeCell ref="B32:B33"/>
    <mergeCell ref="C32:D33"/>
    <mergeCell ref="E32:F33"/>
    <mergeCell ref="G32:H33"/>
    <mergeCell ref="I32:N32"/>
    <mergeCell ref="I33:N33"/>
    <mergeCell ref="C29:E29"/>
    <mergeCell ref="F29:N29"/>
    <mergeCell ref="C31:D31"/>
    <mergeCell ref="E31:F31"/>
    <mergeCell ref="G31:H31"/>
    <mergeCell ref="I31:N31"/>
    <mergeCell ref="C23:E23"/>
    <mergeCell ref="F23:H23"/>
    <mergeCell ref="I23:K23"/>
    <mergeCell ref="L23:N23"/>
    <mergeCell ref="B27:B28"/>
    <mergeCell ref="C27:E28"/>
    <mergeCell ref="F27:N28"/>
    <mergeCell ref="C21:E21"/>
    <mergeCell ref="F21:H21"/>
    <mergeCell ref="I21:K21"/>
    <mergeCell ref="L21:N21"/>
    <mergeCell ref="C22:E22"/>
    <mergeCell ref="F22:H22"/>
    <mergeCell ref="I22:K22"/>
    <mergeCell ref="L22:N22"/>
    <mergeCell ref="C19:E19"/>
    <mergeCell ref="F19:H19"/>
    <mergeCell ref="I19:K19"/>
    <mergeCell ref="L19:N19"/>
    <mergeCell ref="C20:E20"/>
    <mergeCell ref="F20:H20"/>
    <mergeCell ref="I20:K20"/>
    <mergeCell ref="L20:N20"/>
    <mergeCell ref="C17:E17"/>
    <mergeCell ref="F17:H17"/>
    <mergeCell ref="I17:K17"/>
    <mergeCell ref="L17:N17"/>
    <mergeCell ref="C18:E18"/>
    <mergeCell ref="F18:H18"/>
    <mergeCell ref="I18:K18"/>
    <mergeCell ref="L18:N18"/>
    <mergeCell ref="C16:E16"/>
    <mergeCell ref="F16:H16"/>
    <mergeCell ref="I16:K16"/>
    <mergeCell ref="L16:N16"/>
    <mergeCell ref="B9:C9"/>
    <mergeCell ref="D9:F9"/>
    <mergeCell ref="G9:I9"/>
    <mergeCell ref="B10:C10"/>
    <mergeCell ref="D10:F10"/>
    <mergeCell ref="G10:I10"/>
    <mergeCell ref="B14:N14"/>
    <mergeCell ref="C15:E15"/>
    <mergeCell ref="F15:H15"/>
    <mergeCell ref="I15:K15"/>
    <mergeCell ref="L15:N15"/>
    <mergeCell ref="B7:C7"/>
    <mergeCell ref="D7:F7"/>
    <mergeCell ref="G7:I7"/>
    <mergeCell ref="B8:C8"/>
    <mergeCell ref="D8:F8"/>
    <mergeCell ref="G8:I8"/>
    <mergeCell ref="B2:K2"/>
    <mergeCell ref="L2:N2"/>
    <mergeCell ref="B3:K3"/>
    <mergeCell ref="L3:N3"/>
    <mergeCell ref="B6:C6"/>
    <mergeCell ref="D6:F6"/>
    <mergeCell ref="G6:I6"/>
    <mergeCell ref="J6:K6"/>
  </mergeCells>
  <phoneticPr fontId="42"/>
  <conditionalFormatting sqref="C32:N33">
    <cfRule type="expression" dxfId="3" priority="5">
      <formula>$C$29="【個人事業主】"</formula>
    </cfRule>
  </conditionalFormatting>
  <conditionalFormatting sqref="C34:N35">
    <cfRule type="expression" dxfId="2" priority="1">
      <formula>$C$29="【法人】M&amp;A(事業譲渡)"</formula>
    </cfRule>
    <cfRule type="expression" dxfId="1" priority="2">
      <formula>$C$29="【法人】同一法人"</formula>
    </cfRule>
    <cfRule type="expression" dxfId="0" priority="3">
      <formula>$C$29="【法人】M&amp;A(株式譲渡)"</formula>
    </cfRule>
  </conditionalFormatting>
  <dataValidations count="6">
    <dataValidation type="list" allowBlank="1" showInputMessage="1" showErrorMessage="1" sqref="C29" xr:uid="{B1F8D9F7-1B6C-4CE6-A09C-7E83691E809E}">
      <formula1>"選択してください,【法人】同一法人,【法人】M&amp;A(事業譲渡),【法人】M&amp;A(株式譲渡),【個人事業主】"</formula1>
    </dataValidation>
    <dataValidation type="list" allowBlank="1" showInputMessage="1" showErrorMessage="1" sqref="C27:C28" xr:uid="{E80D9663-ABBF-4314-8F85-7E01D54E8DAC}">
      <formula1>"（チェック）,✓"</formula1>
    </dataValidation>
    <dataValidation type="list" allowBlank="1" showInputMessage="1" showErrorMessage="1" sqref="C17:N17" xr:uid="{F70D643E-F4CF-446B-AE5E-863548951025}">
      <formula1>"(選択),実施中,申請中,申請予定"</formula1>
    </dataValidation>
    <dataValidation type="list" allowBlank="1" showInputMessage="1" showErrorMessage="1" sqref="N7:N10" xr:uid="{7EC98451-4F8D-4F21-BDC3-D13B69388EE9}">
      <formula1>"(選択),交付済,実施中,申請中,申請予定"</formula1>
    </dataValidation>
    <dataValidation type="list" allowBlank="1" showInputMessage="1" showErrorMessage="1" sqref="L7:M10" xr:uid="{B12F9AEB-E0CF-43DC-BCB9-A763B05C3844}">
      <formula1>"(選択),有,無"</formula1>
    </dataValidation>
    <dataValidation type="list" allowBlank="1" showInputMessage="1" showErrorMessage="1" sqref="L2:N3" xr:uid="{43AC945D-73EF-4C6F-840A-F3B53BE389C9}">
      <formula1>"(選択),はい,いいえ"</formula1>
    </dataValidation>
  </dataValidations>
  <printOptions horizontalCentered="1"/>
  <pageMargins left="0.70866141732283472" right="0.70866141732283472" top="0.74803149606299213" bottom="0.51" header="0.31496062992125984" footer="0.31496062992125984"/>
  <pageSetup paperSize="9" scale="6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79998168889431442"/>
  </sheetPr>
  <dimension ref="A1:X31"/>
  <sheetViews>
    <sheetView view="pageBreakPreview" zoomScale="85" zoomScaleNormal="100" zoomScaleSheetLayoutView="85" workbookViewId="0">
      <selection activeCell="Z25" sqref="Z25"/>
    </sheetView>
  </sheetViews>
  <sheetFormatPr defaultColWidth="8.625" defaultRowHeight="18.75"/>
  <cols>
    <col min="1" max="1" width="0.625" style="39" customWidth="1"/>
    <col min="2" max="20" width="4.625" style="39" customWidth="1"/>
    <col min="21" max="21" width="0.875" style="39" customWidth="1"/>
    <col min="22" max="16384" width="8.625" style="39"/>
  </cols>
  <sheetData>
    <row r="1" spans="1:24" s="36" customFormat="1" ht="18" customHeight="1"/>
    <row r="2" spans="1:24" s="38" customFormat="1" ht="29.1" customHeight="1">
      <c r="A2" s="37"/>
      <c r="B2" s="658" t="s">
        <v>173</v>
      </c>
      <c r="C2" s="658"/>
      <c r="D2" s="658"/>
      <c r="E2" s="658"/>
      <c r="F2" s="658"/>
      <c r="G2" s="658"/>
      <c r="H2" s="658"/>
      <c r="I2" s="658"/>
      <c r="J2" s="658"/>
      <c r="K2" s="658"/>
      <c r="L2" s="658"/>
      <c r="M2" s="658"/>
      <c r="N2" s="658"/>
      <c r="O2" s="658"/>
      <c r="P2" s="658"/>
      <c r="Q2" s="658"/>
      <c r="R2" s="658"/>
      <c r="S2" s="658"/>
      <c r="T2" s="658"/>
      <c r="U2" s="658"/>
    </row>
    <row r="3" spans="1:24" s="48" customFormat="1" ht="22.5" customHeight="1">
      <c r="B3" s="46" t="s">
        <v>200</v>
      </c>
      <c r="C3" s="47"/>
      <c r="D3" s="47"/>
      <c r="E3" s="47"/>
      <c r="F3" s="47"/>
      <c r="G3" s="47"/>
      <c r="H3" s="47"/>
      <c r="I3" s="47"/>
      <c r="J3" s="47"/>
      <c r="K3" s="47"/>
      <c r="L3" s="47"/>
      <c r="M3" s="47"/>
      <c r="N3" s="47"/>
      <c r="O3" s="47"/>
      <c r="P3" s="47"/>
      <c r="Q3" s="47"/>
      <c r="R3" s="47"/>
      <c r="S3" s="47"/>
      <c r="T3" s="47"/>
      <c r="U3" s="47"/>
      <c r="V3" s="47"/>
      <c r="W3" s="47"/>
      <c r="X3" s="47"/>
    </row>
    <row r="4" spans="1:24" s="48" customFormat="1" ht="30" customHeight="1">
      <c r="B4" s="49" t="s">
        <v>179</v>
      </c>
      <c r="C4" s="50"/>
      <c r="D4" s="66"/>
      <c r="E4" s="50"/>
      <c r="F4" s="50"/>
      <c r="G4" s="50"/>
      <c r="H4" s="50"/>
      <c r="I4" s="50"/>
      <c r="J4" s="50"/>
      <c r="K4" s="50"/>
      <c r="L4" s="66"/>
      <c r="M4" s="66"/>
      <c r="N4" s="50"/>
      <c r="O4" s="50"/>
      <c r="P4" s="50"/>
      <c r="Q4" s="50"/>
      <c r="R4" s="50"/>
      <c r="S4" s="50"/>
      <c r="T4" s="51"/>
      <c r="U4" s="52"/>
      <c r="V4" s="53"/>
      <c r="W4" s="53"/>
    </row>
    <row r="5" spans="1:24" s="48" customFormat="1" ht="18" customHeight="1">
      <c r="B5" s="652" t="s">
        <v>129</v>
      </c>
      <c r="C5" s="662" t="s">
        <v>130</v>
      </c>
      <c r="D5" s="663"/>
      <c r="E5" s="663"/>
      <c r="F5" s="663"/>
      <c r="G5" s="663"/>
      <c r="H5" s="663"/>
      <c r="I5" s="663"/>
      <c r="J5" s="663"/>
      <c r="K5" s="664"/>
      <c r="L5" s="665" t="s">
        <v>134</v>
      </c>
      <c r="M5" s="666"/>
      <c r="N5" s="666"/>
      <c r="O5" s="666"/>
      <c r="P5" s="666"/>
      <c r="Q5" s="666"/>
      <c r="R5" s="666"/>
      <c r="S5" s="666"/>
      <c r="T5" s="667"/>
      <c r="U5" s="54"/>
      <c r="V5" s="53"/>
      <c r="W5" s="53"/>
    </row>
    <row r="6" spans="1:24" s="48" customFormat="1">
      <c r="B6" s="653"/>
      <c r="C6" s="655"/>
      <c r="D6" s="656"/>
      <c r="E6" s="656"/>
      <c r="F6" s="656"/>
      <c r="G6" s="656"/>
      <c r="H6" s="656"/>
      <c r="I6" s="656"/>
      <c r="J6" s="656"/>
      <c r="K6" s="657"/>
      <c r="L6" s="655"/>
      <c r="M6" s="656"/>
      <c r="N6" s="656"/>
      <c r="O6" s="656"/>
      <c r="P6" s="656"/>
      <c r="Q6" s="656"/>
      <c r="R6" s="656"/>
      <c r="S6" s="656"/>
      <c r="T6" s="657"/>
      <c r="U6" s="55"/>
    </row>
    <row r="7" spans="1:24" s="48" customFormat="1">
      <c r="B7" s="653"/>
      <c r="C7" s="646"/>
      <c r="D7" s="647"/>
      <c r="E7" s="647"/>
      <c r="F7" s="647"/>
      <c r="G7" s="647"/>
      <c r="H7" s="647"/>
      <c r="I7" s="647"/>
      <c r="J7" s="647"/>
      <c r="K7" s="648"/>
      <c r="L7" s="646"/>
      <c r="M7" s="647"/>
      <c r="N7" s="647"/>
      <c r="O7" s="647"/>
      <c r="P7" s="647"/>
      <c r="Q7" s="647"/>
      <c r="R7" s="647"/>
      <c r="S7" s="647"/>
      <c r="T7" s="648"/>
      <c r="U7" s="55"/>
    </row>
    <row r="8" spans="1:24" s="48" customFormat="1">
      <c r="B8" s="653"/>
      <c r="C8" s="646"/>
      <c r="D8" s="647"/>
      <c r="E8" s="647"/>
      <c r="F8" s="647"/>
      <c r="G8" s="647"/>
      <c r="H8" s="647"/>
      <c r="I8" s="647"/>
      <c r="J8" s="647"/>
      <c r="K8" s="648"/>
      <c r="L8" s="646"/>
      <c r="M8" s="647"/>
      <c r="N8" s="647"/>
      <c r="O8" s="647"/>
      <c r="P8" s="647"/>
      <c r="Q8" s="647"/>
      <c r="R8" s="647"/>
      <c r="S8" s="647"/>
      <c r="T8" s="648"/>
      <c r="U8" s="55"/>
    </row>
    <row r="9" spans="1:24" s="48" customFormat="1">
      <c r="B9" s="653"/>
      <c r="C9" s="646"/>
      <c r="D9" s="647"/>
      <c r="E9" s="647"/>
      <c r="F9" s="647"/>
      <c r="G9" s="647"/>
      <c r="H9" s="647"/>
      <c r="I9" s="647"/>
      <c r="J9" s="647"/>
      <c r="K9" s="648"/>
      <c r="L9" s="646"/>
      <c r="M9" s="647"/>
      <c r="N9" s="647"/>
      <c r="O9" s="647"/>
      <c r="P9" s="647"/>
      <c r="Q9" s="647"/>
      <c r="R9" s="647"/>
      <c r="S9" s="647"/>
      <c r="T9" s="648"/>
      <c r="U9" s="55"/>
    </row>
    <row r="10" spans="1:24" s="48" customFormat="1">
      <c r="B10" s="654"/>
      <c r="C10" s="649"/>
      <c r="D10" s="650"/>
      <c r="E10" s="650"/>
      <c r="F10" s="650"/>
      <c r="G10" s="650"/>
      <c r="H10" s="650"/>
      <c r="I10" s="650"/>
      <c r="J10" s="650"/>
      <c r="K10" s="651"/>
      <c r="L10" s="649"/>
      <c r="M10" s="650"/>
      <c r="N10" s="650"/>
      <c r="O10" s="650"/>
      <c r="P10" s="650"/>
      <c r="Q10" s="650"/>
      <c r="R10" s="650"/>
      <c r="S10" s="650"/>
      <c r="T10" s="651"/>
      <c r="U10" s="55"/>
    </row>
    <row r="11" spans="1:24" s="48" customFormat="1" ht="18" customHeight="1">
      <c r="B11" s="652" t="s">
        <v>131</v>
      </c>
      <c r="C11" s="668" t="s">
        <v>132</v>
      </c>
      <c r="D11" s="669"/>
      <c r="E11" s="669"/>
      <c r="F11" s="669"/>
      <c r="G11" s="669"/>
      <c r="H11" s="669"/>
      <c r="I11" s="669"/>
      <c r="J11" s="669"/>
      <c r="K11" s="670"/>
      <c r="L11" s="665" t="s">
        <v>133</v>
      </c>
      <c r="M11" s="666"/>
      <c r="N11" s="666"/>
      <c r="O11" s="666"/>
      <c r="P11" s="666"/>
      <c r="Q11" s="666"/>
      <c r="R11" s="666"/>
      <c r="S11" s="666"/>
      <c r="T11" s="667"/>
      <c r="U11" s="54"/>
    </row>
    <row r="12" spans="1:24" s="48" customFormat="1">
      <c r="B12" s="653"/>
      <c r="C12" s="655"/>
      <c r="D12" s="656"/>
      <c r="E12" s="656"/>
      <c r="F12" s="656"/>
      <c r="G12" s="656"/>
      <c r="H12" s="656"/>
      <c r="I12" s="656"/>
      <c r="J12" s="656"/>
      <c r="K12" s="657"/>
      <c r="L12" s="655"/>
      <c r="M12" s="656"/>
      <c r="N12" s="656"/>
      <c r="O12" s="656"/>
      <c r="P12" s="656"/>
      <c r="Q12" s="656"/>
      <c r="R12" s="656"/>
      <c r="S12" s="656"/>
      <c r="T12" s="657"/>
      <c r="U12" s="54"/>
    </row>
    <row r="13" spans="1:24" s="48" customFormat="1">
      <c r="B13" s="653"/>
      <c r="C13" s="646"/>
      <c r="D13" s="647"/>
      <c r="E13" s="647"/>
      <c r="F13" s="647"/>
      <c r="G13" s="647"/>
      <c r="H13" s="647"/>
      <c r="I13" s="647"/>
      <c r="J13" s="647"/>
      <c r="K13" s="648"/>
      <c r="L13" s="646"/>
      <c r="M13" s="647"/>
      <c r="N13" s="647"/>
      <c r="O13" s="647"/>
      <c r="P13" s="647"/>
      <c r="Q13" s="647"/>
      <c r="R13" s="647"/>
      <c r="S13" s="647"/>
      <c r="T13" s="648"/>
      <c r="U13" s="54"/>
    </row>
    <row r="14" spans="1:24" s="48" customFormat="1">
      <c r="B14" s="653"/>
      <c r="C14" s="646"/>
      <c r="D14" s="647"/>
      <c r="E14" s="647"/>
      <c r="F14" s="647"/>
      <c r="G14" s="647"/>
      <c r="H14" s="647"/>
      <c r="I14" s="647"/>
      <c r="J14" s="647"/>
      <c r="K14" s="648"/>
      <c r="L14" s="646"/>
      <c r="M14" s="647"/>
      <c r="N14" s="647"/>
      <c r="O14" s="647"/>
      <c r="P14" s="647"/>
      <c r="Q14" s="647"/>
      <c r="R14" s="647"/>
      <c r="S14" s="647"/>
      <c r="T14" s="648"/>
      <c r="U14" s="54"/>
    </row>
    <row r="15" spans="1:24" s="48" customFormat="1">
      <c r="B15" s="653"/>
      <c r="C15" s="646"/>
      <c r="D15" s="647"/>
      <c r="E15" s="647"/>
      <c r="F15" s="647"/>
      <c r="G15" s="647"/>
      <c r="H15" s="647"/>
      <c r="I15" s="647"/>
      <c r="J15" s="647"/>
      <c r="K15" s="648"/>
      <c r="L15" s="646"/>
      <c r="M15" s="647"/>
      <c r="N15" s="647"/>
      <c r="O15" s="647"/>
      <c r="P15" s="647"/>
      <c r="Q15" s="647"/>
      <c r="R15" s="647"/>
      <c r="S15" s="647"/>
      <c r="T15" s="648"/>
      <c r="U15" s="54"/>
    </row>
    <row r="16" spans="1:24" s="48" customFormat="1">
      <c r="B16" s="654"/>
      <c r="C16" s="649"/>
      <c r="D16" s="650"/>
      <c r="E16" s="650"/>
      <c r="F16" s="650"/>
      <c r="G16" s="650"/>
      <c r="H16" s="650"/>
      <c r="I16" s="650"/>
      <c r="J16" s="650"/>
      <c r="K16" s="651"/>
      <c r="L16" s="649"/>
      <c r="M16" s="650"/>
      <c r="N16" s="650"/>
      <c r="O16" s="650"/>
      <c r="P16" s="650"/>
      <c r="Q16" s="650"/>
      <c r="R16" s="650"/>
      <c r="S16" s="650"/>
      <c r="T16" s="651"/>
      <c r="U16" s="54"/>
    </row>
    <row r="17" spans="2:23" ht="30" customHeight="1">
      <c r="B17" s="152" t="s">
        <v>388</v>
      </c>
      <c r="C17" s="153"/>
      <c r="D17" s="153"/>
      <c r="E17" s="153"/>
      <c r="F17" s="153"/>
      <c r="G17" s="153"/>
      <c r="H17" s="153"/>
      <c r="I17" s="153"/>
      <c r="J17" s="153"/>
      <c r="K17" s="153"/>
      <c r="L17" s="153"/>
      <c r="M17" s="153"/>
      <c r="N17" s="153"/>
      <c r="O17" s="153"/>
      <c r="P17" s="153"/>
      <c r="Q17" s="153"/>
      <c r="R17" s="153"/>
      <c r="S17" s="153"/>
      <c r="T17" s="154"/>
      <c r="U17" s="41"/>
      <c r="V17" s="41"/>
      <c r="W17" s="41"/>
    </row>
    <row r="18" spans="2:23" s="48" customFormat="1" ht="24.6" customHeight="1">
      <c r="B18" s="643"/>
      <c r="C18" s="644"/>
      <c r="D18" s="644"/>
      <c r="E18" s="644"/>
      <c r="F18" s="644"/>
      <c r="G18" s="644"/>
      <c r="H18" s="644"/>
      <c r="I18" s="644"/>
      <c r="J18" s="644"/>
      <c r="K18" s="644"/>
      <c r="L18" s="644"/>
      <c r="M18" s="644"/>
      <c r="N18" s="644"/>
      <c r="O18" s="644"/>
      <c r="P18" s="644"/>
      <c r="Q18" s="644"/>
      <c r="R18" s="644"/>
      <c r="S18" s="644"/>
      <c r="T18" s="645"/>
      <c r="V18" s="53"/>
      <c r="W18" s="53"/>
    </row>
    <row r="19" spans="2:23" s="48" customFormat="1" ht="24.6" customHeight="1">
      <c r="B19" s="646"/>
      <c r="C19" s="647"/>
      <c r="D19" s="647"/>
      <c r="E19" s="647"/>
      <c r="F19" s="647"/>
      <c r="G19" s="647"/>
      <c r="H19" s="647"/>
      <c r="I19" s="647"/>
      <c r="J19" s="647"/>
      <c r="K19" s="647"/>
      <c r="L19" s="647"/>
      <c r="M19" s="647"/>
      <c r="N19" s="647"/>
      <c r="O19" s="647"/>
      <c r="P19" s="647"/>
      <c r="Q19" s="647"/>
      <c r="R19" s="647"/>
      <c r="S19" s="647"/>
      <c r="T19" s="648"/>
      <c r="V19" s="53"/>
      <c r="W19" s="53"/>
    </row>
    <row r="20" spans="2:23" s="48" customFormat="1" ht="24.6" customHeight="1">
      <c r="B20" s="646"/>
      <c r="C20" s="647"/>
      <c r="D20" s="647"/>
      <c r="E20" s="647"/>
      <c r="F20" s="647"/>
      <c r="G20" s="647"/>
      <c r="H20" s="647"/>
      <c r="I20" s="647"/>
      <c r="J20" s="647"/>
      <c r="K20" s="647"/>
      <c r="L20" s="647"/>
      <c r="M20" s="647"/>
      <c r="N20" s="647"/>
      <c r="O20" s="647"/>
      <c r="P20" s="647"/>
      <c r="Q20" s="647"/>
      <c r="R20" s="647"/>
      <c r="S20" s="647"/>
      <c r="T20" s="648"/>
      <c r="V20" s="53"/>
      <c r="W20" s="53"/>
    </row>
    <row r="21" spans="2:23" s="48" customFormat="1" ht="24.6" customHeight="1">
      <c r="B21" s="649"/>
      <c r="C21" s="650"/>
      <c r="D21" s="650"/>
      <c r="E21" s="650"/>
      <c r="F21" s="650"/>
      <c r="G21" s="650"/>
      <c r="H21" s="650"/>
      <c r="I21" s="650"/>
      <c r="J21" s="650"/>
      <c r="K21" s="650"/>
      <c r="L21" s="650"/>
      <c r="M21" s="650"/>
      <c r="N21" s="650"/>
      <c r="O21" s="650"/>
      <c r="P21" s="650"/>
      <c r="Q21" s="650"/>
      <c r="R21" s="650"/>
      <c r="S21" s="650"/>
      <c r="T21" s="651"/>
    </row>
    <row r="22" spans="2:23" s="48" customFormat="1" ht="24.6" customHeight="1">
      <c r="B22" s="67"/>
      <c r="C22" s="59"/>
      <c r="D22" s="59"/>
      <c r="E22" s="59"/>
      <c r="F22" s="59"/>
      <c r="G22" s="59"/>
      <c r="H22" s="59"/>
      <c r="I22" s="59"/>
      <c r="J22" s="59"/>
      <c r="K22" s="59"/>
      <c r="L22" s="59"/>
      <c r="M22" s="59"/>
      <c r="N22" s="59"/>
      <c r="O22" s="59"/>
      <c r="P22" s="59"/>
      <c r="Q22" s="59"/>
      <c r="R22" s="59"/>
      <c r="S22" s="59"/>
      <c r="T22" s="59"/>
      <c r="U22" s="58"/>
    </row>
    <row r="23" spans="2:23" ht="36" customHeight="1">
      <c r="B23" s="659" t="s">
        <v>561</v>
      </c>
      <c r="C23" s="660"/>
      <c r="D23" s="660"/>
      <c r="E23" s="660"/>
      <c r="F23" s="660"/>
      <c r="G23" s="660"/>
      <c r="H23" s="660"/>
      <c r="I23" s="660"/>
      <c r="J23" s="660"/>
      <c r="K23" s="660"/>
      <c r="L23" s="660"/>
      <c r="M23" s="660"/>
      <c r="N23" s="660"/>
      <c r="O23" s="660"/>
      <c r="P23" s="660"/>
      <c r="Q23" s="660"/>
      <c r="R23" s="660"/>
      <c r="S23" s="660"/>
      <c r="T23" s="661"/>
      <c r="U23" s="44"/>
      <c r="V23" s="41"/>
      <c r="W23" s="41"/>
    </row>
    <row r="24" spans="2:23" ht="24.6" customHeight="1">
      <c r="B24" s="625" t="s">
        <v>562</v>
      </c>
      <c r="C24" s="626"/>
      <c r="D24" s="626"/>
      <c r="E24" s="627"/>
      <c r="F24" s="634"/>
      <c r="G24" s="635"/>
      <c r="H24" s="635"/>
      <c r="I24" s="635"/>
      <c r="J24" s="635"/>
      <c r="K24" s="635"/>
      <c r="L24" s="635"/>
      <c r="M24" s="635"/>
      <c r="N24" s="635"/>
      <c r="O24" s="635"/>
      <c r="P24" s="635"/>
      <c r="Q24" s="635"/>
      <c r="R24" s="635"/>
      <c r="S24" s="635"/>
      <c r="T24" s="636"/>
      <c r="U24" s="42"/>
      <c r="V24" s="41"/>
      <c r="W24" s="41"/>
    </row>
    <row r="25" spans="2:23" ht="24.6" customHeight="1">
      <c r="B25" s="628"/>
      <c r="C25" s="629"/>
      <c r="D25" s="629"/>
      <c r="E25" s="630"/>
      <c r="F25" s="637"/>
      <c r="G25" s="638"/>
      <c r="H25" s="638"/>
      <c r="I25" s="638"/>
      <c r="J25" s="638"/>
      <c r="K25" s="638"/>
      <c r="L25" s="638"/>
      <c r="M25" s="638"/>
      <c r="N25" s="638"/>
      <c r="O25" s="638"/>
      <c r="P25" s="638"/>
      <c r="Q25" s="638"/>
      <c r="R25" s="638"/>
      <c r="S25" s="638"/>
      <c r="T25" s="639"/>
      <c r="U25" s="42"/>
      <c r="V25" s="41"/>
      <c r="W25" s="41"/>
    </row>
    <row r="26" spans="2:23" ht="24.6" customHeight="1">
      <c r="B26" s="628"/>
      <c r="C26" s="629"/>
      <c r="D26" s="629"/>
      <c r="E26" s="630"/>
      <c r="F26" s="637"/>
      <c r="G26" s="638"/>
      <c r="H26" s="638"/>
      <c r="I26" s="638"/>
      <c r="J26" s="638"/>
      <c r="K26" s="638"/>
      <c r="L26" s="638"/>
      <c r="M26" s="638"/>
      <c r="N26" s="638"/>
      <c r="O26" s="638"/>
      <c r="P26" s="638"/>
      <c r="Q26" s="638"/>
      <c r="R26" s="638"/>
      <c r="S26" s="638"/>
      <c r="T26" s="639"/>
      <c r="U26" s="42"/>
      <c r="V26" s="41"/>
      <c r="W26" s="41"/>
    </row>
    <row r="27" spans="2:23" ht="24.6" customHeight="1">
      <c r="B27" s="628"/>
      <c r="C27" s="629"/>
      <c r="D27" s="629"/>
      <c r="E27" s="630"/>
      <c r="F27" s="637"/>
      <c r="G27" s="638"/>
      <c r="H27" s="638"/>
      <c r="I27" s="638"/>
      <c r="J27" s="638"/>
      <c r="K27" s="638"/>
      <c r="L27" s="638"/>
      <c r="M27" s="638"/>
      <c r="N27" s="638"/>
      <c r="O27" s="638"/>
      <c r="P27" s="638"/>
      <c r="Q27" s="638"/>
      <c r="R27" s="638"/>
      <c r="S27" s="638"/>
      <c r="T27" s="639"/>
      <c r="U27" s="42"/>
      <c r="V27" s="41"/>
      <c r="W27" s="41"/>
    </row>
    <row r="28" spans="2:23" ht="24.6" customHeight="1">
      <c r="B28" s="628"/>
      <c r="C28" s="629"/>
      <c r="D28" s="629"/>
      <c r="E28" s="630"/>
      <c r="F28" s="637"/>
      <c r="G28" s="638"/>
      <c r="H28" s="638"/>
      <c r="I28" s="638"/>
      <c r="J28" s="638"/>
      <c r="K28" s="638"/>
      <c r="L28" s="638"/>
      <c r="M28" s="638"/>
      <c r="N28" s="638"/>
      <c r="O28" s="638"/>
      <c r="P28" s="638"/>
      <c r="Q28" s="638"/>
      <c r="R28" s="638"/>
      <c r="S28" s="638"/>
      <c r="T28" s="639"/>
      <c r="U28" s="42"/>
      <c r="V28" s="41"/>
      <c r="W28" s="41"/>
    </row>
    <row r="29" spans="2:23" ht="24.6" customHeight="1">
      <c r="B29" s="628"/>
      <c r="C29" s="629"/>
      <c r="D29" s="629"/>
      <c r="E29" s="630"/>
      <c r="F29" s="637"/>
      <c r="G29" s="638"/>
      <c r="H29" s="638"/>
      <c r="I29" s="638"/>
      <c r="J29" s="638"/>
      <c r="K29" s="638"/>
      <c r="L29" s="638"/>
      <c r="M29" s="638"/>
      <c r="N29" s="638"/>
      <c r="O29" s="638"/>
      <c r="P29" s="638"/>
      <c r="Q29" s="638"/>
      <c r="R29" s="638"/>
      <c r="S29" s="638"/>
      <c r="T29" s="639"/>
      <c r="U29" s="42"/>
      <c r="V29" s="41"/>
      <c r="W29" s="41"/>
    </row>
    <row r="30" spans="2:23" ht="24.6" customHeight="1">
      <c r="B30" s="628"/>
      <c r="C30" s="629"/>
      <c r="D30" s="629"/>
      <c r="E30" s="630"/>
      <c r="F30" s="637"/>
      <c r="G30" s="638"/>
      <c r="H30" s="638"/>
      <c r="I30" s="638"/>
      <c r="J30" s="638"/>
      <c r="K30" s="638"/>
      <c r="L30" s="638"/>
      <c r="M30" s="638"/>
      <c r="N30" s="638"/>
      <c r="O30" s="638"/>
      <c r="P30" s="638"/>
      <c r="Q30" s="638"/>
      <c r="R30" s="638"/>
      <c r="S30" s="638"/>
      <c r="T30" s="639"/>
      <c r="U30" s="42"/>
      <c r="V30" s="41"/>
      <c r="W30" s="41"/>
    </row>
    <row r="31" spans="2:23" ht="24.6" customHeight="1">
      <c r="B31" s="631"/>
      <c r="C31" s="632"/>
      <c r="D31" s="632"/>
      <c r="E31" s="633"/>
      <c r="F31" s="640"/>
      <c r="G31" s="641"/>
      <c r="H31" s="641"/>
      <c r="I31" s="641"/>
      <c r="J31" s="641"/>
      <c r="K31" s="641"/>
      <c r="L31" s="641"/>
      <c r="M31" s="641"/>
      <c r="N31" s="641"/>
      <c r="O31" s="641"/>
      <c r="P31" s="641"/>
      <c r="Q31" s="641"/>
      <c r="R31" s="641"/>
      <c r="S31" s="641"/>
      <c r="T31" s="642"/>
      <c r="U31" s="42"/>
      <c r="V31" s="41"/>
      <c r="W31" s="41"/>
    </row>
  </sheetData>
  <sheetProtection algorithmName="SHA-512" hashValue="3t8vKGmRgIYObUlshDv/FtwDybYmMF2qmxPto45QqGFVmQftsDemW2ES691anRrn7qRD4T2DPkMdoO4rCNlsNw==" saltValue="quGB2c6kYlH64kg3A+MKdw==" spinCount="100000" sheet="1" scenarios="1" formatRows="0"/>
  <mergeCells count="15">
    <mergeCell ref="B2:U2"/>
    <mergeCell ref="B23:T23"/>
    <mergeCell ref="L6:T10"/>
    <mergeCell ref="C12:K16"/>
    <mergeCell ref="L12:T16"/>
    <mergeCell ref="C5:K5"/>
    <mergeCell ref="L5:T5"/>
    <mergeCell ref="C11:K11"/>
    <mergeCell ref="L11:T11"/>
    <mergeCell ref="B24:E31"/>
    <mergeCell ref="F24:T31"/>
    <mergeCell ref="B18:T21"/>
    <mergeCell ref="B5:B10"/>
    <mergeCell ref="B11:B16"/>
    <mergeCell ref="C6:K10"/>
  </mergeCells>
  <phoneticPr fontId="42"/>
  <printOptions horizontalCentered="1"/>
  <pageMargins left="0.70866141732283472" right="0.70866141732283472" top="0.33" bottom="0.39" header="0.17" footer="0.22"/>
  <pageSetup paperSize="9" scale="85" orientation="portrait" r:id="rId1"/>
  <colBreaks count="1" manualBreakCount="1">
    <brk id="2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79998168889431442"/>
  </sheetPr>
  <dimension ref="B1:W34"/>
  <sheetViews>
    <sheetView view="pageBreakPreview" topLeftCell="A10" zoomScale="90" zoomScaleNormal="100" zoomScaleSheetLayoutView="90" workbookViewId="0">
      <selection activeCell="B28" sqref="B28:E33"/>
    </sheetView>
  </sheetViews>
  <sheetFormatPr defaultColWidth="8.625" defaultRowHeight="18.75"/>
  <cols>
    <col min="1" max="1" width="0.625" style="39" customWidth="1"/>
    <col min="2" max="20" width="4.625" style="39" customWidth="1"/>
    <col min="21" max="21" width="0.875" style="39" customWidth="1"/>
    <col min="22" max="16384" width="8.625" style="39"/>
  </cols>
  <sheetData>
    <row r="1" spans="2:23" ht="12.75" customHeight="1">
      <c r="B1" s="40"/>
    </row>
    <row r="2" spans="2:23" ht="36" customHeight="1">
      <c r="B2" s="695" t="s">
        <v>389</v>
      </c>
      <c r="C2" s="660"/>
      <c r="D2" s="660"/>
      <c r="E2" s="660"/>
      <c r="F2" s="660"/>
      <c r="G2" s="660"/>
      <c r="H2" s="660"/>
      <c r="I2" s="660"/>
      <c r="J2" s="660"/>
      <c r="K2" s="660"/>
      <c r="L2" s="660"/>
      <c r="M2" s="660"/>
      <c r="N2" s="660"/>
      <c r="O2" s="660"/>
      <c r="P2" s="660"/>
      <c r="Q2" s="660"/>
      <c r="R2" s="660"/>
      <c r="S2" s="660"/>
      <c r="T2" s="661"/>
      <c r="U2" s="44"/>
      <c r="V2" s="41"/>
      <c r="W2" s="41"/>
    </row>
    <row r="3" spans="2:23" ht="24.6" customHeight="1">
      <c r="B3" s="682" t="s">
        <v>563</v>
      </c>
      <c r="C3" s="696"/>
      <c r="D3" s="696"/>
      <c r="E3" s="697"/>
      <c r="F3" s="714"/>
      <c r="G3" s="715"/>
      <c r="H3" s="715"/>
      <c r="I3" s="715"/>
      <c r="J3" s="715"/>
      <c r="K3" s="715"/>
      <c r="L3" s="715"/>
      <c r="M3" s="715"/>
      <c r="N3" s="715"/>
      <c r="O3" s="715"/>
      <c r="P3" s="715"/>
      <c r="Q3" s="715"/>
      <c r="R3" s="715"/>
      <c r="S3" s="715"/>
      <c r="T3" s="716"/>
      <c r="U3" s="42"/>
      <c r="V3" s="41"/>
      <c r="W3" s="41"/>
    </row>
    <row r="4" spans="2:23" ht="24.6" customHeight="1">
      <c r="B4" s="698"/>
      <c r="C4" s="699"/>
      <c r="D4" s="699"/>
      <c r="E4" s="700"/>
      <c r="F4" s="717"/>
      <c r="G4" s="718"/>
      <c r="H4" s="718"/>
      <c r="I4" s="718"/>
      <c r="J4" s="718"/>
      <c r="K4" s="718"/>
      <c r="L4" s="718"/>
      <c r="M4" s="718"/>
      <c r="N4" s="718"/>
      <c r="O4" s="718"/>
      <c r="P4" s="718"/>
      <c r="Q4" s="718"/>
      <c r="R4" s="718"/>
      <c r="S4" s="718"/>
      <c r="T4" s="719"/>
      <c r="U4" s="42"/>
      <c r="V4" s="41"/>
      <c r="W4" s="41"/>
    </row>
    <row r="5" spans="2:23" ht="24.6" customHeight="1">
      <c r="B5" s="698"/>
      <c r="C5" s="699"/>
      <c r="D5" s="699"/>
      <c r="E5" s="700"/>
      <c r="F5" s="717"/>
      <c r="G5" s="718"/>
      <c r="H5" s="718"/>
      <c r="I5" s="718"/>
      <c r="J5" s="718"/>
      <c r="K5" s="718"/>
      <c r="L5" s="718"/>
      <c r="M5" s="718"/>
      <c r="N5" s="718"/>
      <c r="O5" s="718"/>
      <c r="P5" s="718"/>
      <c r="Q5" s="718"/>
      <c r="R5" s="718"/>
      <c r="S5" s="718"/>
      <c r="T5" s="719"/>
      <c r="U5" s="42"/>
      <c r="V5" s="41"/>
      <c r="W5" s="41"/>
    </row>
    <row r="6" spans="2:23" ht="24.6" customHeight="1">
      <c r="B6" s="698"/>
      <c r="C6" s="699"/>
      <c r="D6" s="699"/>
      <c r="E6" s="700"/>
      <c r="F6" s="717"/>
      <c r="G6" s="718"/>
      <c r="H6" s="718"/>
      <c r="I6" s="718"/>
      <c r="J6" s="718"/>
      <c r="K6" s="718"/>
      <c r="L6" s="718"/>
      <c r="M6" s="718"/>
      <c r="N6" s="718"/>
      <c r="O6" s="718"/>
      <c r="P6" s="718"/>
      <c r="Q6" s="718"/>
      <c r="R6" s="718"/>
      <c r="S6" s="718"/>
      <c r="T6" s="719"/>
      <c r="U6" s="42"/>
      <c r="V6" s="41"/>
      <c r="W6" s="41"/>
    </row>
    <row r="7" spans="2:23" ht="24.6" customHeight="1">
      <c r="B7" s="698"/>
      <c r="C7" s="699"/>
      <c r="D7" s="699"/>
      <c r="E7" s="700"/>
      <c r="F7" s="717"/>
      <c r="G7" s="718"/>
      <c r="H7" s="718"/>
      <c r="I7" s="718"/>
      <c r="J7" s="718"/>
      <c r="K7" s="718"/>
      <c r="L7" s="718"/>
      <c r="M7" s="718"/>
      <c r="N7" s="718"/>
      <c r="O7" s="718"/>
      <c r="P7" s="718"/>
      <c r="Q7" s="718"/>
      <c r="R7" s="718"/>
      <c r="S7" s="718"/>
      <c r="T7" s="719"/>
      <c r="U7" s="42"/>
      <c r="V7" s="41"/>
      <c r="W7" s="41"/>
    </row>
    <row r="8" spans="2:23" ht="24.6" customHeight="1">
      <c r="B8" s="698"/>
      <c r="C8" s="699"/>
      <c r="D8" s="699"/>
      <c r="E8" s="700"/>
      <c r="F8" s="717"/>
      <c r="G8" s="718"/>
      <c r="H8" s="718"/>
      <c r="I8" s="718"/>
      <c r="J8" s="718"/>
      <c r="K8" s="718"/>
      <c r="L8" s="718"/>
      <c r="M8" s="718"/>
      <c r="N8" s="718"/>
      <c r="O8" s="718"/>
      <c r="P8" s="718"/>
      <c r="Q8" s="718"/>
      <c r="R8" s="718"/>
      <c r="S8" s="718"/>
      <c r="T8" s="719"/>
      <c r="U8" s="42"/>
      <c r="V8" s="41"/>
      <c r="W8" s="41"/>
    </row>
    <row r="9" spans="2:23" ht="24.6" customHeight="1">
      <c r="B9" s="698"/>
      <c r="C9" s="699"/>
      <c r="D9" s="699"/>
      <c r="E9" s="700"/>
      <c r="F9" s="717"/>
      <c r="G9" s="718"/>
      <c r="H9" s="718"/>
      <c r="I9" s="718"/>
      <c r="J9" s="718"/>
      <c r="K9" s="718"/>
      <c r="L9" s="718"/>
      <c r="M9" s="718"/>
      <c r="N9" s="718"/>
      <c r="O9" s="718"/>
      <c r="P9" s="718"/>
      <c r="Q9" s="718"/>
      <c r="R9" s="718"/>
      <c r="S9" s="718"/>
      <c r="T9" s="719"/>
      <c r="U9" s="42"/>
      <c r="V9" s="41"/>
      <c r="W9" s="41"/>
    </row>
    <row r="10" spans="2:23" ht="24.6" customHeight="1">
      <c r="B10" s="698"/>
      <c r="C10" s="699"/>
      <c r="D10" s="699"/>
      <c r="E10" s="700"/>
      <c r="F10" s="717"/>
      <c r="G10" s="718"/>
      <c r="H10" s="718"/>
      <c r="I10" s="718"/>
      <c r="J10" s="718"/>
      <c r="K10" s="718"/>
      <c r="L10" s="718"/>
      <c r="M10" s="718"/>
      <c r="N10" s="718"/>
      <c r="O10" s="718"/>
      <c r="P10" s="718"/>
      <c r="Q10" s="718"/>
      <c r="R10" s="718"/>
      <c r="S10" s="718"/>
      <c r="T10" s="719"/>
      <c r="U10" s="42"/>
      <c r="V10" s="41"/>
      <c r="W10" s="41"/>
    </row>
    <row r="11" spans="2:23" ht="24.6" customHeight="1">
      <c r="B11" s="698"/>
      <c r="C11" s="699"/>
      <c r="D11" s="699"/>
      <c r="E11" s="700"/>
      <c r="F11" s="717"/>
      <c r="G11" s="718"/>
      <c r="H11" s="718"/>
      <c r="I11" s="718"/>
      <c r="J11" s="718"/>
      <c r="K11" s="718"/>
      <c r="L11" s="718"/>
      <c r="M11" s="718"/>
      <c r="N11" s="718"/>
      <c r="O11" s="718"/>
      <c r="P11" s="718"/>
      <c r="Q11" s="718"/>
      <c r="R11" s="718"/>
      <c r="S11" s="718"/>
      <c r="T11" s="719"/>
      <c r="U11" s="42"/>
      <c r="V11" s="41"/>
      <c r="W11" s="41"/>
    </row>
    <row r="12" spans="2:23" ht="24.6" customHeight="1">
      <c r="B12" s="701"/>
      <c r="C12" s="702"/>
      <c r="D12" s="702"/>
      <c r="E12" s="703"/>
      <c r="F12" s="720"/>
      <c r="G12" s="721"/>
      <c r="H12" s="721"/>
      <c r="I12" s="721"/>
      <c r="J12" s="721"/>
      <c r="K12" s="721"/>
      <c r="L12" s="721"/>
      <c r="M12" s="721"/>
      <c r="N12" s="721"/>
      <c r="O12" s="721"/>
      <c r="P12" s="721"/>
      <c r="Q12" s="721"/>
      <c r="R12" s="721"/>
      <c r="S12" s="721"/>
      <c r="T12" s="722"/>
      <c r="U12" s="42"/>
      <c r="V12" s="41"/>
      <c r="W12" s="41"/>
    </row>
    <row r="13" spans="2:23" ht="24.6" customHeight="1">
      <c r="B13" s="682" t="s">
        <v>564</v>
      </c>
      <c r="C13" s="696"/>
      <c r="D13" s="696"/>
      <c r="E13" s="697"/>
      <c r="F13" s="714"/>
      <c r="G13" s="715"/>
      <c r="H13" s="715"/>
      <c r="I13" s="715"/>
      <c r="J13" s="715"/>
      <c r="K13" s="715"/>
      <c r="L13" s="715"/>
      <c r="M13" s="715"/>
      <c r="N13" s="715"/>
      <c r="O13" s="715"/>
      <c r="P13" s="715"/>
      <c r="Q13" s="715"/>
      <c r="R13" s="715"/>
      <c r="S13" s="715"/>
      <c r="T13" s="716"/>
      <c r="U13" s="42"/>
      <c r="V13" s="41"/>
      <c r="W13" s="41"/>
    </row>
    <row r="14" spans="2:23" ht="24.6" customHeight="1">
      <c r="B14" s="698"/>
      <c r="C14" s="699"/>
      <c r="D14" s="699"/>
      <c r="E14" s="700"/>
      <c r="F14" s="717"/>
      <c r="G14" s="718"/>
      <c r="H14" s="718"/>
      <c r="I14" s="718"/>
      <c r="J14" s="718"/>
      <c r="K14" s="718"/>
      <c r="L14" s="718"/>
      <c r="M14" s="718"/>
      <c r="N14" s="718"/>
      <c r="O14" s="718"/>
      <c r="P14" s="718"/>
      <c r="Q14" s="718"/>
      <c r="R14" s="718"/>
      <c r="S14" s="718"/>
      <c r="T14" s="719"/>
      <c r="U14" s="42"/>
      <c r="V14" s="41"/>
      <c r="W14" s="41"/>
    </row>
    <row r="15" spans="2:23" ht="24.6" customHeight="1">
      <c r="B15" s="701"/>
      <c r="C15" s="702"/>
      <c r="D15" s="702"/>
      <c r="E15" s="703"/>
      <c r="F15" s="720"/>
      <c r="G15" s="721"/>
      <c r="H15" s="721"/>
      <c r="I15" s="721"/>
      <c r="J15" s="721"/>
      <c r="K15" s="721"/>
      <c r="L15" s="721"/>
      <c r="M15" s="721"/>
      <c r="N15" s="721"/>
      <c r="O15" s="721"/>
      <c r="P15" s="721"/>
      <c r="Q15" s="721"/>
      <c r="R15" s="721"/>
      <c r="S15" s="721"/>
      <c r="T15" s="722"/>
      <c r="U15" s="42"/>
      <c r="V15" s="41"/>
      <c r="W15" s="41"/>
    </row>
    <row r="16" spans="2:23" ht="57" customHeight="1">
      <c r="B16" s="704" t="s">
        <v>570</v>
      </c>
      <c r="C16" s="705"/>
      <c r="D16" s="705"/>
      <c r="E16" s="706"/>
      <c r="F16" s="707"/>
      <c r="G16" s="708"/>
      <c r="H16" s="708"/>
      <c r="I16" s="708"/>
      <c r="J16" s="708"/>
      <c r="K16" s="708"/>
      <c r="L16" s="708"/>
      <c r="M16" s="708"/>
      <c r="N16" s="709" t="s">
        <v>571</v>
      </c>
      <c r="O16" s="710"/>
      <c r="P16" s="706"/>
      <c r="Q16" s="711"/>
      <c r="R16" s="712"/>
      <c r="S16" s="712"/>
      <c r="T16" s="713"/>
      <c r="U16" s="42"/>
      <c r="V16" s="41"/>
      <c r="W16" s="41"/>
    </row>
    <row r="17" spans="2:23" ht="24.6" customHeight="1">
      <c r="B17" s="174"/>
      <c r="C17" s="175"/>
      <c r="D17" s="175"/>
      <c r="E17" s="175"/>
      <c r="F17" s="176"/>
      <c r="G17" s="176"/>
      <c r="H17" s="176"/>
      <c r="I17" s="176"/>
      <c r="J17" s="176"/>
      <c r="K17" s="176"/>
      <c r="L17" s="176"/>
      <c r="M17" s="176"/>
      <c r="N17" s="176"/>
      <c r="O17" s="176"/>
      <c r="P17" s="176"/>
      <c r="Q17" s="176"/>
      <c r="R17" s="176"/>
      <c r="S17" s="176"/>
      <c r="T17" s="176"/>
      <c r="U17" s="42"/>
      <c r="V17" s="41"/>
      <c r="W17" s="41"/>
    </row>
    <row r="18" spans="2:23" ht="36" customHeight="1">
      <c r="B18" s="723" t="s">
        <v>390</v>
      </c>
      <c r="C18" s="724"/>
      <c r="D18" s="724"/>
      <c r="E18" s="724"/>
      <c r="F18" s="724"/>
      <c r="G18" s="724"/>
      <c r="H18" s="724"/>
      <c r="I18" s="724"/>
      <c r="J18" s="724"/>
      <c r="K18" s="724"/>
      <c r="L18" s="724"/>
      <c r="M18" s="724"/>
      <c r="N18" s="724"/>
      <c r="O18" s="724"/>
      <c r="P18" s="724"/>
      <c r="Q18" s="724"/>
      <c r="R18" s="724"/>
      <c r="S18" s="724"/>
      <c r="T18" s="725"/>
      <c r="U18" s="44"/>
      <c r="V18" s="41"/>
      <c r="W18" s="41"/>
    </row>
    <row r="19" spans="2:23" ht="24.6" customHeight="1">
      <c r="B19" s="682" t="s">
        <v>565</v>
      </c>
      <c r="C19" s="696"/>
      <c r="D19" s="696"/>
      <c r="E19" s="697"/>
      <c r="F19" s="714"/>
      <c r="G19" s="715"/>
      <c r="H19" s="715"/>
      <c r="I19" s="715"/>
      <c r="J19" s="715"/>
      <c r="K19" s="715"/>
      <c r="L19" s="715"/>
      <c r="M19" s="715"/>
      <c r="N19" s="715"/>
      <c r="O19" s="715"/>
      <c r="P19" s="715"/>
      <c r="Q19" s="715"/>
      <c r="R19" s="715"/>
      <c r="S19" s="715"/>
      <c r="T19" s="716"/>
      <c r="U19" s="42"/>
      <c r="V19" s="41"/>
      <c r="W19" s="41"/>
    </row>
    <row r="20" spans="2:23" ht="24.6" customHeight="1">
      <c r="B20" s="698"/>
      <c r="C20" s="699"/>
      <c r="D20" s="699"/>
      <c r="E20" s="700"/>
      <c r="F20" s="717"/>
      <c r="G20" s="718"/>
      <c r="H20" s="718"/>
      <c r="I20" s="718"/>
      <c r="J20" s="718"/>
      <c r="K20" s="718"/>
      <c r="L20" s="718"/>
      <c r="M20" s="718"/>
      <c r="N20" s="718"/>
      <c r="O20" s="718"/>
      <c r="P20" s="718"/>
      <c r="Q20" s="718"/>
      <c r="R20" s="718"/>
      <c r="S20" s="718"/>
      <c r="T20" s="719"/>
      <c r="U20" s="42"/>
      <c r="V20" s="41"/>
      <c r="W20" s="41"/>
    </row>
    <row r="21" spans="2:23" ht="24.6" customHeight="1">
      <c r="B21" s="698"/>
      <c r="C21" s="699"/>
      <c r="D21" s="699"/>
      <c r="E21" s="700"/>
      <c r="F21" s="717"/>
      <c r="G21" s="718"/>
      <c r="H21" s="718"/>
      <c r="I21" s="718"/>
      <c r="J21" s="718"/>
      <c r="K21" s="718"/>
      <c r="L21" s="718"/>
      <c r="M21" s="718"/>
      <c r="N21" s="718"/>
      <c r="O21" s="718"/>
      <c r="P21" s="718"/>
      <c r="Q21" s="718"/>
      <c r="R21" s="718"/>
      <c r="S21" s="718"/>
      <c r="T21" s="719"/>
      <c r="U21" s="42"/>
      <c r="V21" s="41"/>
      <c r="W21" s="41"/>
    </row>
    <row r="22" spans="2:23" ht="24.6" customHeight="1">
      <c r="B22" s="698"/>
      <c r="C22" s="699"/>
      <c r="D22" s="699"/>
      <c r="E22" s="700"/>
      <c r="F22" s="717"/>
      <c r="G22" s="718"/>
      <c r="H22" s="718"/>
      <c r="I22" s="718"/>
      <c r="J22" s="718"/>
      <c r="K22" s="718"/>
      <c r="L22" s="718"/>
      <c r="M22" s="718"/>
      <c r="N22" s="718"/>
      <c r="O22" s="718"/>
      <c r="P22" s="718"/>
      <c r="Q22" s="718"/>
      <c r="R22" s="718"/>
      <c r="S22" s="718"/>
      <c r="T22" s="719"/>
      <c r="U22" s="42"/>
      <c r="V22" s="41"/>
      <c r="W22" s="41"/>
    </row>
    <row r="23" spans="2:23" ht="24.6" customHeight="1">
      <c r="B23" s="698"/>
      <c r="C23" s="699"/>
      <c r="D23" s="699"/>
      <c r="E23" s="700"/>
      <c r="F23" s="717"/>
      <c r="G23" s="718"/>
      <c r="H23" s="718"/>
      <c r="I23" s="718"/>
      <c r="J23" s="718"/>
      <c r="K23" s="718"/>
      <c r="L23" s="718"/>
      <c r="M23" s="718"/>
      <c r="N23" s="718"/>
      <c r="O23" s="718"/>
      <c r="P23" s="718"/>
      <c r="Q23" s="718"/>
      <c r="R23" s="718"/>
      <c r="S23" s="718"/>
      <c r="T23" s="719"/>
      <c r="U23" s="42"/>
      <c r="V23" s="41"/>
      <c r="W23" s="41"/>
    </row>
    <row r="24" spans="2:23" ht="24.6" customHeight="1">
      <c r="B24" s="698"/>
      <c r="C24" s="699"/>
      <c r="D24" s="699"/>
      <c r="E24" s="700"/>
      <c r="F24" s="717"/>
      <c r="G24" s="718"/>
      <c r="H24" s="718"/>
      <c r="I24" s="718"/>
      <c r="J24" s="718"/>
      <c r="K24" s="718"/>
      <c r="L24" s="718"/>
      <c r="M24" s="718"/>
      <c r="N24" s="718"/>
      <c r="O24" s="718"/>
      <c r="P24" s="718"/>
      <c r="Q24" s="718"/>
      <c r="R24" s="718"/>
      <c r="S24" s="718"/>
      <c r="T24" s="719"/>
      <c r="U24" s="42"/>
      <c r="V24" s="41"/>
      <c r="W24" s="41"/>
    </row>
    <row r="25" spans="2:23" ht="24.6" customHeight="1">
      <c r="B25" s="698"/>
      <c r="C25" s="699"/>
      <c r="D25" s="699"/>
      <c r="E25" s="700"/>
      <c r="F25" s="717"/>
      <c r="G25" s="718"/>
      <c r="H25" s="718"/>
      <c r="I25" s="718"/>
      <c r="J25" s="718"/>
      <c r="K25" s="718"/>
      <c r="L25" s="718"/>
      <c r="M25" s="718"/>
      <c r="N25" s="718"/>
      <c r="O25" s="718"/>
      <c r="P25" s="718"/>
      <c r="Q25" s="718"/>
      <c r="R25" s="718"/>
      <c r="S25" s="718"/>
      <c r="T25" s="719"/>
      <c r="U25" s="42"/>
      <c r="V25" s="41"/>
      <c r="W25" s="41"/>
    </row>
    <row r="26" spans="2:23" ht="24.6" customHeight="1">
      <c r="B26" s="698"/>
      <c r="C26" s="699"/>
      <c r="D26" s="699"/>
      <c r="E26" s="700"/>
      <c r="F26" s="717"/>
      <c r="G26" s="718"/>
      <c r="H26" s="718"/>
      <c r="I26" s="718"/>
      <c r="J26" s="718"/>
      <c r="K26" s="718"/>
      <c r="L26" s="718"/>
      <c r="M26" s="718"/>
      <c r="N26" s="718"/>
      <c r="O26" s="718"/>
      <c r="P26" s="718"/>
      <c r="Q26" s="718"/>
      <c r="R26" s="718"/>
      <c r="S26" s="718"/>
      <c r="T26" s="719"/>
      <c r="U26" s="42"/>
      <c r="V26" s="41"/>
      <c r="W26" s="41"/>
    </row>
    <row r="27" spans="2:23" ht="24.6" customHeight="1">
      <c r="B27" s="701"/>
      <c r="C27" s="702"/>
      <c r="D27" s="702"/>
      <c r="E27" s="703"/>
      <c r="F27" s="720"/>
      <c r="G27" s="721"/>
      <c r="H27" s="721"/>
      <c r="I27" s="721"/>
      <c r="J27" s="721"/>
      <c r="K27" s="721"/>
      <c r="L27" s="721"/>
      <c r="M27" s="721"/>
      <c r="N27" s="721"/>
      <c r="O27" s="721"/>
      <c r="P27" s="721"/>
      <c r="Q27" s="721"/>
      <c r="R27" s="721"/>
      <c r="S27" s="721"/>
      <c r="T27" s="722"/>
      <c r="U27" s="42"/>
      <c r="V27" s="41"/>
      <c r="W27" s="41"/>
    </row>
    <row r="28" spans="2:23">
      <c r="B28" s="682" t="s">
        <v>176</v>
      </c>
      <c r="C28" s="683"/>
      <c r="D28" s="683"/>
      <c r="E28" s="684"/>
      <c r="F28" s="671" t="s">
        <v>177</v>
      </c>
      <c r="G28" s="672"/>
      <c r="H28" s="673"/>
      <c r="I28" s="671" t="s">
        <v>386</v>
      </c>
      <c r="J28" s="672"/>
      <c r="K28" s="673"/>
      <c r="L28" s="671" t="s">
        <v>387</v>
      </c>
      <c r="M28" s="672"/>
      <c r="N28" s="673"/>
      <c r="O28" s="672" t="s">
        <v>178</v>
      </c>
      <c r="P28" s="672"/>
      <c r="Q28" s="672"/>
      <c r="R28" s="672"/>
      <c r="S28" s="672"/>
      <c r="T28" s="680"/>
      <c r="V28" s="41"/>
      <c r="W28" s="41"/>
    </row>
    <row r="29" spans="2:23">
      <c r="B29" s="685"/>
      <c r="C29" s="686"/>
      <c r="D29" s="686"/>
      <c r="E29" s="687"/>
      <c r="F29" s="674"/>
      <c r="G29" s="675"/>
      <c r="H29" s="676"/>
      <c r="I29" s="674"/>
      <c r="J29" s="675"/>
      <c r="K29" s="676"/>
      <c r="L29" s="674"/>
      <c r="M29" s="675"/>
      <c r="N29" s="676"/>
      <c r="O29" s="675"/>
      <c r="P29" s="675"/>
      <c r="Q29" s="675"/>
      <c r="R29" s="675"/>
      <c r="S29" s="675"/>
      <c r="T29" s="681"/>
    </row>
    <row r="30" spans="2:23">
      <c r="B30" s="685"/>
      <c r="C30" s="686"/>
      <c r="D30" s="686"/>
      <c r="E30" s="687"/>
      <c r="F30" s="674"/>
      <c r="G30" s="675"/>
      <c r="H30" s="676"/>
      <c r="I30" s="674"/>
      <c r="J30" s="675"/>
      <c r="K30" s="676"/>
      <c r="L30" s="674"/>
      <c r="M30" s="675"/>
      <c r="N30" s="676"/>
      <c r="O30" s="675"/>
      <c r="P30" s="675"/>
      <c r="Q30" s="675"/>
      <c r="R30" s="675"/>
      <c r="S30" s="675"/>
      <c r="T30" s="681"/>
    </row>
    <row r="31" spans="2:23">
      <c r="B31" s="685"/>
      <c r="C31" s="686"/>
      <c r="D31" s="686"/>
      <c r="E31" s="687"/>
      <c r="F31" s="674"/>
      <c r="G31" s="675"/>
      <c r="H31" s="676"/>
      <c r="I31" s="674"/>
      <c r="J31" s="675"/>
      <c r="K31" s="676"/>
      <c r="L31" s="674"/>
      <c r="M31" s="675"/>
      <c r="N31" s="676"/>
      <c r="O31" s="675"/>
      <c r="P31" s="675"/>
      <c r="Q31" s="675"/>
      <c r="R31" s="675"/>
      <c r="S31" s="675"/>
      <c r="T31" s="681"/>
    </row>
    <row r="32" spans="2:23">
      <c r="B32" s="685"/>
      <c r="C32" s="686"/>
      <c r="D32" s="686"/>
      <c r="E32" s="687"/>
      <c r="F32" s="674"/>
      <c r="G32" s="675"/>
      <c r="H32" s="676"/>
      <c r="I32" s="674"/>
      <c r="J32" s="675"/>
      <c r="K32" s="676"/>
      <c r="L32" s="674"/>
      <c r="M32" s="675"/>
      <c r="N32" s="676"/>
      <c r="O32" s="675"/>
      <c r="P32" s="675"/>
      <c r="Q32" s="675"/>
      <c r="R32" s="675"/>
      <c r="S32" s="675"/>
      <c r="T32" s="681"/>
    </row>
    <row r="33" spans="2:20">
      <c r="B33" s="688"/>
      <c r="C33" s="689"/>
      <c r="D33" s="689"/>
      <c r="E33" s="690"/>
      <c r="F33" s="677"/>
      <c r="G33" s="678"/>
      <c r="H33" s="691"/>
      <c r="I33" s="692"/>
      <c r="J33" s="693"/>
      <c r="K33" s="694"/>
      <c r="L33" s="692"/>
      <c r="M33" s="693"/>
      <c r="N33" s="694"/>
      <c r="O33" s="677"/>
      <c r="P33" s="678"/>
      <c r="Q33" s="678"/>
      <c r="R33" s="678"/>
      <c r="S33" s="678"/>
      <c r="T33" s="679"/>
    </row>
    <row r="34" spans="2:20">
      <c r="N34" s="45"/>
      <c r="O34" s="45"/>
      <c r="P34" s="45"/>
    </row>
  </sheetData>
  <sheetProtection algorithmName="SHA-512" hashValue="JfTf0QYMAX91DSkH8gZhJcRzBqdC+DcRUFCBR23U1BYkIdwqZCNT3DfvV5ShwUppmFyuDJimtzh/QzlNieGJWQ==" saltValue="H7ugvMmk2kkZBPca9LrUlg==" spinCount="100000" sheet="1" scenarios="1" formatRows="0" pivotTables="0"/>
  <mergeCells count="37">
    <mergeCell ref="B18:T18"/>
    <mergeCell ref="B19:E27"/>
    <mergeCell ref="F19:T27"/>
    <mergeCell ref="B13:E15"/>
    <mergeCell ref="F13:T15"/>
    <mergeCell ref="B2:T2"/>
    <mergeCell ref="B3:E12"/>
    <mergeCell ref="B16:E16"/>
    <mergeCell ref="F16:M16"/>
    <mergeCell ref="N16:P16"/>
    <mergeCell ref="Q16:T16"/>
    <mergeCell ref="F3:T12"/>
    <mergeCell ref="B28:E33"/>
    <mergeCell ref="L31:N31"/>
    <mergeCell ref="F32:H32"/>
    <mergeCell ref="F33:H33"/>
    <mergeCell ref="I32:K32"/>
    <mergeCell ref="I33:K33"/>
    <mergeCell ref="L32:N32"/>
    <mergeCell ref="L33:N33"/>
    <mergeCell ref="F31:H31"/>
    <mergeCell ref="I28:K28"/>
    <mergeCell ref="L28:N28"/>
    <mergeCell ref="I29:K29"/>
    <mergeCell ref="I30:K30"/>
    <mergeCell ref="I31:K31"/>
    <mergeCell ref="L29:N29"/>
    <mergeCell ref="L30:N30"/>
    <mergeCell ref="F28:H28"/>
    <mergeCell ref="F29:H29"/>
    <mergeCell ref="F30:H30"/>
    <mergeCell ref="O33:T33"/>
    <mergeCell ref="O28:T28"/>
    <mergeCell ref="O29:T29"/>
    <mergeCell ref="O30:T30"/>
    <mergeCell ref="O31:T31"/>
    <mergeCell ref="O32:T32"/>
  </mergeCells>
  <phoneticPr fontId="42"/>
  <printOptions horizontalCentered="1"/>
  <pageMargins left="0.70866141732283472" right="0.70866141732283472" top="0.74803149606299213" bottom="0.74803149606299213" header="0.31496062992125984" footer="0.31496062992125984"/>
  <pageSetup paperSize="9" scale="84" orientation="portrait" r:id="rId1"/>
  <colBreaks count="1" manualBreakCount="1">
    <brk id="2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79998168889431442"/>
  </sheetPr>
  <dimension ref="B1:Z45"/>
  <sheetViews>
    <sheetView view="pageBreakPreview" zoomScale="85" zoomScaleNormal="100" zoomScaleSheetLayoutView="85" workbookViewId="0">
      <selection activeCell="B3" sqref="B3:W18"/>
    </sheetView>
  </sheetViews>
  <sheetFormatPr defaultColWidth="8.625" defaultRowHeight="18.75"/>
  <cols>
    <col min="1" max="1" width="0.875" style="48" customWidth="1"/>
    <col min="2" max="23" width="4.625" style="48" customWidth="1"/>
    <col min="24" max="24" width="1.125" style="48" customWidth="1"/>
    <col min="25" max="16384" width="8.625" style="48"/>
  </cols>
  <sheetData>
    <row r="1" spans="2:26" ht="21.6" customHeight="1">
      <c r="B1" s="58"/>
      <c r="C1" s="58"/>
      <c r="D1" s="58"/>
      <c r="E1" s="58"/>
      <c r="F1" s="58"/>
      <c r="G1" s="58"/>
      <c r="H1" s="58"/>
      <c r="I1" s="58"/>
      <c r="J1" s="58"/>
      <c r="K1" s="58"/>
      <c r="L1" s="58"/>
      <c r="M1" s="58"/>
      <c r="N1" s="58"/>
      <c r="O1" s="58"/>
      <c r="P1" s="58"/>
      <c r="Q1" s="58"/>
      <c r="R1" s="58"/>
      <c r="S1" s="58"/>
      <c r="T1" s="58"/>
      <c r="U1" s="58"/>
      <c r="V1" s="58"/>
      <c r="W1" s="58"/>
    </row>
    <row r="2" spans="2:26" s="39" customFormat="1" ht="27.6" customHeight="1">
      <c r="B2" s="773" t="s">
        <v>391</v>
      </c>
      <c r="C2" s="774"/>
      <c r="D2" s="774"/>
      <c r="E2" s="774"/>
      <c r="F2" s="774"/>
      <c r="G2" s="774"/>
      <c r="H2" s="774"/>
      <c r="I2" s="774"/>
      <c r="J2" s="774"/>
      <c r="K2" s="774"/>
      <c r="L2" s="774"/>
      <c r="M2" s="774"/>
      <c r="N2" s="774"/>
      <c r="O2" s="774"/>
      <c r="P2" s="774"/>
      <c r="Q2" s="774"/>
      <c r="R2" s="774"/>
      <c r="S2" s="774"/>
      <c r="T2" s="774"/>
      <c r="U2" s="774"/>
      <c r="V2" s="774"/>
      <c r="W2" s="775"/>
      <c r="X2" s="44"/>
      <c r="Y2" s="41"/>
      <c r="Z2" s="41"/>
    </row>
    <row r="3" spans="2:26" s="39" customFormat="1">
      <c r="B3" s="726"/>
      <c r="C3" s="635"/>
      <c r="D3" s="635"/>
      <c r="E3" s="635"/>
      <c r="F3" s="635"/>
      <c r="G3" s="635"/>
      <c r="H3" s="635"/>
      <c r="I3" s="635"/>
      <c r="J3" s="635"/>
      <c r="K3" s="635"/>
      <c r="L3" s="635"/>
      <c r="M3" s="635"/>
      <c r="N3" s="635"/>
      <c r="O3" s="635"/>
      <c r="P3" s="635"/>
      <c r="Q3" s="635"/>
      <c r="R3" s="635"/>
      <c r="S3" s="635"/>
      <c r="T3" s="635"/>
      <c r="U3" s="635"/>
      <c r="V3" s="635"/>
      <c r="W3" s="636"/>
    </row>
    <row r="4" spans="2:26" s="39" customFormat="1">
      <c r="B4" s="727"/>
      <c r="C4" s="638"/>
      <c r="D4" s="638"/>
      <c r="E4" s="638"/>
      <c r="F4" s="638"/>
      <c r="G4" s="638"/>
      <c r="H4" s="638"/>
      <c r="I4" s="638"/>
      <c r="J4" s="638"/>
      <c r="K4" s="638"/>
      <c r="L4" s="638"/>
      <c r="M4" s="638"/>
      <c r="N4" s="638"/>
      <c r="O4" s="638"/>
      <c r="P4" s="638"/>
      <c r="Q4" s="638"/>
      <c r="R4" s="638"/>
      <c r="S4" s="638"/>
      <c r="T4" s="638"/>
      <c r="U4" s="638"/>
      <c r="V4" s="638"/>
      <c r="W4" s="639"/>
    </row>
    <row r="5" spans="2:26" s="39" customFormat="1">
      <c r="B5" s="727"/>
      <c r="C5" s="638"/>
      <c r="D5" s="638"/>
      <c r="E5" s="638"/>
      <c r="F5" s="638"/>
      <c r="G5" s="638"/>
      <c r="H5" s="638"/>
      <c r="I5" s="638"/>
      <c r="J5" s="638"/>
      <c r="K5" s="638"/>
      <c r="L5" s="638"/>
      <c r="M5" s="638"/>
      <c r="N5" s="638"/>
      <c r="O5" s="638"/>
      <c r="P5" s="638"/>
      <c r="Q5" s="638"/>
      <c r="R5" s="638"/>
      <c r="S5" s="638"/>
      <c r="T5" s="638"/>
      <c r="U5" s="638"/>
      <c r="V5" s="638"/>
      <c r="W5" s="639"/>
    </row>
    <row r="6" spans="2:26" s="39" customFormat="1">
      <c r="B6" s="727"/>
      <c r="C6" s="638"/>
      <c r="D6" s="638"/>
      <c r="E6" s="638"/>
      <c r="F6" s="638"/>
      <c r="G6" s="638"/>
      <c r="H6" s="638"/>
      <c r="I6" s="638"/>
      <c r="J6" s="638"/>
      <c r="K6" s="638"/>
      <c r="L6" s="638"/>
      <c r="M6" s="638"/>
      <c r="N6" s="638"/>
      <c r="O6" s="638"/>
      <c r="P6" s="638"/>
      <c r="Q6" s="638"/>
      <c r="R6" s="638"/>
      <c r="S6" s="638"/>
      <c r="T6" s="638"/>
      <c r="U6" s="638"/>
      <c r="V6" s="638"/>
      <c r="W6" s="639"/>
    </row>
    <row r="7" spans="2:26" s="39" customFormat="1">
      <c r="B7" s="727"/>
      <c r="C7" s="638"/>
      <c r="D7" s="638"/>
      <c r="E7" s="638"/>
      <c r="F7" s="638"/>
      <c r="G7" s="638"/>
      <c r="H7" s="638"/>
      <c r="I7" s="638"/>
      <c r="J7" s="638"/>
      <c r="K7" s="638"/>
      <c r="L7" s="638"/>
      <c r="M7" s="638"/>
      <c r="N7" s="638"/>
      <c r="O7" s="638"/>
      <c r="P7" s="638"/>
      <c r="Q7" s="638"/>
      <c r="R7" s="638"/>
      <c r="S7" s="638"/>
      <c r="T7" s="638"/>
      <c r="U7" s="638"/>
      <c r="V7" s="638"/>
      <c r="W7" s="639"/>
    </row>
    <row r="8" spans="2:26" s="39" customFormat="1">
      <c r="B8" s="727"/>
      <c r="C8" s="638"/>
      <c r="D8" s="638"/>
      <c r="E8" s="638"/>
      <c r="F8" s="638"/>
      <c r="G8" s="638"/>
      <c r="H8" s="638"/>
      <c r="I8" s="638"/>
      <c r="J8" s="638"/>
      <c r="K8" s="638"/>
      <c r="L8" s="638"/>
      <c r="M8" s="638"/>
      <c r="N8" s="638"/>
      <c r="O8" s="638"/>
      <c r="P8" s="638"/>
      <c r="Q8" s="638"/>
      <c r="R8" s="638"/>
      <c r="S8" s="638"/>
      <c r="T8" s="638"/>
      <c r="U8" s="638"/>
      <c r="V8" s="638"/>
      <c r="W8" s="639"/>
    </row>
    <row r="9" spans="2:26" s="39" customFormat="1">
      <c r="B9" s="727"/>
      <c r="C9" s="638"/>
      <c r="D9" s="638"/>
      <c r="E9" s="638"/>
      <c r="F9" s="638"/>
      <c r="G9" s="638"/>
      <c r="H9" s="638"/>
      <c r="I9" s="638"/>
      <c r="J9" s="638"/>
      <c r="K9" s="638"/>
      <c r="L9" s="638"/>
      <c r="M9" s="638"/>
      <c r="N9" s="638"/>
      <c r="O9" s="638"/>
      <c r="P9" s="638"/>
      <c r="Q9" s="638"/>
      <c r="R9" s="638"/>
      <c r="S9" s="638"/>
      <c r="T9" s="638"/>
      <c r="U9" s="638"/>
      <c r="V9" s="638"/>
      <c r="W9" s="639"/>
    </row>
    <row r="10" spans="2:26" s="39" customFormat="1">
      <c r="B10" s="727"/>
      <c r="C10" s="638"/>
      <c r="D10" s="638"/>
      <c r="E10" s="638"/>
      <c r="F10" s="638"/>
      <c r="G10" s="638"/>
      <c r="H10" s="638"/>
      <c r="I10" s="638"/>
      <c r="J10" s="638"/>
      <c r="K10" s="638"/>
      <c r="L10" s="638"/>
      <c r="M10" s="638"/>
      <c r="N10" s="638"/>
      <c r="O10" s="638"/>
      <c r="P10" s="638"/>
      <c r="Q10" s="638"/>
      <c r="R10" s="638"/>
      <c r="S10" s="638"/>
      <c r="T10" s="638"/>
      <c r="U10" s="638"/>
      <c r="V10" s="638"/>
      <c r="W10" s="639"/>
    </row>
    <row r="11" spans="2:26" s="39" customFormat="1">
      <c r="B11" s="727"/>
      <c r="C11" s="638"/>
      <c r="D11" s="638"/>
      <c r="E11" s="638"/>
      <c r="F11" s="638"/>
      <c r="G11" s="638"/>
      <c r="H11" s="638"/>
      <c r="I11" s="638"/>
      <c r="J11" s="638"/>
      <c r="K11" s="638"/>
      <c r="L11" s="638"/>
      <c r="M11" s="638"/>
      <c r="N11" s="638"/>
      <c r="O11" s="638"/>
      <c r="P11" s="638"/>
      <c r="Q11" s="638"/>
      <c r="R11" s="638"/>
      <c r="S11" s="638"/>
      <c r="T11" s="638"/>
      <c r="U11" s="638"/>
      <c r="V11" s="638"/>
      <c r="W11" s="639"/>
    </row>
    <row r="12" spans="2:26" s="39" customFormat="1">
      <c r="B12" s="727"/>
      <c r="C12" s="638"/>
      <c r="D12" s="638"/>
      <c r="E12" s="638"/>
      <c r="F12" s="638"/>
      <c r="G12" s="638"/>
      <c r="H12" s="638"/>
      <c r="I12" s="638"/>
      <c r="J12" s="638"/>
      <c r="K12" s="638"/>
      <c r="L12" s="638"/>
      <c r="M12" s="638"/>
      <c r="N12" s="638"/>
      <c r="O12" s="638"/>
      <c r="P12" s="638"/>
      <c r="Q12" s="638"/>
      <c r="R12" s="638"/>
      <c r="S12" s="638"/>
      <c r="T12" s="638"/>
      <c r="U12" s="638"/>
      <c r="V12" s="638"/>
      <c r="W12" s="639"/>
    </row>
    <row r="13" spans="2:26" s="39" customFormat="1">
      <c r="B13" s="727"/>
      <c r="C13" s="638"/>
      <c r="D13" s="638"/>
      <c r="E13" s="638"/>
      <c r="F13" s="638"/>
      <c r="G13" s="638"/>
      <c r="H13" s="638"/>
      <c r="I13" s="638"/>
      <c r="J13" s="638"/>
      <c r="K13" s="638"/>
      <c r="L13" s="638"/>
      <c r="M13" s="638"/>
      <c r="N13" s="638"/>
      <c r="O13" s="638"/>
      <c r="P13" s="638"/>
      <c r="Q13" s="638"/>
      <c r="R13" s="638"/>
      <c r="S13" s="638"/>
      <c r="T13" s="638"/>
      <c r="U13" s="638"/>
      <c r="V13" s="638"/>
      <c r="W13" s="639"/>
    </row>
    <row r="14" spans="2:26" s="39" customFormat="1">
      <c r="B14" s="727"/>
      <c r="C14" s="638"/>
      <c r="D14" s="638"/>
      <c r="E14" s="638"/>
      <c r="F14" s="638"/>
      <c r="G14" s="638"/>
      <c r="H14" s="638"/>
      <c r="I14" s="638"/>
      <c r="J14" s="638"/>
      <c r="K14" s="638"/>
      <c r="L14" s="638"/>
      <c r="M14" s="638"/>
      <c r="N14" s="638"/>
      <c r="O14" s="638"/>
      <c r="P14" s="638"/>
      <c r="Q14" s="638"/>
      <c r="R14" s="638"/>
      <c r="S14" s="638"/>
      <c r="T14" s="638"/>
      <c r="U14" s="638"/>
      <c r="V14" s="638"/>
      <c r="W14" s="639"/>
    </row>
    <row r="15" spans="2:26" s="39" customFormat="1">
      <c r="B15" s="727"/>
      <c r="C15" s="638"/>
      <c r="D15" s="638"/>
      <c r="E15" s="638"/>
      <c r="F15" s="638"/>
      <c r="G15" s="638"/>
      <c r="H15" s="638"/>
      <c r="I15" s="638"/>
      <c r="J15" s="638"/>
      <c r="K15" s="638"/>
      <c r="L15" s="638"/>
      <c r="M15" s="638"/>
      <c r="N15" s="638"/>
      <c r="O15" s="638"/>
      <c r="P15" s="638"/>
      <c r="Q15" s="638"/>
      <c r="R15" s="638"/>
      <c r="S15" s="638"/>
      <c r="T15" s="638"/>
      <c r="U15" s="638"/>
      <c r="V15" s="638"/>
      <c r="W15" s="639"/>
    </row>
    <row r="16" spans="2:26" s="39" customFormat="1">
      <c r="B16" s="727"/>
      <c r="C16" s="638"/>
      <c r="D16" s="638"/>
      <c r="E16" s="638"/>
      <c r="F16" s="638"/>
      <c r="G16" s="638"/>
      <c r="H16" s="638"/>
      <c r="I16" s="638"/>
      <c r="J16" s="638"/>
      <c r="K16" s="638"/>
      <c r="L16" s="638"/>
      <c r="M16" s="638"/>
      <c r="N16" s="638"/>
      <c r="O16" s="638"/>
      <c r="P16" s="638"/>
      <c r="Q16" s="638"/>
      <c r="R16" s="638"/>
      <c r="S16" s="638"/>
      <c r="T16" s="638"/>
      <c r="U16" s="638"/>
      <c r="V16" s="638"/>
      <c r="W16" s="639"/>
    </row>
    <row r="17" spans="2:26" s="39" customFormat="1">
      <c r="B17" s="727"/>
      <c r="C17" s="638"/>
      <c r="D17" s="638"/>
      <c r="E17" s="638"/>
      <c r="F17" s="638"/>
      <c r="G17" s="638"/>
      <c r="H17" s="638"/>
      <c r="I17" s="638"/>
      <c r="J17" s="638"/>
      <c r="K17" s="638"/>
      <c r="L17" s="638"/>
      <c r="M17" s="638"/>
      <c r="N17" s="638"/>
      <c r="O17" s="638"/>
      <c r="P17" s="638"/>
      <c r="Q17" s="638"/>
      <c r="R17" s="638"/>
      <c r="S17" s="638"/>
      <c r="T17" s="638"/>
      <c r="U17" s="638"/>
      <c r="V17" s="638"/>
      <c r="W17" s="639"/>
    </row>
    <row r="18" spans="2:26" s="39" customFormat="1">
      <c r="B18" s="728"/>
      <c r="C18" s="641"/>
      <c r="D18" s="641"/>
      <c r="E18" s="641"/>
      <c r="F18" s="641"/>
      <c r="G18" s="641"/>
      <c r="H18" s="641"/>
      <c r="I18" s="641"/>
      <c r="J18" s="641"/>
      <c r="K18" s="641"/>
      <c r="L18" s="641"/>
      <c r="M18" s="641"/>
      <c r="N18" s="641"/>
      <c r="O18" s="641"/>
      <c r="P18" s="641"/>
      <c r="Q18" s="641"/>
      <c r="R18" s="641"/>
      <c r="S18" s="641"/>
      <c r="T18" s="641"/>
      <c r="U18" s="641"/>
      <c r="V18" s="641"/>
      <c r="W18" s="642"/>
    </row>
    <row r="19" spans="2:26" s="39" customFormat="1">
      <c r="B19" s="177"/>
      <c r="C19" s="177"/>
      <c r="D19" s="178"/>
      <c r="E19" s="178"/>
      <c r="F19" s="178"/>
      <c r="G19" s="178"/>
      <c r="H19" s="177"/>
      <c r="I19" s="177"/>
      <c r="J19" s="178"/>
      <c r="K19" s="178"/>
      <c r="L19" s="178"/>
      <c r="M19" s="178"/>
      <c r="N19" s="178"/>
      <c r="O19" s="178"/>
      <c r="P19" s="178"/>
      <c r="Q19" s="178"/>
      <c r="R19" s="178"/>
      <c r="S19" s="178"/>
      <c r="T19" s="178"/>
      <c r="U19" s="178"/>
      <c r="V19" s="178"/>
      <c r="W19" s="178"/>
    </row>
    <row r="20" spans="2:26" ht="19.5">
      <c r="B20" s="179" t="s">
        <v>201</v>
      </c>
      <c r="C20" s="180"/>
      <c r="D20" s="180"/>
      <c r="E20" s="180"/>
      <c r="F20" s="180"/>
      <c r="G20" s="180"/>
      <c r="H20" s="180"/>
      <c r="I20" s="180"/>
      <c r="J20" s="180"/>
      <c r="K20" s="180"/>
      <c r="L20" s="180"/>
      <c r="M20" s="180"/>
      <c r="N20" s="180"/>
      <c r="O20" s="180"/>
      <c r="P20" s="180"/>
      <c r="Q20" s="180"/>
      <c r="R20" s="180"/>
      <c r="S20" s="180"/>
      <c r="T20" s="180"/>
      <c r="U20" s="180"/>
      <c r="V20" s="180"/>
      <c r="W20" s="180"/>
    </row>
    <row r="21" spans="2:26" s="39" customFormat="1" ht="27.6" customHeight="1">
      <c r="B21" s="181" t="s">
        <v>196</v>
      </c>
      <c r="C21" s="182"/>
      <c r="D21" s="182"/>
      <c r="E21" s="182"/>
      <c r="F21" s="182"/>
      <c r="G21" s="182"/>
      <c r="H21" s="182"/>
      <c r="I21" s="182"/>
      <c r="J21" s="182"/>
      <c r="K21" s="182"/>
      <c r="L21" s="182"/>
      <c r="M21" s="182"/>
      <c r="N21" s="182"/>
      <c r="O21" s="182"/>
      <c r="P21" s="182"/>
      <c r="Q21" s="182"/>
      <c r="R21" s="182"/>
      <c r="S21" s="182"/>
      <c r="T21" s="182"/>
      <c r="U21" s="182"/>
      <c r="V21" s="182"/>
      <c r="W21" s="183"/>
      <c r="X21" s="41"/>
      <c r="Y21" s="41"/>
      <c r="Z21" s="41"/>
    </row>
    <row r="22" spans="2:26">
      <c r="B22" s="747" t="s">
        <v>180</v>
      </c>
      <c r="C22" s="748"/>
      <c r="D22" s="749"/>
      <c r="E22" s="750" t="s">
        <v>181</v>
      </c>
      <c r="F22" s="749"/>
      <c r="G22" s="750" t="s">
        <v>182</v>
      </c>
      <c r="H22" s="748"/>
      <c r="I22" s="748"/>
      <c r="J22" s="749"/>
      <c r="K22" s="750" t="s">
        <v>183</v>
      </c>
      <c r="L22" s="748"/>
      <c r="M22" s="748"/>
      <c r="N22" s="748"/>
      <c r="O22" s="748"/>
      <c r="P22" s="748"/>
      <c r="Q22" s="748"/>
      <c r="R22" s="748"/>
      <c r="S22" s="748"/>
      <c r="T22" s="748"/>
      <c r="U22" s="748"/>
      <c r="V22" s="748"/>
      <c r="W22" s="751"/>
      <c r="Y22" s="53"/>
      <c r="Z22" s="53"/>
    </row>
    <row r="23" spans="2:26" ht="24" customHeight="1">
      <c r="B23" s="752" t="s">
        <v>172</v>
      </c>
      <c r="C23" s="753"/>
      <c r="D23" s="754"/>
      <c r="E23" s="761" t="s">
        <v>184</v>
      </c>
      <c r="F23" s="762"/>
      <c r="G23" s="763"/>
      <c r="H23" s="764"/>
      <c r="I23" s="764"/>
      <c r="J23" s="184" t="s">
        <v>38</v>
      </c>
      <c r="K23" s="738"/>
      <c r="L23" s="739"/>
      <c r="M23" s="739"/>
      <c r="N23" s="739"/>
      <c r="O23" s="739"/>
      <c r="P23" s="739"/>
      <c r="Q23" s="739"/>
      <c r="R23" s="739"/>
      <c r="S23" s="739"/>
      <c r="T23" s="739"/>
      <c r="U23" s="739"/>
      <c r="V23" s="739"/>
      <c r="W23" s="740"/>
    </row>
    <row r="24" spans="2:26" ht="24" customHeight="1">
      <c r="B24" s="755"/>
      <c r="C24" s="756"/>
      <c r="D24" s="757"/>
      <c r="E24" s="765" t="s">
        <v>185</v>
      </c>
      <c r="F24" s="766"/>
      <c r="G24" s="767"/>
      <c r="H24" s="768"/>
      <c r="I24" s="768"/>
      <c r="J24" s="185" t="s">
        <v>38</v>
      </c>
      <c r="K24" s="741"/>
      <c r="L24" s="742"/>
      <c r="M24" s="742"/>
      <c r="N24" s="742"/>
      <c r="O24" s="742"/>
      <c r="P24" s="742"/>
      <c r="Q24" s="742"/>
      <c r="R24" s="742"/>
      <c r="S24" s="742"/>
      <c r="T24" s="742"/>
      <c r="U24" s="742"/>
      <c r="V24" s="742"/>
      <c r="W24" s="743"/>
    </row>
    <row r="25" spans="2:26" ht="24" customHeight="1">
      <c r="B25" s="758"/>
      <c r="C25" s="759"/>
      <c r="D25" s="760"/>
      <c r="E25" s="769" t="s">
        <v>186</v>
      </c>
      <c r="F25" s="770"/>
      <c r="G25" s="771"/>
      <c r="H25" s="772"/>
      <c r="I25" s="772"/>
      <c r="J25" s="186" t="s">
        <v>38</v>
      </c>
      <c r="K25" s="744"/>
      <c r="L25" s="745"/>
      <c r="M25" s="745"/>
      <c r="N25" s="745"/>
      <c r="O25" s="745"/>
      <c r="P25" s="745"/>
      <c r="Q25" s="745"/>
      <c r="R25" s="745"/>
      <c r="S25" s="745"/>
      <c r="T25" s="745"/>
      <c r="U25" s="745"/>
      <c r="V25" s="745"/>
      <c r="W25" s="746"/>
    </row>
    <row r="26" spans="2:26" ht="24" customHeight="1">
      <c r="B26" s="752" t="s">
        <v>187</v>
      </c>
      <c r="C26" s="753"/>
      <c r="D26" s="754"/>
      <c r="E26" s="761" t="s">
        <v>184</v>
      </c>
      <c r="F26" s="762"/>
      <c r="G26" s="763"/>
      <c r="H26" s="764"/>
      <c r="I26" s="764"/>
      <c r="J26" s="187" t="s">
        <v>38</v>
      </c>
      <c r="K26" s="738"/>
      <c r="L26" s="739"/>
      <c r="M26" s="739"/>
      <c r="N26" s="739"/>
      <c r="O26" s="739"/>
      <c r="P26" s="739"/>
      <c r="Q26" s="739"/>
      <c r="R26" s="739"/>
      <c r="S26" s="739"/>
      <c r="T26" s="739"/>
      <c r="U26" s="739"/>
      <c r="V26" s="739"/>
      <c r="W26" s="740"/>
    </row>
    <row r="27" spans="2:26" ht="24" customHeight="1">
      <c r="B27" s="755"/>
      <c r="C27" s="756"/>
      <c r="D27" s="757"/>
      <c r="E27" s="765" t="s">
        <v>185</v>
      </c>
      <c r="F27" s="766"/>
      <c r="G27" s="767"/>
      <c r="H27" s="768"/>
      <c r="I27" s="768"/>
      <c r="J27" s="184" t="s">
        <v>38</v>
      </c>
      <c r="K27" s="741"/>
      <c r="L27" s="742"/>
      <c r="M27" s="742"/>
      <c r="N27" s="742"/>
      <c r="O27" s="742"/>
      <c r="P27" s="742"/>
      <c r="Q27" s="742"/>
      <c r="R27" s="742"/>
      <c r="S27" s="742"/>
      <c r="T27" s="742"/>
      <c r="U27" s="742"/>
      <c r="V27" s="742"/>
      <c r="W27" s="743"/>
    </row>
    <row r="28" spans="2:26" ht="24" customHeight="1">
      <c r="B28" s="758"/>
      <c r="C28" s="759"/>
      <c r="D28" s="760"/>
      <c r="E28" s="769" t="s">
        <v>186</v>
      </c>
      <c r="F28" s="770"/>
      <c r="G28" s="771"/>
      <c r="H28" s="772"/>
      <c r="I28" s="772"/>
      <c r="J28" s="188" t="s">
        <v>38</v>
      </c>
      <c r="K28" s="744"/>
      <c r="L28" s="745"/>
      <c r="M28" s="745"/>
      <c r="N28" s="745"/>
      <c r="O28" s="745"/>
      <c r="P28" s="745"/>
      <c r="Q28" s="745"/>
      <c r="R28" s="745"/>
      <c r="S28" s="745"/>
      <c r="T28" s="745"/>
      <c r="U28" s="745"/>
      <c r="V28" s="745"/>
      <c r="W28" s="746"/>
    </row>
    <row r="29" spans="2:26">
      <c r="B29" s="180" t="s">
        <v>199</v>
      </c>
      <c r="C29" s="180"/>
      <c r="D29" s="180"/>
      <c r="E29" s="180"/>
      <c r="F29" s="180"/>
      <c r="G29" s="180"/>
      <c r="H29" s="180"/>
      <c r="I29" s="180"/>
      <c r="J29" s="180"/>
      <c r="K29" s="180"/>
      <c r="L29" s="180"/>
      <c r="M29" s="180"/>
      <c r="N29" s="180"/>
      <c r="O29" s="180"/>
      <c r="P29" s="180"/>
      <c r="Q29" s="180"/>
      <c r="R29" s="180"/>
      <c r="S29" s="180"/>
      <c r="T29" s="180"/>
      <c r="U29" s="180"/>
      <c r="V29" s="180"/>
      <c r="W29" s="180"/>
    </row>
    <row r="30" spans="2:26" s="39" customFormat="1" ht="27.6" customHeight="1">
      <c r="B30" s="181" t="s">
        <v>197</v>
      </c>
      <c r="C30" s="182"/>
      <c r="D30" s="182"/>
      <c r="E30" s="182"/>
      <c r="F30" s="182"/>
      <c r="G30" s="182"/>
      <c r="H30" s="182"/>
      <c r="I30" s="182"/>
      <c r="J30" s="182"/>
      <c r="K30" s="182"/>
      <c r="L30" s="182"/>
      <c r="M30" s="182"/>
      <c r="N30" s="182"/>
      <c r="O30" s="182"/>
      <c r="P30" s="182"/>
      <c r="Q30" s="182"/>
      <c r="R30" s="182"/>
      <c r="S30" s="182"/>
      <c r="T30" s="182"/>
      <c r="U30" s="182"/>
      <c r="V30" s="182"/>
      <c r="W30" s="183"/>
      <c r="X30" s="41"/>
      <c r="Y30" s="41"/>
      <c r="Z30" s="41"/>
    </row>
    <row r="31" spans="2:26">
      <c r="B31" s="747" t="s">
        <v>180</v>
      </c>
      <c r="C31" s="748"/>
      <c r="D31" s="749"/>
      <c r="E31" s="750" t="s">
        <v>181</v>
      </c>
      <c r="F31" s="749"/>
      <c r="G31" s="750" t="s">
        <v>182</v>
      </c>
      <c r="H31" s="748"/>
      <c r="I31" s="748"/>
      <c r="J31" s="749"/>
      <c r="K31" s="750" t="s">
        <v>183</v>
      </c>
      <c r="L31" s="748"/>
      <c r="M31" s="748"/>
      <c r="N31" s="748"/>
      <c r="O31" s="748"/>
      <c r="P31" s="748"/>
      <c r="Q31" s="748"/>
      <c r="R31" s="748"/>
      <c r="S31" s="748"/>
      <c r="T31" s="748"/>
      <c r="U31" s="748"/>
      <c r="V31" s="748"/>
      <c r="W31" s="751"/>
      <c r="Y31" s="53"/>
      <c r="Z31" s="53"/>
    </row>
    <row r="32" spans="2:26" ht="24" customHeight="1">
      <c r="B32" s="752" t="s">
        <v>172</v>
      </c>
      <c r="C32" s="753"/>
      <c r="D32" s="754"/>
      <c r="E32" s="761" t="s">
        <v>184</v>
      </c>
      <c r="F32" s="762"/>
      <c r="G32" s="763"/>
      <c r="H32" s="764"/>
      <c r="I32" s="764"/>
      <c r="J32" s="184" t="s">
        <v>38</v>
      </c>
      <c r="K32" s="738"/>
      <c r="L32" s="739"/>
      <c r="M32" s="739"/>
      <c r="N32" s="739"/>
      <c r="O32" s="739"/>
      <c r="P32" s="739"/>
      <c r="Q32" s="739"/>
      <c r="R32" s="739"/>
      <c r="S32" s="739"/>
      <c r="T32" s="739"/>
      <c r="U32" s="739"/>
      <c r="V32" s="739"/>
      <c r="W32" s="740"/>
    </row>
    <row r="33" spans="2:26" ht="24" customHeight="1">
      <c r="B33" s="755"/>
      <c r="C33" s="756"/>
      <c r="D33" s="757"/>
      <c r="E33" s="765" t="s">
        <v>185</v>
      </c>
      <c r="F33" s="766"/>
      <c r="G33" s="767"/>
      <c r="H33" s="768"/>
      <c r="I33" s="768"/>
      <c r="J33" s="185" t="s">
        <v>38</v>
      </c>
      <c r="K33" s="741"/>
      <c r="L33" s="742"/>
      <c r="M33" s="742"/>
      <c r="N33" s="742"/>
      <c r="O33" s="742"/>
      <c r="P33" s="742"/>
      <c r="Q33" s="742"/>
      <c r="R33" s="742"/>
      <c r="S33" s="742"/>
      <c r="T33" s="742"/>
      <c r="U33" s="742"/>
      <c r="V33" s="742"/>
      <c r="W33" s="743"/>
    </row>
    <row r="34" spans="2:26" ht="24" customHeight="1">
      <c r="B34" s="758"/>
      <c r="C34" s="759"/>
      <c r="D34" s="760"/>
      <c r="E34" s="769" t="s">
        <v>186</v>
      </c>
      <c r="F34" s="770"/>
      <c r="G34" s="771"/>
      <c r="H34" s="772"/>
      <c r="I34" s="772"/>
      <c r="J34" s="186" t="s">
        <v>38</v>
      </c>
      <c r="K34" s="744"/>
      <c r="L34" s="745"/>
      <c r="M34" s="745"/>
      <c r="N34" s="745"/>
      <c r="O34" s="745"/>
      <c r="P34" s="745"/>
      <c r="Q34" s="745"/>
      <c r="R34" s="745"/>
      <c r="S34" s="745"/>
      <c r="T34" s="745"/>
      <c r="U34" s="745"/>
      <c r="V34" s="745"/>
      <c r="W34" s="746"/>
    </row>
    <row r="35" spans="2:26" ht="24" customHeight="1">
      <c r="B35" s="752" t="s">
        <v>187</v>
      </c>
      <c r="C35" s="753"/>
      <c r="D35" s="754"/>
      <c r="E35" s="761" t="s">
        <v>184</v>
      </c>
      <c r="F35" s="762"/>
      <c r="G35" s="763"/>
      <c r="H35" s="764"/>
      <c r="I35" s="764"/>
      <c r="J35" s="187" t="s">
        <v>38</v>
      </c>
      <c r="K35" s="738"/>
      <c r="L35" s="739"/>
      <c r="M35" s="739"/>
      <c r="N35" s="739"/>
      <c r="O35" s="739"/>
      <c r="P35" s="739"/>
      <c r="Q35" s="739"/>
      <c r="R35" s="739"/>
      <c r="S35" s="739"/>
      <c r="T35" s="739"/>
      <c r="U35" s="739"/>
      <c r="V35" s="739"/>
      <c r="W35" s="740"/>
    </row>
    <row r="36" spans="2:26" ht="24" customHeight="1">
      <c r="B36" s="755"/>
      <c r="C36" s="756"/>
      <c r="D36" s="757"/>
      <c r="E36" s="765" t="s">
        <v>185</v>
      </c>
      <c r="F36" s="766"/>
      <c r="G36" s="767"/>
      <c r="H36" s="768"/>
      <c r="I36" s="768"/>
      <c r="J36" s="184" t="s">
        <v>38</v>
      </c>
      <c r="K36" s="741"/>
      <c r="L36" s="742"/>
      <c r="M36" s="742"/>
      <c r="N36" s="742"/>
      <c r="O36" s="742"/>
      <c r="P36" s="742"/>
      <c r="Q36" s="742"/>
      <c r="R36" s="742"/>
      <c r="S36" s="742"/>
      <c r="T36" s="742"/>
      <c r="U36" s="742"/>
      <c r="V36" s="742"/>
      <c r="W36" s="743"/>
    </row>
    <row r="37" spans="2:26" ht="24" customHeight="1">
      <c r="B37" s="758"/>
      <c r="C37" s="759"/>
      <c r="D37" s="760"/>
      <c r="E37" s="769" t="s">
        <v>186</v>
      </c>
      <c r="F37" s="770"/>
      <c r="G37" s="771"/>
      <c r="H37" s="772"/>
      <c r="I37" s="772"/>
      <c r="J37" s="188" t="s">
        <v>38</v>
      </c>
      <c r="K37" s="744"/>
      <c r="L37" s="745"/>
      <c r="M37" s="745"/>
      <c r="N37" s="745"/>
      <c r="O37" s="745"/>
      <c r="P37" s="745"/>
      <c r="Q37" s="745"/>
      <c r="R37" s="745"/>
      <c r="S37" s="745"/>
      <c r="T37" s="745"/>
      <c r="U37" s="745"/>
      <c r="V37" s="745"/>
      <c r="W37" s="746"/>
    </row>
    <row r="38" spans="2:26" s="39" customFormat="1" ht="27.6" customHeight="1">
      <c r="B38" s="181" t="s">
        <v>198</v>
      </c>
      <c r="C38" s="182"/>
      <c r="D38" s="182"/>
      <c r="E38" s="182"/>
      <c r="F38" s="182"/>
      <c r="G38" s="182"/>
      <c r="H38" s="182"/>
      <c r="I38" s="182"/>
      <c r="J38" s="182"/>
      <c r="K38" s="182"/>
      <c r="L38" s="182"/>
      <c r="M38" s="182"/>
      <c r="N38" s="182"/>
      <c r="O38" s="182"/>
      <c r="P38" s="182"/>
      <c r="Q38" s="182"/>
      <c r="R38" s="182"/>
      <c r="S38" s="182"/>
      <c r="T38" s="182"/>
      <c r="U38" s="182"/>
      <c r="V38" s="182"/>
      <c r="W38" s="183"/>
      <c r="X38" s="41"/>
      <c r="Y38" s="41"/>
      <c r="Z38" s="41"/>
    </row>
    <row r="39" spans="2:26" ht="23.1" customHeight="1">
      <c r="B39" s="729"/>
      <c r="C39" s="730"/>
      <c r="D39" s="730"/>
      <c r="E39" s="730"/>
      <c r="F39" s="730"/>
      <c r="G39" s="730"/>
      <c r="H39" s="730"/>
      <c r="I39" s="730"/>
      <c r="J39" s="730"/>
      <c r="K39" s="730"/>
      <c r="L39" s="730"/>
      <c r="M39" s="730"/>
      <c r="N39" s="730"/>
      <c r="O39" s="730"/>
      <c r="P39" s="730"/>
      <c r="Q39" s="730"/>
      <c r="R39" s="730"/>
      <c r="S39" s="730"/>
      <c r="T39" s="730"/>
      <c r="U39" s="730"/>
      <c r="V39" s="730"/>
      <c r="W39" s="731"/>
      <c r="Y39" s="53"/>
      <c r="Z39" s="53"/>
    </row>
    <row r="40" spans="2:26" ht="23.1" customHeight="1">
      <c r="B40" s="732"/>
      <c r="C40" s="733"/>
      <c r="D40" s="733"/>
      <c r="E40" s="733"/>
      <c r="F40" s="733"/>
      <c r="G40" s="733"/>
      <c r="H40" s="733"/>
      <c r="I40" s="733"/>
      <c r="J40" s="733"/>
      <c r="K40" s="733"/>
      <c r="L40" s="733"/>
      <c r="M40" s="733"/>
      <c r="N40" s="733"/>
      <c r="O40" s="733"/>
      <c r="P40" s="733"/>
      <c r="Q40" s="733"/>
      <c r="R40" s="733"/>
      <c r="S40" s="733"/>
      <c r="T40" s="733"/>
      <c r="U40" s="733"/>
      <c r="V40" s="733"/>
      <c r="W40" s="734"/>
      <c r="Y40" s="53"/>
      <c r="Z40" s="53"/>
    </row>
    <row r="41" spans="2:26" ht="23.1" customHeight="1">
      <c r="B41" s="732"/>
      <c r="C41" s="733"/>
      <c r="D41" s="733"/>
      <c r="E41" s="733"/>
      <c r="F41" s="733"/>
      <c r="G41" s="733"/>
      <c r="H41" s="733"/>
      <c r="I41" s="733"/>
      <c r="J41" s="733"/>
      <c r="K41" s="733"/>
      <c r="L41" s="733"/>
      <c r="M41" s="733"/>
      <c r="N41" s="733"/>
      <c r="O41" s="733"/>
      <c r="P41" s="733"/>
      <c r="Q41" s="733"/>
      <c r="R41" s="733"/>
      <c r="S41" s="733"/>
      <c r="T41" s="733"/>
      <c r="U41" s="733"/>
      <c r="V41" s="733"/>
      <c r="W41" s="734"/>
      <c r="Y41" s="53"/>
      <c r="Z41" s="53"/>
    </row>
    <row r="42" spans="2:26" ht="23.1" customHeight="1">
      <c r="B42" s="732"/>
      <c r="C42" s="733"/>
      <c r="D42" s="733"/>
      <c r="E42" s="733"/>
      <c r="F42" s="733"/>
      <c r="G42" s="733"/>
      <c r="H42" s="733"/>
      <c r="I42" s="733"/>
      <c r="J42" s="733"/>
      <c r="K42" s="733"/>
      <c r="L42" s="733"/>
      <c r="M42" s="733"/>
      <c r="N42" s="733"/>
      <c r="O42" s="733"/>
      <c r="P42" s="733"/>
      <c r="Q42" s="733"/>
      <c r="R42" s="733"/>
      <c r="S42" s="733"/>
      <c r="T42" s="733"/>
      <c r="U42" s="733"/>
      <c r="V42" s="733"/>
      <c r="W42" s="734"/>
      <c r="Y42" s="53"/>
      <c r="Z42" s="53"/>
    </row>
    <row r="43" spans="2:26" ht="23.1" customHeight="1">
      <c r="B43" s="732"/>
      <c r="C43" s="733"/>
      <c r="D43" s="733"/>
      <c r="E43" s="733"/>
      <c r="F43" s="733"/>
      <c r="G43" s="733"/>
      <c r="H43" s="733"/>
      <c r="I43" s="733"/>
      <c r="J43" s="733"/>
      <c r="K43" s="733"/>
      <c r="L43" s="733"/>
      <c r="M43" s="733"/>
      <c r="N43" s="733"/>
      <c r="O43" s="733"/>
      <c r="P43" s="733"/>
      <c r="Q43" s="733"/>
      <c r="R43" s="733"/>
      <c r="S43" s="733"/>
      <c r="T43" s="733"/>
      <c r="U43" s="733"/>
      <c r="V43" s="733"/>
      <c r="W43" s="734"/>
      <c r="Y43" s="53"/>
      <c r="Z43" s="53"/>
    </row>
    <row r="44" spans="2:26" ht="23.1" customHeight="1">
      <c r="B44" s="732"/>
      <c r="C44" s="733"/>
      <c r="D44" s="733"/>
      <c r="E44" s="733"/>
      <c r="F44" s="733"/>
      <c r="G44" s="733"/>
      <c r="H44" s="733"/>
      <c r="I44" s="733"/>
      <c r="J44" s="733"/>
      <c r="K44" s="733"/>
      <c r="L44" s="733"/>
      <c r="M44" s="733"/>
      <c r="N44" s="733"/>
      <c r="O44" s="733"/>
      <c r="P44" s="733"/>
      <c r="Q44" s="733"/>
      <c r="R44" s="733"/>
      <c r="S44" s="733"/>
      <c r="T44" s="733"/>
      <c r="U44" s="733"/>
      <c r="V44" s="733"/>
      <c r="W44" s="734"/>
    </row>
    <row r="45" spans="2:26" ht="23.1" customHeight="1">
      <c r="B45" s="735"/>
      <c r="C45" s="736"/>
      <c r="D45" s="736"/>
      <c r="E45" s="736"/>
      <c r="F45" s="736"/>
      <c r="G45" s="736"/>
      <c r="H45" s="736"/>
      <c r="I45" s="736"/>
      <c r="J45" s="736"/>
      <c r="K45" s="736"/>
      <c r="L45" s="736"/>
      <c r="M45" s="736"/>
      <c r="N45" s="736"/>
      <c r="O45" s="736"/>
      <c r="P45" s="736"/>
      <c r="Q45" s="736"/>
      <c r="R45" s="736"/>
      <c r="S45" s="736"/>
      <c r="T45" s="736"/>
      <c r="U45" s="736"/>
      <c r="V45" s="736"/>
      <c r="W45" s="737"/>
    </row>
  </sheetData>
  <sheetProtection algorithmName="SHA-512" hashValue="jUdaezjZ5K/CxuTv/GQwoohxqMiTLzHRhFi69ECbw3gMrlYZKRndGyX0kq7V89FgonZwgpAjdobCSSSSDrY5+w==" saltValue="6T1aLJ3SXjX4eZmV/Tm9AA==" spinCount="100000" sheet="1" scenarios="1" formatRows="0" pivotTables="0"/>
  <mergeCells count="51">
    <mergeCell ref="G33:I33"/>
    <mergeCell ref="E34:F34"/>
    <mergeCell ref="G34:I34"/>
    <mergeCell ref="B26:D28"/>
    <mergeCell ref="E26:F26"/>
    <mergeCell ref="G26:I26"/>
    <mergeCell ref="E27:F27"/>
    <mergeCell ref="G27:I27"/>
    <mergeCell ref="E28:F28"/>
    <mergeCell ref="G28:I28"/>
    <mergeCell ref="B2:W2"/>
    <mergeCell ref="B35:D37"/>
    <mergeCell ref="E35:F35"/>
    <mergeCell ref="G35:I35"/>
    <mergeCell ref="E36:F36"/>
    <mergeCell ref="G36:I36"/>
    <mergeCell ref="E37:F37"/>
    <mergeCell ref="B31:D31"/>
    <mergeCell ref="E31:F31"/>
    <mergeCell ref="G31:J31"/>
    <mergeCell ref="K31:W31"/>
    <mergeCell ref="B32:D34"/>
    <mergeCell ref="E32:F32"/>
    <mergeCell ref="G32:I32"/>
    <mergeCell ref="E33:F33"/>
    <mergeCell ref="G37:I37"/>
    <mergeCell ref="G22:J22"/>
    <mergeCell ref="K22:W22"/>
    <mergeCell ref="B23:D25"/>
    <mergeCell ref="E23:F23"/>
    <mergeCell ref="G23:I23"/>
    <mergeCell ref="E24:F24"/>
    <mergeCell ref="G24:I24"/>
    <mergeCell ref="E25:F25"/>
    <mergeCell ref="G25:I25"/>
    <mergeCell ref="B3:W18"/>
    <mergeCell ref="B39:W45"/>
    <mergeCell ref="K23:W23"/>
    <mergeCell ref="K24:W24"/>
    <mergeCell ref="K25:W25"/>
    <mergeCell ref="K26:W26"/>
    <mergeCell ref="K27:W27"/>
    <mergeCell ref="K28:W28"/>
    <mergeCell ref="K32:W32"/>
    <mergeCell ref="K33:W33"/>
    <mergeCell ref="K34:W34"/>
    <mergeCell ref="K35:W35"/>
    <mergeCell ref="K36:W36"/>
    <mergeCell ref="K37:W37"/>
    <mergeCell ref="B22:D22"/>
    <mergeCell ref="E22:F22"/>
  </mergeCells>
  <phoneticPr fontId="42"/>
  <dataValidations count="3">
    <dataValidation type="whole" operator="greaterThanOrEqual" allowBlank="1" showInputMessage="1" showErrorMessage="1" errorTitle="エラー" error="整数を入力してください。単位は「円」です。マイナスの場合は「-(金額)」と入力願います。" sqref="G35:I37 G26:I26" xr:uid="{00000000-0002-0000-0600-000000000000}">
      <formula1>-10000000000000000</formula1>
    </dataValidation>
    <dataValidation type="whole" operator="greaterThanOrEqual" allowBlank="1" showInputMessage="1" showErrorMessage="1" errorTitle="エラー" error="整数を入力してください。単位は「円」です。" sqref="G23:I25 G32:I34" xr:uid="{00000000-0002-0000-0600-000001000000}">
      <formula1>-10000000000000000</formula1>
    </dataValidation>
    <dataValidation type="whole" operator="greaterThanOrEqual" allowBlank="1" showInputMessage="1" showErrorMessage="1" errorTitle="エラー" error="整数を入力してください。単位は「円」です。マイナスの場合は「-」と入力願います。" sqref="G27:I28" xr:uid="{00000000-0002-0000-0600-000002000000}">
      <formula1>-10000000000000000</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9" tint="0.79998168889431442"/>
  </sheetPr>
  <dimension ref="B1:Z52"/>
  <sheetViews>
    <sheetView view="pageBreakPreview" topLeftCell="B16" zoomScale="85" zoomScaleNormal="100" zoomScaleSheetLayoutView="85" workbookViewId="0">
      <selection activeCell="B39" sqref="B39:U52"/>
    </sheetView>
  </sheetViews>
  <sheetFormatPr defaultColWidth="8.625" defaultRowHeight="18.75"/>
  <cols>
    <col min="1" max="1" width="0.875" style="36" customWidth="1"/>
    <col min="2" max="21" width="5.625" style="36" customWidth="1"/>
    <col min="22" max="22" width="0.875" style="36" customWidth="1"/>
    <col min="23" max="16384" width="8.625" style="36"/>
  </cols>
  <sheetData>
    <row r="1" spans="2:26" ht="18.75" customHeight="1">
      <c r="B1" s="63" t="s">
        <v>616</v>
      </c>
      <c r="C1" s="60"/>
      <c r="D1" s="61"/>
      <c r="E1" s="61"/>
      <c r="F1" s="61"/>
      <c r="G1" s="61"/>
      <c r="H1" s="61"/>
      <c r="I1" s="61"/>
      <c r="J1" s="61"/>
      <c r="K1" s="61"/>
      <c r="L1" s="61"/>
      <c r="M1" s="61"/>
      <c r="N1" s="61"/>
      <c r="O1" s="61"/>
      <c r="P1" s="61"/>
      <c r="Q1" s="61"/>
      <c r="R1" s="61"/>
      <c r="S1" s="61"/>
      <c r="T1" s="61"/>
      <c r="U1" s="61"/>
      <c r="V1" s="61"/>
      <c r="W1" s="61"/>
      <c r="Z1" s="43"/>
    </row>
    <row r="2" spans="2:26">
      <c r="B2" s="785" t="s">
        <v>566</v>
      </c>
      <c r="C2" s="786"/>
      <c r="D2" s="786"/>
      <c r="E2" s="786"/>
      <c r="F2" s="786"/>
      <c r="G2" s="786"/>
      <c r="H2" s="786"/>
      <c r="I2" s="786"/>
      <c r="J2" s="786"/>
      <c r="K2" s="786"/>
      <c r="L2" s="786"/>
      <c r="M2" s="786"/>
      <c r="N2" s="786"/>
      <c r="O2" s="786"/>
      <c r="P2" s="786"/>
      <c r="Q2" s="786"/>
      <c r="R2" s="786"/>
      <c r="S2" s="786"/>
      <c r="T2" s="786"/>
      <c r="U2" s="787"/>
    </row>
    <row r="3" spans="2:26">
      <c r="B3" s="788"/>
      <c r="C3" s="789"/>
      <c r="D3" s="789"/>
      <c r="E3" s="789"/>
      <c r="F3" s="789"/>
      <c r="G3" s="789"/>
      <c r="H3" s="789"/>
      <c r="I3" s="789"/>
      <c r="J3" s="789"/>
      <c r="K3" s="789"/>
      <c r="L3" s="789"/>
      <c r="M3" s="789"/>
      <c r="N3" s="789"/>
      <c r="O3" s="789"/>
      <c r="P3" s="789"/>
      <c r="Q3" s="789"/>
      <c r="R3" s="789"/>
      <c r="S3" s="789"/>
      <c r="T3" s="789"/>
      <c r="U3" s="790"/>
    </row>
    <row r="4" spans="2:26" ht="18" customHeight="1">
      <c r="B4" s="776"/>
      <c r="C4" s="777"/>
      <c r="D4" s="777"/>
      <c r="E4" s="777"/>
      <c r="F4" s="777"/>
      <c r="G4" s="777"/>
      <c r="H4" s="777"/>
      <c r="I4" s="777"/>
      <c r="J4" s="777"/>
      <c r="K4" s="777"/>
      <c r="L4" s="777"/>
      <c r="M4" s="777"/>
      <c r="N4" s="777"/>
      <c r="O4" s="777"/>
      <c r="P4" s="777"/>
      <c r="Q4" s="777"/>
      <c r="R4" s="777"/>
      <c r="S4" s="777"/>
      <c r="T4" s="777"/>
      <c r="U4" s="778"/>
    </row>
    <row r="5" spans="2:26">
      <c r="B5" s="779"/>
      <c r="C5" s="780"/>
      <c r="D5" s="780"/>
      <c r="E5" s="780"/>
      <c r="F5" s="780"/>
      <c r="G5" s="780"/>
      <c r="H5" s="780"/>
      <c r="I5" s="780"/>
      <c r="J5" s="780"/>
      <c r="K5" s="780"/>
      <c r="L5" s="780"/>
      <c r="M5" s="780"/>
      <c r="N5" s="780"/>
      <c r="O5" s="780"/>
      <c r="P5" s="780"/>
      <c r="Q5" s="780"/>
      <c r="R5" s="780"/>
      <c r="S5" s="780"/>
      <c r="T5" s="780"/>
      <c r="U5" s="781"/>
    </row>
    <row r="6" spans="2:26">
      <c r="B6" s="779"/>
      <c r="C6" s="780"/>
      <c r="D6" s="780"/>
      <c r="E6" s="780"/>
      <c r="F6" s="780"/>
      <c r="G6" s="780"/>
      <c r="H6" s="780"/>
      <c r="I6" s="780"/>
      <c r="J6" s="780"/>
      <c r="K6" s="780"/>
      <c r="L6" s="780"/>
      <c r="M6" s="780"/>
      <c r="N6" s="780"/>
      <c r="O6" s="780"/>
      <c r="P6" s="780"/>
      <c r="Q6" s="780"/>
      <c r="R6" s="780"/>
      <c r="S6" s="780"/>
      <c r="T6" s="780"/>
      <c r="U6" s="781"/>
    </row>
    <row r="7" spans="2:26">
      <c r="B7" s="779"/>
      <c r="C7" s="780"/>
      <c r="D7" s="780"/>
      <c r="E7" s="780"/>
      <c r="F7" s="780"/>
      <c r="G7" s="780"/>
      <c r="H7" s="780"/>
      <c r="I7" s="780"/>
      <c r="J7" s="780"/>
      <c r="K7" s="780"/>
      <c r="L7" s="780"/>
      <c r="M7" s="780"/>
      <c r="N7" s="780"/>
      <c r="O7" s="780"/>
      <c r="P7" s="780"/>
      <c r="Q7" s="780"/>
      <c r="R7" s="780"/>
      <c r="S7" s="780"/>
      <c r="T7" s="780"/>
      <c r="U7" s="781"/>
    </row>
    <row r="8" spans="2:26">
      <c r="B8" s="779"/>
      <c r="C8" s="780"/>
      <c r="D8" s="780"/>
      <c r="E8" s="780"/>
      <c r="F8" s="780"/>
      <c r="G8" s="780"/>
      <c r="H8" s="780"/>
      <c r="I8" s="780"/>
      <c r="J8" s="780"/>
      <c r="K8" s="780"/>
      <c r="L8" s="780"/>
      <c r="M8" s="780"/>
      <c r="N8" s="780"/>
      <c r="O8" s="780"/>
      <c r="P8" s="780"/>
      <c r="Q8" s="780"/>
      <c r="R8" s="780"/>
      <c r="S8" s="780"/>
      <c r="T8" s="780"/>
      <c r="U8" s="781"/>
    </row>
    <row r="9" spans="2:26">
      <c r="B9" s="779"/>
      <c r="C9" s="780"/>
      <c r="D9" s="780"/>
      <c r="E9" s="780"/>
      <c r="F9" s="780"/>
      <c r="G9" s="780"/>
      <c r="H9" s="780"/>
      <c r="I9" s="780"/>
      <c r="J9" s="780"/>
      <c r="K9" s="780"/>
      <c r="L9" s="780"/>
      <c r="M9" s="780"/>
      <c r="N9" s="780"/>
      <c r="O9" s="780"/>
      <c r="P9" s="780"/>
      <c r="Q9" s="780"/>
      <c r="R9" s="780"/>
      <c r="S9" s="780"/>
      <c r="T9" s="780"/>
      <c r="U9" s="781"/>
    </row>
    <row r="10" spans="2:26">
      <c r="B10" s="779"/>
      <c r="C10" s="780"/>
      <c r="D10" s="780"/>
      <c r="E10" s="780"/>
      <c r="F10" s="780"/>
      <c r="G10" s="780"/>
      <c r="H10" s="780"/>
      <c r="I10" s="780"/>
      <c r="J10" s="780"/>
      <c r="K10" s="780"/>
      <c r="L10" s="780"/>
      <c r="M10" s="780"/>
      <c r="N10" s="780"/>
      <c r="O10" s="780"/>
      <c r="P10" s="780"/>
      <c r="Q10" s="780"/>
      <c r="R10" s="780"/>
      <c r="S10" s="780"/>
      <c r="T10" s="780"/>
      <c r="U10" s="781"/>
    </row>
    <row r="11" spans="2:26" ht="18" customHeight="1">
      <c r="B11" s="779"/>
      <c r="C11" s="780"/>
      <c r="D11" s="780"/>
      <c r="E11" s="780"/>
      <c r="F11" s="780"/>
      <c r="G11" s="780"/>
      <c r="H11" s="780"/>
      <c r="I11" s="780"/>
      <c r="J11" s="780"/>
      <c r="K11" s="780"/>
      <c r="L11" s="780"/>
      <c r="M11" s="780"/>
      <c r="N11" s="780"/>
      <c r="O11" s="780"/>
      <c r="P11" s="780"/>
      <c r="Q11" s="780"/>
      <c r="R11" s="780"/>
      <c r="S11" s="780"/>
      <c r="T11" s="780"/>
      <c r="U11" s="781"/>
    </row>
    <row r="12" spans="2:26">
      <c r="B12" s="779"/>
      <c r="C12" s="780"/>
      <c r="D12" s="780"/>
      <c r="E12" s="780"/>
      <c r="F12" s="780"/>
      <c r="G12" s="780"/>
      <c r="H12" s="780"/>
      <c r="I12" s="780"/>
      <c r="J12" s="780"/>
      <c r="K12" s="780"/>
      <c r="L12" s="780"/>
      <c r="M12" s="780"/>
      <c r="N12" s="780"/>
      <c r="O12" s="780"/>
      <c r="P12" s="780"/>
      <c r="Q12" s="780"/>
      <c r="R12" s="780"/>
      <c r="S12" s="780"/>
      <c r="T12" s="780"/>
      <c r="U12" s="781"/>
    </row>
    <row r="13" spans="2:26">
      <c r="B13" s="779"/>
      <c r="C13" s="780"/>
      <c r="D13" s="780"/>
      <c r="E13" s="780"/>
      <c r="F13" s="780"/>
      <c r="G13" s="780"/>
      <c r="H13" s="780"/>
      <c r="I13" s="780"/>
      <c r="J13" s="780"/>
      <c r="K13" s="780"/>
      <c r="L13" s="780"/>
      <c r="M13" s="780"/>
      <c r="N13" s="780"/>
      <c r="O13" s="780"/>
      <c r="P13" s="780"/>
      <c r="Q13" s="780"/>
      <c r="R13" s="780"/>
      <c r="S13" s="780"/>
      <c r="T13" s="780"/>
      <c r="U13" s="781"/>
    </row>
    <row r="14" spans="2:26">
      <c r="B14" s="779"/>
      <c r="C14" s="780"/>
      <c r="D14" s="780"/>
      <c r="E14" s="780"/>
      <c r="F14" s="780"/>
      <c r="G14" s="780"/>
      <c r="H14" s="780"/>
      <c r="I14" s="780"/>
      <c r="J14" s="780"/>
      <c r="K14" s="780"/>
      <c r="L14" s="780"/>
      <c r="M14" s="780"/>
      <c r="N14" s="780"/>
      <c r="O14" s="780"/>
      <c r="P14" s="780"/>
      <c r="Q14" s="780"/>
      <c r="R14" s="780"/>
      <c r="S14" s="780"/>
      <c r="T14" s="780"/>
      <c r="U14" s="781"/>
    </row>
    <row r="15" spans="2:26">
      <c r="B15" s="779"/>
      <c r="C15" s="780"/>
      <c r="D15" s="780"/>
      <c r="E15" s="780"/>
      <c r="F15" s="780"/>
      <c r="G15" s="780"/>
      <c r="H15" s="780"/>
      <c r="I15" s="780"/>
      <c r="J15" s="780"/>
      <c r="K15" s="780"/>
      <c r="L15" s="780"/>
      <c r="M15" s="780"/>
      <c r="N15" s="780"/>
      <c r="O15" s="780"/>
      <c r="P15" s="780"/>
      <c r="Q15" s="780"/>
      <c r="R15" s="780"/>
      <c r="S15" s="780"/>
      <c r="T15" s="780"/>
      <c r="U15" s="781"/>
    </row>
    <row r="16" spans="2:26">
      <c r="B16" s="779"/>
      <c r="C16" s="780"/>
      <c r="D16" s="780"/>
      <c r="E16" s="780"/>
      <c r="F16" s="780"/>
      <c r="G16" s="780"/>
      <c r="H16" s="780"/>
      <c r="I16" s="780"/>
      <c r="J16" s="780"/>
      <c r="K16" s="780"/>
      <c r="L16" s="780"/>
      <c r="M16" s="780"/>
      <c r="N16" s="780"/>
      <c r="O16" s="780"/>
      <c r="P16" s="780"/>
      <c r="Q16" s="780"/>
      <c r="R16" s="780"/>
      <c r="S16" s="780"/>
      <c r="T16" s="780"/>
      <c r="U16" s="781"/>
    </row>
    <row r="17" spans="2:21">
      <c r="B17" s="782"/>
      <c r="C17" s="783"/>
      <c r="D17" s="783"/>
      <c r="E17" s="783"/>
      <c r="F17" s="783"/>
      <c r="G17" s="783"/>
      <c r="H17" s="783"/>
      <c r="I17" s="783"/>
      <c r="J17" s="783"/>
      <c r="K17" s="783"/>
      <c r="L17" s="783"/>
      <c r="M17" s="783"/>
      <c r="N17" s="783"/>
      <c r="O17" s="783"/>
      <c r="P17" s="783"/>
      <c r="Q17" s="783"/>
      <c r="R17" s="783"/>
      <c r="S17" s="783"/>
      <c r="T17" s="783"/>
      <c r="U17" s="784"/>
    </row>
    <row r="18" spans="2:21" ht="18" customHeight="1">
      <c r="B18" s="189"/>
      <c r="C18" s="189"/>
      <c r="D18" s="189"/>
      <c r="E18" s="189"/>
      <c r="F18" s="189"/>
      <c r="G18" s="189"/>
      <c r="H18" s="189"/>
      <c r="I18" s="189"/>
      <c r="J18" s="189"/>
      <c r="K18" s="189"/>
      <c r="L18" s="189"/>
      <c r="M18" s="189"/>
      <c r="N18" s="189"/>
      <c r="O18" s="189"/>
      <c r="P18" s="189"/>
      <c r="Q18" s="189"/>
      <c r="R18" s="189"/>
      <c r="S18" s="189"/>
      <c r="T18" s="189"/>
      <c r="U18" s="189"/>
    </row>
    <row r="19" spans="2:21">
      <c r="B19" s="791" t="s">
        <v>203</v>
      </c>
      <c r="C19" s="792"/>
      <c r="D19" s="792"/>
      <c r="E19" s="792"/>
      <c r="F19" s="792"/>
      <c r="G19" s="792"/>
      <c r="H19" s="792"/>
      <c r="I19" s="792"/>
      <c r="J19" s="792"/>
      <c r="K19" s="792"/>
      <c r="L19" s="792"/>
      <c r="M19" s="792"/>
      <c r="N19" s="792"/>
      <c r="O19" s="792"/>
      <c r="P19" s="792"/>
      <c r="Q19" s="792"/>
      <c r="R19" s="792"/>
      <c r="S19" s="792"/>
      <c r="T19" s="792"/>
      <c r="U19" s="793"/>
    </row>
    <row r="20" spans="2:21">
      <c r="B20" s="794"/>
      <c r="C20" s="795"/>
      <c r="D20" s="795"/>
      <c r="E20" s="795"/>
      <c r="F20" s="795"/>
      <c r="G20" s="795"/>
      <c r="H20" s="795"/>
      <c r="I20" s="795"/>
      <c r="J20" s="795"/>
      <c r="K20" s="795"/>
      <c r="L20" s="795"/>
      <c r="M20" s="795"/>
      <c r="N20" s="795"/>
      <c r="O20" s="795"/>
      <c r="P20" s="795"/>
      <c r="Q20" s="795"/>
      <c r="R20" s="795"/>
      <c r="S20" s="795"/>
      <c r="T20" s="795"/>
      <c r="U20" s="796"/>
    </row>
    <row r="21" spans="2:21">
      <c r="B21" s="776"/>
      <c r="C21" s="777"/>
      <c r="D21" s="777"/>
      <c r="E21" s="777"/>
      <c r="F21" s="777"/>
      <c r="G21" s="777"/>
      <c r="H21" s="777"/>
      <c r="I21" s="777"/>
      <c r="J21" s="777"/>
      <c r="K21" s="777"/>
      <c r="L21" s="777"/>
      <c r="M21" s="777"/>
      <c r="N21" s="777"/>
      <c r="O21" s="777"/>
      <c r="P21" s="777"/>
      <c r="Q21" s="777"/>
      <c r="R21" s="777"/>
      <c r="S21" s="777"/>
      <c r="T21" s="777"/>
      <c r="U21" s="778"/>
    </row>
    <row r="22" spans="2:21">
      <c r="B22" s="779"/>
      <c r="C22" s="780"/>
      <c r="D22" s="780"/>
      <c r="E22" s="780"/>
      <c r="F22" s="780"/>
      <c r="G22" s="780"/>
      <c r="H22" s="780"/>
      <c r="I22" s="780"/>
      <c r="J22" s="780"/>
      <c r="K22" s="780"/>
      <c r="L22" s="780"/>
      <c r="M22" s="780"/>
      <c r="N22" s="780"/>
      <c r="O22" s="780"/>
      <c r="P22" s="780"/>
      <c r="Q22" s="780"/>
      <c r="R22" s="780"/>
      <c r="S22" s="780"/>
      <c r="T22" s="780"/>
      <c r="U22" s="781"/>
    </row>
    <row r="23" spans="2:21">
      <c r="B23" s="779"/>
      <c r="C23" s="780"/>
      <c r="D23" s="780"/>
      <c r="E23" s="780"/>
      <c r="F23" s="780"/>
      <c r="G23" s="780"/>
      <c r="H23" s="780"/>
      <c r="I23" s="780"/>
      <c r="J23" s="780"/>
      <c r="K23" s="780"/>
      <c r="L23" s="780"/>
      <c r="M23" s="780"/>
      <c r="N23" s="780"/>
      <c r="O23" s="780"/>
      <c r="P23" s="780"/>
      <c r="Q23" s="780"/>
      <c r="R23" s="780"/>
      <c r="S23" s="780"/>
      <c r="T23" s="780"/>
      <c r="U23" s="781"/>
    </row>
    <row r="24" spans="2:21">
      <c r="B24" s="779"/>
      <c r="C24" s="780"/>
      <c r="D24" s="780"/>
      <c r="E24" s="780"/>
      <c r="F24" s="780"/>
      <c r="G24" s="780"/>
      <c r="H24" s="780"/>
      <c r="I24" s="780"/>
      <c r="J24" s="780"/>
      <c r="K24" s="780"/>
      <c r="L24" s="780"/>
      <c r="M24" s="780"/>
      <c r="N24" s="780"/>
      <c r="O24" s="780"/>
      <c r="P24" s="780"/>
      <c r="Q24" s="780"/>
      <c r="R24" s="780"/>
      <c r="S24" s="780"/>
      <c r="T24" s="780"/>
      <c r="U24" s="781"/>
    </row>
    <row r="25" spans="2:21">
      <c r="B25" s="779"/>
      <c r="C25" s="780"/>
      <c r="D25" s="780"/>
      <c r="E25" s="780"/>
      <c r="F25" s="780"/>
      <c r="G25" s="780"/>
      <c r="H25" s="780"/>
      <c r="I25" s="780"/>
      <c r="J25" s="780"/>
      <c r="K25" s="780"/>
      <c r="L25" s="780"/>
      <c r="M25" s="780"/>
      <c r="N25" s="780"/>
      <c r="O25" s="780"/>
      <c r="P25" s="780"/>
      <c r="Q25" s="780"/>
      <c r="R25" s="780"/>
      <c r="S25" s="780"/>
      <c r="T25" s="780"/>
      <c r="U25" s="781"/>
    </row>
    <row r="26" spans="2:21">
      <c r="B26" s="779"/>
      <c r="C26" s="780"/>
      <c r="D26" s="780"/>
      <c r="E26" s="780"/>
      <c r="F26" s="780"/>
      <c r="G26" s="780"/>
      <c r="H26" s="780"/>
      <c r="I26" s="780"/>
      <c r="J26" s="780"/>
      <c r="K26" s="780"/>
      <c r="L26" s="780"/>
      <c r="M26" s="780"/>
      <c r="N26" s="780"/>
      <c r="O26" s="780"/>
      <c r="P26" s="780"/>
      <c r="Q26" s="780"/>
      <c r="R26" s="780"/>
      <c r="S26" s="780"/>
      <c r="T26" s="780"/>
      <c r="U26" s="781"/>
    </row>
    <row r="27" spans="2:21">
      <c r="B27" s="779"/>
      <c r="C27" s="780"/>
      <c r="D27" s="780"/>
      <c r="E27" s="780"/>
      <c r="F27" s="780"/>
      <c r="G27" s="780"/>
      <c r="H27" s="780"/>
      <c r="I27" s="780"/>
      <c r="J27" s="780"/>
      <c r="K27" s="780"/>
      <c r="L27" s="780"/>
      <c r="M27" s="780"/>
      <c r="N27" s="780"/>
      <c r="O27" s="780"/>
      <c r="P27" s="780"/>
      <c r="Q27" s="780"/>
      <c r="R27" s="780"/>
      <c r="S27" s="780"/>
      <c r="T27" s="780"/>
      <c r="U27" s="781"/>
    </row>
    <row r="28" spans="2:21">
      <c r="B28" s="779"/>
      <c r="C28" s="780"/>
      <c r="D28" s="780"/>
      <c r="E28" s="780"/>
      <c r="F28" s="780"/>
      <c r="G28" s="780"/>
      <c r="H28" s="780"/>
      <c r="I28" s="780"/>
      <c r="J28" s="780"/>
      <c r="K28" s="780"/>
      <c r="L28" s="780"/>
      <c r="M28" s="780"/>
      <c r="N28" s="780"/>
      <c r="O28" s="780"/>
      <c r="P28" s="780"/>
      <c r="Q28" s="780"/>
      <c r="R28" s="780"/>
      <c r="S28" s="780"/>
      <c r="T28" s="780"/>
      <c r="U28" s="781"/>
    </row>
    <row r="29" spans="2:21">
      <c r="B29" s="779"/>
      <c r="C29" s="780"/>
      <c r="D29" s="780"/>
      <c r="E29" s="780"/>
      <c r="F29" s="780"/>
      <c r="G29" s="780"/>
      <c r="H29" s="780"/>
      <c r="I29" s="780"/>
      <c r="J29" s="780"/>
      <c r="K29" s="780"/>
      <c r="L29" s="780"/>
      <c r="M29" s="780"/>
      <c r="N29" s="780"/>
      <c r="O29" s="780"/>
      <c r="P29" s="780"/>
      <c r="Q29" s="780"/>
      <c r="R29" s="780"/>
      <c r="S29" s="780"/>
      <c r="T29" s="780"/>
      <c r="U29" s="781"/>
    </row>
    <row r="30" spans="2:21">
      <c r="B30" s="779"/>
      <c r="C30" s="780"/>
      <c r="D30" s="780"/>
      <c r="E30" s="780"/>
      <c r="F30" s="780"/>
      <c r="G30" s="780"/>
      <c r="H30" s="780"/>
      <c r="I30" s="780"/>
      <c r="J30" s="780"/>
      <c r="K30" s="780"/>
      <c r="L30" s="780"/>
      <c r="M30" s="780"/>
      <c r="N30" s="780"/>
      <c r="O30" s="780"/>
      <c r="P30" s="780"/>
      <c r="Q30" s="780"/>
      <c r="R30" s="780"/>
      <c r="S30" s="780"/>
      <c r="T30" s="780"/>
      <c r="U30" s="781"/>
    </row>
    <row r="31" spans="2:21">
      <c r="B31" s="779"/>
      <c r="C31" s="780"/>
      <c r="D31" s="780"/>
      <c r="E31" s="780"/>
      <c r="F31" s="780"/>
      <c r="G31" s="780"/>
      <c r="H31" s="780"/>
      <c r="I31" s="780"/>
      <c r="J31" s="780"/>
      <c r="K31" s="780"/>
      <c r="L31" s="780"/>
      <c r="M31" s="780"/>
      <c r="N31" s="780"/>
      <c r="O31" s="780"/>
      <c r="P31" s="780"/>
      <c r="Q31" s="780"/>
      <c r="R31" s="780"/>
      <c r="S31" s="780"/>
      <c r="T31" s="780"/>
      <c r="U31" s="781"/>
    </row>
    <row r="32" spans="2:21">
      <c r="B32" s="779"/>
      <c r="C32" s="780"/>
      <c r="D32" s="780"/>
      <c r="E32" s="780"/>
      <c r="F32" s="780"/>
      <c r="G32" s="780"/>
      <c r="H32" s="780"/>
      <c r="I32" s="780"/>
      <c r="J32" s="780"/>
      <c r="K32" s="780"/>
      <c r="L32" s="780"/>
      <c r="M32" s="780"/>
      <c r="N32" s="780"/>
      <c r="O32" s="780"/>
      <c r="P32" s="780"/>
      <c r="Q32" s="780"/>
      <c r="R32" s="780"/>
      <c r="S32" s="780"/>
      <c r="T32" s="780"/>
      <c r="U32" s="781"/>
    </row>
    <row r="33" spans="2:25">
      <c r="B33" s="779"/>
      <c r="C33" s="780"/>
      <c r="D33" s="780"/>
      <c r="E33" s="780"/>
      <c r="F33" s="780"/>
      <c r="G33" s="780"/>
      <c r="H33" s="780"/>
      <c r="I33" s="780"/>
      <c r="J33" s="780"/>
      <c r="K33" s="780"/>
      <c r="L33" s="780"/>
      <c r="M33" s="780"/>
      <c r="N33" s="780"/>
      <c r="O33" s="780"/>
      <c r="P33" s="780"/>
      <c r="Q33" s="780"/>
      <c r="R33" s="780"/>
      <c r="S33" s="780"/>
      <c r="T33" s="780"/>
      <c r="U33" s="781"/>
    </row>
    <row r="34" spans="2:25">
      <c r="B34" s="782"/>
      <c r="C34" s="783"/>
      <c r="D34" s="783"/>
      <c r="E34" s="783"/>
      <c r="F34" s="783"/>
      <c r="G34" s="783"/>
      <c r="H34" s="783"/>
      <c r="I34" s="783"/>
      <c r="J34" s="783"/>
      <c r="K34" s="783"/>
      <c r="L34" s="783"/>
      <c r="M34" s="783"/>
      <c r="N34" s="783"/>
      <c r="O34" s="783"/>
      <c r="P34" s="783"/>
      <c r="Q34" s="783"/>
      <c r="R34" s="783"/>
      <c r="S34" s="783"/>
      <c r="T34" s="783"/>
      <c r="U34" s="784"/>
    </row>
    <row r="35" spans="2:25" ht="18" customHeight="1">
      <c r="B35" s="189"/>
      <c r="C35" s="189"/>
      <c r="D35" s="189"/>
      <c r="E35" s="189"/>
      <c r="F35" s="189"/>
      <c r="G35" s="189"/>
      <c r="H35" s="189"/>
      <c r="I35" s="189"/>
      <c r="J35" s="189"/>
      <c r="K35" s="189"/>
      <c r="L35" s="189"/>
      <c r="M35" s="189"/>
      <c r="N35" s="189"/>
      <c r="O35" s="189"/>
      <c r="P35" s="189"/>
      <c r="Q35" s="189"/>
      <c r="R35" s="189"/>
      <c r="S35" s="189"/>
      <c r="T35" s="189"/>
      <c r="U35" s="189"/>
    </row>
    <row r="36" spans="2:25" ht="19.5">
      <c r="B36" s="190" t="s">
        <v>202</v>
      </c>
      <c r="C36" s="191"/>
      <c r="D36" s="191"/>
      <c r="E36" s="191"/>
      <c r="F36" s="191"/>
      <c r="G36" s="191"/>
      <c r="H36" s="191"/>
      <c r="I36" s="191"/>
      <c r="J36" s="191"/>
      <c r="K36" s="191"/>
      <c r="L36" s="191"/>
      <c r="M36" s="191"/>
      <c r="N36" s="191"/>
      <c r="O36" s="191"/>
      <c r="P36" s="191"/>
      <c r="Q36" s="191"/>
      <c r="R36" s="191"/>
      <c r="S36" s="191"/>
      <c r="T36" s="191"/>
      <c r="U36" s="191"/>
      <c r="V36" s="61"/>
      <c r="Y36" s="43"/>
    </row>
    <row r="37" spans="2:25">
      <c r="B37" s="797" t="s">
        <v>195</v>
      </c>
      <c r="C37" s="798"/>
      <c r="D37" s="798"/>
      <c r="E37" s="798"/>
      <c r="F37" s="798"/>
      <c r="G37" s="798"/>
      <c r="H37" s="798"/>
      <c r="I37" s="798"/>
      <c r="J37" s="798"/>
      <c r="K37" s="798"/>
      <c r="L37" s="798"/>
      <c r="M37" s="798"/>
      <c r="N37" s="798"/>
      <c r="O37" s="798"/>
      <c r="P37" s="798"/>
      <c r="Q37" s="798"/>
      <c r="R37" s="798"/>
      <c r="S37" s="798"/>
      <c r="T37" s="798"/>
      <c r="U37" s="799"/>
    </row>
    <row r="38" spans="2:25">
      <c r="B38" s="800"/>
      <c r="C38" s="801"/>
      <c r="D38" s="801"/>
      <c r="E38" s="801"/>
      <c r="F38" s="801"/>
      <c r="G38" s="801"/>
      <c r="H38" s="801"/>
      <c r="I38" s="801"/>
      <c r="J38" s="801"/>
      <c r="K38" s="801"/>
      <c r="L38" s="801"/>
      <c r="M38" s="801"/>
      <c r="N38" s="801"/>
      <c r="O38" s="801"/>
      <c r="P38" s="801"/>
      <c r="Q38" s="801"/>
      <c r="R38" s="801"/>
      <c r="S38" s="801"/>
      <c r="T38" s="801"/>
      <c r="U38" s="802"/>
    </row>
    <row r="39" spans="2:25">
      <c r="B39" s="776"/>
      <c r="C39" s="777"/>
      <c r="D39" s="777"/>
      <c r="E39" s="777"/>
      <c r="F39" s="777"/>
      <c r="G39" s="777"/>
      <c r="H39" s="777"/>
      <c r="I39" s="777"/>
      <c r="J39" s="777"/>
      <c r="K39" s="777"/>
      <c r="L39" s="777"/>
      <c r="M39" s="777"/>
      <c r="N39" s="777"/>
      <c r="O39" s="777"/>
      <c r="P39" s="777"/>
      <c r="Q39" s="777"/>
      <c r="R39" s="777"/>
      <c r="S39" s="777"/>
      <c r="T39" s="777"/>
      <c r="U39" s="778"/>
    </row>
    <row r="40" spans="2:25">
      <c r="B40" s="779"/>
      <c r="C40" s="780"/>
      <c r="D40" s="780"/>
      <c r="E40" s="780"/>
      <c r="F40" s="780"/>
      <c r="G40" s="780"/>
      <c r="H40" s="780"/>
      <c r="I40" s="780"/>
      <c r="J40" s="780"/>
      <c r="K40" s="780"/>
      <c r="L40" s="780"/>
      <c r="M40" s="780"/>
      <c r="N40" s="780"/>
      <c r="O40" s="780"/>
      <c r="P40" s="780"/>
      <c r="Q40" s="780"/>
      <c r="R40" s="780"/>
      <c r="S40" s="780"/>
      <c r="T40" s="780"/>
      <c r="U40" s="781"/>
    </row>
    <row r="41" spans="2:25">
      <c r="B41" s="779"/>
      <c r="C41" s="780"/>
      <c r="D41" s="780"/>
      <c r="E41" s="780"/>
      <c r="F41" s="780"/>
      <c r="G41" s="780"/>
      <c r="H41" s="780"/>
      <c r="I41" s="780"/>
      <c r="J41" s="780"/>
      <c r="K41" s="780"/>
      <c r="L41" s="780"/>
      <c r="M41" s="780"/>
      <c r="N41" s="780"/>
      <c r="O41" s="780"/>
      <c r="P41" s="780"/>
      <c r="Q41" s="780"/>
      <c r="R41" s="780"/>
      <c r="S41" s="780"/>
      <c r="T41" s="780"/>
      <c r="U41" s="781"/>
    </row>
    <row r="42" spans="2:25">
      <c r="B42" s="779"/>
      <c r="C42" s="780"/>
      <c r="D42" s="780"/>
      <c r="E42" s="780"/>
      <c r="F42" s="780"/>
      <c r="G42" s="780"/>
      <c r="H42" s="780"/>
      <c r="I42" s="780"/>
      <c r="J42" s="780"/>
      <c r="K42" s="780"/>
      <c r="L42" s="780"/>
      <c r="M42" s="780"/>
      <c r="N42" s="780"/>
      <c r="O42" s="780"/>
      <c r="P42" s="780"/>
      <c r="Q42" s="780"/>
      <c r="R42" s="780"/>
      <c r="S42" s="780"/>
      <c r="T42" s="780"/>
      <c r="U42" s="781"/>
    </row>
    <row r="43" spans="2:25">
      <c r="B43" s="779"/>
      <c r="C43" s="780"/>
      <c r="D43" s="780"/>
      <c r="E43" s="780"/>
      <c r="F43" s="780"/>
      <c r="G43" s="780"/>
      <c r="H43" s="780"/>
      <c r="I43" s="780"/>
      <c r="J43" s="780"/>
      <c r="K43" s="780"/>
      <c r="L43" s="780"/>
      <c r="M43" s="780"/>
      <c r="N43" s="780"/>
      <c r="O43" s="780"/>
      <c r="P43" s="780"/>
      <c r="Q43" s="780"/>
      <c r="R43" s="780"/>
      <c r="S43" s="780"/>
      <c r="T43" s="780"/>
      <c r="U43" s="781"/>
    </row>
    <row r="44" spans="2:25">
      <c r="B44" s="779"/>
      <c r="C44" s="780"/>
      <c r="D44" s="780"/>
      <c r="E44" s="780"/>
      <c r="F44" s="780"/>
      <c r="G44" s="780"/>
      <c r="H44" s="780"/>
      <c r="I44" s="780"/>
      <c r="J44" s="780"/>
      <c r="K44" s="780"/>
      <c r="L44" s="780"/>
      <c r="M44" s="780"/>
      <c r="N44" s="780"/>
      <c r="O44" s="780"/>
      <c r="P44" s="780"/>
      <c r="Q44" s="780"/>
      <c r="R44" s="780"/>
      <c r="S44" s="780"/>
      <c r="T44" s="780"/>
      <c r="U44" s="781"/>
    </row>
    <row r="45" spans="2:25">
      <c r="B45" s="779"/>
      <c r="C45" s="780"/>
      <c r="D45" s="780"/>
      <c r="E45" s="780"/>
      <c r="F45" s="780"/>
      <c r="G45" s="780"/>
      <c r="H45" s="780"/>
      <c r="I45" s="780"/>
      <c r="J45" s="780"/>
      <c r="K45" s="780"/>
      <c r="L45" s="780"/>
      <c r="M45" s="780"/>
      <c r="N45" s="780"/>
      <c r="O45" s="780"/>
      <c r="P45" s="780"/>
      <c r="Q45" s="780"/>
      <c r="R45" s="780"/>
      <c r="S45" s="780"/>
      <c r="T45" s="780"/>
      <c r="U45" s="781"/>
    </row>
    <row r="46" spans="2:25">
      <c r="B46" s="779"/>
      <c r="C46" s="780"/>
      <c r="D46" s="780"/>
      <c r="E46" s="780"/>
      <c r="F46" s="780"/>
      <c r="G46" s="780"/>
      <c r="H46" s="780"/>
      <c r="I46" s="780"/>
      <c r="J46" s="780"/>
      <c r="K46" s="780"/>
      <c r="L46" s="780"/>
      <c r="M46" s="780"/>
      <c r="N46" s="780"/>
      <c r="O46" s="780"/>
      <c r="P46" s="780"/>
      <c r="Q46" s="780"/>
      <c r="R46" s="780"/>
      <c r="S46" s="780"/>
      <c r="T46" s="780"/>
      <c r="U46" s="781"/>
    </row>
    <row r="47" spans="2:25">
      <c r="B47" s="779"/>
      <c r="C47" s="780"/>
      <c r="D47" s="780"/>
      <c r="E47" s="780"/>
      <c r="F47" s="780"/>
      <c r="G47" s="780"/>
      <c r="H47" s="780"/>
      <c r="I47" s="780"/>
      <c r="J47" s="780"/>
      <c r="K47" s="780"/>
      <c r="L47" s="780"/>
      <c r="M47" s="780"/>
      <c r="N47" s="780"/>
      <c r="O47" s="780"/>
      <c r="P47" s="780"/>
      <c r="Q47" s="780"/>
      <c r="R47" s="780"/>
      <c r="S47" s="780"/>
      <c r="T47" s="780"/>
      <c r="U47" s="781"/>
    </row>
    <row r="48" spans="2:25">
      <c r="B48" s="779"/>
      <c r="C48" s="780"/>
      <c r="D48" s="780"/>
      <c r="E48" s="780"/>
      <c r="F48" s="780"/>
      <c r="G48" s="780"/>
      <c r="H48" s="780"/>
      <c r="I48" s="780"/>
      <c r="J48" s="780"/>
      <c r="K48" s="780"/>
      <c r="L48" s="780"/>
      <c r="M48" s="780"/>
      <c r="N48" s="780"/>
      <c r="O48" s="780"/>
      <c r="P48" s="780"/>
      <c r="Q48" s="780"/>
      <c r="R48" s="780"/>
      <c r="S48" s="780"/>
      <c r="T48" s="780"/>
      <c r="U48" s="781"/>
    </row>
    <row r="49" spans="2:21">
      <c r="B49" s="779"/>
      <c r="C49" s="780"/>
      <c r="D49" s="780"/>
      <c r="E49" s="780"/>
      <c r="F49" s="780"/>
      <c r="G49" s="780"/>
      <c r="H49" s="780"/>
      <c r="I49" s="780"/>
      <c r="J49" s="780"/>
      <c r="K49" s="780"/>
      <c r="L49" s="780"/>
      <c r="M49" s="780"/>
      <c r="N49" s="780"/>
      <c r="O49" s="780"/>
      <c r="P49" s="780"/>
      <c r="Q49" s="780"/>
      <c r="R49" s="780"/>
      <c r="S49" s="780"/>
      <c r="T49" s="780"/>
      <c r="U49" s="781"/>
    </row>
    <row r="50" spans="2:21">
      <c r="B50" s="779"/>
      <c r="C50" s="780"/>
      <c r="D50" s="780"/>
      <c r="E50" s="780"/>
      <c r="F50" s="780"/>
      <c r="G50" s="780"/>
      <c r="H50" s="780"/>
      <c r="I50" s="780"/>
      <c r="J50" s="780"/>
      <c r="K50" s="780"/>
      <c r="L50" s="780"/>
      <c r="M50" s="780"/>
      <c r="N50" s="780"/>
      <c r="O50" s="780"/>
      <c r="P50" s="780"/>
      <c r="Q50" s="780"/>
      <c r="R50" s="780"/>
      <c r="S50" s="780"/>
      <c r="T50" s="780"/>
      <c r="U50" s="781"/>
    </row>
    <row r="51" spans="2:21">
      <c r="B51" s="779"/>
      <c r="C51" s="780"/>
      <c r="D51" s="780"/>
      <c r="E51" s="780"/>
      <c r="F51" s="780"/>
      <c r="G51" s="780"/>
      <c r="H51" s="780"/>
      <c r="I51" s="780"/>
      <c r="J51" s="780"/>
      <c r="K51" s="780"/>
      <c r="L51" s="780"/>
      <c r="M51" s="780"/>
      <c r="N51" s="780"/>
      <c r="O51" s="780"/>
      <c r="P51" s="780"/>
      <c r="Q51" s="780"/>
      <c r="R51" s="780"/>
      <c r="S51" s="780"/>
      <c r="T51" s="780"/>
      <c r="U51" s="781"/>
    </row>
    <row r="52" spans="2:21">
      <c r="B52" s="782"/>
      <c r="C52" s="783"/>
      <c r="D52" s="783"/>
      <c r="E52" s="783"/>
      <c r="F52" s="783"/>
      <c r="G52" s="783"/>
      <c r="H52" s="783"/>
      <c r="I52" s="783"/>
      <c r="J52" s="783"/>
      <c r="K52" s="783"/>
      <c r="L52" s="783"/>
      <c r="M52" s="783"/>
      <c r="N52" s="783"/>
      <c r="O52" s="783"/>
      <c r="P52" s="783"/>
      <c r="Q52" s="783"/>
      <c r="R52" s="783"/>
      <c r="S52" s="783"/>
      <c r="T52" s="783"/>
      <c r="U52" s="784"/>
    </row>
  </sheetData>
  <sheetProtection algorithmName="SHA-512" hashValue="/sgSlsc2tNsR5EZf1zDZU+xNaChLcoFBWOYCWSgqKSV3ee+ojiGY6NtwW/zZTQdxAN50jvkgnwkG5QA1O753RQ==" saltValue="mFFV0/mQ15rPkeCAFESe3A==" spinCount="100000" sheet="1" scenarios="1" formatRows="0" pivotTables="0"/>
  <mergeCells count="6">
    <mergeCell ref="B39:U52"/>
    <mergeCell ref="B2:U3"/>
    <mergeCell ref="B4:U17"/>
    <mergeCell ref="B19:U20"/>
    <mergeCell ref="B21:U34"/>
    <mergeCell ref="B37:U38"/>
  </mergeCells>
  <phoneticPr fontId="42"/>
  <printOptions horizontalCentered="1"/>
  <pageMargins left="0.70866141732283472" right="0.70866141732283472" top="0.74803149606299213" bottom="0.74803149606299213"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79998168889431442"/>
  </sheetPr>
  <dimension ref="A1:X33"/>
  <sheetViews>
    <sheetView view="pageBreakPreview" zoomScale="70" zoomScaleNormal="100" zoomScaleSheetLayoutView="70" workbookViewId="0">
      <selection activeCell="Q21" sqref="Q21"/>
    </sheetView>
  </sheetViews>
  <sheetFormatPr defaultColWidth="8.625" defaultRowHeight="18.75"/>
  <cols>
    <col min="1" max="1" width="5.375" style="99" customWidth="1"/>
    <col min="2" max="2" width="27.625" style="99" customWidth="1"/>
    <col min="3" max="3" width="7.625" style="99" customWidth="1"/>
    <col min="4" max="24" width="4" style="99" customWidth="1"/>
    <col min="25" max="16384" width="8.625" style="99"/>
  </cols>
  <sheetData>
    <row r="1" spans="1:24" ht="57" customHeight="1">
      <c r="A1" s="832" t="s">
        <v>569</v>
      </c>
      <c r="B1" s="833"/>
      <c r="C1" s="833"/>
      <c r="D1" s="833"/>
      <c r="E1" s="833"/>
      <c r="F1" s="833"/>
      <c r="G1" s="833"/>
      <c r="H1" s="833"/>
      <c r="I1" s="833"/>
      <c r="J1" s="833"/>
      <c r="K1" s="833"/>
      <c r="L1" s="833"/>
      <c r="M1" s="833"/>
      <c r="N1" s="833"/>
      <c r="O1" s="833"/>
      <c r="P1" s="833"/>
      <c r="Q1" s="833"/>
      <c r="R1" s="833"/>
      <c r="S1" s="833"/>
      <c r="T1" s="833"/>
      <c r="U1" s="833"/>
      <c r="V1" s="833"/>
      <c r="W1" s="833"/>
      <c r="X1" s="833"/>
    </row>
    <row r="2" spans="1:24" s="227" customFormat="1" ht="25.5" customHeight="1">
      <c r="A2" s="226" t="s">
        <v>568</v>
      </c>
    </row>
    <row r="3" spans="1:24" ht="21" customHeight="1">
      <c r="A3" s="823" t="s">
        <v>157</v>
      </c>
      <c r="B3" s="824"/>
      <c r="C3" s="825"/>
      <c r="D3" s="840" t="s">
        <v>162</v>
      </c>
      <c r="E3" s="841"/>
      <c r="F3" s="841"/>
      <c r="G3" s="841"/>
      <c r="H3" s="841"/>
      <c r="I3" s="841"/>
      <c r="J3" s="841"/>
      <c r="K3" s="841"/>
      <c r="L3" s="841"/>
      <c r="M3" s="841"/>
      <c r="N3" s="841"/>
      <c r="O3" s="841"/>
      <c r="P3" s="841"/>
      <c r="Q3" s="841"/>
      <c r="R3" s="841"/>
      <c r="S3" s="841"/>
      <c r="T3" s="841"/>
      <c r="U3" s="841"/>
      <c r="V3" s="841"/>
      <c r="W3" s="841"/>
      <c r="X3" s="841"/>
    </row>
    <row r="4" spans="1:24">
      <c r="A4" s="834"/>
      <c r="B4" s="835"/>
      <c r="C4" s="836"/>
      <c r="D4" s="842"/>
      <c r="E4" s="843"/>
      <c r="F4" s="843"/>
      <c r="G4" s="843"/>
      <c r="H4" s="843"/>
      <c r="I4" s="843"/>
      <c r="J4" s="843"/>
      <c r="K4" s="843"/>
      <c r="L4" s="843"/>
      <c r="M4" s="843"/>
      <c r="N4" s="843"/>
      <c r="O4" s="843"/>
      <c r="P4" s="843"/>
      <c r="Q4" s="843"/>
      <c r="R4" s="843"/>
      <c r="S4" s="843"/>
      <c r="T4" s="843"/>
      <c r="U4" s="843"/>
      <c r="V4" s="843"/>
      <c r="W4" s="843"/>
      <c r="X4" s="843"/>
    </row>
    <row r="5" spans="1:24">
      <c r="A5" s="826"/>
      <c r="B5" s="827"/>
      <c r="C5" s="828"/>
      <c r="D5" s="844"/>
      <c r="E5" s="845"/>
      <c r="F5" s="845"/>
      <c r="G5" s="845"/>
      <c r="H5" s="845"/>
      <c r="I5" s="845"/>
      <c r="J5" s="845"/>
      <c r="K5" s="845"/>
      <c r="L5" s="845"/>
      <c r="M5" s="845"/>
      <c r="N5" s="845"/>
      <c r="O5" s="845"/>
      <c r="P5" s="845"/>
      <c r="Q5" s="845"/>
      <c r="R5" s="845"/>
      <c r="S5" s="845"/>
      <c r="T5" s="845"/>
      <c r="U5" s="845"/>
      <c r="V5" s="845"/>
      <c r="W5" s="845"/>
      <c r="X5" s="845"/>
    </row>
    <row r="6" spans="1:24" ht="35.1" customHeight="1">
      <c r="A6" s="837" t="s">
        <v>158</v>
      </c>
      <c r="B6" s="838"/>
      <c r="C6" s="839"/>
      <c r="D6" s="846" t="str">
        <f>IF(表紙!C43="","",表紙!C43)</f>
        <v/>
      </c>
      <c r="E6" s="847"/>
      <c r="F6" s="847"/>
      <c r="G6" s="847"/>
      <c r="H6" s="847"/>
      <c r="I6" s="847"/>
      <c r="J6" s="847"/>
      <c r="K6" s="847"/>
      <c r="L6" s="847"/>
      <c r="M6" s="847"/>
      <c r="N6" s="847"/>
      <c r="O6" s="847"/>
      <c r="P6" s="847"/>
      <c r="Q6" s="847"/>
      <c r="R6" s="847"/>
      <c r="S6" s="847"/>
      <c r="T6" s="847"/>
      <c r="U6" s="847"/>
      <c r="V6" s="847"/>
      <c r="W6" s="847"/>
      <c r="X6" s="848"/>
    </row>
    <row r="7" spans="1:24" ht="19.5" customHeight="1">
      <c r="B7" s="195"/>
      <c r="L7" s="205"/>
    </row>
    <row r="8" spans="1:24" ht="27" customHeight="1">
      <c r="A8" s="814" t="s">
        <v>446</v>
      </c>
      <c r="B8" s="815"/>
      <c r="C8" s="815"/>
      <c r="D8" s="815"/>
      <c r="E8" s="815"/>
      <c r="F8" s="815"/>
      <c r="G8" s="815"/>
      <c r="H8" s="815"/>
      <c r="I8" s="815"/>
      <c r="J8" s="815"/>
      <c r="K8" s="815"/>
      <c r="L8" s="815"/>
      <c r="M8" s="815"/>
      <c r="N8" s="815"/>
      <c r="O8" s="815"/>
      <c r="P8" s="815"/>
      <c r="Q8" s="815"/>
      <c r="R8" s="815"/>
      <c r="S8" s="815"/>
      <c r="T8" s="815"/>
      <c r="U8" s="815"/>
      <c r="V8" s="815"/>
      <c r="W8" s="815"/>
      <c r="X8" s="815"/>
    </row>
    <row r="9" spans="1:24">
      <c r="A9" s="816"/>
      <c r="B9" s="817"/>
      <c r="C9" s="817"/>
      <c r="D9" s="817"/>
      <c r="E9" s="817"/>
      <c r="F9" s="817"/>
      <c r="G9" s="817"/>
      <c r="H9" s="817"/>
      <c r="I9" s="817"/>
      <c r="J9" s="817"/>
      <c r="K9" s="817"/>
      <c r="L9" s="817"/>
      <c r="M9" s="817"/>
      <c r="N9" s="817"/>
      <c r="O9" s="817"/>
      <c r="P9" s="817"/>
      <c r="Q9" s="817"/>
      <c r="R9" s="817"/>
      <c r="S9" s="817"/>
      <c r="T9" s="817"/>
      <c r="U9" s="817"/>
      <c r="V9" s="817"/>
      <c r="W9" s="817"/>
      <c r="X9" s="817"/>
    </row>
    <row r="10" spans="1:24">
      <c r="A10" s="818"/>
      <c r="B10" s="819"/>
      <c r="C10" s="819"/>
      <c r="D10" s="819"/>
      <c r="E10" s="819"/>
      <c r="F10" s="819"/>
      <c r="G10" s="819"/>
      <c r="H10" s="819"/>
      <c r="I10" s="819"/>
      <c r="J10" s="819"/>
      <c r="K10" s="819"/>
      <c r="L10" s="819"/>
      <c r="M10" s="819"/>
      <c r="N10" s="819"/>
      <c r="O10" s="819"/>
      <c r="P10" s="819"/>
      <c r="Q10" s="819"/>
      <c r="R10" s="819"/>
      <c r="S10" s="819"/>
      <c r="T10" s="819"/>
      <c r="U10" s="819"/>
      <c r="V10" s="819"/>
      <c r="W10" s="819"/>
      <c r="X10" s="819"/>
    </row>
    <row r="11" spans="1:24">
      <c r="A11" s="818"/>
      <c r="B11" s="819"/>
      <c r="C11" s="819"/>
      <c r="D11" s="819"/>
      <c r="E11" s="819"/>
      <c r="F11" s="819"/>
      <c r="G11" s="819"/>
      <c r="H11" s="819"/>
      <c r="I11" s="819"/>
      <c r="J11" s="819"/>
      <c r="K11" s="819"/>
      <c r="L11" s="819"/>
      <c r="M11" s="819"/>
      <c r="N11" s="819"/>
      <c r="O11" s="819"/>
      <c r="P11" s="819"/>
      <c r="Q11" s="819"/>
      <c r="R11" s="819"/>
      <c r="S11" s="819"/>
      <c r="T11" s="819"/>
      <c r="U11" s="819"/>
      <c r="V11" s="819"/>
      <c r="W11" s="819"/>
      <c r="X11" s="819"/>
    </row>
    <row r="12" spans="1:24">
      <c r="A12" s="818"/>
      <c r="B12" s="819"/>
      <c r="C12" s="819"/>
      <c r="D12" s="819"/>
      <c r="E12" s="819"/>
      <c r="F12" s="819"/>
      <c r="G12" s="819"/>
      <c r="H12" s="819"/>
      <c r="I12" s="819"/>
      <c r="J12" s="819"/>
      <c r="K12" s="819"/>
      <c r="L12" s="819"/>
      <c r="M12" s="819"/>
      <c r="N12" s="819"/>
      <c r="O12" s="819"/>
      <c r="P12" s="819"/>
      <c r="Q12" s="819"/>
      <c r="R12" s="819"/>
      <c r="S12" s="819"/>
      <c r="T12" s="819"/>
      <c r="U12" s="819"/>
      <c r="V12" s="819"/>
      <c r="W12" s="819"/>
      <c r="X12" s="819"/>
    </row>
    <row r="13" spans="1:24">
      <c r="A13" s="818"/>
      <c r="B13" s="819"/>
      <c r="C13" s="819"/>
      <c r="D13" s="819"/>
      <c r="E13" s="819"/>
      <c r="F13" s="819"/>
      <c r="G13" s="819"/>
      <c r="H13" s="819"/>
      <c r="I13" s="819"/>
      <c r="J13" s="819"/>
      <c r="K13" s="819"/>
      <c r="L13" s="819"/>
      <c r="M13" s="819"/>
      <c r="N13" s="819"/>
      <c r="O13" s="819"/>
      <c r="P13" s="819"/>
      <c r="Q13" s="819"/>
      <c r="R13" s="819"/>
      <c r="S13" s="819"/>
      <c r="T13" s="819"/>
      <c r="U13" s="819"/>
      <c r="V13" s="819"/>
      <c r="W13" s="819"/>
      <c r="X13" s="819"/>
    </row>
    <row r="14" spans="1:24">
      <c r="A14" s="818"/>
      <c r="B14" s="819"/>
      <c r="C14" s="819"/>
      <c r="D14" s="819"/>
      <c r="E14" s="819"/>
      <c r="F14" s="819"/>
      <c r="G14" s="819"/>
      <c r="H14" s="819"/>
      <c r="I14" s="819"/>
      <c r="J14" s="819"/>
      <c r="K14" s="819"/>
      <c r="L14" s="819"/>
      <c r="M14" s="819"/>
      <c r="N14" s="819"/>
      <c r="O14" s="819"/>
      <c r="P14" s="819"/>
      <c r="Q14" s="819"/>
      <c r="R14" s="819"/>
      <c r="S14" s="819"/>
      <c r="T14" s="819"/>
      <c r="U14" s="819"/>
      <c r="V14" s="819"/>
      <c r="W14" s="819"/>
      <c r="X14" s="819"/>
    </row>
    <row r="15" spans="1:24">
      <c r="A15" s="818"/>
      <c r="B15" s="819"/>
      <c r="C15" s="819"/>
      <c r="D15" s="819"/>
      <c r="E15" s="819"/>
      <c r="F15" s="819"/>
      <c r="G15" s="819"/>
      <c r="H15" s="819"/>
      <c r="I15" s="819"/>
      <c r="J15" s="819"/>
      <c r="K15" s="819"/>
      <c r="L15" s="819"/>
      <c r="M15" s="819"/>
      <c r="N15" s="819"/>
      <c r="O15" s="819"/>
      <c r="P15" s="819"/>
      <c r="Q15" s="819"/>
      <c r="R15" s="819"/>
      <c r="S15" s="819"/>
      <c r="T15" s="819"/>
      <c r="U15" s="819"/>
      <c r="V15" s="819"/>
      <c r="W15" s="819"/>
      <c r="X15" s="819"/>
    </row>
    <row r="16" spans="1:24">
      <c r="A16" s="818"/>
      <c r="B16" s="819"/>
      <c r="C16" s="819"/>
      <c r="D16" s="819"/>
      <c r="E16" s="819"/>
      <c r="F16" s="819"/>
      <c r="G16" s="819"/>
      <c r="H16" s="819"/>
      <c r="I16" s="819"/>
      <c r="J16" s="819"/>
      <c r="K16" s="819"/>
      <c r="L16" s="819"/>
      <c r="M16" s="819"/>
      <c r="N16" s="819"/>
      <c r="O16" s="819"/>
      <c r="P16" s="819"/>
      <c r="Q16" s="819"/>
      <c r="R16" s="819"/>
      <c r="S16" s="819"/>
      <c r="T16" s="819"/>
      <c r="U16" s="819"/>
      <c r="V16" s="819"/>
      <c r="W16" s="819"/>
      <c r="X16" s="819"/>
    </row>
    <row r="17" spans="1:24">
      <c r="A17" s="820"/>
      <c r="B17" s="821"/>
      <c r="C17" s="821"/>
      <c r="D17" s="821"/>
      <c r="E17" s="821"/>
      <c r="F17" s="821"/>
      <c r="G17" s="821"/>
      <c r="H17" s="821"/>
      <c r="I17" s="821"/>
      <c r="J17" s="821"/>
      <c r="K17" s="821"/>
      <c r="L17" s="821"/>
      <c r="M17" s="821"/>
      <c r="N17" s="821"/>
      <c r="O17" s="821"/>
      <c r="P17" s="821"/>
      <c r="Q17" s="821"/>
      <c r="R17" s="821"/>
      <c r="S17" s="821"/>
      <c r="T17" s="821"/>
      <c r="U17" s="821"/>
      <c r="V17" s="821"/>
      <c r="W17" s="821"/>
      <c r="X17" s="821"/>
    </row>
    <row r="18" spans="1:24" ht="19.5" customHeight="1">
      <c r="B18" s="195"/>
      <c r="L18" s="205"/>
    </row>
    <row r="19" spans="1:24" ht="27" customHeight="1">
      <c r="A19" s="814" t="s">
        <v>447</v>
      </c>
      <c r="B19" s="815"/>
      <c r="C19" s="815"/>
      <c r="D19" s="815"/>
      <c r="E19" s="815"/>
      <c r="F19" s="815"/>
      <c r="G19" s="815"/>
      <c r="H19" s="815"/>
      <c r="I19" s="815"/>
      <c r="J19" s="815"/>
      <c r="K19" s="815"/>
      <c r="L19" s="815"/>
      <c r="M19" s="815"/>
      <c r="N19" s="815"/>
      <c r="O19" s="815"/>
      <c r="P19" s="815"/>
      <c r="Q19" s="815"/>
      <c r="R19" s="815"/>
      <c r="S19" s="815"/>
      <c r="T19" s="815"/>
      <c r="U19" s="815"/>
      <c r="V19" s="815"/>
      <c r="W19" s="815"/>
      <c r="X19" s="815"/>
    </row>
    <row r="20" spans="1:24">
      <c r="A20" s="822" t="s">
        <v>159</v>
      </c>
      <c r="B20" s="823" t="s">
        <v>160</v>
      </c>
      <c r="C20" s="824"/>
      <c r="D20" s="824"/>
      <c r="E20" s="824"/>
      <c r="F20" s="824"/>
      <c r="G20" s="824"/>
      <c r="H20" s="824"/>
      <c r="I20" s="825"/>
      <c r="J20" s="823" t="s">
        <v>161</v>
      </c>
      <c r="K20" s="825"/>
      <c r="L20" s="286"/>
      <c r="M20" s="829" t="s">
        <v>628</v>
      </c>
      <c r="N20" s="830"/>
      <c r="O20" s="830"/>
      <c r="P20" s="830"/>
      <c r="Q20" s="830"/>
      <c r="R20" s="830"/>
      <c r="S20" s="830"/>
      <c r="T20" s="830"/>
      <c r="U20" s="830"/>
      <c r="V20" s="830"/>
      <c r="W20" s="830"/>
      <c r="X20" s="831"/>
    </row>
    <row r="21" spans="1:24">
      <c r="A21" s="822"/>
      <c r="B21" s="826"/>
      <c r="C21" s="827"/>
      <c r="D21" s="827"/>
      <c r="E21" s="827"/>
      <c r="F21" s="827"/>
      <c r="G21" s="827"/>
      <c r="H21" s="827"/>
      <c r="I21" s="828"/>
      <c r="J21" s="826"/>
      <c r="K21" s="828"/>
      <c r="L21" s="287">
        <v>12</v>
      </c>
      <c r="M21" s="287">
        <v>1</v>
      </c>
      <c r="N21" s="287">
        <v>2</v>
      </c>
      <c r="O21" s="287">
        <v>3</v>
      </c>
      <c r="P21" s="287">
        <v>4</v>
      </c>
      <c r="Q21" s="287">
        <v>5</v>
      </c>
      <c r="R21" s="287">
        <v>6</v>
      </c>
      <c r="S21" s="287">
        <v>7</v>
      </c>
      <c r="T21" s="287">
        <v>8</v>
      </c>
      <c r="U21" s="287">
        <v>9</v>
      </c>
      <c r="V21" s="287">
        <v>10</v>
      </c>
      <c r="W21" s="287">
        <v>11</v>
      </c>
      <c r="X21" s="287">
        <v>12</v>
      </c>
    </row>
    <row r="22" spans="1:24" s="101" customFormat="1" ht="59.25" customHeight="1">
      <c r="A22" s="100">
        <v>1</v>
      </c>
      <c r="B22" s="805"/>
      <c r="C22" s="806"/>
      <c r="D22" s="806"/>
      <c r="E22" s="806"/>
      <c r="F22" s="806"/>
      <c r="G22" s="806"/>
      <c r="H22" s="806"/>
      <c r="I22" s="807"/>
      <c r="J22" s="809"/>
      <c r="K22" s="810"/>
      <c r="L22" s="260"/>
      <c r="M22" s="260"/>
      <c r="N22" s="260"/>
      <c r="O22" s="260"/>
      <c r="P22" s="260"/>
      <c r="Q22" s="260"/>
      <c r="R22" s="260"/>
      <c r="S22" s="260"/>
      <c r="T22" s="260"/>
      <c r="U22" s="260"/>
      <c r="V22" s="260"/>
      <c r="W22" s="260"/>
      <c r="X22" s="260"/>
    </row>
    <row r="23" spans="1:24" s="101" customFormat="1" ht="59.25" customHeight="1">
      <c r="A23" s="100">
        <v>2</v>
      </c>
      <c r="B23" s="808"/>
      <c r="C23" s="806"/>
      <c r="D23" s="806"/>
      <c r="E23" s="806"/>
      <c r="F23" s="806"/>
      <c r="G23" s="806"/>
      <c r="H23" s="806"/>
      <c r="I23" s="807"/>
      <c r="J23" s="809"/>
      <c r="K23" s="810"/>
      <c r="L23" s="260"/>
      <c r="M23" s="260"/>
      <c r="N23" s="260"/>
      <c r="O23" s="260"/>
      <c r="P23" s="260"/>
      <c r="Q23" s="260"/>
      <c r="R23" s="260"/>
      <c r="S23" s="260"/>
      <c r="T23" s="260"/>
      <c r="U23" s="260"/>
      <c r="V23" s="260"/>
      <c r="W23" s="260"/>
      <c r="X23" s="260"/>
    </row>
    <row r="24" spans="1:24" s="101" customFormat="1" ht="59.25" customHeight="1">
      <c r="A24" s="100">
        <v>3</v>
      </c>
      <c r="B24" s="808"/>
      <c r="C24" s="806"/>
      <c r="D24" s="806"/>
      <c r="E24" s="806"/>
      <c r="F24" s="806"/>
      <c r="G24" s="806"/>
      <c r="H24" s="806"/>
      <c r="I24" s="807"/>
      <c r="J24" s="809"/>
      <c r="K24" s="810"/>
      <c r="L24" s="260"/>
      <c r="M24" s="260"/>
      <c r="N24" s="260"/>
      <c r="O24" s="260"/>
      <c r="P24" s="260"/>
      <c r="Q24" s="260"/>
      <c r="R24" s="260"/>
      <c r="S24" s="260"/>
      <c r="T24" s="260"/>
      <c r="U24" s="260"/>
      <c r="V24" s="260"/>
      <c r="W24" s="260"/>
      <c r="X24" s="260"/>
    </row>
    <row r="25" spans="1:24" s="101" customFormat="1" ht="59.25" customHeight="1">
      <c r="A25" s="100">
        <v>4</v>
      </c>
      <c r="B25" s="808"/>
      <c r="C25" s="806"/>
      <c r="D25" s="806"/>
      <c r="E25" s="806"/>
      <c r="F25" s="806"/>
      <c r="G25" s="806"/>
      <c r="H25" s="806"/>
      <c r="I25" s="807"/>
      <c r="J25" s="809"/>
      <c r="K25" s="810"/>
      <c r="L25" s="260"/>
      <c r="M25" s="260"/>
      <c r="N25" s="260"/>
      <c r="O25" s="260"/>
      <c r="P25" s="260"/>
      <c r="Q25" s="260"/>
      <c r="R25" s="260"/>
      <c r="S25" s="260"/>
      <c r="T25" s="260"/>
      <c r="U25" s="260"/>
      <c r="V25" s="260"/>
      <c r="W25" s="260"/>
      <c r="X25" s="260"/>
    </row>
    <row r="26" spans="1:24" s="101" customFormat="1" ht="59.25" customHeight="1">
      <c r="A26" s="100">
        <v>5</v>
      </c>
      <c r="B26" s="811"/>
      <c r="C26" s="812"/>
      <c r="D26" s="812"/>
      <c r="E26" s="812"/>
      <c r="F26" s="812"/>
      <c r="G26" s="812"/>
      <c r="H26" s="812"/>
      <c r="I26" s="813"/>
      <c r="J26" s="803"/>
      <c r="K26" s="804"/>
      <c r="L26" s="260"/>
      <c r="M26" s="260"/>
      <c r="N26" s="260"/>
      <c r="O26" s="260"/>
      <c r="P26" s="260"/>
      <c r="Q26" s="260"/>
      <c r="R26" s="260"/>
      <c r="S26" s="260"/>
      <c r="T26" s="260"/>
      <c r="U26" s="260"/>
      <c r="V26" s="260"/>
      <c r="W26" s="260"/>
      <c r="X26" s="260"/>
    </row>
    <row r="27" spans="1:24" s="101" customFormat="1" ht="59.25" customHeight="1">
      <c r="A27" s="100">
        <v>6</v>
      </c>
      <c r="B27" s="811"/>
      <c r="C27" s="812"/>
      <c r="D27" s="812"/>
      <c r="E27" s="812"/>
      <c r="F27" s="812"/>
      <c r="G27" s="812"/>
      <c r="H27" s="812"/>
      <c r="I27" s="813"/>
      <c r="J27" s="803"/>
      <c r="K27" s="804"/>
      <c r="L27" s="260"/>
      <c r="M27" s="260"/>
      <c r="N27" s="260"/>
      <c r="O27" s="260"/>
      <c r="P27" s="260"/>
      <c r="Q27" s="260"/>
      <c r="R27" s="260"/>
      <c r="S27" s="260"/>
      <c r="T27" s="260"/>
      <c r="U27" s="260"/>
      <c r="V27" s="260"/>
      <c r="W27" s="260"/>
      <c r="X27" s="260"/>
    </row>
    <row r="28" spans="1:24" s="101" customFormat="1" ht="59.25" customHeight="1">
      <c r="A28" s="100">
        <v>7</v>
      </c>
      <c r="B28" s="811"/>
      <c r="C28" s="812"/>
      <c r="D28" s="812"/>
      <c r="E28" s="812"/>
      <c r="F28" s="812"/>
      <c r="G28" s="812"/>
      <c r="H28" s="812"/>
      <c r="I28" s="813"/>
      <c r="J28" s="803"/>
      <c r="K28" s="804"/>
      <c r="L28" s="260"/>
      <c r="M28" s="260"/>
      <c r="N28" s="260"/>
      <c r="O28" s="260"/>
      <c r="P28" s="260"/>
      <c r="Q28" s="260"/>
      <c r="R28" s="260"/>
      <c r="S28" s="260"/>
      <c r="T28" s="260"/>
      <c r="U28" s="260"/>
      <c r="V28" s="260"/>
      <c r="W28" s="260"/>
      <c r="X28" s="260"/>
    </row>
    <row r="29" spans="1:24" s="101" customFormat="1" ht="59.25" customHeight="1">
      <c r="A29" s="100">
        <v>8</v>
      </c>
      <c r="B29" s="811"/>
      <c r="C29" s="812"/>
      <c r="D29" s="812"/>
      <c r="E29" s="812"/>
      <c r="F29" s="812"/>
      <c r="G29" s="812"/>
      <c r="H29" s="812"/>
      <c r="I29" s="813"/>
      <c r="J29" s="803"/>
      <c r="K29" s="804"/>
      <c r="L29" s="260"/>
      <c r="M29" s="260"/>
      <c r="N29" s="260"/>
      <c r="O29" s="260"/>
      <c r="P29" s="260"/>
      <c r="Q29" s="260"/>
      <c r="R29" s="260"/>
      <c r="S29" s="260"/>
      <c r="T29" s="260"/>
      <c r="U29" s="260"/>
      <c r="V29" s="260"/>
      <c r="W29" s="260"/>
      <c r="X29" s="260"/>
    </row>
    <row r="30" spans="1:24" s="101" customFormat="1" ht="59.25" customHeight="1">
      <c r="A30" s="209">
        <v>9</v>
      </c>
      <c r="B30" s="811"/>
      <c r="C30" s="812"/>
      <c r="D30" s="812"/>
      <c r="E30" s="812"/>
      <c r="F30" s="812"/>
      <c r="G30" s="812"/>
      <c r="H30" s="812"/>
      <c r="I30" s="813"/>
      <c r="J30" s="803"/>
      <c r="K30" s="804"/>
      <c r="L30" s="260"/>
      <c r="M30" s="260"/>
      <c r="N30" s="260"/>
      <c r="O30" s="260"/>
      <c r="P30" s="260"/>
      <c r="Q30" s="260"/>
      <c r="R30" s="260"/>
      <c r="S30" s="260"/>
      <c r="T30" s="260"/>
      <c r="U30" s="260"/>
      <c r="V30" s="260"/>
      <c r="W30" s="260"/>
      <c r="X30" s="260"/>
    </row>
    <row r="31" spans="1:24" s="101" customFormat="1" ht="59.25" customHeight="1">
      <c r="A31" s="209">
        <v>10</v>
      </c>
      <c r="B31" s="811"/>
      <c r="C31" s="812"/>
      <c r="D31" s="812"/>
      <c r="E31" s="812"/>
      <c r="F31" s="812"/>
      <c r="G31" s="812"/>
      <c r="H31" s="812"/>
      <c r="I31" s="813"/>
      <c r="J31" s="803"/>
      <c r="K31" s="804"/>
      <c r="L31" s="260"/>
      <c r="M31" s="260"/>
      <c r="N31" s="260"/>
      <c r="O31" s="260"/>
      <c r="P31" s="260"/>
      <c r="Q31" s="260"/>
      <c r="R31" s="260"/>
      <c r="S31" s="260"/>
      <c r="T31" s="260"/>
      <c r="U31" s="260"/>
      <c r="V31" s="260"/>
      <c r="W31" s="260"/>
      <c r="X31" s="260"/>
    </row>
    <row r="32" spans="1:24" s="101" customFormat="1" ht="59.25" customHeight="1">
      <c r="A32" s="100">
        <v>11</v>
      </c>
      <c r="B32" s="811"/>
      <c r="C32" s="812"/>
      <c r="D32" s="812"/>
      <c r="E32" s="812"/>
      <c r="F32" s="812"/>
      <c r="G32" s="812"/>
      <c r="H32" s="812"/>
      <c r="I32" s="813"/>
      <c r="J32" s="803"/>
      <c r="K32" s="804"/>
      <c r="L32" s="260"/>
      <c r="M32" s="260"/>
      <c r="N32" s="260"/>
      <c r="O32" s="260"/>
      <c r="P32" s="260"/>
      <c r="Q32" s="260"/>
      <c r="R32" s="260"/>
      <c r="S32" s="260"/>
      <c r="T32" s="260"/>
      <c r="U32" s="260"/>
      <c r="V32" s="260"/>
      <c r="W32" s="260"/>
      <c r="X32" s="260"/>
    </row>
    <row r="33" spans="1:24" s="101" customFormat="1" ht="59.25" customHeight="1">
      <c r="A33" s="100">
        <v>12</v>
      </c>
      <c r="B33" s="811"/>
      <c r="C33" s="812"/>
      <c r="D33" s="812"/>
      <c r="E33" s="812"/>
      <c r="F33" s="812"/>
      <c r="G33" s="812"/>
      <c r="H33" s="812"/>
      <c r="I33" s="813"/>
      <c r="J33" s="803"/>
      <c r="K33" s="804"/>
      <c r="L33" s="260"/>
      <c r="M33" s="260"/>
      <c r="N33" s="260"/>
      <c r="O33" s="260"/>
      <c r="P33" s="260"/>
      <c r="Q33" s="260"/>
      <c r="R33" s="260"/>
      <c r="S33" s="260"/>
      <c r="T33" s="260"/>
      <c r="U33" s="260"/>
      <c r="V33" s="260"/>
      <c r="W33" s="260"/>
      <c r="X33" s="260"/>
    </row>
  </sheetData>
  <sheetProtection algorithmName="SHA-512" hashValue="tRUKfneWaL57iEigywYuVhQ9bqrzdbsJSn1V03CzkmwPCl+V9OaOHCIKo1TFB8Uhb+mKzzVraDqiDvuyFAhHsg==" saltValue="Ei6vksMb0r8ZWMggoe6bYQ==" spinCount="100000" sheet="1" objects="1" scenarios="1"/>
  <mergeCells count="36">
    <mergeCell ref="A8:X8"/>
    <mergeCell ref="A1:X1"/>
    <mergeCell ref="A3:C5"/>
    <mergeCell ref="A6:C6"/>
    <mergeCell ref="D3:X5"/>
    <mergeCell ref="D6:X6"/>
    <mergeCell ref="J32:K32"/>
    <mergeCell ref="B31:I31"/>
    <mergeCell ref="A19:X19"/>
    <mergeCell ref="A9:X17"/>
    <mergeCell ref="A20:A21"/>
    <mergeCell ref="B20:I21"/>
    <mergeCell ref="J22:K22"/>
    <mergeCell ref="J20:K21"/>
    <mergeCell ref="J24:K24"/>
    <mergeCell ref="J25:K25"/>
    <mergeCell ref="J26:K26"/>
    <mergeCell ref="B29:I29"/>
    <mergeCell ref="B30:I30"/>
    <mergeCell ref="M20:X20"/>
    <mergeCell ref="J33:K33"/>
    <mergeCell ref="B22:I22"/>
    <mergeCell ref="B23:I23"/>
    <mergeCell ref="B24:I24"/>
    <mergeCell ref="J23:K23"/>
    <mergeCell ref="B25:I25"/>
    <mergeCell ref="B32:I32"/>
    <mergeCell ref="B33:I33"/>
    <mergeCell ref="J27:K27"/>
    <mergeCell ref="J28:K28"/>
    <mergeCell ref="J29:K29"/>
    <mergeCell ref="J30:K30"/>
    <mergeCell ref="B26:I26"/>
    <mergeCell ref="J31:K31"/>
    <mergeCell ref="B27:I27"/>
    <mergeCell ref="B28:I28"/>
  </mergeCells>
  <phoneticPr fontId="42"/>
  <dataValidations count="2">
    <dataValidation type="list" allowBlank="1" showInputMessage="1" showErrorMessage="1" sqref="L22:X33" xr:uid="{00000000-0002-0000-0800-000000000000}">
      <formula1>"○,●,○●"</formula1>
    </dataValidation>
    <dataValidation operator="greaterThanOrEqual" allowBlank="1" showInputMessage="1" showErrorMessage="1" sqref="D6:X6" xr:uid="{00000000-0002-0000-0800-000001000000}"/>
  </dataValidations>
  <printOptions horizontalCentered="1"/>
  <pageMargins left="0.70866141732283472" right="0.70866141732283472" top="0.74803149606299213" bottom="0.7480314960629921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22</vt:i4>
      </vt:variant>
      <vt:variant>
        <vt:lpstr>名前付き一覧</vt:lpstr>
      </vt:variant>
      <vt:variant>
        <vt:i4>26</vt:i4>
      </vt:variant>
    </vt:vector>
  </HeadingPairs>
  <TitlesOfParts>
    <vt:vector size="48" baseType="lpstr">
      <vt:lpstr>表紙</vt:lpstr>
      <vt:lpstr>申請者1</vt:lpstr>
      <vt:lpstr>申請者2</vt:lpstr>
      <vt:lpstr>申請者3 </vt:lpstr>
      <vt:lpstr>計画1</vt:lpstr>
      <vt:lpstr>計画2</vt:lpstr>
      <vt:lpstr>計画3</vt:lpstr>
      <vt:lpstr>計画4</vt:lpstr>
      <vt:lpstr>工程</vt:lpstr>
      <vt:lpstr>原材料</vt:lpstr>
      <vt:lpstr>機械</vt:lpstr>
      <vt:lpstr>委託</vt:lpstr>
      <vt:lpstr>財産権</vt:lpstr>
      <vt:lpstr>規格</vt:lpstr>
      <vt:lpstr>設備</vt:lpstr>
      <vt:lpstr>システム</vt:lpstr>
      <vt:lpstr>専門</vt:lpstr>
      <vt:lpstr>賃借</vt:lpstr>
      <vt:lpstr>販売</vt:lpstr>
      <vt:lpstr>他</vt:lpstr>
      <vt:lpstr>相見積一覧</vt:lpstr>
      <vt:lpstr>資金</vt:lpstr>
      <vt:lpstr>システム!Print_Area</vt:lpstr>
      <vt:lpstr>委託!Print_Area</vt:lpstr>
      <vt:lpstr>機械!Print_Area</vt:lpstr>
      <vt:lpstr>規格!Print_Area</vt:lpstr>
      <vt:lpstr>計画1!Print_Area</vt:lpstr>
      <vt:lpstr>計画2!Print_Area</vt:lpstr>
      <vt:lpstr>計画3!Print_Area</vt:lpstr>
      <vt:lpstr>計画4!Print_Area</vt:lpstr>
      <vt:lpstr>原材料!Print_Area</vt:lpstr>
      <vt:lpstr>工程!Print_Area</vt:lpstr>
      <vt:lpstr>財産権!Print_Area</vt:lpstr>
      <vt:lpstr>資金!Print_Area</vt:lpstr>
      <vt:lpstr>申請者1!Print_Area</vt:lpstr>
      <vt:lpstr>申請者2!Print_Area</vt:lpstr>
      <vt:lpstr>'申請者3 '!Print_Area</vt:lpstr>
      <vt:lpstr>設備!Print_Area</vt:lpstr>
      <vt:lpstr>専門!Print_Area</vt:lpstr>
      <vt:lpstr>相見積一覧!Print_Area</vt:lpstr>
      <vt:lpstr>他!Print_Area</vt:lpstr>
      <vt:lpstr>賃借!Print_Area</vt:lpstr>
      <vt:lpstr>販売!Print_Area</vt:lpstr>
      <vt:lpstr>表紙!Print_Area</vt:lpstr>
      <vt:lpstr>サービス業</vt:lpstr>
      <vt:lpstr>卸売業</vt:lpstr>
      <vt:lpstr>小売業</vt:lpstr>
      <vt:lpstr>製造業その他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2026-08-20T23:57:48Z</dcterms:modified>
</cp:coreProperties>
</file>