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F9EA9E66-051E-4760-B9F5-47EB7268CBD7}" xr6:coauthVersionLast="47" xr6:coauthVersionMax="47" xr10:uidLastSave="{00000000-0000-0000-0000-000000000000}"/>
  <bookViews>
    <workbookView xWindow="-28920" yWindow="-120" windowWidth="29040" windowHeight="15720" tabRatio="841" xr2:uid="{00000000-000D-0000-FFFF-FFFF00000000}"/>
  </bookViews>
  <sheets>
    <sheet name="表紙" sheetId="40" r:id="rId1"/>
    <sheet name="申請者1" sheetId="2" r:id="rId2"/>
    <sheet name="申請者2" sheetId="3" r:id="rId3"/>
    <sheet name="申請者3" sheetId="65"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システム!$A$1:$BN$35</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計画4!$A$1:$V$55</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申請者2!$A$1:$L$33</definedName>
    <definedName name="_xlnm.Print_Area" localSheetId="3">申請者3!$B$1:$O$42</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15" i="51" l="1"/>
  <c r="AJ14" i="51"/>
  <c r="AJ12" i="51"/>
  <c r="AJ11" i="51"/>
  <c r="AJ10" i="51"/>
  <c r="AJ7" i="51"/>
  <c r="F5" i="2"/>
  <c r="AF2" i="51" l="1"/>
  <c r="K32" i="3" l="1"/>
  <c r="J32" i="3"/>
  <c r="C19" i="2" l="1"/>
  <c r="C21" i="2"/>
  <c r="C18"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0" i="58" l="1"/>
  <c r="BE10" i="62"/>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c r="Z7" i="51" s="1"/>
  <c r="BH12" i="58" l="1"/>
  <c r="BH18" i="63"/>
  <c r="BE18" i="63"/>
  <c r="BE14" i="53"/>
  <c r="BH19" i="62"/>
  <c r="BE19" i="62"/>
  <c r="BH19" i="63"/>
  <c r="BH12" i="53"/>
  <c r="BH16" i="53"/>
  <c r="BH15" i="63"/>
  <c r="BH15" i="58"/>
  <c r="BH11" i="63"/>
  <c r="BH16" i="63"/>
  <c r="BE16" i="63"/>
  <c r="BE18" i="53"/>
  <c r="AS20" i="58"/>
  <c r="AS20" i="62"/>
  <c r="Z16" i="51" s="1"/>
  <c r="AJ16" i="51" s="1"/>
  <c r="BH13" i="63"/>
  <c r="BE13" i="63"/>
  <c r="BH14" i="63"/>
  <c r="BH20" i="53"/>
  <c r="BH12" i="63"/>
  <c r="BH17" i="63"/>
  <c r="BE17" i="63"/>
  <c r="BH14" i="59"/>
  <c r="AS21" i="59"/>
  <c r="Z13" i="51" s="1"/>
  <c r="AJ13" i="51" s="1"/>
  <c r="BE18" i="59"/>
  <c r="BE15" i="59"/>
  <c r="BE19" i="59"/>
  <c r="Z12" i="51"/>
  <c r="BH13" i="58"/>
  <c r="BE16" i="58"/>
  <c r="BH19" i="58"/>
  <c r="BH11" i="58"/>
  <c r="BE17" i="58"/>
  <c r="BE13" i="56"/>
  <c r="AS15" i="56"/>
  <c r="Z10" i="51" s="1"/>
  <c r="BE17" i="62"/>
  <c r="BE14" i="62"/>
  <c r="BE13" i="62"/>
  <c r="BH16" i="62"/>
  <c r="AS15" i="61"/>
  <c r="Z15" i="51" s="1"/>
  <c r="BE11" i="61"/>
  <c r="BH14" i="61"/>
  <c r="BE12" i="60"/>
  <c r="AS15" i="57"/>
  <c r="Z11" i="51" s="1"/>
  <c r="BH13" i="57"/>
  <c r="BH11" i="57"/>
  <c r="BH11" i="55"/>
  <c r="AS15" i="55"/>
  <c r="Z9" i="51" s="1"/>
  <c r="AJ9" i="51" s="1"/>
  <c r="BH13" i="55"/>
  <c r="BH14" i="54"/>
  <c r="AS16" i="54"/>
  <c r="Z8" i="51" s="1"/>
  <c r="AJ8" i="51" s="1"/>
  <c r="BH12" i="54"/>
  <c r="BE11" i="54"/>
  <c r="AS20" i="63"/>
  <c r="Z17" i="51" s="1"/>
  <c r="AJ17" i="51" s="1"/>
  <c r="BE12" i="62"/>
  <c r="BH15" i="62"/>
  <c r="BE11" i="62"/>
  <c r="BE18" i="62"/>
  <c r="BH13" i="61"/>
  <c r="BH10" i="61"/>
  <c r="AY15" i="61"/>
  <c r="P15" i="51" s="1"/>
  <c r="BE10" i="61"/>
  <c r="BH12" i="61"/>
  <c r="BH10" i="60"/>
  <c r="BE14" i="60"/>
  <c r="BE11" i="60"/>
  <c r="BE13" i="60"/>
  <c r="AS15" i="60"/>
  <c r="Z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J19" i="51" l="1"/>
  <c r="C34" i="40" s="1"/>
  <c r="P16" i="51"/>
  <c r="Z19" i="51"/>
  <c r="P13" i="51"/>
  <c r="AY20" i="63"/>
  <c r="P17" i="51" s="1"/>
  <c r="AY15" i="60"/>
  <c r="P14" i="51" s="1"/>
  <c r="AY16" i="54"/>
  <c r="P8" i="51" s="1"/>
  <c r="P19" i="51" l="1"/>
  <c r="I11" i="3"/>
</calcChain>
</file>

<file path=xl/sharedStrings.xml><?xml version="1.0" encoding="utf-8"?>
<sst xmlns="http://schemas.openxmlformats.org/spreadsheetml/2006/main" count="1276" uniqueCount="693">
  <si>
    <t>１．申請者の概要</t>
    <rPh sb="2" eb="5">
      <t>シンセイシャ</t>
    </rPh>
    <rPh sb="6" eb="8">
      <t>ガイヨウ</t>
    </rPh>
    <phoneticPr fontId="35"/>
  </si>
  <si>
    <t>申請区分
（個人事業主、法人）</t>
    <rPh sb="0" eb="4">
      <t>シンセイクブン</t>
    </rPh>
    <rPh sb="6" eb="11">
      <t>コジンジギョウヌシ</t>
    </rPh>
    <rPh sb="12" eb="14">
      <t>ホウジン</t>
    </rPh>
    <phoneticPr fontId="35"/>
  </si>
  <si>
    <t>＜個人事業主＞</t>
    <rPh sb="1" eb="3">
      <t>コジン</t>
    </rPh>
    <rPh sb="3" eb="6">
      <t>ジギョウヌシ</t>
    </rPh>
    <phoneticPr fontId="35"/>
  </si>
  <si>
    <t>フリガナ</t>
    <phoneticPr fontId="35"/>
  </si>
  <si>
    <t>申請者氏名</t>
    <rPh sb="0" eb="3">
      <t>シンセイシャ</t>
    </rPh>
    <rPh sb="3" eb="5">
      <t>シメイ</t>
    </rPh>
    <phoneticPr fontId="35"/>
  </si>
  <si>
    <t>TEL</t>
    <phoneticPr fontId="35"/>
  </si>
  <si>
    <t>郵便番号</t>
    <rPh sb="0" eb="4">
      <t>ユウビンバンゴウ</t>
    </rPh>
    <phoneticPr fontId="35"/>
  </si>
  <si>
    <t>　　〒　　　　　－</t>
    <phoneticPr fontId="35"/>
  </si>
  <si>
    <t>E-mail</t>
    <phoneticPr fontId="35"/>
  </si>
  <si>
    <t>住所</t>
    <rPh sb="0" eb="2">
      <t>ジュウショ</t>
    </rPh>
    <phoneticPr fontId="35"/>
  </si>
  <si>
    <t>＜法人＞</t>
    <rPh sb="1" eb="3">
      <t>ホウジン</t>
    </rPh>
    <phoneticPr fontId="35"/>
  </si>
  <si>
    <t>法人名</t>
    <rPh sb="0" eb="3">
      <t>ホウジンメイ</t>
    </rPh>
    <phoneticPr fontId="35"/>
  </si>
  <si>
    <t>本店所在地</t>
    <rPh sb="0" eb="5">
      <t>ホンテンショザイチ</t>
    </rPh>
    <phoneticPr fontId="35"/>
  </si>
  <si>
    <t>法人代表者</t>
    <rPh sb="0" eb="2">
      <t>ホウジン</t>
    </rPh>
    <rPh sb="2" eb="5">
      <t>ダイヒョウシャ</t>
    </rPh>
    <phoneticPr fontId="35"/>
  </si>
  <si>
    <t>生年月日</t>
    <rPh sb="0" eb="4">
      <t>セイネンガッピ</t>
    </rPh>
    <phoneticPr fontId="35"/>
  </si>
  <si>
    <t>氏名</t>
    <rPh sb="0" eb="2">
      <t>シメイ</t>
    </rPh>
    <phoneticPr fontId="35"/>
  </si>
  <si>
    <t>役職</t>
    <rPh sb="0" eb="2">
      <t>ヤクショク</t>
    </rPh>
    <phoneticPr fontId="35"/>
  </si>
  <si>
    <t>雇用形態</t>
    <rPh sb="0" eb="4">
      <t>コヨウケイタイ</t>
    </rPh>
    <phoneticPr fontId="35"/>
  </si>
  <si>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</si>
  <si>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</si>
  <si>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35"/>
  </si>
  <si>
    <t>〒　　　　　－</t>
    <phoneticPr fontId="34"/>
  </si>
  <si>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35"/>
  </si>
  <si>
    <t>部署・役職</t>
    <rPh sb="0" eb="2">
      <t>ブショ</t>
    </rPh>
    <rPh sb="3" eb="5">
      <t>ヤクショク</t>
    </rPh>
    <phoneticPr fontId="35"/>
  </si>
  <si>
    <t>屋号</t>
    <rPh sb="0" eb="2">
      <t>ヤゴウ</t>
    </rPh>
    <phoneticPr fontId="35"/>
  </si>
  <si>
    <t>事業開始</t>
    <rPh sb="0" eb="4">
      <t>ジギョウカイシ</t>
    </rPh>
    <phoneticPr fontId="35"/>
  </si>
  <si>
    <t>創業
（和暦）</t>
    <rPh sb="0" eb="2">
      <t>ソウギョウ</t>
    </rPh>
    <rPh sb="4" eb="6">
      <t>ワレキ</t>
    </rPh>
    <phoneticPr fontId="35"/>
  </si>
  <si>
    <t>資本金</t>
    <rPh sb="0" eb="3">
      <t>シホンキン</t>
    </rPh>
    <phoneticPr fontId="35"/>
  </si>
  <si>
    <t>法人設立
（和暦）</t>
    <rPh sb="0" eb="4">
      <t>ホウジンセツリツ</t>
    </rPh>
    <rPh sb="6" eb="8">
      <t>ワレキ</t>
    </rPh>
    <phoneticPr fontId="35"/>
  </si>
  <si>
    <t>役員数</t>
    <rPh sb="0" eb="3">
      <t>ヤクインスウ</t>
    </rPh>
    <phoneticPr fontId="35"/>
  </si>
  <si>
    <t>従業員数</t>
    <rPh sb="0" eb="4">
      <t>ジュウギョウインスウ</t>
    </rPh>
    <phoneticPr fontId="35"/>
  </si>
  <si>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35"/>
  </si>
  <si>
    <t>主要取引先（上位3先）</t>
    <rPh sb="0" eb="5">
      <t>シュヨウトリヒキサキ</t>
    </rPh>
    <rPh sb="6" eb="8">
      <t>ジョウイ</t>
    </rPh>
    <rPh sb="9" eb="10">
      <t>サキ</t>
    </rPh>
    <phoneticPr fontId="35"/>
  </si>
  <si>
    <t>その他の取引先</t>
    <rPh sb="2" eb="3">
      <t>タ</t>
    </rPh>
    <rPh sb="4" eb="7">
      <t>トリヒキサキ</t>
    </rPh>
    <phoneticPr fontId="35"/>
  </si>
  <si>
    <t>合計</t>
    <rPh sb="0" eb="2">
      <t>ゴウケイ</t>
    </rPh>
    <phoneticPr fontId="35"/>
  </si>
  <si>
    <t>人（監査役を含む）</t>
    <rPh sb="0" eb="1">
      <t>ニン</t>
    </rPh>
    <rPh sb="2" eb="4">
      <t>カンサ</t>
    </rPh>
    <rPh sb="4" eb="5">
      <t>ヤク</t>
    </rPh>
    <rPh sb="6" eb="7">
      <t>フク</t>
    </rPh>
    <phoneticPr fontId="34"/>
  </si>
  <si>
    <t>人（うち正社員</t>
    <rPh sb="0" eb="1">
      <t>ニン</t>
    </rPh>
    <rPh sb="4" eb="7">
      <t>セイシャイン</t>
    </rPh>
    <phoneticPr fontId="34"/>
  </si>
  <si>
    <t>人）</t>
    <rPh sb="0" eb="1">
      <t>ニン</t>
    </rPh>
    <phoneticPr fontId="34"/>
  </si>
  <si>
    <t>円</t>
    <rPh sb="0" eb="1">
      <t>エン</t>
    </rPh>
    <phoneticPr fontId="34"/>
  </si>
  <si>
    <t>年間売上高</t>
    <rPh sb="0" eb="2">
      <t>ネンカン</t>
    </rPh>
    <rPh sb="2" eb="5">
      <t>ウリアゲダカ</t>
    </rPh>
    <phoneticPr fontId="35"/>
  </si>
  <si>
    <t>大分類</t>
    <rPh sb="0" eb="3">
      <t>ダイブンルイ</t>
    </rPh>
    <phoneticPr fontId="35"/>
  </si>
  <si>
    <t>中分類</t>
    <rPh sb="0" eb="3">
      <t>チュウブンルイ</t>
    </rPh>
    <phoneticPr fontId="35"/>
  </si>
  <si>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</si>
  <si>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</si>
  <si>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</si>
  <si>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</si>
  <si>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</si>
  <si>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</si>
  <si>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</si>
  <si>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</si>
  <si>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</si>
  <si>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</si>
  <si>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</si>
  <si>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</si>
  <si>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</si>
  <si>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</si>
  <si>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</si>
  <si>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</si>
  <si>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</si>
  <si>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</si>
  <si>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</si>
  <si>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</si>
  <si>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</si>
  <si>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</si>
  <si>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</si>
  <si>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</si>
  <si>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</si>
  <si>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</si>
  <si>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</si>
  <si>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</si>
  <si>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</si>
  <si>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</si>
  <si>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</si>
  <si>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</si>
  <si>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</si>
  <si>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</si>
  <si>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</si>
  <si>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</si>
  <si>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</si>
  <si>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</si>
  <si>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</si>
  <si>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</si>
  <si>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</si>
  <si>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</si>
  <si>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</si>
  <si>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</si>
  <si>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</si>
  <si>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</si>
  <si>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</si>
  <si>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</si>
  <si>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</si>
  <si>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</si>
  <si>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</si>
  <si>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</si>
  <si>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</si>
  <si>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</si>
  <si>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</si>
  <si>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</si>
  <si>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</si>
  <si>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</si>
  <si>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</si>
  <si>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35"/>
  </si>
  <si>
    <t>テーマ名</t>
    <rPh sb="2" eb="3">
      <t>メイ</t>
    </rPh>
    <phoneticPr fontId="35"/>
  </si>
  <si>
    <t>申請状況</t>
    <rPh sb="0" eb="3">
      <t>シンセイジョウキョウ</t>
    </rPh>
    <phoneticPr fontId="35"/>
  </si>
  <si>
    <t>事業内容</t>
    <rPh sb="0" eb="1">
      <t>ジギョウ</t>
    </rPh>
    <rPh sb="1" eb="3">
      <t>ナイヨウ</t>
    </rPh>
    <phoneticPr fontId="35"/>
  </si>
  <si>
    <t>対象期間</t>
    <rPh sb="0" eb="3">
      <t>タイショウキカン</t>
    </rPh>
    <phoneticPr fontId="35"/>
  </si>
  <si>
    <t>本助成事業との相違点</t>
    <rPh sb="0" eb="3">
      <t>ホンジョセイジギョウ</t>
    </rPh>
    <rPh sb="5" eb="8">
      <t>ソウイテン</t>
    </rPh>
    <phoneticPr fontId="35"/>
  </si>
  <si>
    <t>対象経費</t>
    <rPh sb="0" eb="3">
      <t>タイショウケイヒ</t>
    </rPh>
    <phoneticPr fontId="35"/>
  </si>
  <si>
    <t>経費支出先</t>
    <rPh sb="0" eb="1">
      <t>ケイヒ</t>
    </rPh>
    <rPh sb="1" eb="4">
      <t>シシュツサキ</t>
    </rPh>
    <phoneticPr fontId="35"/>
  </si>
  <si>
    <t>成果物</t>
    <rPh sb="0" eb="2">
      <t>セイカブツ</t>
    </rPh>
    <phoneticPr fontId="35"/>
  </si>
  <si>
    <t>名称</t>
    <rPh sb="0" eb="2">
      <t>メイショウ</t>
    </rPh>
    <phoneticPr fontId="34"/>
  </si>
  <si>
    <t>TEL</t>
    <phoneticPr fontId="34"/>
  </si>
  <si>
    <t>所在地</t>
    <rPh sb="0" eb="3">
      <t>ショザイチ</t>
    </rPh>
    <phoneticPr fontId="34"/>
  </si>
  <si>
    <t>駅</t>
    <rPh sb="0" eb="1">
      <t>エキ</t>
    </rPh>
    <phoneticPr fontId="34"/>
  </si>
  <si>
    <t>駅名</t>
    <rPh sb="0" eb="2">
      <t>エキメイ</t>
    </rPh>
    <phoneticPr fontId="34"/>
  </si>
  <si>
    <t>最寄駅</t>
    <rPh sb="0" eb="2">
      <t>モヨ</t>
    </rPh>
    <rPh sb="2" eb="3">
      <t>エキ</t>
    </rPh>
    <phoneticPr fontId="34"/>
  </si>
  <si>
    <t>線路名</t>
    <rPh sb="0" eb="3">
      <t>センロメイ</t>
    </rPh>
    <phoneticPr fontId="34"/>
  </si>
  <si>
    <t>線</t>
    <rPh sb="0" eb="1">
      <t>セン</t>
    </rPh>
    <phoneticPr fontId="34"/>
  </si>
  <si>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4"/>
  </si>
  <si>
    <t>補助・助成事業名</t>
    <rPh sb="0" eb="2">
      <t>ホジョ</t>
    </rPh>
    <rPh sb="3" eb="5">
      <t>ジョセイ</t>
    </rPh>
    <rPh sb="5" eb="7">
      <t>ジギョウ</t>
    </rPh>
    <rPh sb="7" eb="8">
      <t>メイ</t>
    </rPh>
    <phoneticPr fontId="35"/>
  </si>
  <si>
    <t>内部環境</t>
    <rPh sb="0" eb="1">
      <t>ナイ</t>
    </rPh>
    <rPh sb="1" eb="2">
      <t>ブ</t>
    </rPh>
    <rPh sb="2" eb="4">
      <t>カンキョウ</t>
    </rPh>
    <phoneticPr fontId="34"/>
  </si>
  <si>
    <t>強み（活かすべき自社内の強み）</t>
    <rPh sb="0" eb="1">
      <t>ツヨ</t>
    </rPh>
    <rPh sb="3" eb="4">
      <t>イ</t>
    </rPh>
    <rPh sb="8" eb="11">
      <t>ジシャナイ</t>
    </rPh>
    <rPh sb="12" eb="13">
      <t>ツヨ</t>
    </rPh>
    <phoneticPr fontId="34"/>
  </si>
  <si>
    <t>外部環境</t>
    <rPh sb="0" eb="4">
      <t>ガイブカンキョウ</t>
    </rPh>
    <phoneticPr fontId="34"/>
  </si>
  <si>
    <t>機会（市場での競合優位性などプラス要素）</t>
    <rPh sb="0" eb="2">
      <t>キカイ</t>
    </rPh>
    <rPh sb="3" eb="5">
      <t>シジョウ</t>
    </rPh>
    <rPh sb="7" eb="12">
      <t>キョウゴウユウイセイ</t>
    </rPh>
    <rPh sb="17" eb="19">
      <t>ヨウソ</t>
    </rPh>
    <phoneticPr fontId="34"/>
  </si>
  <si>
    <t>脅威（市場縮小や競合激化などマイナス要素）</t>
    <rPh sb="0" eb="2">
      <t>キョウイ</t>
    </rPh>
    <rPh sb="3" eb="5">
      <t>シジョウ</t>
    </rPh>
    <rPh sb="5" eb="7">
      <t>シュクショウ</t>
    </rPh>
    <rPh sb="8" eb="10">
      <t>キョウゴウ</t>
    </rPh>
    <rPh sb="10" eb="12">
      <t>ゲキカ</t>
    </rPh>
    <rPh sb="18" eb="20">
      <t>ヨウソ</t>
    </rPh>
    <phoneticPr fontId="34"/>
  </si>
  <si>
    <t>弱み（障害となり克服すべき自社内の弱み）</t>
    <rPh sb="0" eb="1">
      <t>ヨワ</t>
    </rPh>
    <rPh sb="3" eb="5">
      <t>ショウガイ</t>
    </rPh>
    <rPh sb="8" eb="10">
      <t>コクフク</t>
    </rPh>
    <rPh sb="13" eb="16">
      <t>ジシャナイ</t>
    </rPh>
    <rPh sb="17" eb="18">
      <t>ヨワ</t>
    </rPh>
    <phoneticPr fontId="34"/>
  </si>
  <si>
    <t>助成対象期間の全体経費を記入してください。</t>
    <phoneticPr fontId="45"/>
  </si>
  <si>
    <t xml:space="preserve">（単位：円） </t>
  </si>
  <si>
    <t>経　費　区　分</t>
  </si>
  <si>
    <t>内　　訳</t>
    <rPh sb="0" eb="1">
      <t>ウチ</t>
    </rPh>
    <rPh sb="3" eb="4">
      <t>ワケ</t>
    </rPh>
    <phoneticPr fontId="45"/>
  </si>
  <si>
    <t>合　　　計</t>
    <phoneticPr fontId="45"/>
  </si>
  <si>
    <t xml:space="preserve">（単位：円） </t>
    <rPh sb="1" eb="3">
      <t>タンイ</t>
    </rPh>
    <rPh sb="4" eb="5">
      <t>エン</t>
    </rPh>
    <phoneticPr fontId="45"/>
  </si>
  <si>
    <t xml:space="preserve"> 　区　　　　　　　分　</t>
    <phoneticPr fontId="45"/>
  </si>
  <si>
    <t>資 金 調 達 金 額</t>
    <rPh sb="2" eb="3">
      <t>キン</t>
    </rPh>
    <rPh sb="4" eb="5">
      <t>チョウ</t>
    </rPh>
    <phoneticPr fontId="45"/>
  </si>
  <si>
    <t>調達先（名称等）</t>
    <rPh sb="0" eb="3">
      <t>チョウタツサキ</t>
    </rPh>
    <rPh sb="4" eb="6">
      <t>メイショウ</t>
    </rPh>
    <rPh sb="6" eb="7">
      <t>ナド</t>
    </rPh>
    <phoneticPr fontId="45"/>
  </si>
  <si>
    <t>進捗状況等</t>
    <rPh sb="0" eb="2">
      <t>シンチョク</t>
    </rPh>
    <rPh sb="2" eb="4">
      <t>ジョウキョウ</t>
    </rPh>
    <rPh sb="4" eb="5">
      <t>ナド</t>
    </rPh>
    <phoneticPr fontId="45"/>
  </si>
  <si>
    <t>内 訳</t>
    <rPh sb="0" eb="1">
      <t>ナイ</t>
    </rPh>
    <rPh sb="2" eb="3">
      <t>ヤク</t>
    </rPh>
    <phoneticPr fontId="45"/>
  </si>
  <si>
    <t>自　己　資　金</t>
    <phoneticPr fontId="45"/>
  </si>
  <si>
    <t>銀 行 借 入 金</t>
    <phoneticPr fontId="45"/>
  </si>
  <si>
    <t>役 員 借 入 金</t>
    <phoneticPr fontId="45"/>
  </si>
  <si>
    <t>その他</t>
    <phoneticPr fontId="45"/>
  </si>
  <si>
    <t>注１</t>
    <rPh sb="0" eb="1">
      <t>チュウ</t>
    </rPh>
    <phoneticPr fontId="35"/>
  </si>
  <si>
    <t>「助成対象経費」には、「助成事業に要する経費」から消費税、振込手数料、通信費、光熱費等の間接経費を除いたものを記入してください。</t>
    <phoneticPr fontId="35"/>
  </si>
  <si>
    <t>注２</t>
    <rPh sb="0" eb="1">
      <t>チュウ</t>
    </rPh>
    <phoneticPr fontId="35"/>
  </si>
  <si>
    <t>注３</t>
    <rPh sb="0" eb="1">
      <t>チュウ</t>
    </rPh>
    <phoneticPr fontId="35"/>
  </si>
  <si>
    <t>注４</t>
    <rPh sb="0" eb="1">
      <t>チュウ</t>
    </rPh>
    <phoneticPr fontId="35"/>
  </si>
  <si>
    <t>「助成事業に要する経費」と「資金調達金額」の合計が一致するように記入してください。</t>
    <phoneticPr fontId="35"/>
  </si>
  <si>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45"/>
  </si>
  <si>
    <t>「助成事業に要する経費」には、当助成事業を遂行するために必要な経費を記入してください。</t>
    <phoneticPr fontId="35"/>
  </si>
  <si>
    <t>　注　意　事　項　　</t>
    <rPh sb="1" eb="2">
      <t>チュウ</t>
    </rPh>
    <rPh sb="3" eb="4">
      <t>イ</t>
    </rPh>
    <rPh sb="5" eb="6">
      <t>コト</t>
    </rPh>
    <rPh sb="7" eb="8">
      <t>コウ</t>
    </rPh>
    <phoneticPr fontId="35"/>
  </si>
  <si>
    <t>事　業　終　了　予　定　日</t>
    <rPh sb="0" eb="1">
      <t>コト</t>
    </rPh>
    <rPh sb="2" eb="3">
      <t>ギョウ</t>
    </rPh>
    <rPh sb="4" eb="5">
      <t>オワ</t>
    </rPh>
    <rPh sb="6" eb="7">
      <t>リョウ</t>
    </rPh>
    <rPh sb="8" eb="9">
      <t>ヨ</t>
    </rPh>
    <rPh sb="10" eb="11">
      <t>サダム</t>
    </rPh>
    <rPh sb="12" eb="13">
      <t>ニチ</t>
    </rPh>
    <phoneticPr fontId="35"/>
  </si>
  <si>
    <t>No.</t>
  </si>
  <si>
    <t>作業項目</t>
    <rPh sb="0" eb="2">
      <t>サギョウ</t>
    </rPh>
    <rPh sb="2" eb="4">
      <t>コウモク</t>
    </rPh>
    <phoneticPr fontId="35"/>
  </si>
  <si>
    <t>支出
番号</t>
    <rPh sb="0" eb="2">
      <t>シシュツ</t>
    </rPh>
    <rPh sb="3" eb="5">
      <t>バンゴウ</t>
    </rPh>
    <phoneticPr fontId="35"/>
  </si>
  <si>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4"/>
  </si>
  <si>
    <t>（千円未満切捨）</t>
  </si>
  <si>
    <t>助成金交付申請額</t>
    <rPh sb="0" eb="3">
      <t>ジョセイキン</t>
    </rPh>
    <rPh sb="3" eb="5">
      <t>コウフ</t>
    </rPh>
    <rPh sb="5" eb="7">
      <t>シンセイ</t>
    </rPh>
    <rPh sb="7" eb="8">
      <t>ガク</t>
    </rPh>
    <phoneticPr fontId="45"/>
  </si>
  <si>
    <t>公益財団法人　東京都中小企業振興公社</t>
  </si>
  <si>
    <t>　　理　　事　　長　　殿</t>
  </si>
  <si>
    <t>名　称</t>
    <rPh sb="0" eb="1">
      <t>ナ</t>
    </rPh>
    <rPh sb="2" eb="3">
      <t>ショウ</t>
    </rPh>
    <phoneticPr fontId="33"/>
  </si>
  <si>
    <t>代表者</t>
    <rPh sb="0" eb="3">
      <t>ダイヒョウシャ</t>
    </rPh>
    <phoneticPr fontId="33"/>
  </si>
  <si>
    <t>（役職）</t>
    <rPh sb="1" eb="3">
      <t>ヤクショク</t>
    </rPh>
    <phoneticPr fontId="33"/>
  </si>
  <si>
    <t>（氏名）</t>
    <rPh sb="1" eb="3">
      <t>シメイ</t>
    </rPh>
    <phoneticPr fontId="33"/>
  </si>
  <si>
    <t>　下記のとおり助成事業を実施したいので、別紙の書類を添えて、助成金の交付を申請します。</t>
  </si>
  <si>
    <t>記</t>
    <rPh sb="0" eb="1">
      <t>キ</t>
    </rPh>
    <phoneticPr fontId="33"/>
  </si>
  <si>
    <t>売上高</t>
    <rPh sb="0" eb="3">
      <t>ウリアゲダカ</t>
    </rPh>
    <phoneticPr fontId="34"/>
  </si>
  <si>
    <t>Ⅱ　 事業計画</t>
    <phoneticPr fontId="34"/>
  </si>
  <si>
    <t>Ⅰ　申請者概要</t>
    <rPh sb="2" eb="5">
      <t>シンセイシャ</t>
    </rPh>
    <rPh sb="5" eb="7">
      <t>ガイヨウ</t>
    </rPh>
    <phoneticPr fontId="34"/>
  </si>
  <si>
    <t>２．事業の実施場所</t>
    <rPh sb="2" eb="4">
      <t>ジギョウ</t>
    </rPh>
    <rPh sb="5" eb="9">
      <t>ジッシバショ</t>
    </rPh>
    <phoneticPr fontId="35"/>
  </si>
  <si>
    <t>取組の基となる
既存事業の内容</t>
    <rPh sb="0" eb="2">
      <t>トリクミ</t>
    </rPh>
    <rPh sb="3" eb="4">
      <t>モト</t>
    </rPh>
    <rPh sb="8" eb="12">
      <t>キゾンジギョウ</t>
    </rPh>
    <rPh sb="13" eb="15">
      <t>ナイヨウ</t>
    </rPh>
    <phoneticPr fontId="35"/>
  </si>
  <si>
    <t>深化・発展の
取組内容</t>
    <rPh sb="0" eb="2">
      <t>シンカ</t>
    </rPh>
    <rPh sb="3" eb="5">
      <t>ハッテン</t>
    </rPh>
    <rPh sb="7" eb="9">
      <t>トリクミ</t>
    </rPh>
    <rPh sb="9" eb="11">
      <t>ナイヨウ</t>
    </rPh>
    <phoneticPr fontId="35"/>
  </si>
  <si>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35"/>
  </si>
  <si>
    <t>深化・発展により
見込まれる効果</t>
    <rPh sb="0" eb="2">
      <t>シンカ</t>
    </rPh>
    <rPh sb="3" eb="5">
      <t>ハッテン</t>
    </rPh>
    <rPh sb="9" eb="11">
      <t>ミコ</t>
    </rPh>
    <rPh sb="14" eb="16">
      <t>コウカ</t>
    </rPh>
    <phoneticPr fontId="35"/>
  </si>
  <si>
    <t>効果の定量的説明</t>
    <rPh sb="0" eb="2">
      <t>コウカ</t>
    </rPh>
    <rPh sb="3" eb="6">
      <t>テイリョウテキ</t>
    </rPh>
    <rPh sb="6" eb="8">
      <t>セツメイ</t>
    </rPh>
    <phoneticPr fontId="34"/>
  </si>
  <si>
    <t>項目</t>
    <rPh sb="0" eb="2">
      <t>コウモク</t>
    </rPh>
    <phoneticPr fontId="34"/>
  </si>
  <si>
    <t>効果を見込む根拠・理由</t>
    <rPh sb="0" eb="2">
      <t>コウカ</t>
    </rPh>
    <rPh sb="3" eb="5">
      <t>ミコ</t>
    </rPh>
    <rPh sb="6" eb="8">
      <t>コンキョ</t>
    </rPh>
    <rPh sb="9" eb="11">
      <t>リユウ</t>
    </rPh>
    <phoneticPr fontId="34"/>
  </si>
  <si>
    <t>【発展の場合】開発等の主担当者について</t>
    <rPh sb="1" eb="3">
      <t>ハッテン</t>
    </rPh>
    <rPh sb="4" eb="6">
      <t>バアイ</t>
    </rPh>
    <rPh sb="7" eb="9">
      <t>カイハツ</t>
    </rPh>
    <rPh sb="9" eb="10">
      <t>トウ</t>
    </rPh>
    <rPh sb="11" eb="15">
      <t>シュタントウシャ</t>
    </rPh>
    <phoneticPr fontId="34"/>
  </si>
  <si>
    <t>氏　　名</t>
    <rPh sb="0" eb="1">
      <t>シ</t>
    </rPh>
    <rPh sb="3" eb="4">
      <t>ナ</t>
    </rPh>
    <phoneticPr fontId="34"/>
  </si>
  <si>
    <t>主な研究
開発経歴</t>
    <rPh sb="0" eb="1">
      <t>オモ</t>
    </rPh>
    <rPh sb="2" eb="4">
      <t>ケンキュウ</t>
    </rPh>
    <rPh sb="5" eb="7">
      <t>カイハツ</t>
    </rPh>
    <rPh sb="7" eb="9">
      <t>ケイレキ</t>
    </rPh>
    <phoneticPr fontId="34"/>
  </si>
  <si>
    <t>在籍年数</t>
    <rPh sb="0" eb="2">
      <t>ザイセキ</t>
    </rPh>
    <rPh sb="2" eb="4">
      <t>ネンスウ</t>
    </rPh>
    <phoneticPr fontId="34"/>
  </si>
  <si>
    <t>得意分野</t>
    <rPh sb="0" eb="4">
      <t>トクイブンヤ</t>
    </rPh>
    <phoneticPr fontId="34"/>
  </si>
  <si>
    <t>（１）自社を取り巻く環境に係るSWOT分析</t>
    <rPh sb="3" eb="5">
      <t>ジシャ</t>
    </rPh>
    <rPh sb="6" eb="7">
      <t>ト</t>
    </rPh>
    <rPh sb="8" eb="9">
      <t>マ</t>
    </rPh>
    <rPh sb="10" eb="12">
      <t>カンキョウ</t>
    </rPh>
    <rPh sb="13" eb="14">
      <t>カカ</t>
    </rPh>
    <rPh sb="19" eb="21">
      <t>ブンセキ</t>
    </rPh>
    <phoneticPr fontId="34"/>
  </si>
  <si>
    <t>項　　目</t>
    <rPh sb="0" eb="1">
      <t>コウ</t>
    </rPh>
    <rPh sb="3" eb="4">
      <t>メ</t>
    </rPh>
    <phoneticPr fontId="34"/>
  </si>
  <si>
    <t>年次</t>
    <rPh sb="0" eb="2">
      <t>ネンジ</t>
    </rPh>
    <phoneticPr fontId="34"/>
  </si>
  <si>
    <t>金　　額</t>
    <rPh sb="0" eb="1">
      <t>キン</t>
    </rPh>
    <rPh sb="3" eb="4">
      <t>ガク</t>
    </rPh>
    <phoneticPr fontId="34"/>
  </si>
  <si>
    <t>算出根拠（価格×数量等の具体的な算式を用いて記入）</t>
    <phoneticPr fontId="34"/>
  </si>
  <si>
    <t>１年目</t>
    <rPh sb="1" eb="3">
      <t>ネンメ</t>
    </rPh>
    <phoneticPr fontId="34"/>
  </si>
  <si>
    <t>２年目</t>
    <rPh sb="1" eb="3">
      <t>ネンメ</t>
    </rPh>
    <phoneticPr fontId="34"/>
  </si>
  <si>
    <t>３年目</t>
    <rPh sb="1" eb="3">
      <t>ネンメ</t>
    </rPh>
    <phoneticPr fontId="34"/>
  </si>
  <si>
    <t>営業損益等</t>
    <rPh sb="0" eb="2">
      <t>エイギョウ</t>
    </rPh>
    <rPh sb="2" eb="4">
      <t>ソンエキ</t>
    </rPh>
    <rPh sb="4" eb="5">
      <t>トウ</t>
    </rPh>
    <phoneticPr fontId="34"/>
  </si>
  <si>
    <t>１．申請テーマ</t>
    <rPh sb="2" eb="4">
      <t>シンセイ</t>
    </rPh>
    <phoneticPr fontId="43"/>
  </si>
  <si>
    <t>２．助成金交付申請額</t>
    <rPh sb="2" eb="5">
      <t>ジョセイキン</t>
    </rPh>
    <rPh sb="5" eb="7">
      <t>コウフ</t>
    </rPh>
    <rPh sb="7" eb="10">
      <t>シンセイガク</t>
    </rPh>
    <phoneticPr fontId="43"/>
  </si>
  <si>
    <t>３．事業終了予定日</t>
    <rPh sb="4" eb="6">
      <t>シュウリョウ</t>
    </rPh>
    <phoneticPr fontId="43"/>
  </si>
  <si>
    <t>(選択)</t>
  </si>
  <si>
    <t>（１）要件確認</t>
    <rPh sb="3" eb="5">
      <t>ヨウケン</t>
    </rPh>
    <rPh sb="5" eb="7">
      <t>カクニン</t>
    </rPh>
    <phoneticPr fontId="35"/>
  </si>
  <si>
    <t>申請要件</t>
    <rPh sb="0" eb="2">
      <t>シンセイ</t>
    </rPh>
    <rPh sb="2" eb="4">
      <t>ヨウケン</t>
    </rPh>
    <phoneticPr fontId="34"/>
  </si>
  <si>
    <t>直近期</t>
    <rPh sb="0" eb="3">
      <t>チョッキンキ</t>
    </rPh>
    <phoneticPr fontId="34"/>
  </si>
  <si>
    <t>該当要件</t>
    <rPh sb="0" eb="2">
      <t>ガイトウ</t>
    </rPh>
    <rPh sb="2" eb="4">
      <t>ヨウケン</t>
    </rPh>
    <phoneticPr fontId="34"/>
  </si>
  <si>
    <t>入力項目</t>
    <rPh sb="0" eb="2">
      <t>ニュウリョク</t>
    </rPh>
    <rPh sb="2" eb="4">
      <t>コウモク</t>
    </rPh>
    <phoneticPr fontId="34"/>
  </si>
  <si>
    <t>決算期</t>
    <rPh sb="0" eb="3">
      <t>ケッサンキ</t>
    </rPh>
    <phoneticPr fontId="34"/>
  </si>
  <si>
    <t>金額</t>
    <rPh sb="0" eb="2">
      <t>キンガク</t>
    </rPh>
    <phoneticPr fontId="34"/>
  </si>
  <si>
    <t>円</t>
    <rPh sb="0" eb="1">
      <t>エン</t>
    </rPh>
    <phoneticPr fontId="34"/>
  </si>
  <si>
    <t>(具体的な時期)</t>
    <rPh sb="1" eb="4">
      <t>グタイテキ</t>
    </rPh>
    <rPh sb="5" eb="7">
      <t>ジキ</t>
    </rPh>
    <phoneticPr fontId="34"/>
  </si>
  <si>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35"/>
  </si>
  <si>
    <t>（１）本取組についての収益計画</t>
    <rPh sb="3" eb="4">
      <t>ホン</t>
    </rPh>
    <rPh sb="4" eb="6">
      <t>トリクミ</t>
    </rPh>
    <rPh sb="11" eb="13">
      <t>シュウエキ</t>
    </rPh>
    <rPh sb="13" eb="15">
      <t>ケイカク</t>
    </rPh>
    <phoneticPr fontId="35"/>
  </si>
  <si>
    <t>（２）他事業等を含む全体の収益計画</t>
    <rPh sb="3" eb="4">
      <t>タ</t>
    </rPh>
    <rPh sb="4" eb="6">
      <t>ジギョウ</t>
    </rPh>
    <rPh sb="6" eb="7">
      <t>トウ</t>
    </rPh>
    <rPh sb="8" eb="9">
      <t>フク</t>
    </rPh>
    <rPh sb="10" eb="12">
      <t>ゼンタイ</t>
    </rPh>
    <rPh sb="13" eb="15">
      <t>シュウエキ</t>
    </rPh>
    <rPh sb="15" eb="17">
      <t>ケイカク</t>
    </rPh>
    <phoneticPr fontId="35"/>
  </si>
  <si>
    <t>（３）収益計画を達成するための具体的方策</t>
    <rPh sb="3" eb="5">
      <t>シュウエキ</t>
    </rPh>
    <rPh sb="5" eb="7">
      <t>ケイカク</t>
    </rPh>
    <rPh sb="8" eb="10">
      <t>タッセイ</t>
    </rPh>
    <rPh sb="15" eb="20">
      <t>グタイテキホウサク</t>
    </rPh>
    <phoneticPr fontId="35"/>
  </si>
  <si>
    <t>※営業損益等→法人：営業損益、個人：収支内訳書の所得金額（㉑）又は青色申告決算書の差引金額（㉝）相当額</t>
    <rPh sb="12" eb="14">
      <t>ソンエキ</t>
    </rPh>
    <phoneticPr fontId="34"/>
  </si>
  <si>
    <t>１．事業計画</t>
    <rPh sb="2" eb="6">
      <t>ジギョウケイカク</t>
    </rPh>
    <phoneticPr fontId="34"/>
  </si>
  <si>
    <t>２．助成事業終了後の収益計画</t>
    <rPh sb="2" eb="6">
      <t>ジョセイジギョウ</t>
    </rPh>
    <rPh sb="6" eb="9">
      <t>シュウリョウゴ</t>
    </rPh>
    <rPh sb="10" eb="12">
      <t>シュウエキ</t>
    </rPh>
    <rPh sb="12" eb="14">
      <t>ケイカク</t>
    </rPh>
    <phoneticPr fontId="34"/>
  </si>
  <si>
    <t>４．今後の展望</t>
    <rPh sb="2" eb="4">
      <t>コンゴ</t>
    </rPh>
    <rPh sb="5" eb="7">
      <t>テンボウ</t>
    </rPh>
    <phoneticPr fontId="34"/>
  </si>
  <si>
    <t>【ある場合】
既存事業からの
「新規性」</t>
    <rPh sb="3" eb="5">
      <t>バアイ</t>
    </rPh>
    <rPh sb="7" eb="9">
      <t>キゾン</t>
    </rPh>
    <rPh sb="9" eb="11">
      <t>ジギョウ</t>
    </rPh>
    <rPh sb="16" eb="19">
      <t>シンキセイ</t>
    </rPh>
    <phoneticPr fontId="34"/>
  </si>
  <si>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35"/>
  </si>
  <si>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34"/>
  </si>
  <si>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35"/>
  </si>
  <si>
    <t>（１）経費区分別内訳</t>
    <phoneticPr fontId="45"/>
  </si>
  <si>
    <t>助成事業に要する経費</t>
    <phoneticPr fontId="45"/>
  </si>
  <si>
    <t>助 成 対 象 経 費</t>
    <rPh sb="0" eb="1">
      <t>スケ</t>
    </rPh>
    <rPh sb="2" eb="3">
      <t>セイ</t>
    </rPh>
    <rPh sb="4" eb="5">
      <t>ツイ</t>
    </rPh>
    <rPh sb="6" eb="7">
      <t>ゾウ</t>
    </rPh>
    <rPh sb="8" eb="9">
      <t>キョウ</t>
    </rPh>
    <rPh sb="10" eb="11">
      <t>ヒ</t>
    </rPh>
    <phoneticPr fontId="45"/>
  </si>
  <si>
    <t>（税込）</t>
    <phoneticPr fontId="34"/>
  </si>
  <si>
    <t>（税抜）</t>
    <phoneticPr fontId="34"/>
  </si>
  <si>
    <t xml:space="preserve">原材料・副資材費 </t>
    <phoneticPr fontId="45"/>
  </si>
  <si>
    <r>
      <t>機械装置・工具器具費　</t>
    </r>
    <r>
      <rPr>
        <sz val="10"/>
        <rFont val="ＭＳ 明朝"/>
        <family val="1"/>
        <charset val="128"/>
      </rPr>
      <t/>
    </r>
    <phoneticPr fontId="45"/>
  </si>
  <si>
    <r>
      <t>委託・外注費 　　　　　　　</t>
    </r>
    <r>
      <rPr>
        <sz val="10"/>
        <rFont val="ＭＳ 明朝"/>
        <family val="1"/>
        <charset val="128"/>
      </rPr>
      <t/>
    </r>
    <rPh sb="0" eb="2">
      <t>イタク</t>
    </rPh>
    <rPh sb="3" eb="6">
      <t>ガイチュウヒ</t>
    </rPh>
    <phoneticPr fontId="45"/>
  </si>
  <si>
    <t>産業財産権出願・導入費</t>
    <rPh sb="0" eb="2">
      <t>サンギョウ</t>
    </rPh>
    <rPh sb="2" eb="5">
      <t>ザイサンケン</t>
    </rPh>
    <rPh sb="5" eb="7">
      <t>シュツガン</t>
    </rPh>
    <rPh sb="8" eb="10">
      <t>ドウニュウ</t>
    </rPh>
    <rPh sb="10" eb="11">
      <t>ヒ</t>
    </rPh>
    <phoneticPr fontId="45"/>
  </si>
  <si>
    <t>規格等認証・登録費</t>
    <rPh sb="0" eb="2">
      <t>キカク</t>
    </rPh>
    <rPh sb="2" eb="3">
      <t>ナド</t>
    </rPh>
    <rPh sb="3" eb="5">
      <t>ニンショウ</t>
    </rPh>
    <rPh sb="6" eb="8">
      <t>トウロク</t>
    </rPh>
    <rPh sb="8" eb="9">
      <t>ヒ</t>
    </rPh>
    <phoneticPr fontId="35"/>
  </si>
  <si>
    <t>設備等導入費</t>
    <phoneticPr fontId="35"/>
  </si>
  <si>
    <t>システム等導入費</t>
    <rPh sb="4" eb="5">
      <t>ナド</t>
    </rPh>
    <rPh sb="5" eb="7">
      <t>ドウニュウ</t>
    </rPh>
    <rPh sb="7" eb="8">
      <t>ヒ</t>
    </rPh>
    <phoneticPr fontId="35"/>
  </si>
  <si>
    <t>専門家指導費</t>
    <rPh sb="0" eb="3">
      <t>センモンカ</t>
    </rPh>
    <rPh sb="3" eb="6">
      <t>シドウヒ</t>
    </rPh>
    <phoneticPr fontId="35"/>
  </si>
  <si>
    <t>不動産賃借料</t>
    <rPh sb="0" eb="3">
      <t>フドウサン</t>
    </rPh>
    <rPh sb="3" eb="6">
      <t>チンシャクリョウ</t>
    </rPh>
    <phoneticPr fontId="35"/>
  </si>
  <si>
    <t>販売促進費</t>
    <rPh sb="0" eb="5">
      <t>ハンバイソクシンヒ</t>
    </rPh>
    <phoneticPr fontId="34"/>
  </si>
  <si>
    <r>
      <t xml:space="preserve">その他経費　　   </t>
    </r>
    <r>
      <rPr>
        <sz val="10"/>
        <rFont val="ＭＳ 明朝"/>
        <family val="1"/>
        <charset val="128"/>
      </rPr>
      <t/>
    </r>
    <phoneticPr fontId="45"/>
  </si>
  <si>
    <r>
      <t xml:space="preserve">助成対象外経費　 </t>
    </r>
    <r>
      <rPr>
        <sz val="10"/>
        <rFont val="ＭＳ 明朝"/>
        <family val="1"/>
        <charset val="128"/>
      </rPr>
      <t/>
    </r>
    <phoneticPr fontId="45"/>
  </si>
  <si>
    <t>（２）資金調達内訳</t>
    <phoneticPr fontId="45"/>
  </si>
  <si>
    <t>&lt;留意事項&gt;</t>
    <rPh sb="1" eb="3">
      <t>リュウイ</t>
    </rPh>
    <rPh sb="3" eb="5">
      <t>ジコウ</t>
    </rPh>
    <phoneticPr fontId="35"/>
  </si>
  <si>
    <t>【税抜】</t>
    <rPh sb="1" eb="3">
      <t>ゼイヌ</t>
    </rPh>
    <phoneticPr fontId="35"/>
  </si>
  <si>
    <t>【税込】</t>
    <phoneticPr fontId="35"/>
  </si>
  <si>
    <t>（単位：円）</t>
    <rPh sb="1" eb="3">
      <t>タンイ</t>
    </rPh>
    <rPh sb="4" eb="5">
      <t>エン</t>
    </rPh>
    <phoneticPr fontId="35"/>
  </si>
  <si>
    <t>支出</t>
    <rPh sb="0" eb="2">
      <t>シシュツ</t>
    </rPh>
    <phoneticPr fontId="35"/>
  </si>
  <si>
    <t>品名</t>
    <phoneticPr fontId="35"/>
  </si>
  <si>
    <t>用途</t>
    <rPh sb="0" eb="2">
      <t>ヨウト</t>
    </rPh>
    <phoneticPr fontId="35"/>
  </si>
  <si>
    <t>調達</t>
    <rPh sb="0" eb="2">
      <t>チョウタツ</t>
    </rPh>
    <phoneticPr fontId="35"/>
  </si>
  <si>
    <t>数量</t>
    <rPh sb="0" eb="2">
      <t>スウリョウ</t>
    </rPh>
    <phoneticPr fontId="35"/>
  </si>
  <si>
    <t>単価</t>
    <rPh sb="0" eb="2">
      <t>タンカ</t>
    </rPh>
    <phoneticPr fontId="35"/>
  </si>
  <si>
    <t>助成対象経費</t>
    <phoneticPr fontId="35"/>
  </si>
  <si>
    <t>助成事業に</t>
    <rPh sb="0" eb="4">
      <t>ジョセイジギョウ</t>
    </rPh>
    <phoneticPr fontId="35"/>
  </si>
  <si>
    <t>＜留意事項＞</t>
    <rPh sb="1" eb="3">
      <t>リュウイ</t>
    </rPh>
    <rPh sb="3" eb="5">
      <t>ジコウ</t>
    </rPh>
    <phoneticPr fontId="35"/>
  </si>
  <si>
    <t>番号</t>
    <rPh sb="0" eb="2">
      <t>バンゴウ</t>
    </rPh>
    <phoneticPr fontId="35"/>
  </si>
  <si>
    <t>(取組に必要な理由)</t>
    <phoneticPr fontId="35"/>
  </si>
  <si>
    <t>方法</t>
    <rPh sb="0" eb="2">
      <t>ホウホウ</t>
    </rPh>
    <phoneticPr fontId="35"/>
  </si>
  <si>
    <t>(A)</t>
    <phoneticPr fontId="35"/>
  </si>
  <si>
    <t>(B)</t>
    <phoneticPr fontId="35"/>
  </si>
  <si>
    <t>（A）×(B)</t>
    <phoneticPr fontId="35"/>
  </si>
  <si>
    <t>要する経費</t>
    <rPh sb="0" eb="1">
      <t>ヨウ</t>
    </rPh>
    <rPh sb="3" eb="5">
      <t>ケイヒ</t>
    </rPh>
    <phoneticPr fontId="35"/>
  </si>
  <si>
    <t>見積書</t>
    <rPh sb="0" eb="3">
      <t>ミツモリショ</t>
    </rPh>
    <phoneticPr fontId="35"/>
  </si>
  <si>
    <t>相見積</t>
    <rPh sb="0" eb="3">
      <t>アイミツモリ</t>
    </rPh>
    <phoneticPr fontId="35"/>
  </si>
  <si>
    <t>原-1</t>
    <rPh sb="0" eb="1">
      <t>ゲン</t>
    </rPh>
    <phoneticPr fontId="35"/>
  </si>
  <si>
    <t>原-2</t>
    <rPh sb="0" eb="1">
      <t>ゲン</t>
    </rPh>
    <phoneticPr fontId="35"/>
  </si>
  <si>
    <t>原-3</t>
    <rPh sb="0" eb="1">
      <t>ゲン</t>
    </rPh>
    <phoneticPr fontId="35"/>
  </si>
  <si>
    <t>原-4</t>
    <rPh sb="0" eb="1">
      <t>ゲン</t>
    </rPh>
    <phoneticPr fontId="35"/>
  </si>
  <si>
    <t>原-5</t>
    <rPh sb="0" eb="1">
      <t>ゲン</t>
    </rPh>
    <phoneticPr fontId="35"/>
  </si>
  <si>
    <t>原-6</t>
    <rPh sb="0" eb="1">
      <t>ゲン</t>
    </rPh>
    <phoneticPr fontId="35"/>
  </si>
  <si>
    <t>原-7</t>
    <rPh sb="0" eb="1">
      <t>ゲン</t>
    </rPh>
    <phoneticPr fontId="35"/>
  </si>
  <si>
    <t>原-8</t>
    <rPh sb="0" eb="1">
      <t>ゲン</t>
    </rPh>
    <phoneticPr fontId="35"/>
  </si>
  <si>
    <t>原-9</t>
    <rPh sb="0" eb="1">
      <t>ゲン</t>
    </rPh>
    <phoneticPr fontId="35"/>
  </si>
  <si>
    <t>原-10</t>
    <rPh sb="0" eb="1">
      <t>ゲン</t>
    </rPh>
    <phoneticPr fontId="35"/>
  </si>
  <si>
    <t>原-11</t>
    <rPh sb="0" eb="1">
      <t>ゲン</t>
    </rPh>
    <phoneticPr fontId="35"/>
  </si>
  <si>
    <t>原-12</t>
    <rPh sb="0" eb="1">
      <t>ゲン</t>
    </rPh>
    <phoneticPr fontId="35"/>
  </si>
  <si>
    <t>原-13</t>
    <rPh sb="0" eb="1">
      <t>ゲン</t>
    </rPh>
    <phoneticPr fontId="35"/>
  </si>
  <si>
    <t>原-14</t>
    <rPh sb="0" eb="1">
      <t>ゲン</t>
    </rPh>
    <phoneticPr fontId="35"/>
  </si>
  <si>
    <t>原-15</t>
    <rPh sb="0" eb="1">
      <t>ゲン</t>
    </rPh>
    <phoneticPr fontId="35"/>
  </si>
  <si>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34"/>
  </si>
  <si>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35"/>
  </si>
  <si>
    <t>＜留意事項＞</t>
    <rPh sb="1" eb="5">
      <t>リュウイジコウ</t>
    </rPh>
    <phoneticPr fontId="35"/>
  </si>
  <si>
    <t>機-1</t>
    <rPh sb="0" eb="1">
      <t>キ</t>
    </rPh>
    <phoneticPr fontId="35"/>
  </si>
  <si>
    <t>機-2</t>
    <rPh sb="0" eb="1">
      <t>キ</t>
    </rPh>
    <phoneticPr fontId="35"/>
  </si>
  <si>
    <t>機-3</t>
    <rPh sb="0" eb="1">
      <t>キ</t>
    </rPh>
    <phoneticPr fontId="35"/>
  </si>
  <si>
    <t>機-4</t>
    <rPh sb="0" eb="1">
      <t>キ</t>
    </rPh>
    <phoneticPr fontId="35"/>
  </si>
  <si>
    <t>機-5</t>
    <rPh sb="0" eb="1">
      <t>キ</t>
    </rPh>
    <phoneticPr fontId="35"/>
  </si>
  <si>
    <t>＜機械装置・工具器具購入計画書＞</t>
    <rPh sb="1" eb="3">
      <t>キカイ</t>
    </rPh>
    <rPh sb="3" eb="5">
      <t>ソウチ</t>
    </rPh>
    <rPh sb="6" eb="8">
      <t>コウグ</t>
    </rPh>
    <rPh sb="8" eb="10">
      <t>キグ</t>
    </rPh>
    <rPh sb="10" eb="12">
      <t>コウニュウ</t>
    </rPh>
    <rPh sb="12" eb="15">
      <t>ケイカクショ</t>
    </rPh>
    <phoneticPr fontId="45"/>
  </si>
  <si>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45"/>
  </si>
  <si>
    <t>購入が必要な理由</t>
    <rPh sb="0" eb="2">
      <t>コウニュウ</t>
    </rPh>
    <rPh sb="3" eb="5">
      <t>ヒツヨウ</t>
    </rPh>
    <rPh sb="6" eb="8">
      <t>リユウ</t>
    </rPh>
    <phoneticPr fontId="45"/>
  </si>
  <si>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45"/>
  </si>
  <si>
    <t>選択してください</t>
  </si>
  <si>
    <t>委-1</t>
    <rPh sb="0" eb="1">
      <t>イ</t>
    </rPh>
    <phoneticPr fontId="35"/>
  </si>
  <si>
    <t>委-2</t>
    <rPh sb="0" eb="1">
      <t>イ</t>
    </rPh>
    <phoneticPr fontId="35"/>
  </si>
  <si>
    <t>委-3</t>
    <rPh sb="0" eb="1">
      <t>イ</t>
    </rPh>
    <phoneticPr fontId="35"/>
  </si>
  <si>
    <t>委-4</t>
    <rPh sb="0" eb="1">
      <t>イ</t>
    </rPh>
    <phoneticPr fontId="35"/>
  </si>
  <si>
    <t>委-5</t>
    <rPh sb="0" eb="1">
      <t>イ</t>
    </rPh>
    <phoneticPr fontId="35"/>
  </si>
  <si>
    <t>＜委託・外注計画書＞</t>
    <phoneticPr fontId="35"/>
  </si>
  <si>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35"/>
  </si>
  <si>
    <t>・表が足りない場合は、印刷範囲を広げて使用欄を増やしてください。</t>
    <phoneticPr fontId="35"/>
  </si>
  <si>
    <t>支出番号</t>
    <rPh sb="0" eb="2">
      <t>シシュツ</t>
    </rPh>
    <rPh sb="2" eb="4">
      <t>バンゴウ</t>
    </rPh>
    <phoneticPr fontId="35"/>
  </si>
  <si>
    <t>契約予定期間</t>
    <rPh sb="0" eb="2">
      <t>ケイヤク</t>
    </rPh>
    <rPh sb="2" eb="4">
      <t>ヨテイ</t>
    </rPh>
    <rPh sb="4" eb="6">
      <t>キカン</t>
    </rPh>
    <phoneticPr fontId="45"/>
  </si>
  <si>
    <t>令和　　　年　　　月　　　～　　　令和　　　年　　　月</t>
    <rPh sb="0" eb="2">
      <t>レイワ</t>
    </rPh>
    <rPh sb="5" eb="6">
      <t>ネン</t>
    </rPh>
    <rPh sb="9" eb="10">
      <t>ガツ</t>
    </rPh>
    <rPh sb="17" eb="19">
      <t>レイワ</t>
    </rPh>
    <rPh sb="22" eb="23">
      <t>ネン</t>
    </rPh>
    <rPh sb="26" eb="27">
      <t>ガツ</t>
    </rPh>
    <phoneticPr fontId="35"/>
  </si>
  <si>
    <t>委託・外注内容</t>
    <rPh sb="0" eb="2">
      <t>イタク</t>
    </rPh>
    <rPh sb="3" eb="5">
      <t>ガイチュウ</t>
    </rPh>
    <rPh sb="5" eb="7">
      <t>ナイヨウ</t>
    </rPh>
    <phoneticPr fontId="45"/>
  </si>
  <si>
    <t>選定理由</t>
    <rPh sb="0" eb="2">
      <t>センテイ</t>
    </rPh>
    <rPh sb="2" eb="4">
      <t>リユウ</t>
    </rPh>
    <phoneticPr fontId="45"/>
  </si>
  <si>
    <t>上記委託先は、自社と資本関係、役員または従業員の兼務、自社の代表者３親等以内の親族による経営ではない。</t>
    <rPh sb="2" eb="4">
      <t>イタク</t>
    </rPh>
    <phoneticPr fontId="35"/>
  </si>
  <si>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4"/>
  </si>
  <si>
    <t>　・１契約あたり100万円以上の項目は、相見積の結果を「相見積」シートに記載してください。</t>
    <phoneticPr fontId="34"/>
  </si>
  <si>
    <t>産-1</t>
    <rPh sb="0" eb="1">
      <t>サン</t>
    </rPh>
    <phoneticPr fontId="35"/>
  </si>
  <si>
    <t>産-2</t>
    <rPh sb="0" eb="1">
      <t>サン</t>
    </rPh>
    <phoneticPr fontId="35"/>
  </si>
  <si>
    <t>産-3</t>
    <rPh sb="0" eb="1">
      <t>サン</t>
    </rPh>
    <phoneticPr fontId="35"/>
  </si>
  <si>
    <t>産-4</t>
    <rPh sb="0" eb="1">
      <t>サン</t>
    </rPh>
    <phoneticPr fontId="35"/>
  </si>
  <si>
    <t>産-5</t>
    <rPh sb="0" eb="1">
      <t>サン</t>
    </rPh>
    <phoneticPr fontId="35"/>
  </si>
  <si>
    <t>〈産業財産権（特許権、実用新案権、意匠権、商標権）詳細〉</t>
    <phoneticPr fontId="34"/>
  </si>
  <si>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34"/>
  </si>
  <si>
    <t>類似特許番号</t>
    <rPh sb="0" eb="2">
      <t>ルイジ</t>
    </rPh>
    <rPh sb="2" eb="6">
      <t>トッキョバンゴウ</t>
    </rPh>
    <phoneticPr fontId="34"/>
  </si>
  <si>
    <t>類似特許との相違点</t>
    <rPh sb="0" eb="4">
      <t>ルイジトッキョ</t>
    </rPh>
    <rPh sb="6" eb="9">
      <t>ソウイテン</t>
    </rPh>
    <phoneticPr fontId="34"/>
  </si>
  <si>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34"/>
  </si>
  <si>
    <t>　※「はい」の場合、それはどのような権利か</t>
    <rPh sb="7" eb="9">
      <t>バアイ</t>
    </rPh>
    <rPh sb="18" eb="20">
      <t>ケンリ</t>
    </rPh>
    <phoneticPr fontId="34"/>
  </si>
  <si>
    <t>公開番号又は登録番号等</t>
    <rPh sb="0" eb="4">
      <t>コウカイバンゴウ</t>
    </rPh>
    <rPh sb="4" eb="5">
      <t>マタ</t>
    </rPh>
    <rPh sb="6" eb="8">
      <t>トウロク</t>
    </rPh>
    <rPh sb="8" eb="10">
      <t>バンゴウ</t>
    </rPh>
    <rPh sb="10" eb="11">
      <t>ナド</t>
    </rPh>
    <phoneticPr fontId="34"/>
  </si>
  <si>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34"/>
  </si>
  <si>
    <t>規-1</t>
    <rPh sb="0" eb="1">
      <t>ノリ</t>
    </rPh>
    <phoneticPr fontId="35"/>
  </si>
  <si>
    <t>規-2</t>
    <rPh sb="0" eb="1">
      <t>ノリ</t>
    </rPh>
    <phoneticPr fontId="35"/>
  </si>
  <si>
    <t>規-3</t>
    <rPh sb="0" eb="1">
      <t>ノリ</t>
    </rPh>
    <phoneticPr fontId="35"/>
  </si>
  <si>
    <t>規-4</t>
    <rPh sb="0" eb="1">
      <t>ノリ</t>
    </rPh>
    <phoneticPr fontId="35"/>
  </si>
  <si>
    <t>規-5</t>
    <rPh sb="0" eb="1">
      <t>ノリ</t>
    </rPh>
    <phoneticPr fontId="35"/>
  </si>
  <si>
    <t>＜規格等認証・登録計画書＞</t>
    <rPh sb="1" eb="4">
      <t>キカクトウ</t>
    </rPh>
    <rPh sb="4" eb="6">
      <t>ニンショウ</t>
    </rPh>
    <rPh sb="7" eb="9">
      <t>トウロク</t>
    </rPh>
    <phoneticPr fontId="35"/>
  </si>
  <si>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35"/>
  </si>
  <si>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34"/>
  </si>
  <si>
    <t>製品名　又は</t>
    <rPh sb="0" eb="3">
      <t>セイヒンメイ</t>
    </rPh>
    <rPh sb="4" eb="5">
      <t>マタ</t>
    </rPh>
    <phoneticPr fontId="35"/>
  </si>
  <si>
    <t>施工内容</t>
    <rPh sb="0" eb="2">
      <t>セコウ</t>
    </rPh>
    <rPh sb="2" eb="4">
      <t>ナイヨウ</t>
    </rPh>
    <phoneticPr fontId="35"/>
  </si>
  <si>
    <t>内容</t>
    <rPh sb="0" eb="2">
      <t>ナイヨウ</t>
    </rPh>
    <phoneticPr fontId="35"/>
  </si>
  <si>
    <t>設-1</t>
    <rPh sb="0" eb="1">
      <t>セツ</t>
    </rPh>
    <phoneticPr fontId="35"/>
  </si>
  <si>
    <t>設-2</t>
    <rPh sb="0" eb="1">
      <t>セツ</t>
    </rPh>
    <phoneticPr fontId="35"/>
  </si>
  <si>
    <t>設-3</t>
    <rPh sb="0" eb="1">
      <t>セツ</t>
    </rPh>
    <phoneticPr fontId="35"/>
  </si>
  <si>
    <t>設-4</t>
    <rPh sb="0" eb="1">
      <t>セツ</t>
    </rPh>
    <phoneticPr fontId="35"/>
  </si>
  <si>
    <t>設-5</t>
    <rPh sb="0" eb="1">
      <t>セツ</t>
    </rPh>
    <phoneticPr fontId="35"/>
  </si>
  <si>
    <t>設-6</t>
    <rPh sb="0" eb="1">
      <t>セツ</t>
    </rPh>
    <phoneticPr fontId="35"/>
  </si>
  <si>
    <t>設-7</t>
    <rPh sb="0" eb="1">
      <t>セツ</t>
    </rPh>
    <phoneticPr fontId="35"/>
  </si>
  <si>
    <t>設-8</t>
    <rPh sb="0" eb="1">
      <t>セツ</t>
    </rPh>
    <phoneticPr fontId="35"/>
  </si>
  <si>
    <t>設-9</t>
    <rPh sb="0" eb="1">
      <t>セツ</t>
    </rPh>
    <phoneticPr fontId="35"/>
  </si>
  <si>
    <t>設-10</t>
    <rPh sb="0" eb="1">
      <t>セツ</t>
    </rPh>
    <phoneticPr fontId="35"/>
  </si>
  <si>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35"/>
  </si>
  <si>
    <t>シ-1</t>
    <phoneticPr fontId="35"/>
  </si>
  <si>
    <t>シ-2</t>
    <phoneticPr fontId="35"/>
  </si>
  <si>
    <t>シ-3</t>
  </si>
  <si>
    <t>シ-4</t>
  </si>
  <si>
    <t>シ-5</t>
  </si>
  <si>
    <t>シ-6</t>
  </si>
  <si>
    <t>シ-7</t>
  </si>
  <si>
    <t>シ-8</t>
  </si>
  <si>
    <t>シ-9</t>
  </si>
  <si>
    <t>シ-10</t>
  </si>
  <si>
    <t>指導日数</t>
    <rPh sb="0" eb="2">
      <t>シドウ</t>
    </rPh>
    <rPh sb="2" eb="4">
      <t>ニッスウ</t>
    </rPh>
    <phoneticPr fontId="35"/>
  </si>
  <si>
    <t>専-1</t>
    <rPh sb="0" eb="1">
      <t>セン</t>
    </rPh>
    <phoneticPr fontId="35"/>
  </si>
  <si>
    <t>専-2</t>
    <rPh sb="0" eb="1">
      <t>セン</t>
    </rPh>
    <phoneticPr fontId="35"/>
  </si>
  <si>
    <t>専-3</t>
    <rPh sb="0" eb="1">
      <t>セン</t>
    </rPh>
    <phoneticPr fontId="35"/>
  </si>
  <si>
    <t>専-4</t>
    <rPh sb="0" eb="1">
      <t>セン</t>
    </rPh>
    <phoneticPr fontId="35"/>
  </si>
  <si>
    <t>専-5</t>
    <rPh sb="0" eb="1">
      <t>セン</t>
    </rPh>
    <phoneticPr fontId="35"/>
  </si>
  <si>
    <t>＜専門家指導の計画書＞</t>
    <rPh sb="1" eb="4">
      <t>センモンカ</t>
    </rPh>
    <rPh sb="4" eb="6">
      <t>シドウ</t>
    </rPh>
    <phoneticPr fontId="43"/>
  </si>
  <si>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43"/>
  </si>
  <si>
    <t>経歴・実績</t>
    <rPh sb="0" eb="2">
      <t>ケイレキ</t>
    </rPh>
    <rPh sb="3" eb="5">
      <t>ジッセキ</t>
    </rPh>
    <phoneticPr fontId="43"/>
  </si>
  <si>
    <t>契約予定期間</t>
    <rPh sb="0" eb="2">
      <t>ケイヤク</t>
    </rPh>
    <rPh sb="2" eb="4">
      <t>ヨテイ</t>
    </rPh>
    <rPh sb="4" eb="6">
      <t>キカン</t>
    </rPh>
    <phoneticPr fontId="43"/>
  </si>
  <si>
    <t>指導内容</t>
    <rPh sb="0" eb="2">
      <t>シドウ</t>
    </rPh>
    <rPh sb="2" eb="4">
      <t>ナイヨウ</t>
    </rPh>
    <phoneticPr fontId="43"/>
  </si>
  <si>
    <t>上記指導先は、自社と資本関係、役員または従業員の兼務、自社の代表者３親等以内の親族による経営ではない。</t>
    <rPh sb="2" eb="4">
      <t>シドウ</t>
    </rPh>
    <rPh sb="4" eb="5">
      <t>サキ</t>
    </rPh>
    <phoneticPr fontId="35"/>
  </si>
  <si>
    <t>施設名称</t>
    <rPh sb="0" eb="2">
      <t>シセツ</t>
    </rPh>
    <rPh sb="2" eb="4">
      <t>メイショウ</t>
    </rPh>
    <phoneticPr fontId="35"/>
  </si>
  <si>
    <t>賃借月数</t>
    <rPh sb="0" eb="2">
      <t>チンシャク</t>
    </rPh>
    <rPh sb="2" eb="4">
      <t>ゲッスウ</t>
    </rPh>
    <phoneticPr fontId="35"/>
  </si>
  <si>
    <t>月額賃料</t>
    <rPh sb="0" eb="2">
      <t>ゲツガク</t>
    </rPh>
    <rPh sb="2" eb="4">
      <t>チンリョウ</t>
    </rPh>
    <phoneticPr fontId="35"/>
  </si>
  <si>
    <t>賃-1</t>
    <rPh sb="0" eb="1">
      <t>チン</t>
    </rPh>
    <phoneticPr fontId="35"/>
  </si>
  <si>
    <t>賃-2</t>
    <rPh sb="0" eb="1">
      <t>チン</t>
    </rPh>
    <phoneticPr fontId="35"/>
  </si>
  <si>
    <t>賃-3</t>
    <rPh sb="0" eb="1">
      <t>チン</t>
    </rPh>
    <phoneticPr fontId="35"/>
  </si>
  <si>
    <t>賃-4</t>
    <rPh sb="0" eb="1">
      <t>チン</t>
    </rPh>
    <phoneticPr fontId="35"/>
  </si>
  <si>
    <t>賃-5</t>
    <rPh sb="0" eb="1">
      <t>チン</t>
    </rPh>
    <phoneticPr fontId="35"/>
  </si>
  <si>
    <t>＜賃借計画書＞</t>
    <rPh sb="1" eb="3">
      <t>チンシャク</t>
    </rPh>
    <rPh sb="3" eb="6">
      <t>ケイカクショ</t>
    </rPh>
    <phoneticPr fontId="34"/>
  </si>
  <si>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43"/>
  </si>
  <si>
    <t>支出番号</t>
    <rPh sb="0" eb="4">
      <t>シシュツバンゴウ</t>
    </rPh>
    <phoneticPr fontId="34"/>
  </si>
  <si>
    <t>賃借施設等</t>
    <rPh sb="0" eb="5">
      <t>チンシャクシセツトウ</t>
    </rPh>
    <phoneticPr fontId="34"/>
  </si>
  <si>
    <t>選定理由</t>
    <rPh sb="0" eb="4">
      <t>センテイリユウ</t>
    </rPh>
    <phoneticPr fontId="34"/>
  </si>
  <si>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34"/>
  </si>
  <si>
    <t>販-1</t>
    <rPh sb="0" eb="1">
      <t>ハン</t>
    </rPh>
    <phoneticPr fontId="35"/>
  </si>
  <si>
    <t>販-2</t>
    <rPh sb="0" eb="1">
      <t>ハン</t>
    </rPh>
    <phoneticPr fontId="35"/>
  </si>
  <si>
    <t>販-3</t>
    <rPh sb="0" eb="1">
      <t>ハン</t>
    </rPh>
    <phoneticPr fontId="35"/>
  </si>
  <si>
    <t>販-4</t>
    <rPh sb="0" eb="1">
      <t>ハン</t>
    </rPh>
    <phoneticPr fontId="35"/>
  </si>
  <si>
    <t>販-5</t>
    <rPh sb="0" eb="1">
      <t>ハン</t>
    </rPh>
    <phoneticPr fontId="35"/>
  </si>
  <si>
    <t>販-6</t>
    <rPh sb="0" eb="1">
      <t>ハン</t>
    </rPh>
    <phoneticPr fontId="35"/>
  </si>
  <si>
    <t>販-7</t>
    <rPh sb="0" eb="1">
      <t>ハン</t>
    </rPh>
    <phoneticPr fontId="35"/>
  </si>
  <si>
    <t>販-8</t>
    <rPh sb="0" eb="1">
      <t>ハン</t>
    </rPh>
    <phoneticPr fontId="35"/>
  </si>
  <si>
    <t>販-9</t>
    <rPh sb="0" eb="1">
      <t>ハン</t>
    </rPh>
    <phoneticPr fontId="35"/>
  </si>
  <si>
    <t>販-10</t>
    <rPh sb="0" eb="1">
      <t>ハン</t>
    </rPh>
    <phoneticPr fontId="35"/>
  </si>
  <si>
    <t>【展示会に出展する場合】</t>
    <rPh sb="1" eb="4">
      <t>テンジカイ</t>
    </rPh>
    <rPh sb="5" eb="7">
      <t>シュッテン</t>
    </rPh>
    <rPh sb="9" eb="11">
      <t>バアイ</t>
    </rPh>
    <phoneticPr fontId="34"/>
  </si>
  <si>
    <t>【ECサイトに出店する場合】</t>
    <rPh sb="7" eb="9">
      <t>シュッテン</t>
    </rPh>
    <rPh sb="11" eb="13">
      <t>バアイ</t>
    </rPh>
    <phoneticPr fontId="34"/>
  </si>
  <si>
    <t>他-1</t>
    <rPh sb="0" eb="1">
      <t>タ</t>
    </rPh>
    <phoneticPr fontId="35"/>
  </si>
  <si>
    <t>他-2</t>
    <rPh sb="0" eb="1">
      <t>タ</t>
    </rPh>
    <phoneticPr fontId="35"/>
  </si>
  <si>
    <t>他-3</t>
    <rPh sb="0" eb="1">
      <t>タ</t>
    </rPh>
    <phoneticPr fontId="35"/>
  </si>
  <si>
    <t>他-4</t>
    <rPh sb="0" eb="1">
      <t>タ</t>
    </rPh>
    <phoneticPr fontId="35"/>
  </si>
  <si>
    <t>他-5</t>
    <rPh sb="0" eb="1">
      <t>タ</t>
    </rPh>
    <phoneticPr fontId="35"/>
  </si>
  <si>
    <t>他-6</t>
    <rPh sb="0" eb="1">
      <t>タ</t>
    </rPh>
    <phoneticPr fontId="35"/>
  </si>
  <si>
    <t>他-7</t>
    <rPh sb="0" eb="1">
      <t>タ</t>
    </rPh>
    <phoneticPr fontId="35"/>
  </si>
  <si>
    <t>他-8</t>
    <rPh sb="0" eb="1">
      <t>タ</t>
    </rPh>
    <phoneticPr fontId="35"/>
  </si>
  <si>
    <t>他-9</t>
    <rPh sb="0" eb="1">
      <t>タ</t>
    </rPh>
    <phoneticPr fontId="35"/>
  </si>
  <si>
    <t>他-10</t>
    <rPh sb="0" eb="1">
      <t>タ</t>
    </rPh>
    <phoneticPr fontId="35"/>
  </si>
  <si>
    <t>＜履行を確認するための書類＞</t>
    <rPh sb="1" eb="3">
      <t>リコウ</t>
    </rPh>
    <rPh sb="4" eb="6">
      <t>カクニン</t>
    </rPh>
    <rPh sb="11" eb="13">
      <t>ショルイ</t>
    </rPh>
    <phoneticPr fontId="35"/>
  </si>
  <si>
    <t>購入品等の現物の有無</t>
    <rPh sb="0" eb="2">
      <t>コウニュウ</t>
    </rPh>
    <rPh sb="2" eb="3">
      <t>ヒン</t>
    </rPh>
    <rPh sb="3" eb="4">
      <t>トウ</t>
    </rPh>
    <rPh sb="5" eb="7">
      <t>ゲンブツ</t>
    </rPh>
    <rPh sb="8" eb="10">
      <t>ウム</t>
    </rPh>
    <phoneticPr fontId="35"/>
  </si>
  <si>
    <t>履行確認書類</t>
    <rPh sb="0" eb="2">
      <t>リコウ</t>
    </rPh>
    <rPh sb="2" eb="4">
      <t>カクニン</t>
    </rPh>
    <rPh sb="4" eb="6">
      <t>ショルイ</t>
    </rPh>
    <phoneticPr fontId="35"/>
  </si>
  <si>
    <t>相見積一覧（及び見積限定理由書）</t>
    <rPh sb="0" eb="3">
      <t>アイミツ</t>
    </rPh>
    <rPh sb="3" eb="5">
      <t>イチラン</t>
    </rPh>
    <rPh sb="6" eb="7">
      <t>オヨ</t>
    </rPh>
    <rPh sb="8" eb="12">
      <t>ミツモリゲンテイ</t>
    </rPh>
    <rPh sb="12" eb="15">
      <t>リユウショ</t>
    </rPh>
    <phoneticPr fontId="35"/>
  </si>
  <si>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4"/>
  </si>
  <si>
    <t>見積限定理由</t>
    <rPh sb="0" eb="4">
      <t>ミツモリゲンテイ</t>
    </rPh>
    <rPh sb="4" eb="6">
      <t>リユウ</t>
    </rPh>
    <phoneticPr fontId="35"/>
  </si>
  <si>
    <t>２社目</t>
    <rPh sb="1" eb="3">
      <t>シャメ</t>
    </rPh>
    <phoneticPr fontId="35"/>
  </si>
  <si>
    <t>※５つ以上ある場合には、特に本申請に関連のあるもの４つを記載してください。</t>
    <rPh sb="14" eb="17">
      <t>ホンシンセイ</t>
    </rPh>
    <phoneticPr fontId="34"/>
  </si>
  <si>
    <t>取組前</t>
    <rPh sb="0" eb="2">
      <t>トリクミ</t>
    </rPh>
    <rPh sb="2" eb="3">
      <t>マエ</t>
    </rPh>
    <phoneticPr fontId="34"/>
  </si>
  <si>
    <t>取組後</t>
    <rPh sb="0" eb="3">
      <t>トリクミゴ</t>
    </rPh>
    <phoneticPr fontId="34"/>
  </si>
  <si>
    <t>　分析結果の総括</t>
    <rPh sb="1" eb="3">
      <t>ブンセキ</t>
    </rPh>
    <rPh sb="3" eb="5">
      <t>ケッカ</t>
    </rPh>
    <rPh sb="6" eb="8">
      <t>ソウカツ</t>
    </rPh>
    <phoneticPr fontId="35"/>
  </si>
  <si>
    <t>（２）取組の基となる「既存事業」</t>
    <rPh sb="3" eb="5">
      <t>トリクミ</t>
    </rPh>
    <rPh sb="6" eb="7">
      <t>モト</t>
    </rPh>
    <rPh sb="11" eb="13">
      <t>キゾン</t>
    </rPh>
    <rPh sb="13" eb="15">
      <t>ジギョウ</t>
    </rPh>
    <phoneticPr fontId="35"/>
  </si>
  <si>
    <t>（３）取組内容</t>
    <rPh sb="3" eb="5">
      <t>トリクミ</t>
    </rPh>
    <rPh sb="5" eb="7">
      <t>ナイヨウ</t>
    </rPh>
    <phoneticPr fontId="35"/>
  </si>
  <si>
    <t>（４）取組効果　（売上や集客の増加などについて）</t>
    <rPh sb="3" eb="5">
      <t>トリクミ</t>
    </rPh>
    <rPh sb="5" eb="7">
      <t>コウカ</t>
    </rPh>
    <rPh sb="9" eb="11">
      <t>ウリアゲ</t>
    </rPh>
    <rPh sb="12" eb="14">
      <t>シュウキャク</t>
    </rPh>
    <rPh sb="15" eb="17">
      <t>ゾウカ</t>
    </rPh>
    <phoneticPr fontId="35"/>
  </si>
  <si>
    <t>（５）実施体制(文字サイズ9pt以上、下枠内に収まるよう記載)</t>
    <rPh sb="3" eb="5">
      <t>ジッシ</t>
    </rPh>
    <rPh sb="5" eb="7">
      <t>タイセイ</t>
    </rPh>
    <phoneticPr fontId="35"/>
  </si>
  <si>
    <t>・１契約100万円以上の項目について、相見積の結果を記入してください。</t>
    <rPh sb="26" eb="28">
      <t>キニュウ</t>
    </rPh>
    <phoneticPr fontId="34"/>
  </si>
  <si>
    <t>　・１契約100万円以上の項目は、相見積の結果を「相見積」シートに記載してください。</t>
    <rPh sb="25" eb="28">
      <t>アイミツモリ</t>
    </rPh>
    <phoneticPr fontId="34"/>
  </si>
  <si>
    <t>・１契約100万円以上の項目は、相見積の結果を「相見積」シートに記載してください。</t>
    <rPh sb="24" eb="27">
      <t>アイミツモリ</t>
    </rPh>
    <phoneticPr fontId="34"/>
  </si>
  <si>
    <t>・調達方法で「購入」を選択した、１契約100万円以上（税抜）の項目について記載してください。</t>
    <rPh sb="31" eb="33">
      <t>コウモク</t>
    </rPh>
    <phoneticPr fontId="34"/>
  </si>
  <si>
    <t>（２０文字程度で自由記載）</t>
    <rPh sb="3" eb="5">
      <t>モジ</t>
    </rPh>
    <rPh sb="5" eb="7">
      <t>テイド</t>
    </rPh>
    <rPh sb="8" eb="12">
      <t>ジユウキサイ</t>
    </rPh>
    <phoneticPr fontId="34"/>
  </si>
  <si>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35"/>
  </si>
  <si>
    <t>品名</t>
  </si>
  <si>
    <t>品名</t>
    <rPh sb="0" eb="2">
      <t>ヒンメイ</t>
    </rPh>
    <phoneticPr fontId="45"/>
  </si>
  <si>
    <t>購入先企業名</t>
    <rPh sb="0" eb="3">
      <t>コウニュウサキ</t>
    </rPh>
    <rPh sb="3" eb="6">
      <t>キギョウメイ</t>
    </rPh>
    <phoneticPr fontId="45"/>
  </si>
  <si>
    <t>規格（メーカー・型番等）</t>
    <rPh sb="0" eb="2">
      <t>キカク</t>
    </rPh>
    <rPh sb="8" eb="10">
      <t>カタバン</t>
    </rPh>
    <rPh sb="10" eb="11">
      <t>ナド</t>
    </rPh>
    <phoneticPr fontId="45"/>
  </si>
  <si>
    <t>支出番号</t>
    <rPh sb="0" eb="2">
      <t>シシュツ</t>
    </rPh>
    <rPh sb="2" eb="4">
      <t>バンゴウ</t>
    </rPh>
    <phoneticPr fontId="45"/>
  </si>
  <si>
    <t>委託・外注先</t>
    <rPh sb="0" eb="2">
      <t>イタク</t>
    </rPh>
    <rPh sb="3" eb="6">
      <t>ガイチュウサキ</t>
    </rPh>
    <phoneticPr fontId="35"/>
  </si>
  <si>
    <t>委託・外注先
技術指導者</t>
    <rPh sb="0" eb="2">
      <t>イタク</t>
    </rPh>
    <rPh sb="3" eb="5">
      <t>ガイチュウ</t>
    </rPh>
    <rPh sb="5" eb="6">
      <t>サキ</t>
    </rPh>
    <rPh sb="7" eb="9">
      <t>ギジュツ</t>
    </rPh>
    <rPh sb="9" eb="12">
      <t>シドウシャ</t>
    </rPh>
    <phoneticPr fontId="34"/>
  </si>
  <si>
    <t>委託・外注又は指導等の詳細</t>
    <rPh sb="0" eb="2">
      <t>イタク</t>
    </rPh>
    <rPh sb="3" eb="5">
      <t>ガイチュウ</t>
    </rPh>
    <rPh sb="5" eb="6">
      <t>マタ</t>
    </rPh>
    <rPh sb="7" eb="10">
      <t>シドウトウ</t>
    </rPh>
    <rPh sb="11" eb="13">
      <t>ショウサイ</t>
    </rPh>
    <phoneticPr fontId="45"/>
  </si>
  <si>
    <t>(取組に必要な理由)</t>
  </si>
  <si>
    <t>専門家名</t>
    <rPh sb="0" eb="1">
      <t>セン</t>
    </rPh>
    <rPh sb="1" eb="2">
      <t>モン</t>
    </rPh>
    <rPh sb="2" eb="3">
      <t>イエ</t>
    </rPh>
    <rPh sb="3" eb="4">
      <t>メイ</t>
    </rPh>
    <phoneticPr fontId="43"/>
  </si>
  <si>
    <t>延床面積(㎡)</t>
    <rPh sb="0" eb="1">
      <t>ノ</t>
    </rPh>
    <rPh sb="1" eb="2">
      <t>ユカ</t>
    </rPh>
    <rPh sb="2" eb="4">
      <t>メンセキ</t>
    </rPh>
    <phoneticPr fontId="34"/>
  </si>
  <si>
    <t>契約予定先</t>
    <rPh sb="0" eb="2">
      <t>ケイヤク</t>
    </rPh>
    <rPh sb="2" eb="5">
      <t>ヨテイサキ</t>
    </rPh>
    <phoneticPr fontId="34"/>
  </si>
  <si>
    <t>展示会名</t>
    <rPh sb="0" eb="4">
      <t>テンジカイメイ</t>
    </rPh>
    <phoneticPr fontId="45"/>
  </si>
  <si>
    <t>主催(契約先)</t>
    <rPh sb="0" eb="2">
      <t>シュサイ</t>
    </rPh>
    <rPh sb="3" eb="5">
      <t>ケイヤク</t>
    </rPh>
    <rPh sb="5" eb="6">
      <t>サキ</t>
    </rPh>
    <phoneticPr fontId="45"/>
  </si>
  <si>
    <t>会期</t>
    <rPh sb="0" eb="2">
      <t>カイキ</t>
    </rPh>
    <phoneticPr fontId="45"/>
  </si>
  <si>
    <t>会場</t>
    <rPh sb="0" eb="2">
      <t>カイジョウ</t>
    </rPh>
    <phoneticPr fontId="45"/>
  </si>
  <si>
    <t>ECモール名</t>
    <rPh sb="5" eb="6">
      <t>メイ</t>
    </rPh>
    <phoneticPr fontId="45"/>
  </si>
  <si>
    <t>契約先</t>
    <rPh sb="0" eb="2">
      <t>ケイヤク</t>
    </rPh>
    <rPh sb="2" eb="3">
      <t>サキ</t>
    </rPh>
    <phoneticPr fontId="45"/>
  </si>
  <si>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34"/>
  </si>
  <si>
    <t>直近年間取引高</t>
    <rPh sb="0" eb="2">
      <t>チョッキン</t>
    </rPh>
    <rPh sb="2" eb="4">
      <t>ネンカン</t>
    </rPh>
    <rPh sb="4" eb="6">
      <t>トリヒキ</t>
    </rPh>
    <rPh sb="6" eb="7">
      <t>ダカ</t>
    </rPh>
    <phoneticPr fontId="35"/>
  </si>
  <si>
    <t>円</t>
    <rPh sb="0" eb="1">
      <t>エン</t>
    </rPh>
    <phoneticPr fontId="35"/>
  </si>
  <si>
    <t>千円</t>
    <rPh sb="0" eb="2">
      <t>センエン</t>
    </rPh>
    <phoneticPr fontId="34"/>
  </si>
  <si>
    <t>年　月　日</t>
    <rPh sb="0" eb="1">
      <t>ネン</t>
    </rPh>
    <rPh sb="2" eb="3">
      <t>ツキ</t>
    </rPh>
    <rPh sb="4" eb="5">
      <t>ヒ</t>
    </rPh>
    <phoneticPr fontId="34"/>
  </si>
  <si>
    <r>
      <t xml:space="preserve">事業担当者
</t>
    </r>
    <r>
      <rPr>
        <sz val="8.5"/>
        <color theme="1"/>
        <rFont val="游ゴシック"/>
        <family val="3"/>
        <charset val="128"/>
        <scheme val="minor"/>
      </rPr>
      <t>※店舗従業者が代表と異なる場合のみ</t>
    </r>
    <rPh sb="0" eb="5">
      <t>ジギョウタントウシャ</t>
    </rPh>
    <phoneticPr fontId="35"/>
  </si>
  <si>
    <t>選択してください</t>
    <rPh sb="0" eb="2">
      <t>センタク</t>
    </rPh>
    <phoneticPr fontId="34"/>
  </si>
  <si>
    <t>購入予定時期</t>
    <rPh sb="0" eb="6">
      <t>コウニュウヨテイジキ</t>
    </rPh>
    <phoneticPr fontId="35"/>
  </si>
  <si>
    <t>令和　　　年　　　月</t>
    <rPh sb="0" eb="2">
      <t>レイワ</t>
    </rPh>
    <rPh sb="5" eb="6">
      <t>ネン</t>
    </rPh>
    <rPh sb="9" eb="10">
      <t>ガツ</t>
    </rPh>
    <phoneticPr fontId="35"/>
  </si>
  <si>
    <t>令和　　　年　　　月　　～　　令和　　　年　　　月</t>
    <rPh sb="0" eb="2">
      <t>レイワ</t>
    </rPh>
    <rPh sb="5" eb="6">
      <t>ネン</t>
    </rPh>
    <rPh sb="9" eb="10">
      <t>ガツ</t>
    </rPh>
    <rPh sb="15" eb="17">
      <t>レイワ</t>
    </rPh>
    <rPh sb="20" eb="21">
      <t>ネン</t>
    </rPh>
    <rPh sb="24" eb="25">
      <t>ガツ</t>
    </rPh>
    <phoneticPr fontId="43"/>
  </si>
  <si>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35"/>
  </si>
  <si>
    <t>PR内容(商品名)</t>
    <rPh sb="2" eb="4">
      <t>ナイヨウ</t>
    </rPh>
    <rPh sb="5" eb="8">
      <t>ショウヒンメイ</t>
    </rPh>
    <phoneticPr fontId="45"/>
  </si>
  <si>
    <t>出店予定時期</t>
    <rPh sb="0" eb="2">
      <t>シュッテン</t>
    </rPh>
    <rPh sb="2" eb="4">
      <t>ヨテイ</t>
    </rPh>
    <rPh sb="4" eb="6">
      <t>ジキ</t>
    </rPh>
    <phoneticPr fontId="45"/>
  </si>
  <si>
    <t>出店内容(商品名)</t>
    <rPh sb="0" eb="2">
      <t>シュッテン</t>
    </rPh>
    <rPh sb="2" eb="4">
      <t>ナイヨウ</t>
    </rPh>
    <rPh sb="5" eb="8">
      <t>ショウヒンメイ</t>
    </rPh>
    <phoneticPr fontId="45"/>
  </si>
  <si>
    <t>契約予定期間</t>
    <rPh sb="0" eb="2">
      <t>ケイヤク</t>
    </rPh>
    <rPh sb="2" eb="4">
      <t>ヨテイ</t>
    </rPh>
    <rPh sb="4" eb="6">
      <t>キカン</t>
    </rPh>
    <phoneticPr fontId="34"/>
  </si>
  <si>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4"/>
  </si>
  <si>
    <t>【原材料・副資材費】</t>
    <rPh sb="1" eb="4">
      <t>ゲンザイリョウ</t>
    </rPh>
    <rPh sb="5" eb="9">
      <t>フクシザイヒ</t>
    </rPh>
    <phoneticPr fontId="37"/>
  </si>
  <si>
    <t>【機械装置・工具器具費】</t>
    <rPh sb="1" eb="3">
      <t>キカイ</t>
    </rPh>
    <rPh sb="3" eb="5">
      <t>ソウチ</t>
    </rPh>
    <rPh sb="6" eb="8">
      <t>コウグ</t>
    </rPh>
    <rPh sb="8" eb="10">
      <t>キグ</t>
    </rPh>
    <rPh sb="10" eb="11">
      <t>ヒ</t>
    </rPh>
    <phoneticPr fontId="45"/>
  </si>
  <si>
    <t>【委託・外注費】</t>
    <phoneticPr fontId="34"/>
  </si>
  <si>
    <t>【産業財産権出願・導入費】</t>
    <rPh sb="1" eb="3">
      <t>サンギョウ</t>
    </rPh>
    <rPh sb="3" eb="6">
      <t>ザイサンケン</t>
    </rPh>
    <rPh sb="6" eb="8">
      <t>シュツガン</t>
    </rPh>
    <rPh sb="9" eb="11">
      <t>ドウニュウ</t>
    </rPh>
    <rPh sb="11" eb="12">
      <t>ヒ</t>
    </rPh>
    <phoneticPr fontId="45"/>
  </si>
  <si>
    <t>【規格等認証・登録費】</t>
    <rPh sb="1" eb="3">
      <t>キカク</t>
    </rPh>
    <rPh sb="3" eb="4">
      <t>トウ</t>
    </rPh>
    <rPh sb="4" eb="6">
      <t>ニンショウ</t>
    </rPh>
    <rPh sb="7" eb="10">
      <t>トウロクヒ</t>
    </rPh>
    <phoneticPr fontId="35"/>
  </si>
  <si>
    <t>【設備等導入費】</t>
    <rPh sb="1" eb="3">
      <t>セツビ</t>
    </rPh>
    <rPh sb="3" eb="4">
      <t>トウ</t>
    </rPh>
    <rPh sb="4" eb="6">
      <t>ドウニュウ</t>
    </rPh>
    <rPh sb="6" eb="7">
      <t>ヒ</t>
    </rPh>
    <phoneticPr fontId="45"/>
  </si>
  <si>
    <t>【システム等導入費】</t>
    <rPh sb="5" eb="6">
      <t>ナド</t>
    </rPh>
    <rPh sb="6" eb="8">
      <t>ドウニュウ</t>
    </rPh>
    <rPh sb="8" eb="9">
      <t>ヒ</t>
    </rPh>
    <phoneticPr fontId="45"/>
  </si>
  <si>
    <t>【専門家指導費】</t>
    <rPh sb="1" eb="4">
      <t>センモンカ</t>
    </rPh>
    <rPh sb="4" eb="6">
      <t>シドウ</t>
    </rPh>
    <rPh sb="6" eb="7">
      <t>ヒ</t>
    </rPh>
    <phoneticPr fontId="43"/>
  </si>
  <si>
    <t>【不動産賃借料】</t>
    <rPh sb="1" eb="4">
      <t>フドウサン</t>
    </rPh>
    <rPh sb="4" eb="6">
      <t>チンシャク</t>
    </rPh>
    <rPh sb="6" eb="7">
      <t>リョウ</t>
    </rPh>
    <phoneticPr fontId="41"/>
  </si>
  <si>
    <t>【販売促進費】</t>
    <rPh sb="1" eb="5">
      <t>ハンバイソクシン</t>
    </rPh>
    <rPh sb="5" eb="6">
      <t>ヒ</t>
    </rPh>
    <phoneticPr fontId="35"/>
  </si>
  <si>
    <t>【その他経費】</t>
    <rPh sb="3" eb="4">
      <t>タ</t>
    </rPh>
    <rPh sb="4" eb="6">
      <t>ケイヒ</t>
    </rPh>
    <phoneticPr fontId="35"/>
  </si>
  <si>
    <t>本店所在地</t>
    <rPh sb="0" eb="2">
      <t>ホンテン</t>
    </rPh>
    <rPh sb="2" eb="5">
      <t>ショザイチ</t>
    </rPh>
    <phoneticPr fontId="33"/>
  </si>
  <si>
    <t>本店所在地</t>
    <rPh sb="0" eb="2">
      <t>ホンテン</t>
    </rPh>
    <rPh sb="2" eb="5">
      <t>ショザイチ</t>
    </rPh>
    <phoneticPr fontId="35"/>
  </si>
  <si>
    <t>要件ｂ</t>
    <rPh sb="0" eb="2">
      <t>ヨウケン</t>
    </rPh>
    <phoneticPr fontId="34"/>
  </si>
  <si>
    <t>（１）事業スケジュール（実施時期も含めてご説明願います）</t>
    <rPh sb="3" eb="5">
      <t>ジギョウ</t>
    </rPh>
    <rPh sb="12" eb="14">
      <t>ジッシ</t>
    </rPh>
    <rPh sb="14" eb="16">
      <t>ジキ</t>
    </rPh>
    <rPh sb="17" eb="18">
      <t>フク</t>
    </rPh>
    <rPh sb="21" eb="23">
      <t>セツメイ</t>
    </rPh>
    <rPh sb="23" eb="24">
      <t>ネガ</t>
    </rPh>
    <phoneticPr fontId="34"/>
  </si>
  <si>
    <t>（２）事業スケジュールに沿った作業項目</t>
    <rPh sb="3" eb="5">
      <t>ジギョウ</t>
    </rPh>
    <rPh sb="12" eb="13">
      <t>ソ</t>
    </rPh>
    <rPh sb="15" eb="17">
      <t>サギョウ</t>
    </rPh>
    <rPh sb="17" eb="19">
      <t>コウモク</t>
    </rPh>
    <phoneticPr fontId="34"/>
  </si>
  <si>
    <t>見積金額（単位：円）</t>
    <rPh sb="0" eb="2">
      <t>ミツモリ</t>
    </rPh>
    <rPh sb="2" eb="4">
      <t>キンガク</t>
    </rPh>
    <phoneticPr fontId="35"/>
  </si>
  <si>
    <t>16化学工業</t>
  </si>
  <si>
    <t>84保健衛生</t>
  </si>
  <si>
    <t>３．役員・株主名簿＜法人＞</t>
    <rPh sb="2" eb="4">
      <t>ヤクイン</t>
    </rPh>
    <rPh sb="5" eb="9">
      <t>カブヌシメイボ</t>
    </rPh>
    <rPh sb="10" eb="12">
      <t>ホウジン</t>
    </rPh>
    <phoneticPr fontId="35"/>
  </si>
  <si>
    <t>４．補助金・助成金申請状況</t>
    <rPh sb="2" eb="5">
      <t>ホジョキン</t>
    </rPh>
    <rPh sb="6" eb="9">
      <t>ジョセイキン</t>
    </rPh>
    <rPh sb="9" eb="13">
      <t>シンセイジョウキョウ</t>
    </rPh>
    <phoneticPr fontId="35"/>
  </si>
  <si>
    <t>５．決算状況（要件確認）</t>
    <rPh sb="2" eb="6">
      <t>ケッサンジョウキョウ</t>
    </rPh>
    <rPh sb="7" eb="9">
      <t>ヨウケン</t>
    </rPh>
    <rPh sb="9" eb="11">
      <t>カクニン</t>
    </rPh>
    <phoneticPr fontId="35"/>
  </si>
  <si>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</si>
  <si>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</si>
  <si>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</si>
  <si>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</si>
  <si>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</si>
  <si>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</si>
  <si>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</si>
  <si>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</si>
  <si>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</si>
  <si>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</si>
  <si>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</si>
  <si>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</si>
  <si>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</si>
  <si>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</si>
  <si>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</si>
  <si>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</si>
  <si>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</si>
  <si>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</si>
  <si>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</si>
  <si>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</si>
  <si>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35"/>
  </si>
  <si>
    <t>役員</t>
    <rPh sb="0" eb="2">
      <t>ヤクイン</t>
    </rPh>
    <phoneticPr fontId="35"/>
  </si>
  <si>
    <t>株主</t>
    <rPh sb="0" eb="2">
      <t>カブヌシ</t>
    </rPh>
    <phoneticPr fontId="35"/>
  </si>
  <si>
    <t>役職等</t>
    <rPh sb="0" eb="3">
      <t>ヤクショクナド</t>
    </rPh>
    <phoneticPr fontId="35"/>
  </si>
  <si>
    <t>持ち株数</t>
    <rPh sb="0" eb="1">
      <t>モ</t>
    </rPh>
    <rPh sb="2" eb="4">
      <t>カブスウ</t>
    </rPh>
    <phoneticPr fontId="35"/>
  </si>
  <si>
    <t>持ち株比率</t>
    <rPh sb="0" eb="1">
      <t>モ</t>
    </rPh>
    <rPh sb="2" eb="5">
      <t>カブヒリツ</t>
    </rPh>
    <phoneticPr fontId="35"/>
  </si>
  <si>
    <t>－</t>
    <phoneticPr fontId="35"/>
  </si>
  <si>
    <t>その他の株主</t>
    <rPh sb="2" eb="3">
      <t>タ</t>
    </rPh>
    <rPh sb="4" eb="6">
      <t>カブヌシ</t>
    </rPh>
    <phoneticPr fontId="35"/>
  </si>
  <si>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35"/>
  </si>
  <si>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65"/>
  </si>
  <si>
    <t>設置場所（所在地）</t>
    <rPh sb="5" eb="8">
      <t>ショザイチ</t>
    </rPh>
    <phoneticPr fontId="34"/>
  </si>
  <si>
    <t>（１社からのみ見積を取った場合に、その理由を記入）</t>
    <rPh sb="2" eb="3">
      <t>シャ</t>
    </rPh>
    <rPh sb="7" eb="9">
      <t>ミツモ</t>
    </rPh>
    <rPh sb="10" eb="11">
      <t>ト</t>
    </rPh>
    <rPh sb="13" eb="15">
      <t>バアイ</t>
    </rPh>
    <rPh sb="19" eb="21">
      <t>リユウ</t>
    </rPh>
    <rPh sb="22" eb="24">
      <t>キニュウ</t>
    </rPh>
    <phoneticPr fontId="35"/>
  </si>
  <si>
    <t>１社目</t>
    <rPh sb="1" eb="2">
      <t>シャ</t>
    </rPh>
    <rPh sb="2" eb="3">
      <t>メ</t>
    </rPh>
    <phoneticPr fontId="35"/>
  </si>
  <si>
    <t>＜システム等導入計画書＞</t>
    <rPh sb="5" eb="6">
      <t>ナド</t>
    </rPh>
    <rPh sb="6" eb="8">
      <t>ドウニュウ</t>
    </rPh>
    <rPh sb="8" eb="11">
      <t>ケイカクショ</t>
    </rPh>
    <phoneticPr fontId="45"/>
  </si>
  <si>
    <t>依頼内容</t>
    <rPh sb="0" eb="2">
      <t>イライ</t>
    </rPh>
    <rPh sb="2" eb="4">
      <t>ナイヨウ</t>
    </rPh>
    <phoneticPr fontId="45"/>
  </si>
  <si>
    <t>契約先企業名</t>
    <rPh sb="0" eb="2">
      <t>ケイヤク</t>
    </rPh>
    <rPh sb="2" eb="3">
      <t>サキ</t>
    </rPh>
    <rPh sb="3" eb="6">
      <t>キギョウメイ</t>
    </rPh>
    <phoneticPr fontId="45"/>
  </si>
  <si>
    <t>選定理由</t>
    <rPh sb="0" eb="4">
      <t>センテイリユウ</t>
    </rPh>
    <phoneticPr fontId="45"/>
  </si>
  <si>
    <t>事業形態</t>
    <rPh sb="0" eb="2">
      <t>ジギョウ</t>
    </rPh>
    <rPh sb="2" eb="4">
      <t>ケイタイ</t>
    </rPh>
    <phoneticPr fontId="43"/>
  </si>
  <si>
    <t>申請者区分</t>
    <rPh sb="0" eb="3">
      <t>シンセイシャ</t>
    </rPh>
    <rPh sb="3" eb="5">
      <t>クブン</t>
    </rPh>
    <phoneticPr fontId="33"/>
  </si>
  <si>
    <t>Ⅲ 　資金計画</t>
    <phoneticPr fontId="34"/>
  </si>
  <si>
    <t>１．スケジュール（工程）</t>
    <rPh sb="9" eb="11">
      <t>コウテイ</t>
    </rPh>
    <phoneticPr fontId="34"/>
  </si>
  <si>
    <t>２．資金支出明細</t>
    <rPh sb="2" eb="8">
      <t>シキンシシュツメイサイ</t>
    </rPh>
    <phoneticPr fontId="37"/>
  </si>
  <si>
    <t>３．当事業の資金計画</t>
    <rPh sb="2" eb="3">
      <t>トウ</t>
    </rPh>
    <rPh sb="3" eb="5">
      <t>ジギョウ</t>
    </rPh>
    <rPh sb="6" eb="8">
      <t>シキン</t>
    </rPh>
    <rPh sb="8" eb="10">
      <t>ケイカク</t>
    </rPh>
    <phoneticPr fontId="45"/>
  </si>
  <si>
    <t>助成率</t>
    <rPh sb="0" eb="3">
      <t>ジョセイリツ</t>
    </rPh>
    <phoneticPr fontId="34"/>
  </si>
  <si>
    <t>申請者区分</t>
    <rPh sb="0" eb="3">
      <t>シンセイシャ</t>
    </rPh>
    <rPh sb="3" eb="5">
      <t>クブン</t>
    </rPh>
    <phoneticPr fontId="34"/>
  </si>
  <si>
    <t>　・１契約30万円以上の項目は、見積書・カタログ等の提出が必要です。</t>
    <rPh sb="16" eb="19">
      <t>ミツモリショ</t>
    </rPh>
    <rPh sb="24" eb="25">
      <t>トウ</t>
    </rPh>
    <rPh sb="26" eb="28">
      <t>テイシュツ</t>
    </rPh>
    <rPh sb="29" eb="31">
      <t>ヒツヨウ</t>
    </rPh>
    <phoneticPr fontId="34"/>
  </si>
  <si>
    <t>・１契約30万円以上の項目は、見積書・カタログ等の提出が必要です。</t>
    <rPh sb="15" eb="18">
      <t>ミツモリショ</t>
    </rPh>
    <rPh sb="23" eb="24">
      <t>トウ</t>
    </rPh>
    <rPh sb="25" eb="27">
      <t>テイシュツ</t>
    </rPh>
    <rPh sb="28" eb="30">
      <t>ヒツヨウ</t>
    </rPh>
    <phoneticPr fontId="34"/>
  </si>
  <si>
    <t>・計上した全ての契約先について記載してください。</t>
    <rPh sb="8" eb="11">
      <t>ケイヤクサキ</t>
    </rPh>
    <phoneticPr fontId="34"/>
  </si>
  <si>
    <t>2025年1月期</t>
    <rPh sb="4" eb="5">
      <t>ネン</t>
    </rPh>
    <rPh sb="6" eb="8">
      <t>ガツキ</t>
    </rPh>
    <phoneticPr fontId="34"/>
  </si>
  <si>
    <t>2025年2月期</t>
    <rPh sb="4" eb="5">
      <t>ネン</t>
    </rPh>
    <rPh sb="6" eb="8">
      <t>ガツキ</t>
    </rPh>
    <phoneticPr fontId="34"/>
  </si>
  <si>
    <t>2025年3月期</t>
    <rPh sb="4" eb="5">
      <t>ネン</t>
    </rPh>
    <rPh sb="6" eb="8">
      <t>ガツキ</t>
    </rPh>
    <phoneticPr fontId="34"/>
  </si>
  <si>
    <t>2025年4月期</t>
    <rPh sb="4" eb="5">
      <t>ネン</t>
    </rPh>
    <rPh sb="6" eb="8">
      <t>ガツキ</t>
    </rPh>
    <phoneticPr fontId="34"/>
  </si>
  <si>
    <t>2025年5月期</t>
    <rPh sb="4" eb="5">
      <t>ネン</t>
    </rPh>
    <rPh sb="6" eb="8">
      <t>ガツキ</t>
    </rPh>
    <phoneticPr fontId="34"/>
  </si>
  <si>
    <t>2025年6月期</t>
    <rPh sb="4" eb="5">
      <t>ネン</t>
    </rPh>
    <rPh sb="6" eb="8">
      <t>ガツキ</t>
    </rPh>
    <phoneticPr fontId="34"/>
  </si>
  <si>
    <t>2025年8月期</t>
    <rPh sb="4" eb="5">
      <t>ネン</t>
    </rPh>
    <rPh sb="6" eb="8">
      <t>ガツキ</t>
    </rPh>
    <phoneticPr fontId="34"/>
  </si>
  <si>
    <t>2025年9月期</t>
    <rPh sb="4" eb="5">
      <t>ネン</t>
    </rPh>
    <rPh sb="6" eb="8">
      <t>ガツキ</t>
    </rPh>
    <phoneticPr fontId="34"/>
  </si>
  <si>
    <t>2025年10月期</t>
    <rPh sb="4" eb="5">
      <t>ネン</t>
    </rPh>
    <rPh sb="7" eb="9">
      <t>ガツキ</t>
    </rPh>
    <phoneticPr fontId="34"/>
  </si>
  <si>
    <t>2025年11月期</t>
    <rPh sb="4" eb="5">
      <t>ネン</t>
    </rPh>
    <rPh sb="7" eb="9">
      <t>ガツキ</t>
    </rPh>
    <phoneticPr fontId="34"/>
  </si>
  <si>
    <t>2025年12月期</t>
    <rPh sb="4" eb="5">
      <t>ネン</t>
    </rPh>
    <rPh sb="7" eb="9">
      <t>ガツキ</t>
    </rPh>
    <phoneticPr fontId="34"/>
  </si>
  <si>
    <t>2026年1月期</t>
    <rPh sb="4" eb="5">
      <t>ネン</t>
    </rPh>
    <rPh sb="6" eb="8">
      <t>ガツキ</t>
    </rPh>
    <phoneticPr fontId="34"/>
  </si>
  <si>
    <t>2026年2月期</t>
    <rPh sb="4" eb="5">
      <t>ネン</t>
    </rPh>
    <rPh sb="6" eb="8">
      <t>ガツキ</t>
    </rPh>
    <phoneticPr fontId="34"/>
  </si>
  <si>
    <t>2026年3月期</t>
    <rPh sb="4" eb="5">
      <t>ネン</t>
    </rPh>
    <rPh sb="6" eb="8">
      <t>ガツキ</t>
    </rPh>
    <phoneticPr fontId="34"/>
  </si>
  <si>
    <t>(選択)</t>
    <rPh sb="1" eb="3">
      <t>センタク</t>
    </rPh>
    <phoneticPr fontId="34"/>
  </si>
  <si>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</si>
  <si>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</si>
  <si>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</si>
  <si>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</si>
  <si>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</si>
  <si>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</si>
  <si>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</si>
  <si>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</si>
  <si>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</si>
  <si>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</si>
  <si>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</si>
  <si>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</si>
  <si>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</si>
  <si>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</si>
  <si>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</si>
  <si>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</si>
  <si>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</si>
  <si>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</si>
  <si>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</si>
  <si>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</si>
  <si>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35"/>
  </si>
  <si>
    <t>41映像・音声・文字情報制作業　※新聞業、出版業を除く</t>
    <rPh sb="25" eb="26">
      <t>ノゾ</t>
    </rPh>
    <phoneticPr fontId="35"/>
  </si>
  <si>
    <t>69不動産賃貸業・管理業　※駐車場業のみ</t>
    <phoneticPr fontId="35"/>
  </si>
  <si>
    <t>・１契約あたり30万円以上の項目は、申請時に見積書・カタログ等の提出が必要です。</t>
    <phoneticPr fontId="34"/>
  </si>
  <si>
    <t>「助成金交付申請額」とは、「助成対象経費」のうち、助成金の交付を希望する額で「助成対象経費」に助成率を乗じた金額（千円未満切り捨て）で、かつ助成限度額以内となります。</t>
    <phoneticPr fontId="35"/>
  </si>
  <si>
    <t>2026年8月期</t>
    <rPh sb="4" eb="5">
      <t>ネン</t>
    </rPh>
    <rPh sb="6" eb="8">
      <t>ガツキ</t>
    </rPh>
    <phoneticPr fontId="34"/>
  </si>
  <si>
    <t>2026年9月期</t>
    <rPh sb="4" eb="5">
      <t>ネン</t>
    </rPh>
    <rPh sb="6" eb="8">
      <t>ガツキ</t>
    </rPh>
    <phoneticPr fontId="34"/>
  </si>
  <si>
    <t>2026年10月期</t>
    <rPh sb="4" eb="5">
      <t>ネン</t>
    </rPh>
    <rPh sb="7" eb="9">
      <t>ガツキ</t>
    </rPh>
    <phoneticPr fontId="34"/>
  </si>
  <si>
    <t>2026年11月期</t>
    <rPh sb="4" eb="5">
      <t>ネン</t>
    </rPh>
    <rPh sb="7" eb="9">
      <t>ガツキ</t>
    </rPh>
    <phoneticPr fontId="34"/>
  </si>
  <si>
    <t>2026年12月期</t>
    <rPh sb="4" eb="5">
      <t>ネン</t>
    </rPh>
    <rPh sb="7" eb="9">
      <t>ガツキ</t>
    </rPh>
    <phoneticPr fontId="34"/>
  </si>
  <si>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35"/>
  </si>
  <si>
    <r>
      <t>v</t>
    </r>
    <r>
      <rPr>
        <sz val="9"/>
        <color theme="1" tint="0.499984740745262"/>
        <rFont val="游ゴシック"/>
        <family val="3"/>
        <charset val="128"/>
        <scheme val="minor"/>
      </rPr>
      <t>er.1</t>
    </r>
    <phoneticPr fontId="33"/>
  </si>
  <si>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7"/>
  </si>
  <si>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7"/>
  </si>
  <si>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7"/>
  </si>
  <si>
    <t>年度</t>
    <rPh sb="0" eb="2">
      <t>ネンド</t>
    </rPh>
    <phoneticPr fontId="7"/>
  </si>
  <si>
    <t>申請先</t>
    <rPh sb="0" eb="2">
      <t>シンセイ</t>
    </rPh>
    <rPh sb="2" eb="3">
      <t>サキ</t>
    </rPh>
    <phoneticPr fontId="7"/>
  </si>
  <si>
    <t>補助・助成事業名</t>
    <rPh sb="0" eb="2">
      <t>ホジョ</t>
    </rPh>
    <rPh sb="3" eb="5">
      <t>ジョセイ</t>
    </rPh>
    <rPh sb="5" eb="7">
      <t>ジギョウ</t>
    </rPh>
    <rPh sb="7" eb="8">
      <t>メイ</t>
    </rPh>
    <phoneticPr fontId="7"/>
  </si>
  <si>
    <t>本申請との経費の重複</t>
    <rPh sb="0" eb="1">
      <t>ホン</t>
    </rPh>
    <rPh sb="1" eb="3">
      <t>シンセイ</t>
    </rPh>
    <rPh sb="5" eb="7">
      <t>ケイヒ</t>
    </rPh>
    <rPh sb="8" eb="10">
      <t>チョウフク</t>
    </rPh>
    <phoneticPr fontId="7"/>
  </si>
  <si>
    <t>本申請との内容の重複</t>
    <rPh sb="0" eb="1">
      <t>ホン</t>
    </rPh>
    <rPh sb="1" eb="3">
      <t>シンセイ</t>
    </rPh>
    <rPh sb="5" eb="7">
      <t>ナイヨウ</t>
    </rPh>
    <rPh sb="8" eb="10">
      <t>チョウフク</t>
    </rPh>
    <phoneticPr fontId="7"/>
  </si>
  <si>
    <t>状態</t>
    <rPh sb="0" eb="2">
      <t>ジョウタイ</t>
    </rPh>
    <phoneticPr fontId="7"/>
  </si>
  <si>
    <t>ｂ．直近決算期において損失を計上している</t>
    <phoneticPr fontId="34"/>
  </si>
  <si>
    <t>要件ａ</t>
    <rPh sb="0" eb="2">
      <t>ヨウケン</t>
    </rPh>
    <phoneticPr fontId="34"/>
  </si>
  <si>
    <t>比較対象期</t>
    <rPh sb="0" eb="2">
      <t>ヒカク</t>
    </rPh>
    <rPh sb="2" eb="4">
      <t>タイショウ</t>
    </rPh>
    <rPh sb="4" eb="5">
      <t>キ</t>
    </rPh>
    <phoneticPr fontId="34"/>
  </si>
  <si>
    <t>①賃金引上げ計画を掲げる中小企業者</t>
    <phoneticPr fontId="34"/>
  </si>
  <si>
    <t>②賃金引上げ計画を掲げる小規模企業者</t>
    <rPh sb="1" eb="3">
      <t>チンギン</t>
    </rPh>
    <rPh sb="3" eb="5">
      <t>ヒキア</t>
    </rPh>
    <rPh sb="6" eb="8">
      <t>ケイカク</t>
    </rPh>
    <rPh sb="9" eb="10">
      <t>カカ</t>
    </rPh>
    <rPh sb="12" eb="15">
      <t>ショウキボ</t>
    </rPh>
    <rPh sb="15" eb="17">
      <t>キギョウ</t>
    </rPh>
    <rPh sb="17" eb="18">
      <t>シャ</t>
    </rPh>
    <phoneticPr fontId="34"/>
  </si>
  <si>
    <t>様式第１号(第５条関係)</t>
    <phoneticPr fontId="34"/>
  </si>
  <si>
    <t>ａ．直近決算期の営業利益が、前期決算期と比較して減少している</t>
    <phoneticPr fontId="34"/>
  </si>
  <si>
    <t>（２）業績確認　※（１）で選択した申請要件（ａまたはｂ）について記入</t>
    <rPh sb="3" eb="5">
      <t>ギョウセキ</t>
    </rPh>
    <rPh sb="5" eb="7">
      <t>カクニン</t>
    </rPh>
    <rPh sb="13" eb="15">
      <t>センタク</t>
    </rPh>
    <rPh sb="17" eb="21">
      <t>シンセイヨウケン</t>
    </rPh>
    <rPh sb="32" eb="34">
      <t>キニュウ</t>
    </rPh>
    <phoneticPr fontId="35"/>
  </si>
  <si>
    <t>上記表で補助・助成事業名に「新たな事業環境に即応した経営展開サポート事業」又は「事業環境変化に対応した経営基盤強化事業」を</t>
    <rPh sb="0" eb="2">
      <t>ジョウキ</t>
    </rPh>
    <rPh sb="2" eb="3">
      <t>ヒョウ</t>
    </rPh>
    <rPh sb="37" eb="38">
      <t>マタ</t>
    </rPh>
    <phoneticPr fontId="34"/>
  </si>
  <si>
    <t>実施中の場合は、下記にテーマや本助成事業との相違点について詳細に記入をお願いします。</t>
    <rPh sb="0" eb="3">
      <t>ジッシチュウ</t>
    </rPh>
    <rPh sb="4" eb="6">
      <t>バアイ</t>
    </rPh>
    <rPh sb="8" eb="10">
      <t>カキ</t>
    </rPh>
    <rPh sb="15" eb="16">
      <t>ホン</t>
    </rPh>
    <rPh sb="16" eb="18">
      <t>ジョセイ</t>
    </rPh>
    <rPh sb="18" eb="20">
      <t>ジギョウ</t>
    </rPh>
    <rPh sb="22" eb="25">
      <t>ソウイテン</t>
    </rPh>
    <rPh sb="29" eb="31">
      <t>ショウサイ</t>
    </rPh>
    <rPh sb="32" eb="34">
      <t>キニュウ</t>
    </rPh>
    <rPh sb="36" eb="37">
      <t>ネガ</t>
    </rPh>
    <phoneticPr fontId="34"/>
  </si>
  <si>
    <r>
      <t>2</t>
    </r>
    <r>
      <rPr>
        <sz val="11"/>
        <color theme="1"/>
        <rFont val="游ゴシック"/>
        <family val="3"/>
        <charset val="128"/>
        <scheme val="minor"/>
      </rPr>
      <t>024年1月期</t>
    </r>
    <rPh sb="4" eb="5">
      <t>ネン</t>
    </rPh>
    <rPh sb="6" eb="8">
      <t>ガツキ</t>
    </rPh>
    <phoneticPr fontId="34"/>
  </si>
  <si>
    <r>
      <t>2</t>
    </r>
    <r>
      <rPr>
        <sz val="11"/>
        <color theme="1"/>
        <rFont val="游ゴシック"/>
        <family val="3"/>
        <charset val="128"/>
        <scheme val="minor"/>
      </rPr>
      <t>024年2月期</t>
    </r>
    <r>
      <rPr>
        <sz val="11"/>
        <color theme="1"/>
        <rFont val="游ゴシック"/>
        <family val="2"/>
        <charset val="128"/>
        <scheme val="minor"/>
      </rPr>
      <t/>
    </r>
    <rPh sb="4" eb="5">
      <t>ネン</t>
    </rPh>
    <rPh sb="6" eb="8">
      <t>ガツキ</t>
    </rPh>
    <phoneticPr fontId="34"/>
  </si>
  <si>
    <r>
      <t>2</t>
    </r>
    <r>
      <rPr>
        <sz val="11"/>
        <color theme="1"/>
        <rFont val="游ゴシック"/>
        <family val="3"/>
        <charset val="128"/>
        <scheme val="minor"/>
      </rPr>
      <t>024年3月期</t>
    </r>
    <r>
      <rPr>
        <sz val="11"/>
        <color theme="1"/>
        <rFont val="游ゴシック"/>
        <family val="2"/>
        <charset val="128"/>
        <scheme val="minor"/>
      </rPr>
      <t/>
    </r>
    <rPh sb="4" eb="5">
      <t>ネン</t>
    </rPh>
    <rPh sb="6" eb="8">
      <t>ガツキ</t>
    </rPh>
    <phoneticPr fontId="34"/>
  </si>
  <si>
    <r>
      <t>2</t>
    </r>
    <r>
      <rPr>
        <sz val="11"/>
        <color theme="1"/>
        <rFont val="游ゴシック"/>
        <family val="3"/>
        <charset val="128"/>
        <scheme val="minor"/>
      </rPr>
      <t>024年4月期</t>
    </r>
    <r>
      <rPr>
        <sz val="11"/>
        <color theme="1"/>
        <rFont val="游ゴシック"/>
        <family val="2"/>
        <charset val="128"/>
        <scheme val="minor"/>
      </rPr>
      <t/>
    </r>
    <rPh sb="4" eb="5">
      <t>ネン</t>
    </rPh>
    <rPh sb="6" eb="8">
      <t>ガツキ</t>
    </rPh>
    <phoneticPr fontId="34"/>
  </si>
  <si>
    <r>
      <t>2</t>
    </r>
    <r>
      <rPr>
        <sz val="11"/>
        <color theme="1"/>
        <rFont val="游ゴシック"/>
        <family val="3"/>
        <charset val="128"/>
        <scheme val="minor"/>
      </rPr>
      <t>024年5月期</t>
    </r>
    <r>
      <rPr>
        <sz val="11"/>
        <color theme="1"/>
        <rFont val="游ゴシック"/>
        <family val="2"/>
        <charset val="128"/>
        <scheme val="minor"/>
      </rPr>
      <t/>
    </r>
    <rPh sb="4" eb="5">
      <t>ネン</t>
    </rPh>
    <rPh sb="6" eb="8">
      <t>ガツキ</t>
    </rPh>
    <phoneticPr fontId="34"/>
  </si>
  <si>
    <r>
      <t>2</t>
    </r>
    <r>
      <rPr>
        <sz val="11"/>
        <color theme="1"/>
        <rFont val="游ゴシック"/>
        <family val="3"/>
        <charset val="128"/>
        <scheme val="minor"/>
      </rPr>
      <t>024年6月期</t>
    </r>
    <r>
      <rPr>
        <sz val="11"/>
        <color theme="1"/>
        <rFont val="游ゴシック"/>
        <family val="2"/>
        <charset val="128"/>
        <scheme val="minor"/>
      </rPr>
      <t/>
    </r>
    <rPh sb="4" eb="5">
      <t>ネン</t>
    </rPh>
    <rPh sb="6" eb="8">
      <t>ガツキ</t>
    </rPh>
    <phoneticPr fontId="34"/>
  </si>
  <si>
    <r>
      <t>2</t>
    </r>
    <r>
      <rPr>
        <sz val="11"/>
        <color theme="1"/>
        <rFont val="游ゴシック"/>
        <family val="3"/>
        <charset val="128"/>
        <scheme val="minor"/>
      </rPr>
      <t>024年7月期</t>
    </r>
    <r>
      <rPr>
        <sz val="11"/>
        <color theme="1"/>
        <rFont val="游ゴシック"/>
        <family val="2"/>
        <charset val="128"/>
        <scheme val="minor"/>
      </rPr>
      <t/>
    </r>
    <rPh sb="4" eb="5">
      <t>ネン</t>
    </rPh>
    <rPh sb="6" eb="8">
      <t>ガツキ</t>
    </rPh>
    <phoneticPr fontId="34"/>
  </si>
  <si>
    <r>
      <t>2</t>
    </r>
    <r>
      <rPr>
        <sz val="11"/>
        <color theme="1"/>
        <rFont val="游ゴシック"/>
        <family val="3"/>
        <charset val="128"/>
        <scheme val="minor"/>
      </rPr>
      <t>024年8月期</t>
    </r>
    <r>
      <rPr>
        <sz val="11"/>
        <color theme="1"/>
        <rFont val="游ゴシック"/>
        <family val="2"/>
        <charset val="128"/>
        <scheme val="minor"/>
      </rPr>
      <t/>
    </r>
    <rPh sb="4" eb="5">
      <t>ネン</t>
    </rPh>
    <rPh sb="6" eb="8">
      <t>ガツキ</t>
    </rPh>
    <phoneticPr fontId="34"/>
  </si>
  <si>
    <r>
      <t>2</t>
    </r>
    <r>
      <rPr>
        <sz val="11"/>
        <color theme="1"/>
        <rFont val="游ゴシック"/>
        <family val="3"/>
        <charset val="128"/>
        <scheme val="minor"/>
      </rPr>
      <t>024年9月期</t>
    </r>
    <r>
      <rPr>
        <sz val="11"/>
        <color theme="1"/>
        <rFont val="游ゴシック"/>
        <family val="2"/>
        <charset val="128"/>
        <scheme val="minor"/>
      </rPr>
      <t/>
    </r>
    <rPh sb="4" eb="5">
      <t>ネン</t>
    </rPh>
    <rPh sb="6" eb="8">
      <t>ガツキ</t>
    </rPh>
    <phoneticPr fontId="34"/>
  </si>
  <si>
    <r>
      <t>2</t>
    </r>
    <r>
      <rPr>
        <sz val="11"/>
        <color theme="1"/>
        <rFont val="游ゴシック"/>
        <family val="3"/>
        <charset val="128"/>
        <scheme val="minor"/>
      </rPr>
      <t>024年10月期</t>
    </r>
    <r>
      <rPr>
        <sz val="11"/>
        <color theme="1"/>
        <rFont val="游ゴシック"/>
        <family val="2"/>
        <charset val="128"/>
        <scheme val="minor"/>
      </rPr>
      <t/>
    </r>
    <rPh sb="4" eb="5">
      <t>ネン</t>
    </rPh>
    <rPh sb="7" eb="9">
      <t>ガツキ</t>
    </rPh>
    <phoneticPr fontId="34"/>
  </si>
  <si>
    <r>
      <t>2</t>
    </r>
    <r>
      <rPr>
        <sz val="11"/>
        <color theme="1"/>
        <rFont val="游ゴシック"/>
        <family val="3"/>
        <charset val="128"/>
        <scheme val="minor"/>
      </rPr>
      <t>024年11月期</t>
    </r>
    <r>
      <rPr>
        <sz val="11"/>
        <color theme="1"/>
        <rFont val="游ゴシック"/>
        <family val="2"/>
        <charset val="128"/>
        <scheme val="minor"/>
      </rPr>
      <t/>
    </r>
    <rPh sb="4" eb="5">
      <t>ネン</t>
    </rPh>
    <rPh sb="7" eb="9">
      <t>ガツキ</t>
    </rPh>
    <phoneticPr fontId="34"/>
  </si>
  <si>
    <r>
      <t>2</t>
    </r>
    <r>
      <rPr>
        <sz val="11"/>
        <color theme="1"/>
        <rFont val="游ゴシック"/>
        <family val="3"/>
        <charset val="128"/>
        <scheme val="minor"/>
      </rPr>
      <t>024年12月期</t>
    </r>
    <r>
      <rPr>
        <sz val="11"/>
        <color theme="1"/>
        <rFont val="游ゴシック"/>
        <family val="2"/>
        <charset val="128"/>
        <scheme val="minor"/>
      </rPr>
      <t/>
    </r>
    <rPh sb="4" eb="5">
      <t>ネン</t>
    </rPh>
    <rPh sb="7" eb="9">
      <t>ガツキ</t>
    </rPh>
    <phoneticPr fontId="34"/>
  </si>
  <si>
    <t>2025年7月期</t>
    <rPh sb="4" eb="5">
      <t>ネン</t>
    </rPh>
    <rPh sb="6" eb="8">
      <t>ガツキ</t>
    </rPh>
    <phoneticPr fontId="34"/>
  </si>
  <si>
    <t>2026年4月期</t>
    <rPh sb="4" eb="5">
      <t>ネン</t>
    </rPh>
    <rPh sb="6" eb="8">
      <t>ガツキ</t>
    </rPh>
    <phoneticPr fontId="34"/>
  </si>
  <si>
    <t>2026年5月期</t>
    <rPh sb="4" eb="5">
      <t>ネン</t>
    </rPh>
    <rPh sb="6" eb="8">
      <t>ガツキ</t>
    </rPh>
    <phoneticPr fontId="34"/>
  </si>
  <si>
    <t>2026年6月期</t>
    <rPh sb="4" eb="5">
      <t>ネン</t>
    </rPh>
    <rPh sb="6" eb="8">
      <t>ガツキ</t>
    </rPh>
    <phoneticPr fontId="34"/>
  </si>
  <si>
    <t>2026年7月期</t>
    <rPh sb="4" eb="5">
      <t>ネン</t>
    </rPh>
    <rPh sb="6" eb="8">
      <t>ガツキ</t>
    </rPh>
    <phoneticPr fontId="34"/>
  </si>
  <si>
    <t>2027年1月期</t>
    <rPh sb="4" eb="5">
      <t>ネン</t>
    </rPh>
    <rPh sb="6" eb="8">
      <t>ガツキ</t>
    </rPh>
    <phoneticPr fontId="34"/>
  </si>
  <si>
    <t>2027年2月期</t>
    <rPh sb="4" eb="5">
      <t>ネン</t>
    </rPh>
    <rPh sb="6" eb="8">
      <t>ガツキ</t>
    </rPh>
    <phoneticPr fontId="34"/>
  </si>
  <si>
    <t>2027年3月期</t>
    <rPh sb="4" eb="5">
      <t>ネン</t>
    </rPh>
    <rPh sb="6" eb="8">
      <t>ガツキ</t>
    </rPh>
    <phoneticPr fontId="34"/>
  </si>
  <si>
    <t>中小企業者(賃上げなし)</t>
    <phoneticPr fontId="33"/>
  </si>
  <si>
    <t>代表取締役</t>
  </si>
  <si>
    <t>東京　太郎</t>
  </si>
  <si>
    <t>カブシキガイシャマルマル</t>
  </si>
  <si>
    <t>トウキョウ　タロウ</t>
  </si>
  <si>
    <t>（和暦）昭和　50年  １月　1日</t>
    <rPh sb="1" eb="3">
      <t>ワレキ</t>
    </rPh>
    <rPh sb="4" eb="6">
      <t>ショウワ</t>
    </rPh>
    <rPh sb="9" eb="10">
      <t>ネン</t>
    </rPh>
    <rPh sb="13" eb="14">
      <t>ガツ</t>
    </rPh>
    <rPh sb="16" eb="17">
      <t>ニチ</t>
    </rPh>
    <phoneticPr fontId="40"/>
  </si>
  <si>
    <t>03-1234-5678</t>
  </si>
  <si>
    <t>〇〇＠□□.co.jp</t>
  </si>
  <si>
    <r>
      <t>〒　</t>
    </r>
    <r>
      <rPr>
        <sz val="11"/>
        <color rgb="FFFF0000"/>
        <rFont val="游ゴシック"/>
        <family val="3"/>
        <charset val="128"/>
        <scheme val="minor"/>
      </rPr>
      <t>〇〇〇－〇〇〇〇</t>
    </r>
    <phoneticPr fontId="34"/>
  </si>
  <si>
    <t>トウキョウ　ジロウ</t>
  </si>
  <si>
    <t>東京　次郎</t>
    <phoneticPr fontId="34"/>
  </si>
  <si>
    <t>営業部・部長</t>
  </si>
  <si>
    <t>A社</t>
  </si>
  <si>
    <t>B社</t>
  </si>
  <si>
    <t>C社</t>
  </si>
  <si>
    <t>自社　〇〇工場</t>
    <phoneticPr fontId="34"/>
  </si>
  <si>
    <t>03-2345-6789</t>
    <phoneticPr fontId="34"/>
  </si>
  <si>
    <r>
      <t>〒</t>
    </r>
    <r>
      <rPr>
        <sz val="11"/>
        <color rgb="FFFF0000"/>
        <rFont val="游ゴシック"/>
        <family val="3"/>
        <charset val="128"/>
        <scheme val="minor"/>
      </rPr>
      <t>○○○－○○○○</t>
    </r>
    <r>
      <rPr>
        <sz val="11"/>
        <rFont val="游ゴシック"/>
        <family val="3"/>
        <charset val="128"/>
        <scheme val="minor"/>
      </rPr>
      <t>　　　　</t>
    </r>
    <phoneticPr fontId="34"/>
  </si>
  <si>
    <t>東京都</t>
  </si>
  <si>
    <t>○○市○○○町○－○－○</t>
    <phoneticPr fontId="34"/>
  </si>
  <si>
    <t>〇〇</t>
  </si>
  <si>
    <t>○○</t>
    <phoneticPr fontId="34"/>
  </si>
  <si>
    <t>東京　三郎</t>
  </si>
  <si>
    <t>神田　次郎</t>
  </si>
  <si>
    <t>○</t>
  </si>
  <si>
    <t>代表取締役</t>
    <phoneticPr fontId="34"/>
  </si>
  <si>
    <t>親族</t>
    <phoneticPr fontId="34"/>
  </si>
  <si>
    <t>取締役</t>
    <phoneticPr fontId="34"/>
  </si>
  <si>
    <t>はい</t>
  </si>
  <si>
    <t>令和5年度</t>
    <phoneticPr fontId="34"/>
  </si>
  <si>
    <t>令和6年度</t>
    <phoneticPr fontId="34"/>
  </si>
  <si>
    <t>〇〇庁</t>
  </si>
  <si>
    <t>〇〇補助金</t>
  </si>
  <si>
    <t>東京都中小企業振興公社</t>
  </si>
  <si>
    <t>無</t>
  </si>
  <si>
    <t>実施中</t>
  </si>
  <si>
    <t>交付済</t>
  </si>
  <si>
    <t>〇〇補助金</t>
    <phoneticPr fontId="34"/>
  </si>
  <si>
    <t>〇〇</t>
    <phoneticPr fontId="34"/>
  </si>
  <si>
    <t>ソフトの開発</t>
    <phoneticPr fontId="34"/>
  </si>
  <si>
    <t>ソフトの開発費用</t>
    <phoneticPr fontId="34"/>
  </si>
  <si>
    <t>〇〇株式会社</t>
    <phoneticPr fontId="34"/>
  </si>
  <si>
    <t>請求ソフト</t>
    <phoneticPr fontId="34"/>
  </si>
  <si>
    <t>令和8年〇月〇日～令和9年〇月〇日</t>
    <phoneticPr fontId="34"/>
  </si>
  <si>
    <t>ａ</t>
  </si>
  <si>
    <t>10年</t>
  </si>
  <si>
    <t>〇〇の開発</t>
  </si>
  <si>
    <t>・〇〇株式会社における〇〇の開発（2年）
・○○の研究従事（2年）</t>
  </si>
  <si>
    <t xml:space="preserve">1商品あたりの単価10,000円×30,000個 </t>
  </si>
  <si>
    <t>1商品あたりの単価10,000円×40,000個</t>
  </si>
  <si>
    <t xml:space="preserve">1商品あたりの単価10,000円×50,000個 </t>
  </si>
  <si>
    <t>売上高3億円－売上原価2.4億円－販売費及び一般管理費3,000万円</t>
  </si>
  <si>
    <t>売上高5億円－売上原価4億円－販売費及び一般管理費5,000万円</t>
  </si>
  <si>
    <t>本取組売上高3億円＋他事業売上高3億円</t>
  </si>
  <si>
    <t>本取組売上高4億円＋他事業売上高3億円</t>
  </si>
  <si>
    <t>本取組売上高5億円＋他事業売上高3億円</t>
  </si>
  <si>
    <t>売上高6億円－売上原価4.8億円－販売費及び一般管理費6,000万円</t>
  </si>
  <si>
    <t>売上高7億円－売上原価5.6億円－販売費及び一般管理費7,000万円</t>
  </si>
  <si>
    <t>売上高8億円－売上原価6.4億円－販売費及び一般管理費8,000万円</t>
  </si>
  <si>
    <t>〇〇開発委託</t>
    <phoneticPr fontId="34"/>
  </si>
  <si>
    <t>〇〇システム構築</t>
    <phoneticPr fontId="34"/>
  </si>
  <si>
    <t>〇〇ソフトウェア導入</t>
    <phoneticPr fontId="34"/>
  </si>
  <si>
    <t>〇〇PR動画制作</t>
    <phoneticPr fontId="34"/>
  </si>
  <si>
    <t>履行確認・納品</t>
    <phoneticPr fontId="34"/>
  </si>
  <si>
    <t>支払</t>
    <phoneticPr fontId="34"/>
  </si>
  <si>
    <t>委-1</t>
    <phoneticPr fontId="34"/>
  </si>
  <si>
    <t>シ-1</t>
    <phoneticPr fontId="34"/>
  </si>
  <si>
    <t>シ-2</t>
    <phoneticPr fontId="34"/>
  </si>
  <si>
    <t>販-1</t>
    <phoneticPr fontId="34"/>
  </si>
  <si>
    <t>令和8年</t>
    <rPh sb="0" eb="2">
      <t>レイワ</t>
    </rPh>
    <rPh sb="3" eb="4">
      <t>ネン</t>
    </rPh>
    <phoneticPr fontId="34"/>
  </si>
  <si>
    <t>令和9年</t>
    <rPh sb="0" eb="2">
      <t>レイワ</t>
    </rPh>
    <rPh sb="3" eb="4">
      <t>ネン</t>
    </rPh>
    <phoneticPr fontId="34"/>
  </si>
  <si>
    <t>○●</t>
  </si>
  <si>
    <t>●</t>
  </si>
  <si>
    <t>株式会社〇〇</t>
    <phoneticPr fontId="34"/>
  </si>
  <si>
    <t>関連なし</t>
  </si>
  <si>
    <t>システム</t>
  </si>
  <si>
    <t>ソフトウェア</t>
  </si>
  <si>
    <t>○○株式会社</t>
    <phoneticPr fontId="34"/>
  </si>
  <si>
    <t>○○ソフトウェア導入</t>
    <rPh sb="8" eb="10">
      <t>ドウニュウ</t>
    </rPh>
    <phoneticPr fontId="34"/>
  </si>
  <si>
    <t>株式会社〇〇</t>
    <phoneticPr fontId="33"/>
  </si>
  <si>
    <t>令和８年度　経営力強化に向けた創意工夫チャレンジ促進事業(業務改善コース)
申請書</t>
    <rPh sb="0" eb="1">
      <t>レイ</t>
    </rPh>
    <rPh sb="1" eb="2">
      <t>ワ</t>
    </rPh>
    <rPh sb="3" eb="4">
      <t>ネン</t>
    </rPh>
    <rPh sb="4" eb="5">
      <t>ド</t>
    </rPh>
    <rPh sb="6" eb="8">
      <t>ケイエイ</t>
    </rPh>
    <rPh sb="8" eb="9">
      <t>リョク</t>
    </rPh>
    <rPh sb="9" eb="11">
      <t>キョウカ</t>
    </rPh>
    <rPh sb="12" eb="13">
      <t>ム</t>
    </rPh>
    <rPh sb="15" eb="17">
      <t>ソウイ</t>
    </rPh>
    <rPh sb="17" eb="19">
      <t>クフウ</t>
    </rPh>
    <rPh sb="24" eb="26">
      <t>ソクシン</t>
    </rPh>
    <rPh sb="26" eb="28">
      <t>ジギョウ</t>
    </rPh>
    <rPh sb="29" eb="33">
      <t>ギョウムカイゼン</t>
    </rPh>
    <rPh sb="38" eb="41">
      <t>シンセイショ</t>
    </rPh>
    <rPh sb="39" eb="40">
      <t>チンア</t>
    </rPh>
    <phoneticPr fontId="33"/>
  </si>
  <si>
    <t>東京都〇〇区〇〇町〇-〇-〇</t>
    <phoneticPr fontId="33"/>
  </si>
  <si>
    <t>売上高4億円－売上原価3.2億円－販売費及び一般管理費4,000万円</t>
    <phoneticPr fontId="34"/>
  </si>
  <si>
    <r>
      <t>（１）本取組に対する、市場・顧客・競合他社の状況　
　※「</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29" eb="31">
      <t>ジギョウ</t>
    </rPh>
    <rPh sb="31" eb="33">
      <t>カンキョウ</t>
    </rPh>
    <rPh sb="33" eb="35">
      <t>ヘンカ</t>
    </rPh>
    <rPh sb="39" eb="41">
      <t>ヒカク</t>
    </rPh>
    <rPh sb="45" eb="47">
      <t>カンテン</t>
    </rPh>
    <rPh sb="48" eb="49">
      <t>フ</t>
    </rPh>
    <rPh sb="52" eb="54">
      <t>キサイ</t>
    </rPh>
    <phoneticPr fontId="35"/>
  </si>
  <si>
    <t>シ-1
シ-2</t>
    <phoneticPr fontId="34"/>
  </si>
  <si>
    <t>○○のため</t>
    <phoneticPr fontId="34"/>
  </si>
  <si>
    <t>・令和８年９月：〇〇開発、〇〇システム構築、〇〇ソフトウェア導入について、社内打合せを実施する。
・令和８年１０月：〇〇開発、〇〇システム構築、〇〇ソフトウェア導入の委託業者との契約を締結し、打合せを１～２回ほど行う。
・令和８年１１月～令和９年３月：委託業者における開発期間とする。
・令和９年４月～令和９年６月：テスト及び品質確認を行い、６月末までの完成を目指す。
・令和９年７月～９月：本番環境への移行作業を行い、９月末までの実用化を目指す。
　　　　　　　　　　　〇〇PR動画制作について、７月に社内打合せ後に委託業者と契約を締結し、８月から制作開始。９月末までの実用化を目指す。
・令和９年９月：契約内容が滞りなく履行されたことを確認した上で、委託業者への支払を行う。</t>
    <phoneticPr fontId="34"/>
  </si>
  <si>
    <t>令和　　　8年　　10月　　　～　　　令和　　9年　　9月</t>
    <rPh sb="0" eb="2">
      <t>レイワ</t>
    </rPh>
    <rPh sb="6" eb="7">
      <t>ネン</t>
    </rPh>
    <rPh sb="11" eb="12">
      <t>ガツ</t>
    </rPh>
    <rPh sb="19" eb="21">
      <t>レイワ</t>
    </rPh>
    <rPh sb="24" eb="25">
      <t>ネン</t>
    </rPh>
    <rPh sb="28" eb="29">
      <t>ガツ</t>
    </rPh>
    <phoneticPr fontId="35"/>
  </si>
  <si>
    <t>令和　　8年　　10月　　　～　　　令和　　9年 　9月</t>
    <rPh sb="0" eb="2">
      <t>レイワ</t>
    </rPh>
    <rPh sb="5" eb="6">
      <t>ネン</t>
    </rPh>
    <rPh sb="10" eb="11">
      <t>ガツ</t>
    </rPh>
    <rPh sb="18" eb="20">
      <t>レイワ</t>
    </rPh>
    <rPh sb="23" eb="24">
      <t>ネン</t>
    </rPh>
    <rPh sb="27" eb="28">
      <t>ガツ</t>
    </rPh>
    <phoneticPr fontId="35"/>
  </si>
  <si>
    <t>法人</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</si>
</sst>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7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
      <b/>
      <sz val="11"/>
      <color rgb="FFFF0000"/>
      <name val="游ゴシック"/>
      <family val="3"/>
      <charset val="128"/>
      <scheme val="minor"/>
    </font>
    <font>
      <sz val="10"/>
      <color rgb="FFFF0000"/>
      <name val="游ゴシック"/>
      <family val="3"/>
      <charset val="128"/>
      <scheme val="minor"/>
    </font>
    <font>
      <sz val="16"/>
      <color rgb="FFFF0000"/>
      <name val="游ゴシック"/>
      <family val="3"/>
      <charset val="128"/>
      <scheme val="minor"/>
    </font>
    <font>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5">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s>
  <cellStyleXfs count="86">
    <xf numFmtId="0" fontId="0" fillId="0" borderId="0"/>
    <xf numFmtId="0" fontId="32" fillId="0" borderId="0">
      <alignment vertical="center"/>
    </xf>
    <xf numFmtId="0" fontId="32" fillId="0" borderId="0">
      <alignment vertical="center"/>
    </xf>
    <xf numFmtId="0" fontId="31"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6" fillId="0" borderId="0">
      <alignment vertical="center"/>
    </xf>
    <xf numFmtId="0" fontId="37" fillId="0" borderId="0">
      <alignment vertical="center"/>
    </xf>
    <xf numFmtId="0" fontId="33" fillId="0" borderId="0"/>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1" fillId="0" borderId="0">
      <alignment vertical="center"/>
    </xf>
    <xf numFmtId="38" fontId="33"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9" fontId="33"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33" fillId="0" borderId="0" applyFont="0" applyFill="0" applyBorder="0" applyAlignment="0" applyProtection="0">
      <alignment vertical="center"/>
    </xf>
  </cellStyleXfs>
  <cellXfs count="1045">
    <xf numFmtId="0" fontId="0" fillId="0" borderId="0" xfId="0"/>
    <xf numFmtId="0" fontId="32" fillId="2" borderId="0" xfId="1" applyFill="1">
      <alignment vertical="center"/>
    </xf>
    <xf numFmtId="0" fontId="40" fillId="2" borderId="0" xfId="1" applyFont="1" applyFill="1">
      <alignment vertical="center"/>
    </xf>
    <xf numFmtId="0" fontId="32" fillId="2" borderId="0" xfId="2" applyFill="1">
      <alignment vertical="center"/>
    </xf>
    <xf numFmtId="0" fontId="32" fillId="2" borderId="0" xfId="2" applyFill="1" applyAlignment="1">
      <alignment horizontal="left" vertical="center"/>
    </xf>
    <xf numFmtId="0" fontId="31" fillId="2" borderId="0" xfId="2" applyFont="1" applyFill="1">
      <alignment vertical="center"/>
    </xf>
    <xf numFmtId="0" fontId="31" fillId="2" borderId="0" xfId="1" applyFont="1" applyFill="1">
      <alignment vertical="center"/>
    </xf>
    <xf numFmtId="0" fontId="30" fillId="2" borderId="0" xfId="2" applyFont="1" applyFill="1">
      <alignment vertical="center"/>
    </xf>
    <xf numFmtId="0" fontId="32" fillId="4" borderId="20" xfId="1" applyFill="1" applyBorder="1" applyAlignment="1">
      <alignment horizontal="center" vertical="center"/>
    </xf>
    <xf numFmtId="0" fontId="32" fillId="4" borderId="21" xfId="1" applyFill="1" applyBorder="1" applyAlignment="1">
      <alignment horizontal="center" vertical="center"/>
    </xf>
    <xf numFmtId="0" fontId="32" fillId="4" borderId="30" xfId="1" applyFill="1" applyBorder="1" applyAlignment="1">
      <alignment horizontal="center" vertical="center"/>
    </xf>
    <xf numFmtId="0" fontId="24" fillId="2" borderId="0" xfId="27" applyFill="1">
      <alignment vertical="center"/>
    </xf>
    <xf numFmtId="0" fontId="36" fillId="2" borderId="0" xfId="28" applyFont="1" applyFill="1">
      <alignment vertical="center"/>
    </xf>
    <xf numFmtId="0" fontId="24" fillId="2" borderId="0" xfId="28" applyFill="1">
      <alignment vertical="center"/>
    </xf>
    <xf numFmtId="0" fontId="24" fillId="2" borderId="0" xfId="29" applyFill="1">
      <alignment vertical="center"/>
    </xf>
    <xf numFmtId="0" fontId="40" fillId="2" borderId="0" xfId="29" applyFont="1" applyFill="1">
      <alignment vertical="center"/>
    </xf>
    <xf numFmtId="0" fontId="24" fillId="2" borderId="29" xfId="29" applyFill="1" applyBorder="1">
      <alignment vertical="center"/>
    </xf>
    <xf numFmtId="0" fontId="24" fillId="2" borderId="0" xfId="29" applyFill="1" applyAlignment="1">
      <alignment horizontal="center" vertical="center"/>
    </xf>
    <xf numFmtId="0" fontId="24" fillId="2" borderId="0" xfId="29" applyFill="1" applyAlignment="1">
      <alignment horizontal="left" vertical="center"/>
    </xf>
    <xf numFmtId="0" fontId="40" fillId="2" borderId="0" xfId="30" applyFont="1" applyFill="1" applyAlignment="1"/>
    <xf numFmtId="0" fontId="24" fillId="2" borderId="0" xfId="30" applyFill="1" applyAlignment="1"/>
    <xf numFmtId="0" fontId="24" fillId="2" borderId="0" xfId="30" applyFill="1">
      <alignment vertical="center"/>
    </xf>
    <xf numFmtId="0" fontId="24" fillId="4" borderId="20" xfId="30" applyFill="1" applyBorder="1">
      <alignment vertical="center"/>
    </xf>
    <xf numFmtId="0" fontId="24" fillId="4" borderId="34" xfId="30" applyFill="1" applyBorder="1" applyAlignment="1"/>
    <xf numFmtId="0" fontId="24" fillId="4" borderId="35" xfId="30" applyFill="1" applyBorder="1" applyAlignment="1"/>
    <xf numFmtId="0" fontId="24" fillId="2" borderId="0" xfId="30" applyFill="1" applyAlignment="1">
      <alignment horizontal="center"/>
    </xf>
    <xf numFmtId="0" fontId="24" fillId="2" borderId="0" xfId="30" applyFill="1" applyAlignment="1">
      <alignment horizontal="center" wrapText="1"/>
    </xf>
    <xf numFmtId="0" fontId="24" fillId="2" borderId="19" xfId="30" applyFill="1" applyBorder="1">
      <alignment vertical="center"/>
    </xf>
    <xf numFmtId="0" fontId="48" fillId="2" borderId="0" xfId="27" applyFont="1" applyFill="1">
      <alignment vertical="center"/>
    </xf>
    <xf numFmtId="0" fontId="40" fillId="2" borderId="0" xfId="27" applyFont="1" applyFill="1">
      <alignment vertical="center"/>
    </xf>
    <xf numFmtId="0" fontId="31" fillId="2" borderId="0" xfId="2" applyFont="1" applyFill="1" applyAlignment="1">
      <alignment vertical="center" wrapText="1"/>
    </xf>
    <xf numFmtId="0" fontId="24" fillId="4" borderId="31" xfId="30" applyFill="1" applyBorder="1" applyAlignment="1"/>
    <xf numFmtId="0" fontId="24" fillId="2" borderId="31" xfId="30" applyFill="1" applyBorder="1">
      <alignment vertical="center"/>
    </xf>
    <xf numFmtId="0" fontId="40" fillId="2" borderId="0" xfId="31" applyFont="1" applyFill="1">
      <alignment vertical="center"/>
    </xf>
    <xf numFmtId="0" fontId="49" fillId="2" borderId="0" xfId="31" applyFont="1" applyFill="1">
      <alignment vertical="center"/>
    </xf>
    <xf numFmtId="0" fontId="33" fillId="0" borderId="0" xfId="25"/>
    <xf numFmtId="0" fontId="37" fillId="2" borderId="0" xfId="31" applyFont="1" applyFill="1" applyAlignment="1"/>
    <xf numFmtId="0" fontId="49" fillId="2" borderId="0" xfId="31" applyFont="1" applyFill="1" applyAlignment="1">
      <alignment vertical="center" wrapText="1"/>
    </xf>
    <xf numFmtId="0" fontId="50" fillId="2" borderId="0" xfId="31" applyFont="1" applyFill="1">
      <alignment vertical="center"/>
    </xf>
    <xf numFmtId="0" fontId="50" fillId="2" borderId="0" xfId="31" applyFont="1" applyFill="1" applyAlignment="1">
      <alignment vertical="center" wrapText="1"/>
    </xf>
    <xf numFmtId="0" fontId="37" fillId="2" borderId="0" xfId="31" applyFont="1" applyFill="1">
      <alignment vertical="center"/>
    </xf>
    <xf numFmtId="0" fontId="49" fillId="2" borderId="0" xfId="31" applyFont="1" applyFill="1" applyAlignment="1">
      <alignment horizontal="left" vertical="center"/>
    </xf>
    <xf numFmtId="0" fontId="33" fillId="2" borderId="0" xfId="25" applyFill="1"/>
    <xf numFmtId="0" fontId="50" fillId="4" borderId="21" xfId="31" applyFont="1" applyFill="1" applyBorder="1">
      <alignment vertical="center"/>
    </xf>
    <xf numFmtId="0" fontId="50" fillId="4" borderId="19" xfId="31" applyFont="1" applyFill="1" applyBorder="1">
      <alignment vertical="center"/>
    </xf>
    <xf numFmtId="0" fontId="50" fillId="4" borderId="25" xfId="31" applyFont="1" applyFill="1" applyBorder="1">
      <alignment vertical="center"/>
    </xf>
    <xf numFmtId="0" fontId="50" fillId="4" borderId="19" xfId="31" applyFont="1" applyFill="1" applyBorder="1" applyAlignment="1">
      <alignment vertical="center" wrapText="1"/>
    </xf>
    <xf numFmtId="0" fontId="50" fillId="4" borderId="25" xfId="31" applyFont="1" applyFill="1" applyBorder="1" applyAlignment="1">
      <alignment vertical="center" wrapText="1"/>
    </xf>
    <xf numFmtId="0" fontId="37" fillId="2" borderId="0" xfId="31" applyFont="1" applyFill="1" applyAlignment="1">
      <alignment horizontal="center" vertical="center"/>
    </xf>
    <xf numFmtId="177" fontId="37" fillId="2" borderId="34" xfId="31" applyNumberFormat="1" applyFont="1" applyFill="1" applyBorder="1">
      <alignment vertical="center"/>
    </xf>
    <xf numFmtId="0" fontId="50" fillId="2" borderId="34" xfId="31" applyFont="1" applyFill="1" applyBorder="1">
      <alignment vertical="center"/>
    </xf>
    <xf numFmtId="178" fontId="50" fillId="2" borderId="0" xfId="31" applyNumberFormat="1" applyFont="1" applyFill="1">
      <alignment vertical="center"/>
    </xf>
    <xf numFmtId="0" fontId="37" fillId="2" borderId="0" xfId="31" applyFont="1" applyFill="1" applyAlignment="1">
      <alignment vertical="center" wrapText="1"/>
    </xf>
    <xf numFmtId="0" fontId="50" fillId="2" borderId="0" xfId="31" applyFont="1" applyFill="1" applyAlignment="1">
      <alignment horizontal="center" vertical="center"/>
    </xf>
    <xf numFmtId="0" fontId="37" fillId="2" borderId="34" xfId="31" applyFont="1" applyFill="1" applyBorder="1" applyAlignment="1">
      <alignment vertical="center" shrinkToFit="1"/>
    </xf>
    <xf numFmtId="0" fontId="37" fillId="2" borderId="34" xfId="31" applyFont="1" applyFill="1" applyBorder="1">
      <alignment vertical="center"/>
    </xf>
    <xf numFmtId="0" fontId="50" fillId="2" borderId="0" xfId="31" applyFont="1" applyFill="1" applyAlignment="1">
      <alignment vertical="top"/>
    </xf>
    <xf numFmtId="0" fontId="38" fillId="2" borderId="0" xfId="31" applyFont="1" applyFill="1" applyAlignment="1">
      <alignment vertical="center" wrapText="1"/>
    </xf>
    <xf numFmtId="0" fontId="50" fillId="2" borderId="0" xfId="31" applyFont="1" applyFill="1" applyAlignment="1">
      <alignment horizontal="center" vertical="top"/>
    </xf>
    <xf numFmtId="0" fontId="38" fillId="2" borderId="0" xfId="31" applyFont="1" applyFill="1" applyAlignment="1">
      <alignment horizontal="left" vertical="center" wrapText="1" indent="1"/>
    </xf>
    <xf numFmtId="0" fontId="38" fillId="2" borderId="0" xfId="31" applyFont="1" applyFill="1" applyAlignment="1">
      <alignment vertical="top" wrapText="1"/>
    </xf>
    <xf numFmtId="0" fontId="38" fillId="2" borderId="0" xfId="31" applyFont="1" applyFill="1" applyAlignment="1">
      <alignment vertical="top" wrapText="1" shrinkToFit="1"/>
    </xf>
    <xf numFmtId="0" fontId="21" fillId="2" borderId="0" xfId="33" applyFill="1">
      <alignment vertical="center"/>
    </xf>
    <xf numFmtId="0" fontId="21" fillId="2" borderId="0" xfId="33" applyFill="1" applyAlignment="1">
      <alignment horizontal="center" vertical="center"/>
    </xf>
    <xf numFmtId="0" fontId="40" fillId="2" borderId="0" xfId="35" applyFont="1" applyFill="1">
      <alignment vertical="center"/>
    </xf>
    <xf numFmtId="0" fontId="21" fillId="2" borderId="0" xfId="35" applyFill="1">
      <alignment vertical="center"/>
    </xf>
    <xf numFmtId="0" fontId="44" fillId="2" borderId="0" xfId="35" applyFont="1" applyFill="1">
      <alignment vertical="center"/>
    </xf>
    <xf numFmtId="0" fontId="0" fillId="2" borderId="0" xfId="35" applyFont="1" applyFill="1">
      <alignment vertical="center"/>
    </xf>
    <xf numFmtId="0" fontId="21" fillId="2" borderId="19" xfId="35" applyFill="1" applyBorder="1">
      <alignment vertical="center"/>
    </xf>
    <xf numFmtId="0" fontId="21" fillId="2" borderId="19" xfId="35" applyFill="1" applyBorder="1" applyAlignment="1">
      <alignment horizontal="center" vertical="center"/>
    </xf>
    <xf numFmtId="0" fontId="21" fillId="2" borderId="19" xfId="35" applyFill="1" applyBorder="1" applyAlignment="1">
      <alignment horizontal="right" vertical="center"/>
    </xf>
    <xf numFmtId="0" fontId="44" fillId="2" borderId="0" xfId="36" applyFont="1" applyFill="1">
      <alignment vertical="center"/>
    </xf>
    <xf numFmtId="0" fontId="21" fillId="2" borderId="0" xfId="36" applyFill="1">
      <alignment vertical="center"/>
    </xf>
    <xf numFmtId="0" fontId="0" fillId="2" borderId="0" xfId="36" applyFont="1" applyFill="1">
      <alignment vertical="center"/>
    </xf>
    <xf numFmtId="0" fontId="37" fillId="2" borderId="0" xfId="36" applyFont="1" applyFill="1">
      <alignment vertical="center"/>
    </xf>
    <xf numFmtId="0" fontId="21" fillId="2" borderId="0" xfId="37" applyFill="1">
      <alignment vertical="center"/>
    </xf>
    <xf numFmtId="0" fontId="0" fillId="2" borderId="0" xfId="37" applyFont="1" applyFill="1">
      <alignment vertical="center"/>
    </xf>
    <xf numFmtId="0" fontId="44" fillId="2" borderId="0" xfId="38" applyFont="1" applyFill="1">
      <alignment vertical="center"/>
    </xf>
    <xf numFmtId="0" fontId="21" fillId="2" borderId="0" xfId="38" applyFill="1">
      <alignment vertical="center"/>
    </xf>
    <xf numFmtId="0" fontId="44" fillId="2" borderId="0" xfId="40" applyFont="1" applyFill="1">
      <alignment vertical="center"/>
    </xf>
    <xf numFmtId="0" fontId="55" fillId="2" borderId="0" xfId="35" applyFont="1" applyFill="1">
      <alignment vertical="center"/>
    </xf>
    <xf numFmtId="0" fontId="56" fillId="2" borderId="0" xfId="36" applyFont="1" applyFill="1">
      <alignment vertical="center"/>
    </xf>
    <xf numFmtId="0" fontId="21" fillId="2" borderId="0" xfId="40" applyFill="1">
      <alignment vertical="center"/>
    </xf>
    <xf numFmtId="0" fontId="21" fillId="4" borderId="30" xfId="40" applyFill="1" applyBorder="1">
      <alignment vertical="center"/>
    </xf>
    <xf numFmtId="0" fontId="21" fillId="4" borderId="31" xfId="40" applyFill="1" applyBorder="1">
      <alignment vertical="center"/>
    </xf>
    <xf numFmtId="0" fontId="21" fillId="4" borderId="31" xfId="35" applyFill="1" applyBorder="1">
      <alignment vertical="center"/>
    </xf>
    <xf numFmtId="0" fontId="21" fillId="4" borderId="32" xfId="40" applyFill="1" applyBorder="1">
      <alignment vertical="center"/>
    </xf>
    <xf numFmtId="0" fontId="21" fillId="4" borderId="0" xfId="35" applyFill="1">
      <alignment vertical="center"/>
    </xf>
    <xf numFmtId="0" fontId="21" fillId="4" borderId="19" xfId="40" applyFill="1" applyBorder="1">
      <alignment vertical="center"/>
    </xf>
    <xf numFmtId="0" fontId="21" fillId="4" borderId="34" xfId="40" applyFill="1" applyBorder="1">
      <alignment vertical="center"/>
    </xf>
    <xf numFmtId="0" fontId="21" fillId="4" borderId="35" xfId="40" applyFill="1" applyBorder="1">
      <alignment vertical="center"/>
    </xf>
    <xf numFmtId="0" fontId="21" fillId="4" borderId="21" xfId="40" applyFill="1" applyBorder="1">
      <alignment vertical="center"/>
    </xf>
    <xf numFmtId="0" fontId="21" fillId="4" borderId="25" xfId="40" applyFill="1" applyBorder="1">
      <alignment vertical="center"/>
    </xf>
    <xf numFmtId="0" fontId="21" fillId="4" borderId="19" xfId="35" applyFill="1" applyBorder="1">
      <alignment vertical="center"/>
    </xf>
    <xf numFmtId="0" fontId="44" fillId="2" borderId="0" xfId="41" applyFont="1" applyFill="1">
      <alignment vertical="center"/>
    </xf>
    <xf numFmtId="0" fontId="44" fillId="2" borderId="19" xfId="35" applyFont="1" applyFill="1" applyBorder="1">
      <alignment vertical="center"/>
    </xf>
    <xf numFmtId="0" fontId="44" fillId="2" borderId="0" xfId="33" applyFont="1" applyFill="1">
      <alignment vertical="center"/>
    </xf>
    <xf numFmtId="0" fontId="37" fillId="2" borderId="0" xfId="33" applyFont="1" applyFill="1">
      <alignment vertical="center"/>
    </xf>
    <xf numFmtId="0" fontId="37" fillId="2" borderId="19" xfId="33" applyFont="1" applyFill="1" applyBorder="1">
      <alignment vertical="center"/>
    </xf>
    <xf numFmtId="0" fontId="37" fillId="2" borderId="19" xfId="33" applyFont="1" applyFill="1" applyBorder="1" applyAlignment="1">
      <alignment vertical="center" wrapText="1"/>
    </xf>
    <xf numFmtId="0" fontId="37" fillId="2" borderId="0" xfId="33" applyFont="1" applyFill="1" applyAlignment="1">
      <alignment vertical="center" wrapText="1"/>
    </xf>
    <xf numFmtId="0" fontId="21" fillId="2" borderId="0" xfId="41" applyFill="1">
      <alignment vertical="center"/>
    </xf>
    <xf numFmtId="0" fontId="20" fillId="5" borderId="30" xfId="29" applyFont="1" applyFill="1" applyBorder="1">
      <alignment vertical="center"/>
    </xf>
    <xf numFmtId="0" fontId="24" fillId="5" borderId="31" xfId="29" applyFill="1" applyBorder="1">
      <alignment vertical="center"/>
    </xf>
    <xf numFmtId="0" fontId="24" fillId="5" borderId="32" xfId="29" applyFill="1" applyBorder="1">
      <alignment vertical="center"/>
    </xf>
    <xf numFmtId="0" fontId="19" fillId="2" borderId="0" xfId="36" applyFont="1" applyFill="1">
      <alignment vertical="center"/>
    </xf>
    <xf numFmtId="0" fontId="41" fillId="2" borderId="0" xfId="1" applyFont="1" applyFill="1">
      <alignment vertical="center"/>
    </xf>
    <xf numFmtId="0" fontId="41" fillId="4" borderId="18" xfId="1" applyFont="1" applyFill="1" applyBorder="1" applyAlignment="1">
      <alignment horizontal="center" vertical="center"/>
    </xf>
    <xf numFmtId="0" fontId="41" fillId="4" borderId="21" xfId="1" applyFont="1" applyFill="1" applyBorder="1" applyAlignment="1">
      <alignment horizontal="center" vertical="center"/>
    </xf>
    <xf numFmtId="0" fontId="41" fillId="4" borderId="30" xfId="1" applyFont="1" applyFill="1" applyBorder="1" applyAlignment="1">
      <alignment horizontal="center" vertical="center"/>
    </xf>
    <xf numFmtId="0" fontId="41" fillId="4" borderId="27" xfId="1" applyFont="1" applyFill="1" applyBorder="1" applyAlignment="1">
      <alignment horizontal="center" vertical="center"/>
    </xf>
    <xf numFmtId="0" fontId="41" fillId="4" borderId="24" xfId="1" applyFont="1" applyFill="1" applyBorder="1" applyAlignment="1">
      <alignment horizontal="center" vertical="center"/>
    </xf>
    <xf numFmtId="0" fontId="41" fillId="4" borderId="20" xfId="1" applyFont="1" applyFill="1" applyBorder="1" applyAlignment="1">
      <alignment horizontal="center" vertical="center"/>
    </xf>
    <xf numFmtId="0" fontId="41" fillId="5" borderId="27" xfId="2" applyFont="1" applyFill="1" applyBorder="1" applyAlignment="1">
      <alignment horizontal="center" vertical="center" wrapText="1"/>
    </xf>
    <xf numFmtId="0" fontId="41" fillId="5" borderId="18" xfId="2" applyFont="1" applyFill="1" applyBorder="1" applyAlignment="1">
      <alignment horizontal="center" vertical="center" wrapText="1"/>
    </xf>
    <xf numFmtId="0" fontId="41" fillId="4" borderId="0" xfId="2" applyFont="1" applyFill="1" applyAlignment="1">
      <alignment horizontal="center" vertical="center"/>
    </xf>
    <xf numFmtId="0" fontId="60" fillId="2" borderId="33" xfId="2" applyFont="1" applyFill="1" applyBorder="1">
      <alignment vertical="center"/>
    </xf>
    <xf numFmtId="0" fontId="41" fillId="2" borderId="3" xfId="2" applyFont="1" applyFill="1" applyBorder="1">
      <alignment vertical="center"/>
    </xf>
    <xf numFmtId="0" fontId="41" fillId="4" borderId="18" xfId="2" applyFont="1" applyFill="1" applyBorder="1" applyAlignment="1">
      <alignment horizontal="center" vertical="center" wrapText="1"/>
    </xf>
    <xf numFmtId="0" fontId="41" fillId="2" borderId="32" xfId="2" applyFont="1" applyFill="1" applyBorder="1">
      <alignment vertical="center"/>
    </xf>
    <xf numFmtId="0" fontId="41" fillId="4" borderId="18" xfId="2" applyFont="1" applyFill="1" applyBorder="1" applyAlignment="1">
      <alignment horizontal="center" vertical="center"/>
    </xf>
    <xf numFmtId="0" fontId="41" fillId="2" borderId="34" xfId="2" applyFont="1" applyFill="1" applyBorder="1">
      <alignment vertical="center"/>
    </xf>
    <xf numFmtId="0" fontId="57" fillId="2" borderId="0" xfId="2" applyFont="1" applyFill="1">
      <alignment vertical="center"/>
    </xf>
    <xf numFmtId="0" fontId="41" fillId="2" borderId="0" xfId="2" applyFont="1" applyFill="1">
      <alignment vertical="center"/>
    </xf>
    <xf numFmtId="0" fontId="41" fillId="2" borderId="3" xfId="2" applyFont="1" applyFill="1" applyBorder="1" applyAlignment="1">
      <alignment horizontal="center" vertical="center"/>
    </xf>
    <xf numFmtId="0" fontId="41" fillId="2" borderId="31" xfId="29" applyFont="1" applyFill="1" applyBorder="1" applyAlignment="1">
      <alignment horizontal="center" vertical="center" wrapText="1"/>
    </xf>
    <xf numFmtId="0" fontId="41" fillId="2" borderId="19" xfId="29" applyFont="1" applyFill="1" applyBorder="1" applyAlignment="1">
      <alignment horizontal="center" vertical="center" wrapText="1"/>
    </xf>
    <xf numFmtId="0" fontId="41" fillId="2" borderId="19" xfId="29" applyFont="1" applyFill="1" applyBorder="1">
      <alignment vertical="center"/>
    </xf>
    <xf numFmtId="0" fontId="59" fillId="5" borderId="43" xfId="29" applyFont="1" applyFill="1" applyBorder="1">
      <alignment vertical="center"/>
    </xf>
    <xf numFmtId="0" fontId="41" fillId="5" borderId="11" xfId="29" applyFont="1" applyFill="1" applyBorder="1">
      <alignment vertical="center"/>
    </xf>
    <xf numFmtId="0" fontId="41" fillId="5" borderId="16" xfId="29" applyFont="1" applyFill="1" applyBorder="1">
      <alignment vertical="center"/>
    </xf>
    <xf numFmtId="0" fontId="41" fillId="2" borderId="0" xfId="29" applyFont="1" applyFill="1" applyAlignment="1">
      <alignment horizontal="center" vertical="center"/>
    </xf>
    <xf numFmtId="0" fontId="41" fillId="2" borderId="0" xfId="29" applyFont="1" applyFill="1">
      <alignment vertical="center"/>
    </xf>
    <xf numFmtId="0" fontId="57" fillId="2" borderId="0" xfId="30" applyFont="1" applyFill="1">
      <alignment vertical="center"/>
    </xf>
    <xf numFmtId="0" fontId="41" fillId="2" borderId="0" xfId="30" applyFont="1" applyFill="1">
      <alignment vertical="center"/>
    </xf>
    <xf numFmtId="0" fontId="41" fillId="4" borderId="30" xfId="29" applyFont="1" applyFill="1" applyBorder="1">
      <alignment vertical="center"/>
    </xf>
    <xf numFmtId="0" fontId="41" fillId="4" borderId="31" xfId="29" applyFont="1" applyFill="1" applyBorder="1">
      <alignment vertical="center"/>
    </xf>
    <xf numFmtId="0" fontId="41" fillId="4" borderId="32" xfId="29" applyFont="1" applyFill="1" applyBorder="1">
      <alignment vertical="center"/>
    </xf>
    <xf numFmtId="0" fontId="41" fillId="2" borderId="48" xfId="30" applyFont="1" applyFill="1" applyBorder="1" applyAlignment="1">
      <alignment horizontal="right" vertical="center"/>
    </xf>
    <xf numFmtId="0" fontId="41" fillId="2" borderId="12" xfId="30" applyFont="1" applyFill="1" applyBorder="1" applyAlignment="1">
      <alignment horizontal="right" vertical="center"/>
    </xf>
    <xf numFmtId="0" fontId="41" fillId="2" borderId="59" xfId="30" applyFont="1" applyFill="1" applyBorder="1" applyAlignment="1">
      <alignment horizontal="right" vertical="center"/>
    </xf>
    <xf numFmtId="0" fontId="41" fillId="2" borderId="62" xfId="30" applyFont="1" applyFill="1" applyBorder="1" applyAlignment="1">
      <alignment horizontal="right" vertical="center"/>
    </xf>
    <xf numFmtId="0" fontId="41" fillId="2" borderId="23" xfId="30" applyFont="1" applyFill="1" applyBorder="1" applyAlignment="1">
      <alignment horizontal="right" vertical="center"/>
    </xf>
    <xf numFmtId="0" fontId="59" fillId="2" borderId="0" xfId="27" applyFont="1" applyFill="1">
      <alignment vertical="center"/>
    </xf>
    <xf numFmtId="0" fontId="57" fillId="2" borderId="0" xfId="27" applyFont="1" applyFill="1">
      <alignment vertical="center"/>
    </xf>
    <xf numFmtId="0" fontId="53" fillId="8" borderId="18" xfId="34" applyFont="1" applyFill="1" applyBorder="1" applyAlignment="1" applyProtection="1">
      <alignment horizontal="center" vertical="center" wrapText="1"/>
      <protection locked="0"/>
    </xf>
    <xf numFmtId="0" fontId="21" fillId="4" borderId="18" xfId="39" applyFill="1" applyBorder="1">
      <alignment vertical="center"/>
    </xf>
    <xf numFmtId="0" fontId="37" fillId="4" borderId="18" xfId="33" applyFont="1" applyFill="1" applyBorder="1">
      <alignment vertical="center"/>
    </xf>
    <xf numFmtId="0" fontId="41" fillId="2" borderId="0" xfId="2" applyFont="1" applyFill="1" applyAlignment="1">
      <alignment horizontal="left" vertical="center" wrapText="1"/>
    </xf>
    <xf numFmtId="14" fontId="21" fillId="2" borderId="0" xfId="33" applyNumberFormat="1" applyFill="1">
      <alignment vertical="center"/>
    </xf>
    <xf numFmtId="0" fontId="15" fillId="4" borderId="20" xfId="40" applyFont="1" applyFill="1" applyBorder="1">
      <alignment vertical="center"/>
    </xf>
    <xf numFmtId="0" fontId="41" fillId="2" borderId="32" xfId="2" applyFont="1" applyFill="1" applyBorder="1" applyAlignment="1">
      <alignment horizontal="right" vertical="center"/>
    </xf>
    <xf numFmtId="0" fontId="44" fillId="2" borderId="0" xfId="1" applyFont="1" applyFill="1">
      <alignment vertical="center"/>
    </xf>
    <xf numFmtId="0" fontId="41" fillId="8" borderId="0" xfId="2" applyFont="1" applyFill="1" applyAlignment="1" applyProtection="1">
      <alignment horizontal="left" vertical="center" wrapText="1"/>
      <protection locked="0"/>
    </xf>
    <xf numFmtId="0" fontId="41" fillId="2" borderId="0" xfId="2" applyFont="1" applyFill="1" applyAlignment="1">
      <alignment horizontal="right" vertical="center"/>
    </xf>
    <xf numFmtId="0" fontId="41" fillId="8" borderId="0" xfId="2" applyFont="1" applyFill="1" applyAlignment="1" applyProtection="1">
      <alignment horizontal="center" vertical="center"/>
      <protection locked="0"/>
    </xf>
    <xf numFmtId="0" fontId="41" fillId="2" borderId="0" xfId="2" applyFont="1" applyFill="1" applyAlignment="1">
      <alignment horizontal="center" vertical="center"/>
    </xf>
    <xf numFmtId="0" fontId="14" fillId="2" borderId="0" xfId="2" applyFont="1" applyFill="1">
      <alignment vertical="center"/>
    </xf>
    <xf numFmtId="0" fontId="63" fillId="2" borderId="0" xfId="33" applyFont="1" applyFill="1" applyAlignment="1"/>
    <xf numFmtId="0" fontId="59" fillId="2" borderId="0" xfId="35" applyFont="1" applyFill="1">
      <alignment vertical="center"/>
    </xf>
    <xf numFmtId="0" fontId="41" fillId="0" borderId="18" xfId="1" applyFont="1" applyBorder="1" applyAlignment="1">
      <alignment horizontal="center" vertical="center"/>
    </xf>
    <xf numFmtId="0" fontId="11" fillId="4" borderId="21" xfId="1" applyFont="1" applyFill="1" applyBorder="1" applyAlignment="1">
      <alignment horizontal="center" vertical="center"/>
    </xf>
    <xf numFmtId="0" fontId="50" fillId="4" borderId="0" xfId="31" applyFont="1" applyFill="1" applyAlignment="1">
      <alignment vertical="center" wrapText="1"/>
    </xf>
    <xf numFmtId="0" fontId="50" fillId="4" borderId="29" xfId="31" applyFont="1" applyFill="1" applyBorder="1" applyAlignment="1">
      <alignment vertical="center" wrapText="1"/>
    </xf>
    <xf numFmtId="0" fontId="40" fillId="2" borderId="0" xfId="2" applyFont="1" applyFill="1">
      <alignment vertical="center"/>
    </xf>
    <xf numFmtId="0" fontId="41" fillId="4" borderId="4" xfId="2" applyFont="1" applyFill="1" applyBorder="1" applyAlignment="1">
      <alignment horizontal="center" vertical="center"/>
    </xf>
    <xf numFmtId="0" fontId="41" fillId="4" borderId="5" xfId="2" applyFont="1" applyFill="1" applyBorder="1" applyAlignment="1">
      <alignment horizontal="center" vertical="center"/>
    </xf>
    <xf numFmtId="0" fontId="41" fillId="4" borderId="8" xfId="2" applyFont="1" applyFill="1" applyBorder="1" applyAlignment="1">
      <alignment horizontal="center" vertical="center"/>
    </xf>
    <xf numFmtId="176" fontId="41" fillId="8" borderId="9" xfId="2" applyNumberFormat="1" applyFont="1" applyFill="1" applyBorder="1" applyProtection="1">
      <alignment vertical="center"/>
      <protection locked="0"/>
    </xf>
    <xf numFmtId="10" fontId="41" fillId="8" borderId="0" xfId="80" applyNumberFormat="1" applyFont="1" applyFill="1" applyBorder="1" applyAlignment="1" applyProtection="1">
      <alignment horizontal="center" vertical="center"/>
      <protection locked="0"/>
    </xf>
    <xf numFmtId="10" fontId="41" fillId="8" borderId="0" xfId="2" applyNumberFormat="1" applyFont="1" applyFill="1" applyAlignment="1" applyProtection="1">
      <alignment horizontal="center" vertical="center"/>
      <protection locked="0"/>
    </xf>
    <xf numFmtId="176" fontId="41" fillId="2" borderId="17" xfId="2" applyNumberFormat="1" applyFont="1" applyFill="1" applyBorder="1" applyProtection="1">
      <alignment vertical="center"/>
      <protection locked="0"/>
    </xf>
    <xf numFmtId="0" fontId="41" fillId="2" borderId="0" xfId="2" applyFont="1" applyFill="1" applyAlignment="1" applyProtection="1">
      <alignment horizontal="center" vertical="center"/>
      <protection locked="0"/>
    </xf>
    <xf numFmtId="0" fontId="44" fillId="2" borderId="0" xfId="35" applyFont="1" applyFill="1" applyAlignment="1">
      <alignment horizontal="right" vertical="center"/>
    </xf>
    <xf numFmtId="0" fontId="8" fillId="2" borderId="0" xfId="37" applyFont="1" applyFill="1">
      <alignment vertical="center"/>
    </xf>
    <xf numFmtId="0" fontId="8" fillId="2" borderId="0" xfId="35" applyFont="1" applyFill="1">
      <alignment vertical="center"/>
    </xf>
    <xf numFmtId="0" fontId="21" fillId="0" borderId="0" xfId="35">
      <alignment vertical="center"/>
    </xf>
    <xf numFmtId="179" fontId="44" fillId="2" borderId="0" xfId="35" applyNumberFormat="1" applyFont="1" applyFill="1">
      <alignment vertical="center"/>
    </xf>
    <xf numFmtId="0" fontId="40" fillId="2" borderId="0" xfId="33" applyFont="1" applyFill="1" applyAlignment="1"/>
    <xf numFmtId="0" fontId="21" fillId="2" borderId="0" xfId="33" applyFill="1" applyAlignment="1"/>
    <xf numFmtId="0" fontId="38" fillId="2" borderId="0" xfId="31" applyFont="1" applyFill="1" applyAlignment="1">
      <alignment horizontal="left"/>
    </xf>
    <xf numFmtId="0" fontId="0" fillId="0" borderId="18" xfId="25" applyFont="1" applyBorder="1" applyAlignment="1">
      <alignment horizontal="center" vertical="center"/>
    </xf>
    <xf numFmtId="12" fontId="33" fillId="0" borderId="18" xfId="25" applyNumberFormat="1" applyBorder="1" applyAlignment="1">
      <alignment horizontal="center" vertical="center"/>
    </xf>
    <xf numFmtId="0" fontId="33" fillId="0" borderId="18" xfId="25" applyBorder="1" applyAlignment="1">
      <alignment horizontal="left" vertical="center"/>
    </xf>
    <xf numFmtId="0" fontId="0" fillId="0" borderId="18" xfId="25" applyFont="1" applyBorder="1" applyAlignment="1">
      <alignment horizontal="left" vertical="center" shrinkToFit="1"/>
    </xf>
    <xf numFmtId="0" fontId="33" fillId="0" borderId="0" xfId="25" applyAlignment="1">
      <alignment horizontal="center"/>
    </xf>
    <xf numFmtId="0" fontId="33" fillId="2" borderId="0" xfId="25" applyFill="1" applyAlignment="1">
      <alignment horizontal="center"/>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41" fillId="8" borderId="9" xfId="2" applyFont="1" applyFill="1" applyBorder="1" applyAlignment="1" applyProtection="1">
      <alignment horizontal="center" vertical="center"/>
      <protection locked="0"/>
    </xf>
    <xf numFmtId="0" fontId="21" fillId="4" borderId="18" xfId="33" applyFill="1" applyBorder="1" applyAlignment="1" applyProtection="1">
      <alignment horizontal="center" vertical="center"/>
      <protection locked="0"/>
    </xf>
    <xf numFmtId="58" fontId="41" fillId="8" borderId="18" xfId="1" applyNumberFormat="1" applyFont="1" applyFill="1" applyBorder="1" applyAlignment="1" applyProtection="1">
      <alignment horizontal="center" vertical="center" wrapText="1"/>
      <protection locked="0"/>
    </xf>
    <xf numFmtId="0" fontId="41" fillId="8" borderId="24" xfId="1" applyFont="1" applyFill="1" applyBorder="1" applyProtection="1">
      <alignment vertical="center"/>
      <protection locked="0"/>
    </xf>
    <xf numFmtId="0" fontId="41" fillId="8" borderId="18" xfId="1" applyFont="1" applyFill="1" applyBorder="1" applyProtection="1">
      <alignment vertical="center"/>
      <protection locked="0"/>
    </xf>
    <xf numFmtId="0" fontId="40" fillId="2" borderId="0" xfId="81" applyFont="1" applyFill="1">
      <alignment vertical="center"/>
    </xf>
    <xf numFmtId="0" fontId="7" fillId="2" borderId="0" xfId="81" applyFill="1">
      <alignment vertical="center"/>
    </xf>
    <xf numFmtId="0" fontId="7" fillId="2" borderId="34" xfId="81" applyFill="1" applyBorder="1" applyAlignment="1">
      <alignment horizontal="left" vertical="center" wrapText="1"/>
    </xf>
    <xf numFmtId="0" fontId="7" fillId="2" borderId="34" xfId="81" applyFill="1" applyBorder="1" applyAlignment="1">
      <alignment horizontal="center" vertical="center"/>
    </xf>
    <xf numFmtId="0" fontId="37" fillId="2" borderId="19" xfId="81" applyFont="1" applyFill="1" applyBorder="1">
      <alignment vertical="center"/>
    </xf>
    <xf numFmtId="0" fontId="7" fillId="2" borderId="19" xfId="81" applyFill="1" applyBorder="1">
      <alignment vertical="center"/>
    </xf>
    <xf numFmtId="0" fontId="42" fillId="4" borderId="5" xfId="81" applyFont="1" applyFill="1" applyBorder="1" applyAlignment="1">
      <alignment horizontal="center" vertical="center" wrapText="1"/>
    </xf>
    <xf numFmtId="0" fontId="7" fillId="4" borderId="7" xfId="81" applyFill="1" applyBorder="1" applyAlignment="1">
      <alignment horizontal="center" vertical="center" wrapText="1"/>
    </xf>
    <xf numFmtId="0" fontId="41" fillId="0" borderId="12" xfId="81" applyFont="1" applyBorder="1" applyAlignment="1" applyProtection="1">
      <alignment vertical="center" shrinkToFit="1"/>
      <protection locked="0"/>
    </xf>
    <xf numFmtId="0" fontId="41" fillId="8" borderId="9" xfId="81" applyFont="1" applyFill="1" applyBorder="1" applyProtection="1">
      <alignment vertical="center"/>
      <protection locked="0"/>
    </xf>
    <xf numFmtId="0" fontId="7" fillId="8" borderId="9" xfId="81" applyFill="1" applyBorder="1" applyAlignment="1" applyProtection="1">
      <alignment horizontal="center" vertical="center"/>
      <protection locked="0"/>
    </xf>
    <xf numFmtId="0" fontId="7" fillId="8" borderId="39" xfId="81" applyFill="1" applyBorder="1" applyAlignment="1" applyProtection="1">
      <alignment horizontal="center" vertical="center"/>
      <protection locked="0"/>
    </xf>
    <xf numFmtId="0" fontId="41" fillId="8" borderId="17" xfId="81" applyFont="1" applyFill="1" applyBorder="1" applyProtection="1">
      <alignment vertical="center"/>
      <protection locked="0"/>
    </xf>
    <xf numFmtId="0" fontId="41" fillId="0" borderId="23" xfId="81" applyFont="1" applyBorder="1" applyAlignment="1" applyProtection="1">
      <alignment vertical="center" shrinkToFit="1"/>
      <protection locked="0"/>
    </xf>
    <xf numFmtId="0" fontId="7" fillId="8" borderId="17" xfId="81" applyFill="1" applyBorder="1" applyAlignment="1" applyProtection="1">
      <alignment horizontal="center" vertical="center"/>
      <protection locked="0"/>
    </xf>
    <xf numFmtId="0" fontId="7" fillId="8" borderId="64" xfId="81" applyFill="1" applyBorder="1" applyAlignment="1" applyProtection="1">
      <alignment horizontal="center" vertical="center"/>
      <protection locked="0"/>
    </xf>
    <xf numFmtId="0" fontId="7" fillId="2" borderId="34" xfId="81" applyFill="1" applyBorder="1">
      <alignment vertical="center"/>
    </xf>
    <xf numFmtId="0" fontId="7" fillId="2" borderId="0" xfId="82" applyFill="1">
      <alignment vertical="center"/>
    </xf>
    <xf numFmtId="0" fontId="7" fillId="5" borderId="44" xfId="82" applyFill="1" applyBorder="1" applyAlignment="1">
      <alignment horizontal="center" vertical="center"/>
    </xf>
    <xf numFmtId="0" fontId="7" fillId="5" borderId="8" xfId="82" applyFill="1" applyBorder="1" applyAlignment="1">
      <alignment horizontal="center" vertical="center"/>
    </xf>
    <xf numFmtId="0" fontId="7" fillId="2" borderId="22" xfId="81" applyFill="1" applyBorder="1">
      <alignment vertical="center"/>
    </xf>
    <xf numFmtId="0" fontId="7" fillId="5" borderId="8" xfId="82" applyFill="1" applyBorder="1" applyAlignment="1">
      <alignment horizontal="center" vertical="center" wrapText="1"/>
    </xf>
    <xf numFmtId="0" fontId="7" fillId="5" borderId="40" xfId="82" applyFill="1" applyBorder="1" applyAlignment="1">
      <alignment horizontal="center" vertical="center"/>
    </xf>
    <xf numFmtId="0" fontId="7" fillId="2" borderId="0" xfId="82" applyFill="1" applyAlignment="1">
      <alignment horizontal="left" vertical="center"/>
    </xf>
    <xf numFmtId="0" fontId="69" fillId="2" borderId="0" xfId="82" applyFont="1" applyFill="1" applyAlignment="1">
      <alignment vertical="center" shrinkToFit="1"/>
    </xf>
    <xf numFmtId="0" fontId="70" fillId="0" borderId="0" xfId="81" applyFont="1">
      <alignment vertical="center"/>
    </xf>
    <xf numFmtId="0" fontId="7" fillId="4" borderId="30" xfId="83" applyFill="1" applyBorder="1">
      <alignment vertical="center"/>
    </xf>
    <xf numFmtId="0" fontId="7" fillId="4" borderId="31" xfId="83" applyFill="1" applyBorder="1">
      <alignment vertical="center"/>
    </xf>
    <xf numFmtId="0" fontId="7" fillId="4" borderId="32" xfId="83" applyFill="1" applyBorder="1">
      <alignment vertical="center"/>
    </xf>
    <xf numFmtId="0" fontId="7" fillId="2" borderId="0" xfId="83" applyFill="1">
      <alignment vertical="center"/>
    </xf>
    <xf numFmtId="0" fontId="7" fillId="5" borderId="4" xfId="81" applyFill="1" applyBorder="1" applyAlignment="1">
      <alignment horizontal="center" vertical="center"/>
    </xf>
    <xf numFmtId="0" fontId="7" fillId="2" borderId="39" xfId="81" applyFill="1" applyBorder="1" applyAlignment="1">
      <alignment horizontal="right" vertical="center"/>
    </xf>
    <xf numFmtId="0" fontId="7" fillId="2" borderId="60" xfId="81" applyFill="1" applyBorder="1" applyAlignment="1">
      <alignment horizontal="right" vertical="center"/>
    </xf>
    <xf numFmtId="0" fontId="7" fillId="2" borderId="16" xfId="81" applyFill="1" applyBorder="1" applyAlignment="1">
      <alignment horizontal="right" vertical="center"/>
    </xf>
    <xf numFmtId="0" fontId="7" fillId="2" borderId="29" xfId="81" applyFill="1" applyBorder="1" applyAlignment="1">
      <alignment horizontal="right" vertical="center"/>
    </xf>
    <xf numFmtId="0" fontId="7" fillId="9" borderId="0" xfId="81" applyFill="1">
      <alignment vertical="center"/>
    </xf>
    <xf numFmtId="0" fontId="6" fillId="4" borderId="30" xfId="83" applyFont="1" applyFill="1" applyBorder="1">
      <alignment vertical="center"/>
    </xf>
    <xf numFmtId="0" fontId="5" fillId="5" borderId="44" xfId="82" applyFont="1" applyFill="1" applyBorder="1" applyAlignment="1">
      <alignment horizontal="center" vertical="center" wrapText="1"/>
    </xf>
    <xf numFmtId="0" fontId="5" fillId="0" borderId="0" xfId="82" applyFont="1" applyFill="1" applyAlignment="1">
      <alignment horizontal="left" vertical="center"/>
    </xf>
    <xf numFmtId="0" fontId="7" fillId="0" borderId="0" xfId="82" applyFill="1" applyAlignment="1">
      <alignment horizontal="left" vertical="center"/>
    </xf>
    <xf numFmtId="0" fontId="7" fillId="0" borderId="0" xfId="82" applyFill="1">
      <alignment vertical="center"/>
    </xf>
    <xf numFmtId="0" fontId="7" fillId="0" borderId="0" xfId="81" applyFill="1">
      <alignment vertical="center"/>
    </xf>
    <xf numFmtId="0" fontId="4" fillId="0" borderId="0" xfId="82" applyFont="1" applyFill="1" applyAlignment="1">
      <alignment horizontal="left" vertical="center"/>
    </xf>
    <xf numFmtId="0" fontId="3" fillId="2" borderId="0" xfId="81" applyFont="1" applyFill="1">
      <alignment vertical="center"/>
    </xf>
    <xf numFmtId="0" fontId="56" fillId="8" borderId="1" xfId="2" applyFont="1" applyFill="1" applyBorder="1" applyAlignment="1" applyProtection="1">
      <alignment horizontal="center" vertical="center"/>
      <protection locked="0"/>
    </xf>
    <xf numFmtId="0" fontId="56" fillId="8" borderId="2" xfId="2" applyFont="1" applyFill="1" applyBorder="1" applyProtection="1">
      <alignment vertical="center"/>
      <protection locked="0"/>
    </xf>
    <xf numFmtId="0" fontId="56" fillId="8" borderId="9" xfId="2" applyFont="1" applyFill="1" applyBorder="1" applyProtection="1">
      <alignment vertical="center"/>
      <protection locked="0"/>
    </xf>
    <xf numFmtId="176" fontId="56" fillId="8" borderId="9" xfId="2" applyNumberFormat="1" applyFont="1" applyFill="1" applyBorder="1" applyProtection="1">
      <alignment vertical="center"/>
      <protection locked="0"/>
    </xf>
    <xf numFmtId="3" fontId="55" fillId="8" borderId="9" xfId="81" applyNumberFormat="1" applyFont="1" applyFill="1" applyBorder="1" applyProtection="1">
      <alignment vertical="center"/>
      <protection locked="0"/>
    </xf>
    <xf numFmtId="0" fontId="55" fillId="8" borderId="9" xfId="81" applyFont="1" applyFill="1" applyBorder="1" applyProtection="1">
      <alignment vertical="center"/>
      <protection locked="0"/>
    </xf>
    <xf numFmtId="0" fontId="56" fillId="8" borderId="9" xfId="81" applyFont="1" applyFill="1" applyBorder="1" applyAlignment="1" applyProtection="1">
      <alignment horizontal="center" vertical="center"/>
      <protection locked="0"/>
    </xf>
    <xf numFmtId="0" fontId="56" fillId="8" borderId="39" xfId="81" applyFont="1" applyFill="1" applyBorder="1" applyAlignment="1" applyProtection="1">
      <alignment horizontal="center" vertical="center"/>
      <protection locked="0"/>
    </xf>
    <xf numFmtId="0" fontId="56" fillId="8" borderId="18" xfId="33" applyFont="1" applyFill="1" applyBorder="1" applyAlignment="1" applyProtection="1">
      <alignment horizontal="center" vertical="center"/>
      <protection locked="0"/>
    </xf>
    <xf numFmtId="0" fontId="72" fillId="8" borderId="18" xfId="34" applyFont="1" applyFill="1" applyBorder="1" applyAlignment="1">
      <alignment horizontal="center" vertical="center" wrapText="1"/>
    </xf>
    <xf numFmtId="0" fontId="53" fillId="8" borderId="18" xfId="34" applyFont="1" applyFill="1" applyBorder="1" applyAlignment="1">
      <alignment horizontal="center" vertical="center" wrapText="1"/>
    </xf>
    <xf numFmtId="0" fontId="59" fillId="2" borderId="0" xfId="26" applyFont="1" applyFill="1" applyProtection="1">
      <alignment vertical="center"/>
    </xf>
    <xf numFmtId="0" fontId="25" fillId="2" borderId="0" xfId="26" applyFill="1" applyProtection="1">
      <alignment vertical="center"/>
    </xf>
    <xf numFmtId="0" fontId="12" fillId="2" borderId="0" xfId="26" applyFont="1" applyFill="1" applyProtection="1">
      <alignment vertical="center"/>
    </xf>
    <xf numFmtId="0" fontId="44" fillId="2" borderId="0" xfId="26" applyFont="1" applyFill="1" applyProtection="1">
      <alignment vertical="center"/>
    </xf>
    <xf numFmtId="0" fontId="23" fillId="2" borderId="0" xfId="26" applyFont="1" applyFill="1" applyProtection="1">
      <alignment vertical="center"/>
    </xf>
    <xf numFmtId="0" fontId="67" fillId="2" borderId="0" xfId="26" applyFont="1" applyFill="1" applyAlignment="1" applyProtection="1">
      <alignment horizontal="right" vertical="center"/>
    </xf>
    <xf numFmtId="58" fontId="55" fillId="8" borderId="30" xfId="26" applyNumberFormat="1" applyFont="1" applyFill="1" applyBorder="1" applyAlignment="1" applyProtection="1">
      <alignment horizontal="center" vertical="center"/>
    </xf>
    <xf numFmtId="58" fontId="55" fillId="8" borderId="31" xfId="26" applyNumberFormat="1" applyFont="1" applyFill="1" applyBorder="1" applyAlignment="1" applyProtection="1">
      <alignment horizontal="center" vertical="center"/>
    </xf>
    <xf numFmtId="58" fontId="55" fillId="8" borderId="32" xfId="26" applyNumberFormat="1" applyFont="1" applyFill="1" applyBorder="1" applyAlignment="1" applyProtection="1">
      <alignment horizontal="center" vertical="center"/>
    </xf>
    <xf numFmtId="0" fontId="8" fillId="2" borderId="49" xfId="26" applyFont="1" applyFill="1" applyBorder="1" applyAlignment="1" applyProtection="1">
      <alignment horizontal="center" vertical="center" wrapText="1"/>
    </xf>
    <xf numFmtId="0" fontId="25" fillId="2" borderId="50" xfId="26" applyFill="1" applyBorder="1" applyAlignment="1" applyProtection="1">
      <alignment horizontal="center" vertical="center" wrapText="1"/>
    </xf>
    <xf numFmtId="0" fontId="25" fillId="2" borderId="51" xfId="26" applyFill="1" applyBorder="1" applyAlignment="1" applyProtection="1">
      <alignment horizontal="center" vertical="center" wrapText="1"/>
    </xf>
    <xf numFmtId="0" fontId="25" fillId="2" borderId="52" xfId="26" applyFill="1" applyBorder="1" applyAlignment="1" applyProtection="1">
      <alignment horizontal="center" vertical="center" wrapText="1"/>
    </xf>
    <xf numFmtId="0" fontId="25" fillId="2" borderId="53" xfId="26" applyFill="1" applyBorder="1" applyAlignment="1" applyProtection="1">
      <alignment horizontal="center" vertical="center" wrapText="1"/>
    </xf>
    <xf numFmtId="0" fontId="25" fillId="2" borderId="62" xfId="26" applyFill="1" applyBorder="1" applyAlignment="1" applyProtection="1">
      <alignment horizontal="center" vertical="center" wrapText="1"/>
    </xf>
    <xf numFmtId="0" fontId="56" fillId="8" borderId="54" xfId="26" applyFont="1" applyFill="1" applyBorder="1" applyAlignment="1" applyProtection="1">
      <alignment horizontal="center" vertical="center" wrapText="1"/>
    </xf>
    <xf numFmtId="0" fontId="56" fillId="8" borderId="50" xfId="26" applyFont="1" applyFill="1" applyBorder="1" applyAlignment="1" applyProtection="1">
      <alignment horizontal="center" vertical="center" wrapText="1"/>
    </xf>
    <xf numFmtId="0" fontId="56" fillId="8" borderId="55" xfId="26" applyFont="1" applyFill="1" applyBorder="1" applyAlignment="1" applyProtection="1">
      <alignment horizontal="center" vertical="center" wrapText="1"/>
    </xf>
    <xf numFmtId="0" fontId="56" fillId="8" borderId="61" xfId="26" applyFont="1" applyFill="1" applyBorder="1" applyAlignment="1" applyProtection="1">
      <alignment horizontal="center" vertical="center" wrapText="1"/>
    </xf>
    <xf numFmtId="0" fontId="56" fillId="8" borderId="53" xfId="26" applyFont="1" applyFill="1" applyBorder="1" applyAlignment="1" applyProtection="1">
      <alignment horizontal="center" vertical="center" wrapText="1"/>
    </xf>
    <xf numFmtId="0" fontId="56" fillId="8" borderId="60" xfId="26" applyFont="1" applyFill="1" applyBorder="1" applyAlignment="1" applyProtection="1">
      <alignment horizontal="center" vertical="center" wrapText="1"/>
    </xf>
    <xf numFmtId="0" fontId="25" fillId="2" borderId="22" xfId="26" applyFill="1" applyBorder="1" applyAlignment="1" applyProtection="1">
      <alignment horizontal="center" vertical="center"/>
    </xf>
    <xf numFmtId="0" fontId="25" fillId="2" borderId="0" xfId="26" applyFill="1" applyAlignment="1" applyProtection="1">
      <alignment horizontal="center" vertical="center"/>
    </xf>
    <xf numFmtId="0" fontId="55" fillId="2" borderId="34" xfId="26" applyFont="1" applyFill="1" applyBorder="1" applyAlignment="1" applyProtection="1">
      <alignment horizontal="center" vertical="center" shrinkToFit="1"/>
    </xf>
    <xf numFmtId="0" fontId="56" fillId="2" borderId="34" xfId="26" applyFont="1" applyFill="1" applyBorder="1" applyAlignment="1" applyProtection="1">
      <alignment horizontal="center" vertical="center" shrinkToFit="1"/>
    </xf>
    <xf numFmtId="0" fontId="66" fillId="2" borderId="0" xfId="26" applyFont="1" applyFill="1" applyAlignment="1" applyProtection="1">
      <alignment horizontal="center" vertical="center" wrapText="1"/>
    </xf>
    <xf numFmtId="0" fontId="66" fillId="2" borderId="0" xfId="26" applyFont="1" applyFill="1" applyAlignment="1" applyProtection="1">
      <alignment horizontal="center" vertical="center"/>
    </xf>
    <xf numFmtId="176" fontId="59" fillId="2" borderId="20" xfId="26" applyNumberFormat="1" applyFont="1" applyFill="1" applyBorder="1" applyAlignment="1" applyProtection="1">
      <alignment horizontal="right" vertical="center"/>
    </xf>
    <xf numFmtId="176" fontId="59" fillId="2" borderId="34" xfId="26" applyNumberFormat="1" applyFont="1" applyFill="1" applyBorder="1" applyAlignment="1" applyProtection="1">
      <alignment horizontal="right" vertical="center"/>
    </xf>
    <xf numFmtId="176" fontId="59" fillId="2" borderId="35" xfId="26" applyNumberFormat="1" applyFont="1" applyFill="1" applyBorder="1" applyAlignment="1" applyProtection="1">
      <alignment horizontal="right" vertical="center"/>
    </xf>
    <xf numFmtId="176" fontId="59" fillId="2" borderId="21" xfId="26" applyNumberFormat="1" applyFont="1" applyFill="1" applyBorder="1" applyAlignment="1" applyProtection="1">
      <alignment horizontal="right" vertical="center"/>
    </xf>
    <xf numFmtId="176" fontId="59" fillId="2" borderId="19" xfId="26" applyNumberFormat="1" applyFont="1" applyFill="1" applyBorder="1" applyAlignment="1" applyProtection="1">
      <alignment horizontal="right" vertical="center"/>
    </xf>
    <xf numFmtId="176" fontId="59" fillId="2" borderId="25" xfId="26" applyNumberFormat="1" applyFont="1" applyFill="1" applyBorder="1" applyAlignment="1" applyProtection="1">
      <alignment horizontal="right" vertical="center"/>
    </xf>
    <xf numFmtId="0" fontId="44" fillId="2" borderId="0" xfId="26" applyFont="1" applyFill="1" applyAlignment="1" applyProtection="1">
      <alignment horizontal="center" vertical="center"/>
    </xf>
    <xf numFmtId="0" fontId="55" fillId="8" borderId="18" xfId="26" applyFont="1" applyFill="1" applyBorder="1" applyAlignment="1" applyProtection="1">
      <alignment horizontal="center" vertical="center" shrinkToFit="1"/>
    </xf>
    <xf numFmtId="0" fontId="56" fillId="8" borderId="18" xfId="26" applyFont="1" applyFill="1" applyBorder="1" applyAlignment="1" applyProtection="1">
      <alignment horizontal="center" vertical="center" shrinkToFit="1"/>
    </xf>
    <xf numFmtId="0" fontId="8" fillId="2" borderId="36" xfId="26" applyFont="1" applyFill="1" applyBorder="1" applyAlignment="1" applyProtection="1">
      <alignment horizontal="center" vertical="center"/>
    </xf>
    <xf numFmtId="0" fontId="8" fillId="2" borderId="38" xfId="26" applyFont="1" applyFill="1" applyBorder="1" applyAlignment="1" applyProtection="1">
      <alignment horizontal="center" vertical="center"/>
    </xf>
    <xf numFmtId="0" fontId="8" fillId="2" borderId="37" xfId="26" applyFont="1" applyFill="1" applyBorder="1" applyAlignment="1" applyProtection="1">
      <alignment horizontal="center" vertical="center"/>
    </xf>
    <xf numFmtId="0" fontId="8" fillId="2" borderId="52" xfId="26" applyFont="1" applyFill="1" applyBorder="1" applyAlignment="1" applyProtection="1">
      <alignment horizontal="center" vertical="center"/>
    </xf>
    <xf numFmtId="0" fontId="8" fillId="2" borderId="53" xfId="26" applyFont="1" applyFill="1" applyBorder="1" applyAlignment="1" applyProtection="1">
      <alignment horizontal="center" vertical="center"/>
    </xf>
    <xf numFmtId="0" fontId="8" fillId="2" borderId="62" xfId="26" applyFont="1" applyFill="1" applyBorder="1" applyAlignment="1" applyProtection="1">
      <alignment horizontal="center" vertical="center"/>
    </xf>
    <xf numFmtId="0" fontId="56" fillId="8" borderId="6" xfId="26" applyFont="1" applyFill="1" applyBorder="1" applyAlignment="1" applyProtection="1">
      <alignment horizontal="center" vertical="center"/>
    </xf>
    <xf numFmtId="0" fontId="56" fillId="8" borderId="38" xfId="26" applyFont="1" applyFill="1" applyBorder="1" applyAlignment="1" applyProtection="1">
      <alignment horizontal="center" vertical="center"/>
    </xf>
    <xf numFmtId="0" fontId="56" fillId="8" borderId="42" xfId="26" applyFont="1" applyFill="1" applyBorder="1" applyAlignment="1" applyProtection="1">
      <alignment horizontal="center" vertical="center"/>
    </xf>
    <xf numFmtId="0" fontId="56" fillId="0" borderId="10" xfId="26" applyFont="1" applyFill="1" applyBorder="1" applyAlignment="1" applyProtection="1">
      <alignment horizontal="center" vertical="center" shrinkToFit="1"/>
    </xf>
    <xf numFmtId="0" fontId="56" fillId="0" borderId="11" xfId="26" applyFont="1" applyFill="1" applyBorder="1" applyAlignment="1" applyProtection="1">
      <alignment horizontal="center" vertical="center" shrinkToFit="1"/>
    </xf>
    <xf numFmtId="0" fontId="56" fillId="0" borderId="16" xfId="26" applyFont="1" applyFill="1" applyBorder="1" applyAlignment="1" applyProtection="1">
      <alignment horizontal="center" vertical="center" shrinkToFit="1"/>
    </xf>
    <xf numFmtId="0" fontId="25" fillId="2" borderId="49" xfId="26" applyFill="1" applyBorder="1" applyAlignment="1" applyProtection="1">
      <alignment horizontal="center" vertical="center"/>
    </xf>
    <xf numFmtId="0" fontId="25" fillId="2" borderId="50" xfId="26" applyFill="1" applyBorder="1" applyAlignment="1" applyProtection="1">
      <alignment horizontal="center" vertical="center"/>
    </xf>
    <xf numFmtId="0" fontId="25" fillId="2" borderId="51" xfId="26" applyFill="1" applyBorder="1" applyAlignment="1" applyProtection="1">
      <alignment horizontal="center" vertical="center"/>
    </xf>
    <xf numFmtId="0" fontId="25" fillId="2" borderId="21" xfId="26" applyFill="1" applyBorder="1" applyAlignment="1" applyProtection="1">
      <alignment horizontal="center" vertical="center"/>
    </xf>
    <xf numFmtId="0" fontId="25" fillId="2" borderId="19" xfId="26" applyFill="1" applyBorder="1" applyAlignment="1" applyProtection="1">
      <alignment horizontal="center" vertical="center"/>
    </xf>
    <xf numFmtId="0" fontId="25" fillId="2" borderId="59" xfId="26" applyFill="1" applyBorder="1" applyAlignment="1" applyProtection="1">
      <alignment horizontal="center" vertical="center"/>
    </xf>
    <xf numFmtId="0" fontId="25" fillId="2" borderId="10" xfId="26" applyFill="1" applyBorder="1" applyAlignment="1" applyProtection="1">
      <alignment horizontal="center" vertical="center"/>
    </xf>
    <xf numFmtId="0" fontId="25" fillId="2" borderId="11" xfId="26" applyFill="1" applyBorder="1" applyAlignment="1" applyProtection="1">
      <alignment horizontal="center" vertical="center"/>
    </xf>
    <xf numFmtId="0" fontId="56" fillId="8" borderId="10" xfId="26" applyFont="1" applyFill="1" applyBorder="1" applyAlignment="1" applyProtection="1">
      <alignment horizontal="center" vertical="center"/>
    </xf>
    <xf numFmtId="0" fontId="56" fillId="8" borderId="11" xfId="26" applyFont="1" applyFill="1" applyBorder="1" applyAlignment="1" applyProtection="1">
      <alignment horizontal="center" vertical="center"/>
    </xf>
    <xf numFmtId="0" fontId="56" fillId="8" borderId="16" xfId="26" applyFont="1" applyFill="1" applyBorder="1" applyAlignment="1" applyProtection="1">
      <alignment horizontal="center" vertical="center"/>
    </xf>
    <xf numFmtId="0" fontId="25" fillId="2" borderId="13" xfId="26" applyFill="1" applyBorder="1" applyAlignment="1" applyProtection="1">
      <alignment horizontal="center" vertical="center"/>
    </xf>
    <xf numFmtId="0" fontId="25" fillId="2" borderId="14" xfId="26" applyFill="1" applyBorder="1" applyAlignment="1" applyProtection="1">
      <alignment horizontal="center" vertical="center"/>
    </xf>
    <xf numFmtId="0" fontId="56" fillId="8" borderId="13" xfId="26" applyFont="1" applyFill="1" applyBorder="1" applyAlignment="1" applyProtection="1">
      <alignment horizontal="center" vertical="center"/>
    </xf>
    <xf numFmtId="0" fontId="56" fillId="8" borderId="14" xfId="26" applyFont="1" applyFill="1" applyBorder="1" applyAlignment="1" applyProtection="1">
      <alignment horizontal="center" vertical="center"/>
    </xf>
    <xf numFmtId="0" fontId="56" fillId="8" borderId="15" xfId="26" applyFont="1" applyFill="1" applyBorder="1" applyAlignment="1" applyProtection="1">
      <alignment horizontal="center" vertical="center"/>
    </xf>
    <xf numFmtId="0" fontId="54" fillId="2" borderId="0" xfId="1" applyFont="1" applyFill="1" applyAlignment="1">
      <alignment horizontal="center" vertical="center"/>
    </xf>
    <xf numFmtId="0" fontId="56" fillId="8" borderId="31" xfId="1" applyFont="1" applyFill="1" applyBorder="1" applyAlignment="1" applyProtection="1">
      <alignment horizontal="center" vertical="center"/>
      <protection locked="0"/>
    </xf>
    <xf numFmtId="0" fontId="56" fillId="8" borderId="32" xfId="1" applyFont="1" applyFill="1" applyBorder="1" applyAlignment="1" applyProtection="1">
      <alignment horizontal="center" vertical="center"/>
      <protection locked="0"/>
    </xf>
    <xf numFmtId="0" fontId="41" fillId="8" borderId="20" xfId="1" applyFont="1" applyFill="1" applyBorder="1" applyAlignment="1" applyProtection="1">
      <alignment horizontal="center" vertical="center"/>
      <protection locked="0"/>
    </xf>
    <xf numFmtId="0" fontId="41" fillId="8" borderId="34" xfId="1" applyFont="1" applyFill="1" applyBorder="1" applyAlignment="1" applyProtection="1">
      <alignment horizontal="center" vertical="center"/>
      <protection locked="0"/>
    </xf>
    <xf numFmtId="0" fontId="41" fillId="8" borderId="35" xfId="1" applyFont="1" applyFill="1" applyBorder="1" applyAlignment="1" applyProtection="1">
      <alignment horizontal="center" vertical="center"/>
      <protection locked="0"/>
    </xf>
    <xf numFmtId="0" fontId="56" fillId="8" borderId="30" xfId="1" applyFont="1" applyFill="1" applyBorder="1" applyAlignment="1" applyProtection="1">
      <alignment horizontal="center" vertical="center"/>
      <protection locked="0"/>
    </xf>
    <xf numFmtId="0" fontId="41" fillId="0" borderId="30" xfId="1" applyFont="1" applyBorder="1" applyAlignment="1">
      <alignment horizontal="center" vertical="center"/>
    </xf>
    <xf numFmtId="0" fontId="41" fillId="0" borderId="31" xfId="1" applyFont="1" applyBorder="1" applyAlignment="1">
      <alignment horizontal="center" vertical="center"/>
    </xf>
    <xf numFmtId="0" fontId="41" fillId="0" borderId="32" xfId="1" applyFont="1" applyBorder="1" applyAlignment="1">
      <alignment horizontal="center" vertical="center"/>
    </xf>
    <xf numFmtId="0" fontId="56" fillId="8" borderId="20" xfId="1" applyFont="1" applyFill="1" applyBorder="1" applyAlignment="1" applyProtection="1">
      <alignment horizontal="center" vertical="center"/>
      <protection locked="0"/>
    </xf>
    <xf numFmtId="0" fontId="56" fillId="8" borderId="34" xfId="1" applyFont="1" applyFill="1" applyBorder="1" applyAlignment="1" applyProtection="1">
      <alignment horizontal="center" vertical="center"/>
      <protection locked="0"/>
    </xf>
    <xf numFmtId="0" fontId="56" fillId="8" borderId="35" xfId="1" applyFont="1" applyFill="1" applyBorder="1" applyAlignment="1" applyProtection="1">
      <alignment horizontal="center" vertical="center"/>
      <protection locked="0"/>
    </xf>
    <xf numFmtId="0" fontId="41" fillId="8" borderId="30" xfId="1" applyFont="1" applyFill="1" applyBorder="1" applyAlignment="1" applyProtection="1">
      <alignment horizontal="left" vertical="center"/>
      <protection locked="0"/>
    </xf>
    <xf numFmtId="0" fontId="41" fillId="8" borderId="31" xfId="1" applyFont="1" applyFill="1" applyBorder="1" applyAlignment="1" applyProtection="1">
      <alignment horizontal="left" vertical="center"/>
      <protection locked="0"/>
    </xf>
    <xf numFmtId="0" fontId="41" fillId="8" borderId="32" xfId="1" applyFont="1" applyFill="1" applyBorder="1" applyAlignment="1" applyProtection="1">
      <alignment horizontal="left" vertical="center"/>
      <protection locked="0"/>
    </xf>
    <xf numFmtId="0" fontId="59" fillId="4" borderId="30" xfId="1" applyFont="1" applyFill="1" applyBorder="1" applyAlignment="1">
      <alignment horizontal="center" vertical="center"/>
    </xf>
    <xf numFmtId="0" fontId="59" fillId="4" borderId="32" xfId="1" applyFont="1" applyFill="1" applyBorder="1" applyAlignment="1">
      <alignment horizontal="center" vertical="center"/>
    </xf>
    <xf numFmtId="0" fontId="41" fillId="4" borderId="30" xfId="1" applyFont="1" applyFill="1" applyBorder="1" applyAlignment="1">
      <alignment horizontal="center" vertical="center"/>
    </xf>
    <xf numFmtId="0" fontId="41" fillId="4" borderId="32" xfId="1" applyFont="1" applyFill="1" applyBorder="1" applyAlignment="1">
      <alignment horizontal="center" vertical="center"/>
    </xf>
    <xf numFmtId="0" fontId="41" fillId="4" borderId="30" xfId="1" applyFont="1" applyFill="1" applyBorder="1" applyAlignment="1">
      <alignment horizontal="center" vertical="center" wrapText="1"/>
    </xf>
    <xf numFmtId="0" fontId="41" fillId="4" borderId="32" xfId="1" applyFont="1" applyFill="1" applyBorder="1" applyAlignment="1">
      <alignment horizontal="center" vertical="center" wrapText="1"/>
    </xf>
    <xf numFmtId="0" fontId="41" fillId="0" borderId="20" xfId="1" applyFont="1" applyBorder="1" applyAlignment="1">
      <alignment horizontal="center" vertical="center"/>
    </xf>
    <xf numFmtId="0" fontId="41" fillId="0" borderId="34" xfId="1" applyFont="1" applyBorder="1" applyAlignment="1">
      <alignment horizontal="center" vertical="center"/>
    </xf>
    <xf numFmtId="0" fontId="41" fillId="0" borderId="35" xfId="1" applyFont="1" applyBorder="1" applyAlignment="1">
      <alignment horizontal="center" vertical="center"/>
    </xf>
    <xf numFmtId="0" fontId="41" fillId="0" borderId="21" xfId="1" applyFont="1" applyBorder="1" applyAlignment="1">
      <alignment horizontal="center" vertical="center"/>
    </xf>
    <xf numFmtId="0" fontId="41" fillId="0" borderId="19" xfId="1" applyFont="1" applyBorder="1" applyAlignment="1">
      <alignment horizontal="center" vertical="center"/>
    </xf>
    <xf numFmtId="0" fontId="41" fillId="0" borderId="25" xfId="1" applyFont="1" applyBorder="1" applyAlignment="1">
      <alignment horizontal="center" vertical="center"/>
    </xf>
    <xf numFmtId="0" fontId="32" fillId="4" borderId="1" xfId="1" applyFill="1" applyBorder="1" applyAlignment="1">
      <alignment horizontal="center" vertical="center" wrapText="1"/>
    </xf>
    <xf numFmtId="0" fontId="32" fillId="4" borderId="2" xfId="1" applyFill="1" applyBorder="1" applyAlignment="1">
      <alignment horizontal="center" vertical="center" wrapText="1"/>
    </xf>
    <xf numFmtId="0" fontId="32" fillId="4" borderId="20" xfId="1" applyFill="1" applyBorder="1" applyAlignment="1">
      <alignment horizontal="center" vertical="center" wrapText="1"/>
    </xf>
    <xf numFmtId="0" fontId="32" fillId="4" borderId="22" xfId="1" applyFill="1" applyBorder="1" applyAlignment="1">
      <alignment horizontal="center" vertical="center" wrapText="1"/>
    </xf>
    <xf numFmtId="0" fontId="32" fillId="4" borderId="21" xfId="1" applyFill="1" applyBorder="1" applyAlignment="1">
      <alignment horizontal="center" vertical="center" wrapText="1"/>
    </xf>
    <xf numFmtId="0" fontId="41" fillId="4" borderId="22" xfId="1" applyFont="1" applyFill="1" applyBorder="1" applyAlignment="1">
      <alignment horizontal="center" vertical="center"/>
    </xf>
    <xf numFmtId="0" fontId="41" fillId="4" borderId="21" xfId="1" applyFont="1" applyFill="1" applyBorder="1" applyAlignment="1">
      <alignment horizontal="center" vertical="center"/>
    </xf>
    <xf numFmtId="0" fontId="56" fillId="8" borderId="22" xfId="1" applyFont="1" applyFill="1" applyBorder="1" applyAlignment="1">
      <alignment horizontal="center" vertical="center"/>
    </xf>
    <xf numFmtId="0" fontId="56" fillId="8" borderId="0" xfId="1" applyFont="1" applyFill="1" applyAlignment="1">
      <alignment horizontal="center" vertical="center"/>
    </xf>
    <xf numFmtId="0" fontId="56" fillId="8" borderId="29" xfId="1" applyFont="1" applyFill="1" applyBorder="1" applyAlignment="1">
      <alignment horizontal="center" vertical="center"/>
    </xf>
    <xf numFmtId="0" fontId="56" fillId="8" borderId="21" xfId="1" applyFont="1" applyFill="1" applyBorder="1" applyAlignment="1">
      <alignment horizontal="center" vertical="center"/>
    </xf>
    <xf numFmtId="0" fontId="56" fillId="8" borderId="19" xfId="1" applyFont="1" applyFill="1" applyBorder="1" applyAlignment="1">
      <alignment horizontal="center" vertical="center"/>
    </xf>
    <xf numFmtId="0" fontId="56" fillId="8" borderId="25" xfId="1" applyFont="1" applyFill="1" applyBorder="1" applyAlignment="1">
      <alignment horizontal="center" vertical="center"/>
    </xf>
    <xf numFmtId="0" fontId="32" fillId="4" borderId="27" xfId="1" applyFill="1" applyBorder="1" applyAlignment="1">
      <alignment horizontal="center" vertical="center" wrapText="1"/>
    </xf>
    <xf numFmtId="0" fontId="32" fillId="4" borderId="24" xfId="1" applyFill="1" applyBorder="1" applyAlignment="1">
      <alignment horizontal="center" vertical="center" wrapText="1"/>
    </xf>
    <xf numFmtId="0" fontId="59" fillId="8" borderId="30" xfId="1" applyFont="1" applyFill="1" applyBorder="1" applyAlignment="1" applyProtection="1">
      <alignment horizontal="center" vertical="center"/>
      <protection locked="0"/>
    </xf>
    <xf numFmtId="0" fontId="59" fillId="8" borderId="31" xfId="1" applyFont="1" applyFill="1" applyBorder="1" applyAlignment="1" applyProtection="1">
      <alignment horizontal="center" vertical="center"/>
      <protection locked="0"/>
    </xf>
    <xf numFmtId="0" fontId="59" fillId="8" borderId="32" xfId="1" applyFont="1" applyFill="1" applyBorder="1" applyAlignment="1" applyProtection="1">
      <alignment horizontal="center" vertical="center"/>
      <protection locked="0"/>
    </xf>
    <xf numFmtId="0" fontId="15" fillId="4" borderId="20" xfId="1" applyFont="1" applyFill="1" applyBorder="1" applyAlignment="1">
      <alignment horizontal="center" vertical="center" wrapText="1"/>
    </xf>
    <xf numFmtId="0" fontId="32" fillId="4" borderId="22" xfId="1" applyFill="1" applyBorder="1" applyAlignment="1">
      <alignment horizontal="center" vertical="center"/>
    </xf>
    <xf numFmtId="0" fontId="32" fillId="4" borderId="21" xfId="1" applyFill="1" applyBorder="1" applyAlignment="1">
      <alignment horizontal="center" vertical="center"/>
    </xf>
    <xf numFmtId="0" fontId="56" fillId="8" borderId="19" xfId="1" applyFont="1" applyFill="1" applyBorder="1" applyAlignment="1" applyProtection="1">
      <alignment horizontal="center" vertical="center"/>
      <protection locked="0"/>
    </xf>
    <xf numFmtId="0" fontId="56" fillId="8" borderId="25" xfId="1" applyFont="1" applyFill="1" applyBorder="1" applyAlignment="1" applyProtection="1">
      <alignment horizontal="center" vertical="center"/>
      <protection locked="0"/>
    </xf>
    <xf numFmtId="0" fontId="71" fillId="0" borderId="2" xfId="1" applyFont="1" applyBorder="1" applyAlignment="1">
      <alignment horizontal="center" vertical="center"/>
    </xf>
    <xf numFmtId="0" fontId="71" fillId="0" borderId="3" xfId="1" applyFont="1" applyBorder="1" applyAlignment="1">
      <alignment horizontal="center" vertical="center"/>
    </xf>
    <xf numFmtId="0" fontId="41" fillId="8" borderId="34" xfId="1" applyFont="1" applyFill="1" applyBorder="1" applyAlignment="1" applyProtection="1">
      <alignment horizontal="left" vertical="center"/>
      <protection locked="0"/>
    </xf>
    <xf numFmtId="0" fontId="41" fillId="8" borderId="35" xfId="1" applyFont="1" applyFill="1" applyBorder="1" applyAlignment="1" applyProtection="1">
      <alignment horizontal="left" vertical="center"/>
      <protection locked="0"/>
    </xf>
    <xf numFmtId="58" fontId="56" fillId="8" borderId="34" xfId="1" applyNumberFormat="1" applyFont="1" applyFill="1" applyBorder="1" applyAlignment="1" applyProtection="1">
      <alignment horizontal="center" vertical="center"/>
      <protection locked="0"/>
    </xf>
    <xf numFmtId="58" fontId="56" fillId="8" borderId="35" xfId="1" applyNumberFormat="1" applyFont="1" applyFill="1" applyBorder="1" applyAlignment="1" applyProtection="1">
      <alignment horizontal="center" vertical="center"/>
      <protection locked="0"/>
    </xf>
    <xf numFmtId="58" fontId="41" fillId="8" borderId="34" xfId="1" applyNumberFormat="1" applyFont="1" applyFill="1" applyBorder="1" applyAlignment="1" applyProtection="1">
      <alignment horizontal="center" vertical="center"/>
      <protection locked="0"/>
    </xf>
    <xf numFmtId="58" fontId="41" fillId="8" borderId="35" xfId="1" applyNumberFormat="1" applyFont="1" applyFill="1" applyBorder="1" applyAlignment="1" applyProtection="1">
      <alignment horizontal="center" vertical="center"/>
      <protection locked="0"/>
    </xf>
    <xf numFmtId="0" fontId="41" fillId="4" borderId="20" xfId="1" applyFont="1" applyFill="1" applyBorder="1" applyAlignment="1">
      <alignment horizontal="center" vertical="center" wrapText="1"/>
    </xf>
    <xf numFmtId="0" fontId="41" fillId="4" borderId="21" xfId="1" applyFont="1" applyFill="1" applyBorder="1" applyAlignment="1">
      <alignment horizontal="center" vertical="center" wrapText="1"/>
    </xf>
    <xf numFmtId="0" fontId="41" fillId="8" borderId="21" xfId="1" applyFont="1" applyFill="1" applyBorder="1" applyAlignment="1" applyProtection="1">
      <alignment horizontal="center" vertical="center"/>
      <protection locked="0"/>
    </xf>
    <xf numFmtId="0" fontId="41" fillId="8" borderId="19" xfId="1" applyFont="1" applyFill="1" applyBorder="1" applyAlignment="1" applyProtection="1">
      <alignment horizontal="center" vertical="center"/>
      <protection locked="0"/>
    </xf>
    <xf numFmtId="0" fontId="41" fillId="8" borderId="25" xfId="1" applyFont="1" applyFill="1" applyBorder="1" applyAlignment="1" applyProtection="1">
      <alignment horizontal="center" vertical="center"/>
      <protection locked="0"/>
    </xf>
    <xf numFmtId="0" fontId="41" fillId="8" borderId="31" xfId="1" applyFont="1" applyFill="1" applyBorder="1" applyAlignment="1" applyProtection="1">
      <alignment horizontal="center" vertical="center"/>
      <protection locked="0"/>
    </xf>
    <xf numFmtId="0" fontId="41" fillId="8" borderId="32" xfId="1" applyFont="1" applyFill="1" applyBorder="1" applyAlignment="1" applyProtection="1">
      <alignment horizontal="center" vertical="center"/>
      <protection locked="0"/>
    </xf>
    <xf numFmtId="0" fontId="32" fillId="4" borderId="20" xfId="1" applyFill="1" applyBorder="1" applyAlignment="1">
      <alignment horizontal="center" vertical="center"/>
    </xf>
    <xf numFmtId="0" fontId="41" fillId="4" borderId="27" xfId="2" applyFont="1" applyFill="1" applyBorder="1" applyAlignment="1">
      <alignment horizontal="center" vertical="center"/>
    </xf>
    <xf numFmtId="0" fontId="41" fillId="4" borderId="24" xfId="2" applyFont="1" applyFill="1" applyBorder="1" applyAlignment="1">
      <alignment horizontal="center" vertical="center"/>
    </xf>
    <xf numFmtId="0" fontId="41" fillId="4" borderId="30" xfId="2" applyFont="1" applyFill="1" applyBorder="1" applyAlignment="1">
      <alignment horizontal="center" vertical="center"/>
    </xf>
    <xf numFmtId="0" fontId="41" fillId="4" borderId="31" xfId="2" applyFont="1" applyFill="1" applyBorder="1" applyAlignment="1">
      <alignment horizontal="center" vertical="center"/>
    </xf>
    <xf numFmtId="0" fontId="41" fillId="4" borderId="32" xfId="2" applyFont="1" applyFill="1" applyBorder="1" applyAlignment="1">
      <alignment horizontal="center" vertical="center"/>
    </xf>
    <xf numFmtId="0" fontId="56" fillId="8" borderId="30" xfId="2" applyFont="1" applyFill="1" applyBorder="1" applyAlignment="1" applyProtection="1">
      <alignment horizontal="center" vertical="center"/>
      <protection locked="0"/>
    </xf>
    <xf numFmtId="0" fontId="56" fillId="8" borderId="32" xfId="2" applyFont="1" applyFill="1" applyBorder="1" applyAlignment="1" applyProtection="1">
      <alignment horizontal="center" vertical="center"/>
      <protection locked="0"/>
    </xf>
    <xf numFmtId="0" fontId="41" fillId="2" borderId="31" xfId="2" applyFont="1" applyFill="1" applyBorder="1" applyAlignment="1">
      <alignment horizontal="center" vertical="center"/>
    </xf>
    <xf numFmtId="0" fontId="41" fillId="2" borderId="32" xfId="2" applyFont="1" applyFill="1" applyBorder="1" applyAlignment="1">
      <alignment horizontal="center" vertical="center"/>
    </xf>
    <xf numFmtId="0" fontId="56" fillId="8" borderId="31" xfId="2" applyFont="1" applyFill="1" applyBorder="1" applyAlignment="1" applyProtection="1">
      <alignment horizontal="center" vertical="center"/>
      <protection locked="0"/>
    </xf>
    <xf numFmtId="0" fontId="56" fillId="8" borderId="33" xfId="2" applyFont="1" applyFill="1" applyBorder="1" applyAlignment="1" applyProtection="1">
      <alignment horizontal="center" vertical="center"/>
      <protection locked="0"/>
    </xf>
    <xf numFmtId="0" fontId="59" fillId="4" borderId="20" xfId="2" applyFont="1" applyFill="1" applyBorder="1" applyAlignment="1">
      <alignment horizontal="center" vertical="center"/>
    </xf>
    <xf numFmtId="0" fontId="41" fillId="4" borderId="35" xfId="2" applyFont="1" applyFill="1" applyBorder="1" applyAlignment="1">
      <alignment horizontal="center" vertical="center"/>
    </xf>
    <xf numFmtId="0" fontId="41" fillId="4" borderId="21" xfId="2" applyFont="1" applyFill="1" applyBorder="1" applyAlignment="1">
      <alignment horizontal="center" vertical="center"/>
    </xf>
    <xf numFmtId="0" fontId="41" fillId="4" borderId="25" xfId="2" applyFont="1" applyFill="1" applyBorder="1" applyAlignment="1">
      <alignment horizontal="center" vertical="center"/>
    </xf>
    <xf numFmtId="58" fontId="56" fillId="8" borderId="30" xfId="2" applyNumberFormat="1" applyFont="1" applyFill="1" applyBorder="1" applyAlignment="1" applyProtection="1">
      <alignment horizontal="center" vertical="center"/>
      <protection locked="0"/>
    </xf>
    <xf numFmtId="58" fontId="56" fillId="8" borderId="31" xfId="2" applyNumberFormat="1" applyFont="1" applyFill="1" applyBorder="1" applyAlignment="1" applyProtection="1">
      <alignment horizontal="center" vertical="center"/>
      <protection locked="0"/>
    </xf>
    <xf numFmtId="58" fontId="56" fillId="8" borderId="32" xfId="2" applyNumberFormat="1" applyFont="1" applyFill="1" applyBorder="1" applyAlignment="1" applyProtection="1">
      <alignment horizontal="center" vertical="center"/>
      <protection locked="0"/>
    </xf>
    <xf numFmtId="0" fontId="56" fillId="8" borderId="30" xfId="2" applyFont="1" applyFill="1" applyBorder="1" applyAlignment="1" applyProtection="1">
      <alignment horizontal="center" vertical="center" wrapText="1"/>
      <protection locked="0"/>
    </xf>
    <xf numFmtId="0" fontId="56" fillId="8" borderId="32" xfId="2" applyFont="1" applyFill="1" applyBorder="1" applyAlignment="1" applyProtection="1">
      <alignment horizontal="center" vertical="center" wrapText="1"/>
      <protection locked="0"/>
    </xf>
    <xf numFmtId="0" fontId="41" fillId="8" borderId="30" xfId="2" applyFont="1" applyFill="1" applyBorder="1" applyAlignment="1" applyProtection="1">
      <alignment horizontal="left" vertical="center" wrapText="1"/>
      <protection locked="0"/>
    </xf>
    <xf numFmtId="0" fontId="41" fillId="8" borderId="31" xfId="2" applyFont="1" applyFill="1" applyBorder="1" applyAlignment="1" applyProtection="1">
      <alignment horizontal="left" vertical="center" wrapText="1"/>
      <protection locked="0"/>
    </xf>
    <xf numFmtId="0" fontId="41" fillId="8" borderId="32" xfId="2" applyFont="1" applyFill="1" applyBorder="1" applyAlignment="1" applyProtection="1">
      <alignment horizontal="left" vertical="center" wrapText="1"/>
      <protection locked="0"/>
    </xf>
    <xf numFmtId="176" fontId="56" fillId="8" borderId="20" xfId="2" applyNumberFormat="1" applyFont="1" applyFill="1" applyBorder="1" applyAlignment="1" applyProtection="1">
      <alignment horizontal="center" vertical="center"/>
      <protection locked="0"/>
    </xf>
    <xf numFmtId="176" fontId="56" fillId="8" borderId="34" xfId="2" applyNumberFormat="1" applyFont="1" applyFill="1" applyBorder="1" applyAlignment="1" applyProtection="1">
      <alignment horizontal="center" vertical="center"/>
      <protection locked="0"/>
    </xf>
    <xf numFmtId="176" fontId="56" fillId="8" borderId="47" xfId="2" applyNumberFormat="1" applyFont="1" applyFill="1" applyBorder="1" applyAlignment="1" applyProtection="1">
      <alignment horizontal="center" vertical="center"/>
      <protection locked="0"/>
    </xf>
    <xf numFmtId="176" fontId="56" fillId="8" borderId="21" xfId="2" applyNumberFormat="1" applyFont="1" applyFill="1" applyBorder="1" applyAlignment="1" applyProtection="1">
      <alignment horizontal="center" vertical="center"/>
      <protection locked="0"/>
    </xf>
    <xf numFmtId="176" fontId="56" fillId="8" borderId="19" xfId="2" applyNumberFormat="1" applyFont="1" applyFill="1" applyBorder="1" applyAlignment="1" applyProtection="1">
      <alignment horizontal="center" vertical="center"/>
      <protection locked="0"/>
    </xf>
    <xf numFmtId="176" fontId="56" fillId="8" borderId="59" xfId="2" applyNumberFormat="1" applyFont="1" applyFill="1" applyBorder="1" applyAlignment="1" applyProtection="1">
      <alignment horizontal="center" vertical="center"/>
      <protection locked="0"/>
    </xf>
    <xf numFmtId="0" fontId="41" fillId="2" borderId="67" xfId="2" applyFont="1" applyFill="1" applyBorder="1" applyAlignment="1">
      <alignment horizontal="left" vertical="center"/>
    </xf>
    <xf numFmtId="0" fontId="41" fillId="2" borderId="68" xfId="2" applyFont="1" applyFill="1" applyBorder="1" applyAlignment="1">
      <alignment horizontal="left" vertical="center"/>
    </xf>
    <xf numFmtId="0" fontId="41" fillId="4" borderId="20" xfId="2" applyFont="1" applyFill="1" applyBorder="1" applyAlignment="1">
      <alignment horizontal="center" vertical="center" wrapText="1"/>
    </xf>
    <xf numFmtId="0" fontId="41" fillId="4" borderId="35" xfId="2" applyFont="1" applyFill="1" applyBorder="1" applyAlignment="1">
      <alignment horizontal="center" vertical="center" wrapText="1"/>
    </xf>
    <xf numFmtId="0" fontId="41" fillId="4" borderId="34" xfId="2" applyFont="1" applyFill="1" applyBorder="1" applyAlignment="1">
      <alignment horizontal="center" vertical="center" wrapText="1"/>
    </xf>
    <xf numFmtId="0" fontId="56" fillId="8" borderId="28" xfId="2" applyFont="1" applyFill="1" applyBorder="1" applyAlignment="1" applyProtection="1">
      <alignment horizontal="center" vertical="center"/>
      <protection locked="0"/>
    </xf>
    <xf numFmtId="0" fontId="41" fillId="2" borderId="19" xfId="2" applyFont="1" applyFill="1" applyBorder="1" applyAlignment="1">
      <alignment horizontal="left" vertical="center" wrapText="1"/>
    </xf>
    <xf numFmtId="176" fontId="41" fillId="2" borderId="30" xfId="2" applyNumberFormat="1" applyFont="1" applyFill="1" applyBorder="1" applyAlignment="1">
      <alignment horizontal="right" vertical="center"/>
    </xf>
    <xf numFmtId="176" fontId="41" fillId="2" borderId="31" xfId="2" applyNumberFormat="1" applyFont="1" applyFill="1" applyBorder="1" applyAlignment="1">
      <alignment horizontal="right" vertical="center"/>
    </xf>
    <xf numFmtId="176" fontId="41" fillId="2" borderId="33" xfId="2" applyNumberFormat="1" applyFont="1" applyFill="1" applyBorder="1" applyAlignment="1">
      <alignment horizontal="right" vertical="center"/>
    </xf>
    <xf numFmtId="0" fontId="41" fillId="8" borderId="30" xfId="2" applyFont="1" applyFill="1" applyBorder="1" applyAlignment="1" applyProtection="1">
      <alignment vertical="center"/>
      <protection locked="0"/>
    </xf>
    <xf numFmtId="0" fontId="41" fillId="8" borderId="31" xfId="2" applyFont="1" applyFill="1" applyBorder="1" applyAlignment="1" applyProtection="1">
      <alignment vertical="center"/>
      <protection locked="0"/>
    </xf>
    <xf numFmtId="0" fontId="41" fillId="8" borderId="28" xfId="2" applyFont="1" applyFill="1" applyBorder="1" applyAlignment="1" applyProtection="1">
      <alignment horizontal="center" vertical="center"/>
      <protection locked="0"/>
    </xf>
    <xf numFmtId="0" fontId="41" fillId="8" borderId="31" xfId="2" applyFont="1" applyFill="1" applyBorder="1" applyAlignment="1" applyProtection="1">
      <alignment horizontal="center" vertical="center"/>
      <protection locked="0"/>
    </xf>
    <xf numFmtId="0" fontId="41" fillId="2" borderId="28" xfId="2" applyFont="1" applyFill="1" applyBorder="1" applyAlignment="1">
      <alignment horizontal="center" vertical="center"/>
    </xf>
    <xf numFmtId="0" fontId="41" fillId="2" borderId="20" xfId="2" applyFont="1" applyFill="1" applyBorder="1" applyAlignment="1">
      <alignment horizontal="center" vertical="center"/>
    </xf>
    <xf numFmtId="0" fontId="41" fillId="2" borderId="34" xfId="2" applyFont="1" applyFill="1" applyBorder="1" applyAlignment="1">
      <alignment horizontal="center" vertical="center"/>
    </xf>
    <xf numFmtId="0" fontId="41" fillId="2" borderId="35" xfId="2" applyFont="1" applyFill="1" applyBorder="1" applyAlignment="1">
      <alignment horizontal="center" vertical="center"/>
    </xf>
    <xf numFmtId="0" fontId="41" fillId="2" borderId="30" xfId="2" applyFont="1" applyFill="1" applyBorder="1" applyAlignment="1">
      <alignment horizontal="center" vertical="center"/>
    </xf>
    <xf numFmtId="176" fontId="56" fillId="8" borderId="30" xfId="2" applyNumberFormat="1" applyFont="1" applyFill="1" applyBorder="1" applyAlignment="1" applyProtection="1">
      <alignment horizontal="right" vertical="center"/>
      <protection locked="0"/>
    </xf>
    <xf numFmtId="176" fontId="56" fillId="8" borderId="33" xfId="2" applyNumberFormat="1" applyFont="1" applyFill="1" applyBorder="1" applyAlignment="1" applyProtection="1">
      <alignment horizontal="right" vertical="center"/>
      <protection locked="0"/>
    </xf>
    <xf numFmtId="176" fontId="56" fillId="8" borderId="31" xfId="2" applyNumberFormat="1" applyFont="1" applyFill="1" applyBorder="1" applyAlignment="1" applyProtection="1">
      <alignment horizontal="right" vertical="center"/>
      <protection locked="0"/>
    </xf>
    <xf numFmtId="0" fontId="41" fillId="4" borderId="18" xfId="2" applyFont="1" applyFill="1" applyBorder="1" applyAlignment="1">
      <alignment horizontal="center" vertical="center"/>
    </xf>
    <xf numFmtId="0" fontId="41" fillId="2" borderId="0" xfId="2" applyFont="1" applyFill="1" applyAlignment="1">
      <alignment horizontal="left" vertical="center" wrapText="1"/>
    </xf>
    <xf numFmtId="0" fontId="41" fillId="4" borderId="6" xfId="2" applyFont="1" applyFill="1" applyBorder="1" applyAlignment="1">
      <alignment horizontal="center" vertical="center"/>
    </xf>
    <xf numFmtId="0" fontId="41" fillId="4" borderId="38" xfId="2" applyFont="1" applyFill="1" applyBorder="1" applyAlignment="1">
      <alignment horizontal="center" vertical="center"/>
    </xf>
    <xf numFmtId="0" fontId="41" fillId="4" borderId="37" xfId="2" applyFont="1" applyFill="1" applyBorder="1" applyAlignment="1">
      <alignment horizontal="center" vertical="center"/>
    </xf>
    <xf numFmtId="0" fontId="41" fillId="4" borderId="42" xfId="2" applyFont="1" applyFill="1" applyBorder="1" applyAlignment="1">
      <alignment horizontal="center" vertical="center"/>
    </xf>
    <xf numFmtId="0" fontId="56" fillId="8" borderId="10" xfId="2" applyFont="1" applyFill="1" applyBorder="1" applyAlignment="1" applyProtection="1">
      <alignment horizontal="center" vertical="center"/>
      <protection locked="0"/>
    </xf>
    <xf numFmtId="0" fontId="56" fillId="8" borderId="11" xfId="2" applyFont="1" applyFill="1" applyBorder="1" applyAlignment="1" applyProtection="1">
      <alignment horizontal="center" vertical="center"/>
      <protection locked="0"/>
    </xf>
    <xf numFmtId="0" fontId="56" fillId="8" borderId="12" xfId="2" applyFont="1" applyFill="1" applyBorder="1" applyAlignment="1" applyProtection="1">
      <alignment horizontal="center" vertical="center"/>
      <protection locked="0"/>
    </xf>
    <xf numFmtId="10" fontId="56" fillId="8" borderId="10" xfId="80" applyNumberFormat="1" applyFont="1" applyFill="1" applyBorder="1" applyAlignment="1" applyProtection="1">
      <alignment horizontal="center" vertical="center"/>
      <protection locked="0"/>
    </xf>
    <xf numFmtId="10" fontId="56" fillId="8" borderId="16" xfId="80" applyNumberFormat="1" applyFont="1" applyFill="1" applyBorder="1" applyAlignment="1" applyProtection="1">
      <alignment horizontal="center" vertical="center"/>
      <protection locked="0"/>
    </xf>
    <xf numFmtId="10" fontId="56" fillId="8" borderId="10" xfId="2" applyNumberFormat="1" applyFont="1" applyFill="1" applyBorder="1" applyAlignment="1" applyProtection="1">
      <alignment horizontal="center" vertical="center"/>
      <protection locked="0"/>
    </xf>
    <xf numFmtId="10" fontId="56" fillId="8" borderId="16" xfId="2" applyNumberFormat="1" applyFont="1" applyFill="1" applyBorder="1" applyAlignment="1" applyProtection="1">
      <alignment horizontal="center" vertical="center"/>
      <protection locked="0"/>
    </xf>
    <xf numFmtId="0" fontId="41" fillId="8" borderId="10" xfId="2" applyFont="1" applyFill="1" applyBorder="1" applyAlignment="1" applyProtection="1">
      <alignment horizontal="center" vertical="center"/>
      <protection locked="0"/>
    </xf>
    <xf numFmtId="0" fontId="41" fillId="8" borderId="11" xfId="2" applyFont="1" applyFill="1" applyBorder="1" applyAlignment="1" applyProtection="1">
      <alignment horizontal="center" vertical="center"/>
      <protection locked="0"/>
    </xf>
    <xf numFmtId="0" fontId="41" fillId="8" borderId="12" xfId="2" applyFont="1" applyFill="1" applyBorder="1" applyAlignment="1" applyProtection="1">
      <alignment horizontal="center" vertical="center"/>
      <protection locked="0"/>
    </xf>
    <xf numFmtId="10" fontId="41" fillId="8" borderId="10" xfId="2" applyNumberFormat="1" applyFont="1" applyFill="1" applyBorder="1" applyAlignment="1" applyProtection="1">
      <alignment horizontal="center" vertical="center"/>
      <protection locked="0"/>
    </xf>
    <xf numFmtId="10" fontId="41" fillId="8" borderId="16" xfId="2" applyNumberFormat="1" applyFont="1" applyFill="1" applyBorder="1" applyAlignment="1" applyProtection="1">
      <alignment horizontal="center" vertical="center"/>
      <protection locked="0"/>
    </xf>
    <xf numFmtId="0" fontId="41" fillId="4" borderId="30" xfId="2" applyFont="1" applyFill="1" applyBorder="1" applyAlignment="1">
      <alignment horizontal="center" vertical="center" wrapText="1"/>
    </xf>
    <xf numFmtId="0" fontId="41" fillId="4" borderId="31" xfId="2" applyFont="1" applyFill="1" applyBorder="1" applyAlignment="1">
      <alignment horizontal="center" vertical="center" wrapText="1"/>
    </xf>
    <xf numFmtId="0" fontId="41" fillId="4" borderId="33" xfId="2" applyFont="1" applyFill="1" applyBorder="1" applyAlignment="1">
      <alignment horizontal="center" vertical="center" wrapText="1"/>
    </xf>
    <xf numFmtId="0" fontId="41" fillId="8" borderId="28" xfId="2" applyFont="1" applyFill="1" applyBorder="1" applyAlignment="1" applyProtection="1">
      <alignment horizontal="left" vertical="center" wrapText="1"/>
      <protection locked="0"/>
    </xf>
    <xf numFmtId="0" fontId="41" fillId="2" borderId="10" xfId="2" applyFont="1" applyFill="1" applyBorder="1" applyAlignment="1">
      <alignment horizontal="center" vertical="center"/>
    </xf>
    <xf numFmtId="0" fontId="41" fillId="2" borderId="11" xfId="2" applyFont="1" applyFill="1" applyBorder="1" applyAlignment="1">
      <alignment horizontal="center" vertical="center"/>
    </xf>
    <xf numFmtId="0" fontId="41" fillId="2" borderId="26" xfId="2" applyFont="1" applyFill="1" applyBorder="1" applyAlignment="1">
      <alignment horizontal="center" vertical="center"/>
    </xf>
    <xf numFmtId="0" fontId="41" fillId="2" borderId="14" xfId="2" applyFont="1" applyFill="1" applyBorder="1" applyAlignment="1">
      <alignment horizontal="center" vertical="center"/>
    </xf>
    <xf numFmtId="0" fontId="41" fillId="2" borderId="23" xfId="2" applyFont="1" applyFill="1" applyBorder="1" applyAlignment="1">
      <alignment horizontal="center" vertical="center"/>
    </xf>
    <xf numFmtId="10" fontId="41" fillId="2" borderId="13" xfId="2" applyNumberFormat="1" applyFont="1" applyFill="1" applyBorder="1" applyAlignment="1" applyProtection="1">
      <alignment horizontal="center" vertical="center"/>
      <protection locked="0"/>
    </xf>
    <xf numFmtId="0" fontId="41" fillId="2" borderId="15" xfId="2" applyFont="1" applyFill="1" applyBorder="1" applyAlignment="1" applyProtection="1">
      <alignment horizontal="center" vertical="center"/>
      <protection locked="0"/>
    </xf>
    <xf numFmtId="176" fontId="41" fillId="8" borderId="10" xfId="81" applyNumberFormat="1" applyFont="1" applyFill="1" applyBorder="1" applyProtection="1">
      <alignment vertical="center"/>
      <protection locked="0"/>
    </xf>
    <xf numFmtId="176" fontId="41" fillId="8" borderId="12" xfId="81" applyNumberFormat="1" applyFont="1" applyFill="1" applyBorder="1" applyProtection="1">
      <alignment vertical="center"/>
      <protection locked="0"/>
    </xf>
    <xf numFmtId="0" fontId="7" fillId="2" borderId="65" xfId="81" applyFill="1" applyBorder="1" applyAlignment="1">
      <alignment horizontal="center" vertical="center" wrapText="1"/>
    </xf>
    <xf numFmtId="0" fontId="7" fillId="2" borderId="65" xfId="81" applyFill="1" applyBorder="1" applyAlignment="1">
      <alignment horizontal="center" vertical="center"/>
    </xf>
    <xf numFmtId="0" fontId="7" fillId="2" borderId="54" xfId="81" applyFill="1" applyBorder="1" applyAlignment="1">
      <alignment horizontal="center" vertical="center"/>
    </xf>
    <xf numFmtId="0" fontId="7" fillId="2" borderId="51" xfId="81" applyFill="1" applyBorder="1" applyAlignment="1">
      <alignment horizontal="center" vertical="center"/>
    </xf>
    <xf numFmtId="0" fontId="7" fillId="2" borderId="56" xfId="81" applyFill="1" applyBorder="1" applyAlignment="1">
      <alignment horizontal="center" vertical="center"/>
    </xf>
    <xf numFmtId="0" fontId="7" fillId="2" borderId="48" xfId="81" applyFill="1" applyBorder="1" applyAlignment="1">
      <alignment horizontal="center" vertical="center"/>
    </xf>
    <xf numFmtId="0" fontId="7" fillId="8" borderId="54" xfId="81" applyFill="1" applyBorder="1" applyAlignment="1" applyProtection="1">
      <alignment horizontal="center" vertical="center"/>
      <protection locked="0"/>
    </xf>
    <xf numFmtId="0" fontId="37" fillId="8" borderId="51" xfId="81" applyFont="1" applyFill="1" applyBorder="1" applyAlignment="1" applyProtection="1">
      <alignment horizontal="center" vertical="center"/>
      <protection locked="0"/>
    </xf>
    <xf numFmtId="0" fontId="37" fillId="8" borderId="61" xfId="81" applyFont="1" applyFill="1" applyBorder="1" applyAlignment="1" applyProtection="1">
      <alignment horizontal="center" vertical="center"/>
      <protection locked="0"/>
    </xf>
    <xf numFmtId="0" fontId="37" fillId="8" borderId="62" xfId="81" applyFont="1" applyFill="1" applyBorder="1" applyAlignment="1" applyProtection="1">
      <alignment horizontal="center" vertical="center"/>
      <protection locked="0"/>
    </xf>
    <xf numFmtId="0" fontId="59" fillId="2" borderId="10" xfId="81" applyFont="1" applyFill="1" applyBorder="1" applyAlignment="1">
      <alignment horizontal="center" vertical="center"/>
    </xf>
    <xf numFmtId="0" fontId="41" fillId="2" borderId="11" xfId="81" applyFont="1" applyFill="1" applyBorder="1" applyAlignment="1">
      <alignment horizontal="center" vertical="center"/>
    </xf>
    <xf numFmtId="0" fontId="41" fillId="2" borderId="12" xfId="81" applyFont="1" applyFill="1" applyBorder="1" applyAlignment="1">
      <alignment horizontal="center" vertical="center"/>
    </xf>
    <xf numFmtId="0" fontId="41" fillId="8" borderId="0" xfId="84" applyFont="1" applyFill="1" applyAlignment="1" applyProtection="1">
      <alignment horizontal="center" vertical="center" shrinkToFit="1"/>
      <protection locked="0"/>
    </xf>
    <xf numFmtId="0" fontId="41" fillId="8" borderId="48" xfId="84" applyFont="1" applyFill="1" applyBorder="1" applyAlignment="1" applyProtection="1">
      <alignment horizontal="center" vertical="center" shrinkToFit="1"/>
      <protection locked="0"/>
    </xf>
    <xf numFmtId="176" fontId="41" fillId="8" borderId="56" xfId="81" applyNumberFormat="1" applyFont="1" applyFill="1" applyBorder="1" applyProtection="1">
      <alignment vertical="center"/>
      <protection locked="0"/>
    </xf>
    <xf numFmtId="176" fontId="41" fillId="8" borderId="48" xfId="81" applyNumberFormat="1" applyFont="1" applyFill="1" applyBorder="1" applyProtection="1">
      <alignment vertical="center"/>
      <protection locked="0"/>
    </xf>
    <xf numFmtId="0" fontId="7" fillId="5" borderId="6" xfId="81" applyFill="1" applyBorder="1" applyAlignment="1">
      <alignment horizontal="center" vertical="center"/>
    </xf>
    <xf numFmtId="0" fontId="7" fillId="5" borderId="37" xfId="81" applyFill="1" applyBorder="1" applyAlignment="1">
      <alignment horizontal="center" vertical="center"/>
    </xf>
    <xf numFmtId="0" fontId="7" fillId="5" borderId="38" xfId="81" applyFill="1" applyBorder="1" applyAlignment="1">
      <alignment horizontal="center" vertical="center"/>
    </xf>
    <xf numFmtId="0" fontId="7" fillId="5" borderId="42" xfId="81" applyFill="1" applyBorder="1" applyAlignment="1">
      <alignment horizontal="center" vertical="center"/>
    </xf>
    <xf numFmtId="0" fontId="7" fillId="2" borderId="74" xfId="81" applyFill="1" applyBorder="1" applyAlignment="1">
      <alignment horizontal="center" vertical="center" wrapText="1"/>
    </xf>
    <xf numFmtId="0" fontId="7" fillId="2" borderId="44" xfId="81" applyFill="1" applyBorder="1" applyAlignment="1">
      <alignment horizontal="center" vertical="center" wrapText="1"/>
    </xf>
    <xf numFmtId="0" fontId="7" fillId="2" borderId="61" xfId="81" applyFill="1" applyBorder="1" applyAlignment="1">
      <alignment horizontal="center" vertical="center"/>
    </xf>
    <xf numFmtId="0" fontId="7" fillId="2" borderId="62" xfId="81" applyFill="1" applyBorder="1" applyAlignment="1">
      <alignment horizontal="center" vertical="center"/>
    </xf>
    <xf numFmtId="0" fontId="56" fillId="8" borderId="54" xfId="81" applyFont="1" applyFill="1" applyBorder="1" applyAlignment="1" applyProtection="1">
      <alignment horizontal="center" vertical="center"/>
      <protection locked="0"/>
    </xf>
    <xf numFmtId="0" fontId="56" fillId="8" borderId="51" xfId="81" applyFont="1" applyFill="1" applyBorder="1" applyAlignment="1" applyProtection="1">
      <alignment horizontal="center" vertical="center"/>
      <protection locked="0"/>
    </xf>
    <xf numFmtId="0" fontId="56" fillId="8" borderId="61" xfId="81" applyFont="1" applyFill="1" applyBorder="1" applyAlignment="1" applyProtection="1">
      <alignment horizontal="center" vertical="center"/>
      <protection locked="0"/>
    </xf>
    <xf numFmtId="0" fontId="56" fillId="8" borderId="62" xfId="81" applyFont="1" applyFill="1" applyBorder="1" applyAlignment="1" applyProtection="1">
      <alignment horizontal="center" vertical="center"/>
      <protection locked="0"/>
    </xf>
    <xf numFmtId="0" fontId="59" fillId="8" borderId="10" xfId="81" applyFont="1" applyFill="1" applyBorder="1" applyAlignment="1" applyProtection="1">
      <alignment horizontal="center" vertical="center" shrinkToFit="1"/>
      <protection locked="0"/>
    </xf>
    <xf numFmtId="0" fontId="59" fillId="8" borderId="11" xfId="81" applyFont="1" applyFill="1" applyBorder="1" applyAlignment="1" applyProtection="1">
      <alignment horizontal="center" vertical="center" shrinkToFit="1"/>
      <protection locked="0"/>
    </xf>
    <xf numFmtId="0" fontId="59" fillId="8" borderId="12" xfId="81" applyFont="1" applyFill="1" applyBorder="1" applyAlignment="1" applyProtection="1">
      <alignment horizontal="center" vertical="center" shrinkToFit="1"/>
      <protection locked="0"/>
    </xf>
    <xf numFmtId="176" fontId="41" fillId="8" borderId="11" xfId="81" applyNumberFormat="1" applyFont="1" applyFill="1" applyBorder="1" applyProtection="1">
      <alignment vertical="center"/>
      <protection locked="0"/>
    </xf>
    <xf numFmtId="0" fontId="56" fillId="8" borderId="17" xfId="4" applyFont="1" applyFill="1" applyBorder="1" applyAlignment="1" applyProtection="1">
      <alignment horizontal="center" vertical="center"/>
      <protection locked="0"/>
    </xf>
    <xf numFmtId="0" fontId="41" fillId="8" borderId="17" xfId="82" applyFont="1" applyFill="1" applyBorder="1" applyAlignment="1" applyProtection="1">
      <alignment horizontal="center" vertical="center"/>
      <protection locked="0"/>
    </xf>
    <xf numFmtId="0" fontId="41" fillId="8" borderId="17" xfId="81" applyFont="1" applyFill="1" applyBorder="1" applyAlignment="1" applyProtection="1">
      <alignment horizontal="center" vertical="center"/>
      <protection locked="0"/>
    </xf>
    <xf numFmtId="0" fontId="41" fillId="8" borderId="41" xfId="81" applyFont="1" applyFill="1" applyBorder="1" applyAlignment="1" applyProtection="1">
      <alignment horizontal="center" vertical="center"/>
      <protection locked="0"/>
    </xf>
    <xf numFmtId="0" fontId="7" fillId="5" borderId="73" xfId="81" applyFill="1" applyBorder="1" applyAlignment="1">
      <alignment horizontal="center" vertical="center"/>
    </xf>
    <xf numFmtId="0" fontId="7" fillId="5" borderId="65" xfId="81" applyFill="1" applyBorder="1" applyAlignment="1">
      <alignment horizontal="center" vertical="center"/>
    </xf>
    <xf numFmtId="0" fontId="55" fillId="8" borderId="34" xfId="81" applyFont="1" applyFill="1" applyBorder="1" applyAlignment="1" applyProtection="1">
      <alignment horizontal="center" vertical="center"/>
      <protection locked="0"/>
    </xf>
    <xf numFmtId="0" fontId="56" fillId="8" borderId="0" xfId="81" applyFont="1" applyFill="1" applyAlignment="1" applyProtection="1">
      <alignment horizontal="center" vertical="center"/>
      <protection locked="0"/>
    </xf>
    <xf numFmtId="0" fontId="6" fillId="0" borderId="58" xfId="81" applyFont="1" applyBorder="1">
      <alignment vertical="center"/>
    </xf>
    <xf numFmtId="0" fontId="7" fillId="0" borderId="34" xfId="81" applyBorder="1">
      <alignment vertical="center"/>
    </xf>
    <xf numFmtId="0" fontId="7" fillId="0" borderId="35" xfId="81" applyBorder="1">
      <alignment vertical="center"/>
    </xf>
    <xf numFmtId="0" fontId="7" fillId="0" borderId="61" xfId="81" applyBorder="1">
      <alignment vertical="center"/>
    </xf>
    <xf numFmtId="0" fontId="7" fillId="0" borderId="53" xfId="81" applyBorder="1">
      <alignment vertical="center"/>
    </xf>
    <xf numFmtId="0" fontId="7" fillId="0" borderId="60" xfId="81" applyBorder="1">
      <alignment vertical="center"/>
    </xf>
    <xf numFmtId="0" fontId="7" fillId="2" borderId="56" xfId="81" applyFill="1" applyBorder="1">
      <alignment vertical="center"/>
    </xf>
    <xf numFmtId="0" fontId="7" fillId="2" borderId="0" xfId="81" applyFill="1">
      <alignment vertical="center"/>
    </xf>
    <xf numFmtId="0" fontId="7" fillId="2" borderId="29" xfId="81" applyFill="1" applyBorder="1">
      <alignment vertical="center"/>
    </xf>
    <xf numFmtId="0" fontId="5" fillId="8" borderId="30" xfId="82" applyFont="1" applyFill="1" applyBorder="1" applyAlignment="1" applyProtection="1">
      <alignment horizontal="left" vertical="center" wrapText="1"/>
      <protection locked="0"/>
    </xf>
    <xf numFmtId="0" fontId="0" fillId="8" borderId="31"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56" fillId="8" borderId="9" xfId="4" applyFont="1" applyFill="1" applyBorder="1" applyAlignment="1" applyProtection="1">
      <alignment horizontal="center" vertical="center"/>
      <protection locked="0"/>
    </xf>
    <xf numFmtId="0" fontId="41" fillId="8" borderId="9" xfId="82" applyFont="1" applyFill="1" applyBorder="1" applyAlignment="1" applyProtection="1">
      <alignment horizontal="center" vertical="center"/>
      <protection locked="0"/>
    </xf>
    <xf numFmtId="0" fontId="41" fillId="8" borderId="9" xfId="81" applyFont="1" applyFill="1" applyBorder="1" applyAlignment="1" applyProtection="1">
      <alignment horizontal="center" vertical="center"/>
      <protection locked="0"/>
    </xf>
    <xf numFmtId="0" fontId="41" fillId="8" borderId="39" xfId="81" applyFont="1" applyFill="1" applyBorder="1" applyAlignment="1" applyProtection="1">
      <alignment horizontal="center" vertical="center"/>
      <protection locked="0"/>
    </xf>
    <xf numFmtId="0" fontId="56" fillId="8" borderId="9" xfId="4" applyFont="1" applyFill="1" applyBorder="1" applyAlignment="1" applyProtection="1">
      <alignment horizontal="center" vertical="center" shrinkToFit="1"/>
      <protection locked="0"/>
    </xf>
    <xf numFmtId="0" fontId="41" fillId="8" borderId="9" xfId="82" applyFont="1" applyFill="1" applyBorder="1" applyAlignment="1" applyProtection="1">
      <alignment horizontal="center" vertical="center" shrinkToFit="1"/>
      <protection locked="0"/>
    </xf>
    <xf numFmtId="0" fontId="41" fillId="8" borderId="9" xfId="81" applyFont="1" applyFill="1" applyBorder="1" applyAlignment="1" applyProtection="1">
      <alignment horizontal="center" vertical="center" shrinkToFit="1"/>
      <protection locked="0"/>
    </xf>
    <xf numFmtId="0" fontId="41" fillId="8" borderId="39" xfId="81" applyFont="1" applyFill="1" applyBorder="1" applyAlignment="1" applyProtection="1">
      <alignment horizontal="center" vertical="center" shrinkToFit="1"/>
      <protection locked="0"/>
    </xf>
    <xf numFmtId="0" fontId="56" fillId="8" borderId="9" xfId="4" applyFont="1" applyFill="1" applyBorder="1" applyAlignment="1" applyProtection="1">
      <alignment horizontal="center" vertical="center" wrapText="1"/>
      <protection locked="0"/>
    </xf>
    <xf numFmtId="0" fontId="41" fillId="8" borderId="9" xfId="82" applyFont="1" applyFill="1" applyBorder="1" applyAlignment="1" applyProtection="1">
      <alignment horizontal="center" vertical="center" wrapText="1"/>
      <protection locked="0"/>
    </xf>
    <xf numFmtId="0" fontId="41" fillId="8" borderId="9" xfId="81" applyFont="1" applyFill="1" applyBorder="1" applyAlignment="1" applyProtection="1">
      <alignment horizontal="center" vertical="center" wrapText="1"/>
      <protection locked="0"/>
    </xf>
    <xf numFmtId="0" fontId="41" fillId="8" borderId="39" xfId="81" applyFont="1" applyFill="1" applyBorder="1" applyAlignment="1" applyProtection="1">
      <alignment horizontal="center" vertical="center" wrapText="1"/>
      <protection locked="0"/>
    </xf>
    <xf numFmtId="0" fontId="56" fillId="8" borderId="45" xfId="4" applyFont="1" applyFill="1" applyBorder="1" applyAlignment="1" applyProtection="1">
      <alignment horizontal="center" vertical="center" wrapText="1"/>
      <protection locked="0"/>
    </xf>
    <xf numFmtId="0" fontId="59" fillId="8" borderId="45" xfId="82" applyFont="1" applyFill="1" applyBorder="1" applyAlignment="1" applyProtection="1">
      <alignment horizontal="center" vertical="center"/>
      <protection locked="0"/>
    </xf>
    <xf numFmtId="0" fontId="59" fillId="8" borderId="45" xfId="81" applyFont="1" applyFill="1" applyBorder="1" applyAlignment="1" applyProtection="1">
      <alignment horizontal="center" vertical="center"/>
      <protection locked="0"/>
    </xf>
    <xf numFmtId="0" fontId="59" fillId="8" borderId="46" xfId="81" applyFont="1" applyFill="1" applyBorder="1" applyAlignment="1" applyProtection="1">
      <alignment horizontal="center" vertical="center"/>
      <protection locked="0"/>
    </xf>
    <xf numFmtId="0" fontId="41" fillId="8" borderId="43" xfId="81" applyFont="1" applyFill="1" applyBorder="1" applyAlignment="1" applyProtection="1">
      <alignment horizontal="center" vertical="center"/>
      <protection locked="0"/>
    </xf>
    <xf numFmtId="0" fontId="59" fillId="8" borderId="12" xfId="81" applyFont="1" applyFill="1" applyBorder="1" applyAlignment="1" applyProtection="1">
      <alignment horizontal="center" vertical="center"/>
      <protection locked="0"/>
    </xf>
    <xf numFmtId="0" fontId="59" fillId="8" borderId="10" xfId="81" applyFont="1" applyFill="1" applyBorder="1" applyAlignment="1" applyProtection="1">
      <alignment horizontal="center" vertical="center"/>
      <protection locked="0"/>
    </xf>
    <xf numFmtId="0" fontId="59" fillId="8" borderId="11" xfId="81" applyFont="1" applyFill="1" applyBorder="1" applyAlignment="1" applyProtection="1">
      <alignment horizontal="center" vertical="center"/>
      <protection locked="0"/>
    </xf>
    <xf numFmtId="0" fontId="41" fillId="8" borderId="26" xfId="81" applyFont="1" applyFill="1" applyBorder="1" applyAlignment="1" applyProtection="1">
      <alignment horizontal="center" vertical="center"/>
      <protection locked="0"/>
    </xf>
    <xf numFmtId="0" fontId="41" fillId="8" borderId="23" xfId="81" applyFont="1" applyFill="1" applyBorder="1" applyAlignment="1" applyProtection="1">
      <alignment horizontal="center" vertical="center"/>
      <protection locked="0"/>
    </xf>
    <xf numFmtId="0" fontId="41" fillId="8" borderId="13" xfId="81" applyFont="1" applyFill="1" applyBorder="1" applyAlignment="1" applyProtection="1">
      <alignment horizontal="center" vertical="center"/>
      <protection locked="0"/>
    </xf>
    <xf numFmtId="0" fontId="41" fillId="8" borderId="14" xfId="81" applyFont="1" applyFill="1" applyBorder="1" applyAlignment="1" applyProtection="1">
      <alignment horizontal="center" vertical="center"/>
      <protection locked="0"/>
    </xf>
    <xf numFmtId="0" fontId="7" fillId="4" borderId="30" xfId="82" applyFill="1" applyBorder="1" applyAlignment="1">
      <alignment horizontal="center" vertical="center"/>
    </xf>
    <xf numFmtId="0" fontId="7" fillId="4" borderId="31" xfId="82" applyFill="1" applyBorder="1" applyAlignment="1">
      <alignment horizontal="center" vertical="center"/>
    </xf>
    <xf numFmtId="0" fontId="7" fillId="4" borderId="32" xfId="82" applyFill="1" applyBorder="1" applyAlignment="1">
      <alignment horizontal="center" vertical="center"/>
    </xf>
    <xf numFmtId="0" fontId="55" fillId="8" borderId="45" xfId="4" applyFont="1" applyFill="1" applyBorder="1" applyAlignment="1" applyProtection="1">
      <alignment horizontal="center" vertical="center"/>
      <protection locked="0"/>
    </xf>
    <xf numFmtId="0" fontId="55" fillId="8" borderId="43" xfId="3" applyFont="1" applyFill="1" applyBorder="1" applyAlignment="1" applyProtection="1">
      <alignment horizontal="center" vertical="center"/>
      <protection locked="0"/>
    </xf>
    <xf numFmtId="0" fontId="56" fillId="8" borderId="12" xfId="3" applyFont="1" applyFill="1" applyBorder="1" applyAlignment="1" applyProtection="1">
      <alignment horizontal="center" vertical="center"/>
      <protection locked="0"/>
    </xf>
    <xf numFmtId="0" fontId="55" fillId="8" borderId="10" xfId="81" applyFont="1" applyFill="1" applyBorder="1" applyAlignment="1" applyProtection="1">
      <alignment horizontal="center" vertical="center"/>
      <protection locked="0"/>
    </xf>
    <xf numFmtId="0" fontId="56" fillId="8" borderId="11" xfId="81" applyFont="1" applyFill="1" applyBorder="1" applyAlignment="1" applyProtection="1">
      <alignment horizontal="center" vertical="center"/>
      <protection locked="0"/>
    </xf>
    <xf numFmtId="0" fontId="56" fillId="8" borderId="12" xfId="81" applyFont="1" applyFill="1" applyBorder="1" applyAlignment="1" applyProtection="1">
      <alignment horizontal="center" vertical="center"/>
      <protection locked="0"/>
    </xf>
    <xf numFmtId="0" fontId="56" fillId="8" borderId="10" xfId="81" applyFont="1" applyFill="1" applyBorder="1" applyAlignment="1" applyProtection="1">
      <alignment horizontal="center" vertical="center"/>
      <protection locked="0"/>
    </xf>
    <xf numFmtId="0" fontId="56" fillId="8" borderId="43" xfId="3" applyFont="1" applyFill="1" applyBorder="1" applyAlignment="1" applyProtection="1">
      <alignment horizontal="center" vertical="center"/>
      <protection locked="0"/>
    </xf>
    <xf numFmtId="0" fontId="7" fillId="4" borderId="30" xfId="81" applyFill="1" applyBorder="1" applyAlignment="1">
      <alignment horizontal="left" vertical="center" wrapText="1"/>
    </xf>
    <xf numFmtId="0" fontId="7" fillId="4" borderId="31" xfId="81" applyFill="1" applyBorder="1" applyAlignment="1">
      <alignment horizontal="left" vertical="center" wrapText="1"/>
    </xf>
    <xf numFmtId="0" fontId="7" fillId="4" borderId="32" xfId="81" applyFill="1" applyBorder="1" applyAlignment="1">
      <alignment horizontal="left" vertical="center" wrapText="1"/>
    </xf>
    <xf numFmtId="0" fontId="56" fillId="8" borderId="30" xfId="81" applyFont="1" applyFill="1" applyBorder="1" applyAlignment="1" applyProtection="1">
      <alignment horizontal="center" vertical="center" wrapText="1"/>
      <protection locked="0"/>
    </xf>
    <xf numFmtId="0" fontId="56" fillId="8" borderId="31" xfId="81" applyFont="1" applyFill="1" applyBorder="1" applyAlignment="1" applyProtection="1">
      <alignment horizontal="center" vertical="center" wrapText="1"/>
      <protection locked="0"/>
    </xf>
    <xf numFmtId="0" fontId="56" fillId="8" borderId="32" xfId="81" applyFont="1" applyFill="1" applyBorder="1" applyAlignment="1" applyProtection="1">
      <alignment horizontal="center" vertical="center" wrapText="1"/>
      <protection locked="0"/>
    </xf>
    <xf numFmtId="0" fontId="7" fillId="4" borderId="36" xfId="81" applyFill="1" applyBorder="1" applyAlignment="1">
      <alignment horizontal="center" vertical="center"/>
    </xf>
    <xf numFmtId="0" fontId="7" fillId="4" borderId="37" xfId="81" applyFill="1" applyBorder="1" applyAlignment="1">
      <alignment horizontal="center" vertical="center"/>
    </xf>
    <xf numFmtId="0" fontId="7" fillId="4" borderId="6" xfId="81" applyFill="1" applyBorder="1" applyAlignment="1">
      <alignment horizontal="center" vertical="center"/>
    </xf>
    <xf numFmtId="0" fontId="7" fillId="4" borderId="38" xfId="81" applyFill="1" applyBorder="1" applyAlignment="1">
      <alignment horizontal="center" vertical="center"/>
    </xf>
    <xf numFmtId="0" fontId="5" fillId="4" borderId="6" xfId="81" applyFont="1" applyFill="1" applyBorder="1" applyAlignment="1">
      <alignment horizontal="center" vertical="center"/>
    </xf>
    <xf numFmtId="0" fontId="24" fillId="5" borderId="20" xfId="29" applyFill="1" applyBorder="1" applyAlignment="1">
      <alignment horizontal="center" vertical="center" wrapText="1"/>
    </xf>
    <xf numFmtId="0" fontId="24" fillId="5" borderId="34" xfId="29" applyFill="1" applyBorder="1" applyAlignment="1">
      <alignment horizontal="center" vertical="center" wrapText="1"/>
    </xf>
    <xf numFmtId="0" fontId="24" fillId="5" borderId="47" xfId="29" applyFill="1" applyBorder="1" applyAlignment="1">
      <alignment horizontal="center" vertical="center" wrapText="1"/>
    </xf>
    <xf numFmtId="0" fontId="24" fillId="5" borderId="22" xfId="29" applyFill="1" applyBorder="1" applyAlignment="1">
      <alignment horizontal="center" vertical="center" wrapText="1"/>
    </xf>
    <xf numFmtId="0" fontId="24" fillId="5" borderId="0" xfId="29" applyFill="1" applyAlignment="1">
      <alignment horizontal="center" vertical="center" wrapText="1"/>
    </xf>
    <xf numFmtId="0" fontId="24" fillId="5" borderId="48" xfId="29" applyFill="1" applyBorder="1" applyAlignment="1">
      <alignment horizontal="center" vertical="center" wrapText="1"/>
    </xf>
    <xf numFmtId="0" fontId="24" fillId="5" borderId="21" xfId="29" applyFill="1" applyBorder="1" applyAlignment="1">
      <alignment horizontal="center" vertical="center" wrapText="1"/>
    </xf>
    <xf numFmtId="0" fontId="24" fillId="5" borderId="19" xfId="29" applyFill="1" applyBorder="1" applyAlignment="1">
      <alignment horizontal="center" vertical="center" wrapText="1"/>
    </xf>
    <xf numFmtId="0" fontId="24" fillId="5" borderId="59" xfId="29" applyFill="1" applyBorder="1" applyAlignment="1">
      <alignment horizontal="center" vertical="center" wrapText="1"/>
    </xf>
    <xf numFmtId="0" fontId="61" fillId="8" borderId="58" xfId="29" applyFont="1" applyFill="1" applyBorder="1" applyAlignment="1">
      <alignment vertical="center" wrapText="1"/>
    </xf>
    <xf numFmtId="0" fontId="61" fillId="8" borderId="34" xfId="29" applyFont="1" applyFill="1" applyBorder="1" applyAlignment="1">
      <alignment vertical="center" wrapText="1"/>
    </xf>
    <xf numFmtId="0" fontId="61" fillId="8" borderId="35" xfId="29" applyFont="1" applyFill="1" applyBorder="1" applyAlignment="1">
      <alignment vertical="center" wrapText="1"/>
    </xf>
    <xf numFmtId="0" fontId="61" fillId="8" borderId="56" xfId="29" applyFont="1" applyFill="1" applyBorder="1" applyAlignment="1">
      <alignment vertical="center" wrapText="1"/>
    </xf>
    <xf numFmtId="0" fontId="61" fillId="8" borderId="0" xfId="29" applyFont="1" applyFill="1" applyAlignment="1">
      <alignment vertical="center" wrapText="1"/>
    </xf>
    <xf numFmtId="0" fontId="61" fillId="8" borderId="29" xfId="29" applyFont="1" applyFill="1" applyBorder="1" applyAlignment="1">
      <alignment vertical="center" wrapText="1"/>
    </xf>
    <xf numFmtId="0" fontId="61" fillId="8" borderId="57" xfId="29" applyFont="1" applyFill="1" applyBorder="1" applyAlignment="1">
      <alignment vertical="center" wrapText="1"/>
    </xf>
    <xf numFmtId="0" fontId="61" fillId="8" borderId="19" xfId="29" applyFont="1" applyFill="1" applyBorder="1" applyAlignment="1">
      <alignment vertical="center" wrapText="1"/>
    </xf>
    <xf numFmtId="0" fontId="61" fillId="8" borderId="25" xfId="29" applyFont="1" applyFill="1" applyBorder="1" applyAlignment="1">
      <alignment vertical="center" wrapText="1"/>
    </xf>
    <xf numFmtId="0" fontId="41" fillId="5" borderId="20" xfId="29" applyFont="1" applyFill="1" applyBorder="1" applyAlignment="1">
      <alignment horizontal="center" vertical="center" wrapText="1"/>
    </xf>
    <xf numFmtId="0" fontId="41" fillId="5" borderId="34" xfId="29" applyFont="1" applyFill="1" applyBorder="1" applyAlignment="1">
      <alignment horizontal="center" vertical="center" wrapText="1"/>
    </xf>
    <xf numFmtId="0" fontId="41" fillId="5" borderId="47" xfId="29" applyFont="1" applyFill="1" applyBorder="1" applyAlignment="1">
      <alignment horizontal="center" vertical="center" wrapText="1"/>
    </xf>
    <xf numFmtId="0" fontId="41" fillId="5" borderId="22" xfId="29" applyFont="1" applyFill="1" applyBorder="1" applyAlignment="1">
      <alignment horizontal="center" vertical="center" wrapText="1"/>
    </xf>
    <xf numFmtId="0" fontId="41" fillId="5" borderId="0" xfId="29" applyFont="1" applyFill="1" applyAlignment="1">
      <alignment horizontal="center" vertical="center" wrapText="1"/>
    </xf>
    <xf numFmtId="0" fontId="41" fillId="5" borderId="48" xfId="29" applyFont="1" applyFill="1" applyBorder="1" applyAlignment="1">
      <alignment horizontal="center" vertical="center" wrapText="1"/>
    </xf>
    <xf numFmtId="0" fontId="41" fillId="5" borderId="21" xfId="29" applyFont="1" applyFill="1" applyBorder="1" applyAlignment="1">
      <alignment horizontal="center" vertical="center" wrapText="1"/>
    </xf>
    <xf numFmtId="0" fontId="41" fillId="5" borderId="19" xfId="29" applyFont="1" applyFill="1" applyBorder="1" applyAlignment="1">
      <alignment horizontal="center" vertical="center" wrapText="1"/>
    </xf>
    <xf numFmtId="0" fontId="41" fillId="5" borderId="59" xfId="29" applyFont="1" applyFill="1" applyBorder="1" applyAlignment="1">
      <alignment horizontal="center" vertical="center" wrapText="1"/>
    </xf>
    <xf numFmtId="0" fontId="61" fillId="8" borderId="20" xfId="30" applyFont="1" applyFill="1" applyBorder="1" applyAlignment="1">
      <alignment horizontal="left" vertical="center" wrapText="1"/>
    </xf>
    <xf numFmtId="0" fontId="61" fillId="8" borderId="34" xfId="30" applyFont="1" applyFill="1" applyBorder="1" applyAlignment="1">
      <alignment horizontal="left" vertical="center" wrapText="1"/>
    </xf>
    <xf numFmtId="0" fontId="61" fillId="8" borderId="35" xfId="30" applyFont="1" applyFill="1" applyBorder="1" applyAlignment="1">
      <alignment horizontal="left" vertical="center" wrapText="1"/>
    </xf>
    <xf numFmtId="0" fontId="61" fillId="8" borderId="22" xfId="30" applyFont="1" applyFill="1" applyBorder="1" applyAlignment="1">
      <alignment horizontal="left" vertical="center" wrapText="1"/>
    </xf>
    <xf numFmtId="0" fontId="61" fillId="8" borderId="0" xfId="30" applyFont="1" applyFill="1" applyAlignment="1">
      <alignment horizontal="left" vertical="center" wrapText="1"/>
    </xf>
    <xf numFmtId="0" fontId="61" fillId="8" borderId="29" xfId="30" applyFont="1" applyFill="1" applyBorder="1" applyAlignment="1">
      <alignment horizontal="left" vertical="center" wrapText="1"/>
    </xf>
    <xf numFmtId="0" fontId="61" fillId="8" borderId="21" xfId="30" applyFont="1" applyFill="1" applyBorder="1" applyAlignment="1">
      <alignment horizontal="left" vertical="center" wrapText="1"/>
    </xf>
    <xf numFmtId="0" fontId="61" fillId="8" borderId="19" xfId="30" applyFont="1" applyFill="1" applyBorder="1" applyAlignment="1">
      <alignment horizontal="left" vertical="center" wrapText="1"/>
    </xf>
    <xf numFmtId="0" fontId="61" fillId="8" borderId="25" xfId="30" applyFont="1" applyFill="1" applyBorder="1" applyAlignment="1">
      <alignment horizontal="left" vertical="center" wrapText="1"/>
    </xf>
    <xf numFmtId="0" fontId="24" fillId="5" borderId="20" xfId="30" applyFill="1" applyBorder="1" applyAlignment="1">
      <alignment horizontal="center" vertical="center" textRotation="255"/>
    </xf>
    <xf numFmtId="0" fontId="24" fillId="5" borderId="22" xfId="30" applyFill="1" applyBorder="1" applyAlignment="1">
      <alignment horizontal="center" vertical="center" textRotation="255"/>
    </xf>
    <xf numFmtId="0" fontId="24" fillId="5" borderId="21" xfId="30" applyFill="1" applyBorder="1" applyAlignment="1">
      <alignment horizontal="center" vertical="center" textRotation="255"/>
    </xf>
    <xf numFmtId="0" fontId="61" fillId="8" borderId="49" xfId="30" applyFont="1" applyFill="1" applyBorder="1" applyAlignment="1">
      <alignment horizontal="left" vertical="center" wrapText="1"/>
    </xf>
    <xf numFmtId="0" fontId="61" fillId="8" borderId="50" xfId="30" applyFont="1" applyFill="1" applyBorder="1" applyAlignment="1">
      <alignment horizontal="left" vertical="center" wrapText="1"/>
    </xf>
    <xf numFmtId="0" fontId="61" fillId="8" borderId="55" xfId="30" applyFont="1" applyFill="1" applyBorder="1" applyAlignment="1">
      <alignment horizontal="left" vertical="center" wrapText="1"/>
    </xf>
    <xf numFmtId="0" fontId="54" fillId="2" borderId="0" xfId="28" applyFont="1" applyFill="1" applyAlignment="1">
      <alignment horizontal="center" vertical="center"/>
    </xf>
    <xf numFmtId="0" fontId="20" fillId="4" borderId="30" xfId="29" applyFont="1" applyFill="1" applyBorder="1" applyAlignment="1">
      <alignment horizontal="left" vertical="center"/>
    </xf>
    <xf numFmtId="0" fontId="24" fillId="4" borderId="31" xfId="29" applyFill="1" applyBorder="1" applyAlignment="1">
      <alignment horizontal="left" vertical="center"/>
    </xf>
    <xf numFmtId="0" fontId="24" fillId="4" borderId="32" xfId="29" applyFill="1" applyBorder="1" applyAlignment="1">
      <alignment horizontal="left" vertical="center"/>
    </xf>
    <xf numFmtId="0" fontId="22" fillId="5" borderId="36" xfId="30" applyFont="1" applyFill="1" applyBorder="1" applyAlignment="1">
      <alignment horizontal="center" vertical="center"/>
    </xf>
    <xf numFmtId="0" fontId="22" fillId="5" borderId="38" xfId="30" applyFont="1" applyFill="1" applyBorder="1" applyAlignment="1">
      <alignment horizontal="center" vertical="center"/>
    </xf>
    <xf numFmtId="0" fontId="22" fillId="5" borderId="42" xfId="30" applyFont="1" applyFill="1" applyBorder="1" applyAlignment="1">
      <alignment horizontal="center" vertical="center"/>
    </xf>
    <xf numFmtId="0" fontId="24" fillId="5" borderId="36" xfId="30" applyFill="1" applyBorder="1" applyAlignment="1">
      <alignment horizontal="center"/>
    </xf>
    <xf numFmtId="0" fontId="24" fillId="5" borderId="38" xfId="30" applyFill="1" applyBorder="1" applyAlignment="1">
      <alignment horizontal="center"/>
    </xf>
    <xf numFmtId="0" fontId="24" fillId="5" borderId="42" xfId="30" applyFill="1" applyBorder="1" applyAlignment="1">
      <alignment horizontal="center"/>
    </xf>
    <xf numFmtId="0" fontId="24" fillId="5" borderId="36" xfId="30" applyFill="1" applyBorder="1" applyAlignment="1">
      <alignment horizontal="center" vertical="center"/>
    </xf>
    <xf numFmtId="0" fontId="24" fillId="5" borderId="38" xfId="30" applyFill="1" applyBorder="1" applyAlignment="1">
      <alignment horizontal="center" vertical="center"/>
    </xf>
    <xf numFmtId="0" fontId="24" fillId="5" borderId="42" xfId="30" applyFill="1" applyBorder="1" applyAlignment="1">
      <alignment horizontal="center" vertical="center"/>
    </xf>
    <xf numFmtId="0" fontId="41" fillId="5" borderId="6" xfId="29" applyFont="1" applyFill="1" applyBorder="1" applyAlignment="1">
      <alignment horizontal="center" vertical="center"/>
    </xf>
    <xf numFmtId="0" fontId="41" fillId="5" borderId="38" xfId="29" applyFont="1" applyFill="1" applyBorder="1" applyAlignment="1">
      <alignment horizontal="center" vertical="center"/>
    </xf>
    <xf numFmtId="0" fontId="41" fillId="5" borderId="37" xfId="29" applyFont="1" applyFill="1" applyBorder="1" applyAlignment="1">
      <alignment horizontal="center" vertical="center"/>
    </xf>
    <xf numFmtId="0" fontId="60" fillId="8" borderId="10" xfId="29" applyFont="1" applyFill="1" applyBorder="1" applyAlignment="1">
      <alignment horizontal="center" vertical="center"/>
    </xf>
    <xf numFmtId="0" fontId="60" fillId="8" borderId="11" xfId="29" applyFont="1" applyFill="1" applyBorder="1" applyAlignment="1">
      <alignment horizontal="center" vertical="center"/>
    </xf>
    <xf numFmtId="0" fontId="60" fillId="8" borderId="12" xfId="29" applyFont="1" applyFill="1" applyBorder="1" applyAlignment="1">
      <alignment horizontal="center" vertical="center"/>
    </xf>
    <xf numFmtId="0" fontId="60" fillId="8" borderId="13" xfId="29" applyFont="1" applyFill="1" applyBorder="1" applyAlignment="1">
      <alignment horizontal="center" vertical="center"/>
    </xf>
    <xf numFmtId="0" fontId="60" fillId="8" borderId="14" xfId="29" applyFont="1" applyFill="1" applyBorder="1" applyAlignment="1">
      <alignment horizontal="center" vertical="center"/>
    </xf>
    <xf numFmtId="0" fontId="60" fillId="8" borderId="15" xfId="29" applyFont="1" applyFill="1" applyBorder="1" applyAlignment="1">
      <alignment horizontal="center" vertical="center"/>
    </xf>
    <xf numFmtId="0" fontId="41" fillId="5" borderId="42" xfId="29" applyFont="1" applyFill="1" applyBorder="1" applyAlignment="1">
      <alignment horizontal="center" vertical="center"/>
    </xf>
    <xf numFmtId="0" fontId="60" fillId="8" borderId="16" xfId="29" applyFont="1" applyFill="1" applyBorder="1" applyAlignment="1">
      <alignment horizontal="center" vertical="center"/>
    </xf>
    <xf numFmtId="0" fontId="59" fillId="5" borderId="20" xfId="29" applyFont="1" applyFill="1" applyBorder="1" applyAlignment="1">
      <alignment horizontal="center" vertical="center" wrapText="1"/>
    </xf>
    <xf numFmtId="0" fontId="41" fillId="5" borderId="34" xfId="29" applyFont="1" applyFill="1" applyBorder="1" applyAlignment="1">
      <alignment horizontal="center" vertical="center"/>
    </xf>
    <xf numFmtId="0" fontId="41" fillId="5" borderId="47" xfId="29" applyFont="1" applyFill="1" applyBorder="1" applyAlignment="1">
      <alignment horizontal="center" vertical="center"/>
    </xf>
    <xf numFmtId="0" fontId="41" fillId="5" borderId="22" xfId="29" applyFont="1" applyFill="1" applyBorder="1" applyAlignment="1">
      <alignment horizontal="center" vertical="center"/>
    </xf>
    <xf numFmtId="0" fontId="41" fillId="5" borderId="0" xfId="29" applyFont="1" applyFill="1" applyAlignment="1">
      <alignment horizontal="center" vertical="center"/>
    </xf>
    <xf numFmtId="0" fontId="41" fillId="5" borderId="48" xfId="29" applyFont="1" applyFill="1" applyBorder="1" applyAlignment="1">
      <alignment horizontal="center" vertical="center"/>
    </xf>
    <xf numFmtId="0" fontId="41" fillId="5" borderId="21" xfId="29" applyFont="1" applyFill="1" applyBorder="1" applyAlignment="1">
      <alignment horizontal="center" vertical="center"/>
    </xf>
    <xf numFmtId="0" fontId="41" fillId="5" borderId="19" xfId="29" applyFont="1" applyFill="1" applyBorder="1" applyAlignment="1">
      <alignment horizontal="center" vertical="center"/>
    </xf>
    <xf numFmtId="0" fontId="41" fillId="5" borderId="59" xfId="29" applyFont="1" applyFill="1" applyBorder="1" applyAlignment="1">
      <alignment horizontal="center" vertical="center"/>
    </xf>
    <xf numFmtId="0" fontId="60" fillId="8" borderId="23" xfId="29" applyFont="1" applyFill="1" applyBorder="1" applyAlignment="1">
      <alignment horizontal="center" vertical="center"/>
    </xf>
    <xf numFmtId="0" fontId="62" fillId="8" borderId="13" xfId="29" applyFont="1" applyFill="1" applyBorder="1" applyAlignment="1">
      <alignment horizontal="center" vertical="center"/>
    </xf>
    <xf numFmtId="0" fontId="62" fillId="8" borderId="14" xfId="29" applyFont="1" applyFill="1" applyBorder="1" applyAlignment="1">
      <alignment horizontal="center" vertical="center"/>
    </xf>
    <xf numFmtId="0" fontId="62" fillId="8" borderId="23" xfId="29" applyFont="1" applyFill="1" applyBorder="1" applyAlignment="1">
      <alignment horizontal="center" vertical="center"/>
    </xf>
    <xf numFmtId="0" fontId="60" fillId="8" borderId="58" xfId="29" applyFont="1" applyFill="1" applyBorder="1" applyAlignment="1">
      <alignment vertical="center" wrapText="1"/>
    </xf>
    <xf numFmtId="0" fontId="60" fillId="8" borderId="34" xfId="29" applyFont="1" applyFill="1" applyBorder="1" applyAlignment="1">
      <alignment vertical="center" wrapText="1"/>
    </xf>
    <xf numFmtId="0" fontId="60" fillId="8" borderId="35" xfId="29" applyFont="1" applyFill="1" applyBorder="1" applyAlignment="1">
      <alignment vertical="center" wrapText="1"/>
    </xf>
    <xf numFmtId="0" fontId="60" fillId="8" borderId="56" xfId="29" applyFont="1" applyFill="1" applyBorder="1" applyAlignment="1">
      <alignment vertical="center" wrapText="1"/>
    </xf>
    <xf numFmtId="0" fontId="60" fillId="8" borderId="0" xfId="29" applyFont="1" applyFill="1" applyAlignment="1">
      <alignment vertical="center" wrapText="1"/>
    </xf>
    <xf numFmtId="0" fontId="60" fillId="8" borderId="29" xfId="29" applyFont="1" applyFill="1" applyBorder="1" applyAlignment="1">
      <alignment vertical="center" wrapText="1"/>
    </xf>
    <xf numFmtId="0" fontId="60" fillId="8" borderId="57" xfId="29" applyFont="1" applyFill="1" applyBorder="1" applyAlignment="1">
      <alignment vertical="center" wrapText="1"/>
    </xf>
    <xf numFmtId="0" fontId="60" fillId="8" borderId="19" xfId="29" applyFont="1" applyFill="1" applyBorder="1" applyAlignment="1">
      <alignment vertical="center" wrapText="1"/>
    </xf>
    <xf numFmtId="0" fontId="60" fillId="8" borderId="25" xfId="29" applyFont="1" applyFill="1" applyBorder="1" applyAlignment="1">
      <alignment vertical="center" wrapText="1"/>
    </xf>
    <xf numFmtId="0" fontId="40" fillId="2" borderId="0" xfId="27" applyFont="1" applyFill="1" applyAlignment="1">
      <alignment horizontal="left" vertical="center"/>
    </xf>
    <xf numFmtId="0" fontId="41" fillId="4" borderId="30" xfId="29" applyFont="1" applyFill="1" applyBorder="1" applyAlignment="1">
      <alignment horizontal="left" vertical="center"/>
    </xf>
    <xf numFmtId="0" fontId="41" fillId="4" borderId="31" xfId="29" applyFont="1" applyFill="1" applyBorder="1" applyAlignment="1">
      <alignment horizontal="left" vertical="center"/>
    </xf>
    <xf numFmtId="0" fontId="41" fillId="4" borderId="32" xfId="29" applyFont="1" applyFill="1" applyBorder="1" applyAlignment="1">
      <alignment horizontal="left" vertical="center"/>
    </xf>
    <xf numFmtId="0" fontId="60" fillId="8" borderId="34" xfId="29" applyFont="1" applyFill="1" applyBorder="1" applyAlignment="1">
      <alignment horizontal="left" vertical="center" wrapText="1"/>
    </xf>
    <xf numFmtId="0" fontId="60" fillId="8" borderId="35" xfId="29" applyFont="1" applyFill="1" applyBorder="1" applyAlignment="1">
      <alignment horizontal="left" vertical="center" wrapText="1"/>
    </xf>
    <xf numFmtId="0" fontId="60" fillId="8" borderId="0" xfId="29" applyFont="1" applyFill="1" applyAlignment="1">
      <alignment horizontal="left" vertical="center" wrapText="1"/>
    </xf>
    <xf numFmtId="0" fontId="60" fillId="8" borderId="29" xfId="29" applyFont="1" applyFill="1" applyBorder="1" applyAlignment="1">
      <alignment horizontal="left" vertical="center" wrapText="1"/>
    </xf>
    <xf numFmtId="0" fontId="60" fillId="8" borderId="19" xfId="29" applyFont="1" applyFill="1" applyBorder="1" applyAlignment="1">
      <alignment horizontal="left" vertical="center" wrapText="1"/>
    </xf>
    <xf numFmtId="0" fontId="60" fillId="8" borderId="25" xfId="29" applyFont="1" applyFill="1" applyBorder="1" applyAlignment="1">
      <alignment horizontal="left" vertical="center" wrapText="1"/>
    </xf>
    <xf numFmtId="0" fontId="61" fillId="8" borderId="20" xfId="29" applyFont="1" applyFill="1" applyBorder="1" applyAlignment="1" applyProtection="1">
      <alignment vertical="center" wrapText="1"/>
      <protection locked="0"/>
    </xf>
    <xf numFmtId="0" fontId="61" fillId="8" borderId="34" xfId="29" applyFont="1" applyFill="1" applyBorder="1" applyAlignment="1" applyProtection="1">
      <alignment vertical="center" wrapText="1"/>
      <protection locked="0"/>
    </xf>
    <xf numFmtId="0" fontId="61" fillId="8" borderId="35" xfId="29" applyFont="1" applyFill="1" applyBorder="1" applyAlignment="1" applyProtection="1">
      <alignment vertical="center" wrapText="1"/>
      <protection locked="0"/>
    </xf>
    <xf numFmtId="0" fontId="61" fillId="8" borderId="22" xfId="29" applyFont="1" applyFill="1" applyBorder="1" applyAlignment="1" applyProtection="1">
      <alignment vertical="center" wrapText="1"/>
      <protection locked="0"/>
    </xf>
    <xf numFmtId="0" fontId="61" fillId="8" borderId="0" xfId="29" applyFont="1" applyFill="1" applyAlignment="1" applyProtection="1">
      <alignment vertical="center" wrapText="1"/>
      <protection locked="0"/>
    </xf>
    <xf numFmtId="0" fontId="61" fillId="8" borderId="29" xfId="29" applyFont="1" applyFill="1" applyBorder="1" applyAlignment="1" applyProtection="1">
      <alignment vertical="center" wrapText="1"/>
      <protection locked="0"/>
    </xf>
    <xf numFmtId="0" fontId="61" fillId="8" borderId="52" xfId="29" applyFont="1" applyFill="1" applyBorder="1" applyAlignment="1" applyProtection="1">
      <alignment vertical="center" wrapText="1"/>
      <protection locked="0"/>
    </xf>
    <xf numFmtId="0" fontId="61" fillId="8" borderId="53" xfId="29" applyFont="1" applyFill="1" applyBorder="1" applyAlignment="1" applyProtection="1">
      <alignment vertical="center" wrapText="1"/>
      <protection locked="0"/>
    </xf>
    <xf numFmtId="0" fontId="61" fillId="8" borderId="60" xfId="29" applyFont="1" applyFill="1" applyBorder="1" applyAlignment="1" applyProtection="1">
      <alignment vertical="center" wrapText="1"/>
      <protection locked="0"/>
    </xf>
    <xf numFmtId="0" fontId="60" fillId="8" borderId="20" xfId="30" applyFont="1" applyFill="1" applyBorder="1" applyAlignment="1" applyProtection="1">
      <alignment vertical="center" wrapText="1"/>
      <protection locked="0"/>
    </xf>
    <xf numFmtId="0" fontId="60" fillId="8" borderId="34" xfId="30" applyFont="1" applyFill="1" applyBorder="1" applyAlignment="1" applyProtection="1">
      <alignment vertical="center" wrapText="1"/>
      <protection locked="0"/>
    </xf>
    <xf numFmtId="0" fontId="60" fillId="8" borderId="35" xfId="30" applyFont="1" applyFill="1" applyBorder="1" applyAlignment="1" applyProtection="1">
      <alignment vertical="center" wrapText="1"/>
      <protection locked="0"/>
    </xf>
    <xf numFmtId="0" fontId="60" fillId="8" borderId="22" xfId="30" applyFont="1" applyFill="1" applyBorder="1" applyAlignment="1" applyProtection="1">
      <alignment vertical="center" wrapText="1"/>
      <protection locked="0"/>
    </xf>
    <xf numFmtId="0" fontId="60" fillId="8" borderId="0" xfId="30" applyFont="1" applyFill="1" applyAlignment="1" applyProtection="1">
      <alignment vertical="center" wrapText="1"/>
      <protection locked="0"/>
    </xf>
    <xf numFmtId="0" fontId="60" fillId="8" borderId="29" xfId="30" applyFont="1" applyFill="1" applyBorder="1" applyAlignment="1" applyProtection="1">
      <alignment vertical="center" wrapText="1"/>
      <protection locked="0"/>
    </xf>
    <xf numFmtId="0" fontId="60" fillId="8" borderId="21" xfId="30" applyFont="1" applyFill="1" applyBorder="1" applyAlignment="1" applyProtection="1">
      <alignment vertical="center" wrapText="1"/>
      <protection locked="0"/>
    </xf>
    <xf numFmtId="0" fontId="60" fillId="8" borderId="19" xfId="30" applyFont="1" applyFill="1" applyBorder="1" applyAlignment="1" applyProtection="1">
      <alignment vertical="center" wrapText="1"/>
      <protection locked="0"/>
    </xf>
    <xf numFmtId="0" fontId="60" fillId="8" borderId="25" xfId="30" applyFont="1" applyFill="1" applyBorder="1" applyAlignment="1" applyProtection="1">
      <alignment vertical="center" wrapText="1"/>
      <protection locked="0"/>
    </xf>
    <xf numFmtId="0" fontId="56" fillId="8" borderId="6" xfId="30" applyFont="1" applyFill="1" applyBorder="1" applyAlignment="1" applyProtection="1">
      <alignment vertical="center" wrapText="1"/>
      <protection locked="0"/>
    </xf>
    <xf numFmtId="0" fontId="56" fillId="8" borderId="38" xfId="30" applyFont="1" applyFill="1" applyBorder="1" applyAlignment="1" applyProtection="1">
      <alignment vertical="center" wrapText="1"/>
      <protection locked="0"/>
    </xf>
    <xf numFmtId="0" fontId="56" fillId="8" borderId="42" xfId="30" applyFont="1" applyFill="1" applyBorder="1" applyAlignment="1" applyProtection="1">
      <alignment vertical="center" wrapText="1"/>
      <protection locked="0"/>
    </xf>
    <xf numFmtId="0" fontId="56" fillId="8" borderId="10" xfId="30" applyFont="1" applyFill="1" applyBorder="1" applyAlignment="1" applyProtection="1">
      <alignment vertical="center" wrapText="1"/>
      <protection locked="0"/>
    </xf>
    <xf numFmtId="0" fontId="56" fillId="8" borderId="11" xfId="30" applyFont="1" applyFill="1" applyBorder="1" applyAlignment="1" applyProtection="1">
      <alignment vertical="center" wrapText="1"/>
      <protection locked="0"/>
    </xf>
    <xf numFmtId="0" fontId="56" fillId="8" borderId="16" xfId="30" applyFont="1" applyFill="1" applyBorder="1" applyAlignment="1" applyProtection="1">
      <alignment vertical="center" wrapText="1"/>
      <protection locked="0"/>
    </xf>
    <xf numFmtId="0" fontId="56" fillId="8" borderId="13" xfId="30" applyFont="1" applyFill="1" applyBorder="1" applyAlignment="1" applyProtection="1">
      <alignment vertical="center" wrapText="1"/>
      <protection locked="0"/>
    </xf>
    <xf numFmtId="0" fontId="56" fillId="8" borderId="14" xfId="30" applyFont="1" applyFill="1" applyBorder="1" applyAlignment="1" applyProtection="1">
      <alignment vertical="center" wrapText="1"/>
      <protection locked="0"/>
    </xf>
    <xf numFmtId="0" fontId="56" fillId="8" borderId="15" xfId="30" applyFont="1" applyFill="1" applyBorder="1" applyAlignment="1" applyProtection="1">
      <alignment vertical="center" wrapText="1"/>
      <protection locked="0"/>
    </xf>
    <xf numFmtId="0" fontId="41" fillId="5" borderId="30" xfId="30" applyFont="1" applyFill="1" applyBorder="1" applyAlignment="1">
      <alignment horizontal="center" vertical="center"/>
    </xf>
    <xf numFmtId="0" fontId="41" fillId="5" borderId="31" xfId="30" applyFont="1" applyFill="1" applyBorder="1" applyAlignment="1">
      <alignment horizontal="center" vertical="center"/>
    </xf>
    <xf numFmtId="0" fontId="41" fillId="5" borderId="33" xfId="30" applyFont="1" applyFill="1" applyBorder="1" applyAlignment="1">
      <alignment horizontal="center" vertical="center"/>
    </xf>
    <xf numFmtId="0" fontId="41" fillId="5" borderId="28" xfId="30" applyFont="1" applyFill="1" applyBorder="1" applyAlignment="1">
      <alignment horizontal="center" vertical="center"/>
    </xf>
    <xf numFmtId="0" fontId="41" fillId="2" borderId="13" xfId="30" applyFont="1" applyFill="1" applyBorder="1" applyAlignment="1">
      <alignment horizontal="center" vertical="center"/>
    </xf>
    <xf numFmtId="0" fontId="41" fillId="2" borderId="23" xfId="30" applyFont="1" applyFill="1" applyBorder="1" applyAlignment="1">
      <alignment horizontal="center" vertical="center"/>
    </xf>
    <xf numFmtId="176" fontId="56" fillId="8" borderId="13" xfId="30" applyNumberFormat="1" applyFont="1" applyFill="1" applyBorder="1" applyAlignment="1" applyProtection="1">
      <alignment horizontal="right" vertical="center"/>
      <protection locked="0"/>
    </xf>
    <xf numFmtId="176" fontId="56" fillId="8" borderId="14" xfId="30" applyNumberFormat="1" applyFont="1" applyFill="1" applyBorder="1" applyAlignment="1" applyProtection="1">
      <alignment horizontal="right" vertical="center"/>
      <protection locked="0"/>
    </xf>
    <xf numFmtId="0" fontId="41" fillId="5" borderId="32" xfId="30" applyFont="1" applyFill="1" applyBorder="1" applyAlignment="1">
      <alignment horizontal="center" vertical="center"/>
    </xf>
    <xf numFmtId="0" fontId="41" fillId="5" borderId="20" xfId="30" applyFont="1" applyFill="1" applyBorder="1" applyAlignment="1">
      <alignment horizontal="center" vertical="center"/>
    </xf>
    <xf numFmtId="0" fontId="41" fillId="5" borderId="34" xfId="30" applyFont="1" applyFill="1" applyBorder="1" applyAlignment="1">
      <alignment horizontal="center" vertical="center"/>
    </xf>
    <xf numFmtId="0" fontId="41" fillId="5" borderId="47" xfId="30" applyFont="1" applyFill="1" applyBorder="1" applyAlignment="1">
      <alignment horizontal="center" vertical="center"/>
    </xf>
    <xf numFmtId="0" fontId="41" fillId="5" borderId="22" xfId="30" applyFont="1" applyFill="1" applyBorder="1" applyAlignment="1">
      <alignment horizontal="center" vertical="center"/>
    </xf>
    <xf numFmtId="0" fontId="41" fillId="5" borderId="0" xfId="30" applyFont="1" applyFill="1" applyAlignment="1">
      <alignment horizontal="center" vertical="center"/>
    </xf>
    <xf numFmtId="0" fontId="41" fillId="5" borderId="48" xfId="30" applyFont="1" applyFill="1" applyBorder="1" applyAlignment="1">
      <alignment horizontal="center" vertical="center"/>
    </xf>
    <xf numFmtId="0" fontId="41" fillId="5" borderId="21" xfId="30" applyFont="1" applyFill="1" applyBorder="1" applyAlignment="1">
      <alignment horizontal="center" vertical="center"/>
    </xf>
    <xf numFmtId="0" fontId="41" fillId="5" borderId="19" xfId="30" applyFont="1" applyFill="1" applyBorder="1" applyAlignment="1">
      <alignment horizontal="center" vertical="center"/>
    </xf>
    <xf numFmtId="0" fontId="41" fillId="5" borderId="59" xfId="30" applyFont="1" applyFill="1" applyBorder="1" applyAlignment="1">
      <alignment horizontal="center" vertical="center"/>
    </xf>
    <xf numFmtId="0" fontId="41" fillId="2" borderId="6" xfId="30" applyFont="1" applyFill="1" applyBorder="1" applyAlignment="1">
      <alignment horizontal="center" vertical="center"/>
    </xf>
    <xf numFmtId="0" fontId="41" fillId="2" borderId="37" xfId="30" applyFont="1" applyFill="1" applyBorder="1" applyAlignment="1">
      <alignment horizontal="center" vertical="center"/>
    </xf>
    <xf numFmtId="176" fontId="56" fillId="8" borderId="6" xfId="30" applyNumberFormat="1" applyFont="1" applyFill="1" applyBorder="1" applyProtection="1">
      <alignment vertical="center"/>
      <protection locked="0"/>
    </xf>
    <xf numFmtId="176" fontId="56" fillId="8" borderId="38" xfId="30" applyNumberFormat="1" applyFont="1" applyFill="1" applyBorder="1" applyProtection="1">
      <alignment vertical="center"/>
      <protection locked="0"/>
    </xf>
    <xf numFmtId="0" fontId="41" fillId="2" borderId="10" xfId="30" applyFont="1" applyFill="1" applyBorder="1" applyAlignment="1">
      <alignment horizontal="center" vertical="center"/>
    </xf>
    <xf numFmtId="0" fontId="41" fillId="2" borderId="12" xfId="30" applyFont="1" applyFill="1" applyBorder="1" applyAlignment="1">
      <alignment horizontal="center" vertical="center"/>
    </xf>
    <xf numFmtId="176" fontId="56" fillId="8" borderId="10" xfId="30" applyNumberFormat="1" applyFont="1" applyFill="1" applyBorder="1" applyProtection="1">
      <alignment vertical="center"/>
      <protection locked="0"/>
    </xf>
    <xf numFmtId="176" fontId="56" fillId="8" borderId="11" xfId="30" applyNumberFormat="1" applyFont="1" applyFill="1" applyBorder="1" applyProtection="1">
      <alignment vertical="center"/>
      <protection locked="0"/>
    </xf>
    <xf numFmtId="176" fontId="56" fillId="8" borderId="13" xfId="30" applyNumberFormat="1" applyFont="1" applyFill="1" applyBorder="1" applyProtection="1">
      <alignment vertical="center"/>
      <protection locked="0"/>
    </xf>
    <xf numFmtId="176" fontId="56" fillId="8" borderId="14" xfId="30" applyNumberFormat="1" applyFont="1" applyFill="1" applyBorder="1" applyProtection="1">
      <alignment vertical="center"/>
      <protection locked="0"/>
    </xf>
    <xf numFmtId="0" fontId="56" fillId="8" borderId="54" xfId="29" applyFont="1" applyFill="1" applyBorder="1" applyAlignment="1" applyProtection="1">
      <alignment vertical="center" wrapText="1"/>
      <protection locked="0"/>
    </xf>
    <xf numFmtId="0" fontId="56" fillId="8" borderId="50" xfId="29" applyFont="1" applyFill="1" applyBorder="1" applyAlignment="1" applyProtection="1">
      <alignment vertical="center" wrapText="1"/>
      <protection locked="0"/>
    </xf>
    <xf numFmtId="0" fontId="56" fillId="8" borderId="55" xfId="29" applyFont="1" applyFill="1" applyBorder="1" applyAlignment="1" applyProtection="1">
      <alignment vertical="center" wrapText="1"/>
      <protection locked="0"/>
    </xf>
    <xf numFmtId="0" fontId="56" fillId="8" borderId="56" xfId="29" applyFont="1" applyFill="1" applyBorder="1" applyAlignment="1" applyProtection="1">
      <alignment vertical="center" wrapText="1"/>
      <protection locked="0"/>
    </xf>
    <xf numFmtId="0" fontId="56" fillId="8" borderId="0" xfId="29" applyFont="1" applyFill="1" applyAlignment="1" applyProtection="1">
      <alignment vertical="center" wrapText="1"/>
      <protection locked="0"/>
    </xf>
    <xf numFmtId="0" fontId="56" fillId="8" borderId="29" xfId="29" applyFont="1" applyFill="1" applyBorder="1" applyAlignment="1" applyProtection="1">
      <alignment vertical="center" wrapText="1"/>
      <protection locked="0"/>
    </xf>
    <xf numFmtId="0" fontId="56" fillId="8" borderId="57" xfId="29" applyFont="1" applyFill="1" applyBorder="1" applyAlignment="1" applyProtection="1">
      <alignment vertical="center" wrapText="1"/>
      <protection locked="0"/>
    </xf>
    <xf numFmtId="0" fontId="56" fillId="8" borderId="19" xfId="29" applyFont="1" applyFill="1" applyBorder="1" applyAlignment="1" applyProtection="1">
      <alignment vertical="center" wrapText="1"/>
      <protection locked="0"/>
    </xf>
    <xf numFmtId="0" fontId="56" fillId="8" borderId="25" xfId="29" applyFont="1" applyFill="1" applyBorder="1" applyAlignment="1" applyProtection="1">
      <alignment vertical="center" wrapText="1"/>
      <protection locked="0"/>
    </xf>
    <xf numFmtId="0" fontId="20" fillId="4" borderId="30" xfId="29" applyFont="1" applyFill="1" applyBorder="1">
      <alignment vertical="center"/>
    </xf>
    <xf numFmtId="0" fontId="24" fillId="4" borderId="31" xfId="29" applyFill="1" applyBorder="1">
      <alignment vertical="center"/>
    </xf>
    <xf numFmtId="0" fontId="24" fillId="4" borderId="32" xfId="29" applyFill="1" applyBorder="1">
      <alignment vertical="center"/>
    </xf>
    <xf numFmtId="0" fontId="41" fillId="5" borderId="43" xfId="29" applyFont="1" applyFill="1" applyBorder="1" applyAlignment="1">
      <alignment horizontal="center" vertical="center"/>
    </xf>
    <xf numFmtId="0" fontId="41" fillId="5" borderId="12" xfId="29" applyFont="1" applyFill="1" applyBorder="1" applyAlignment="1">
      <alignment horizontal="center" vertical="center"/>
    </xf>
    <xf numFmtId="0" fontId="56" fillId="8" borderId="10" xfId="29" applyFont="1" applyFill="1" applyBorder="1" applyProtection="1">
      <alignment vertical="center"/>
      <protection locked="0"/>
    </xf>
    <xf numFmtId="0" fontId="56" fillId="8" borderId="11" xfId="29" applyFont="1" applyFill="1" applyBorder="1" applyProtection="1">
      <alignment vertical="center"/>
      <protection locked="0"/>
    </xf>
    <xf numFmtId="0" fontId="56" fillId="8" borderId="12" xfId="29" applyFont="1" applyFill="1" applyBorder="1" applyProtection="1">
      <alignment vertical="center"/>
      <protection locked="0"/>
    </xf>
    <xf numFmtId="0" fontId="41" fillId="5" borderId="54" xfId="29" applyFont="1" applyFill="1" applyBorder="1" applyAlignment="1">
      <alignment horizontal="center" vertical="center" wrapText="1"/>
    </xf>
    <xf numFmtId="0" fontId="41" fillId="5" borderId="51" xfId="29" applyFont="1" applyFill="1" applyBorder="1" applyAlignment="1">
      <alignment horizontal="center" vertical="center"/>
    </xf>
    <xf numFmtId="0" fontId="41" fillId="5" borderId="56" xfId="29" applyFont="1" applyFill="1" applyBorder="1" applyAlignment="1">
      <alignment horizontal="center" vertical="center"/>
    </xf>
    <xf numFmtId="0" fontId="41" fillId="5" borderId="57" xfId="29" applyFont="1" applyFill="1" applyBorder="1" applyAlignment="1">
      <alignment horizontal="center" vertical="center"/>
    </xf>
    <xf numFmtId="0" fontId="41" fillId="5" borderId="26" xfId="29" applyFont="1" applyFill="1" applyBorder="1" applyAlignment="1">
      <alignment horizontal="center" vertical="center"/>
    </xf>
    <xf numFmtId="0" fontId="41" fillId="5" borderId="23" xfId="29" applyFont="1" applyFill="1" applyBorder="1" applyAlignment="1">
      <alignment horizontal="center" vertical="center"/>
    </xf>
    <xf numFmtId="0" fontId="56" fillId="8" borderId="13" xfId="29" applyFont="1" applyFill="1" applyBorder="1" applyProtection="1">
      <alignment vertical="center"/>
      <protection locked="0"/>
    </xf>
    <xf numFmtId="0" fontId="56" fillId="8" borderId="14" xfId="29" applyFont="1" applyFill="1" applyBorder="1" applyProtection="1">
      <alignment vertical="center"/>
      <protection locked="0"/>
    </xf>
    <xf numFmtId="0" fontId="56" fillId="8" borderId="23" xfId="29" applyFont="1" applyFill="1" applyBorder="1" applyProtection="1">
      <alignment vertical="center"/>
      <protection locked="0"/>
    </xf>
    <xf numFmtId="0" fontId="61" fillId="8" borderId="49" xfId="27" applyFont="1" applyFill="1" applyBorder="1" applyAlignment="1" applyProtection="1">
      <alignment vertical="center" wrapText="1"/>
      <protection locked="0"/>
    </xf>
    <xf numFmtId="0" fontId="61" fillId="8" borderId="50" xfId="27" applyFont="1" applyFill="1" applyBorder="1" applyAlignment="1" applyProtection="1">
      <alignment vertical="center" wrapText="1"/>
      <protection locked="0"/>
    </xf>
    <xf numFmtId="0" fontId="61" fillId="8" borderId="55" xfId="27" applyFont="1" applyFill="1" applyBorder="1" applyAlignment="1" applyProtection="1">
      <alignment vertical="center" wrapText="1"/>
      <protection locked="0"/>
    </xf>
    <xf numFmtId="0" fontId="61" fillId="8" borderId="22" xfId="27" applyFont="1" applyFill="1" applyBorder="1" applyAlignment="1" applyProtection="1">
      <alignment vertical="center" wrapText="1"/>
      <protection locked="0"/>
    </xf>
    <xf numFmtId="0" fontId="61" fillId="8" borderId="0" xfId="27" applyFont="1" applyFill="1" applyAlignment="1" applyProtection="1">
      <alignment vertical="center" wrapText="1"/>
      <protection locked="0"/>
    </xf>
    <xf numFmtId="0" fontId="61" fillId="8" borderId="29" xfId="27" applyFont="1" applyFill="1" applyBorder="1" applyAlignment="1" applyProtection="1">
      <alignment vertical="center" wrapText="1"/>
      <protection locked="0"/>
    </xf>
    <xf numFmtId="0" fontId="61" fillId="8" borderId="21" xfId="27" applyFont="1" applyFill="1" applyBorder="1" applyAlignment="1" applyProtection="1">
      <alignment vertical="center" wrapText="1"/>
      <protection locked="0"/>
    </xf>
    <xf numFmtId="0" fontId="61" fillId="8" borderId="19" xfId="27" applyFont="1" applyFill="1" applyBorder="1" applyAlignment="1" applyProtection="1">
      <alignment vertical="center" wrapText="1"/>
      <protection locked="0"/>
    </xf>
    <xf numFmtId="0" fontId="61" fillId="8" borderId="25" xfId="27" applyFont="1" applyFill="1" applyBorder="1" applyAlignment="1" applyProtection="1">
      <alignment vertical="center" wrapText="1"/>
      <protection locked="0"/>
    </xf>
    <xf numFmtId="0" fontId="2" fillId="4" borderId="20" xfId="27" applyFont="1" applyFill="1" applyBorder="1" applyAlignment="1">
      <alignment horizontal="left" vertical="center" wrapText="1"/>
    </xf>
    <xf numFmtId="0" fontId="24" fillId="4" borderId="34" xfId="27" applyFill="1" applyBorder="1" applyAlignment="1">
      <alignment horizontal="left" vertical="center"/>
    </xf>
    <xf numFmtId="0" fontId="24" fillId="4" borderId="35" xfId="27" applyFill="1" applyBorder="1" applyAlignment="1">
      <alignment horizontal="left" vertical="center"/>
    </xf>
    <xf numFmtId="0" fontId="24" fillId="4" borderId="52" xfId="27" applyFill="1" applyBorder="1" applyAlignment="1">
      <alignment horizontal="left" vertical="center"/>
    </xf>
    <xf numFmtId="0" fontId="24" fillId="4" borderId="53" xfId="27" applyFill="1" applyBorder="1" applyAlignment="1">
      <alignment horizontal="left" vertical="center"/>
    </xf>
    <xf numFmtId="0" fontId="24" fillId="4" borderId="60" xfId="27" applyFill="1" applyBorder="1" applyAlignment="1">
      <alignment horizontal="left" vertical="center"/>
    </xf>
    <xf numFmtId="0" fontId="59" fillId="4" borderId="20" xfId="27" applyFont="1" applyFill="1" applyBorder="1" applyAlignment="1">
      <alignment horizontal="left" vertical="center" wrapText="1"/>
    </xf>
    <xf numFmtId="0" fontId="41" fillId="4" borderId="34" xfId="27" applyFont="1" applyFill="1" applyBorder="1" applyAlignment="1">
      <alignment horizontal="left" vertical="center" wrapText="1"/>
    </xf>
    <xf numFmtId="0" fontId="41" fillId="4" borderId="35" xfId="27" applyFont="1" applyFill="1" applyBorder="1" applyAlignment="1">
      <alignment horizontal="left" vertical="center" wrapText="1"/>
    </xf>
    <xf numFmtId="0" fontId="41" fillId="4" borderId="52" xfId="27" applyFont="1" applyFill="1" applyBorder="1" applyAlignment="1">
      <alignment horizontal="left" vertical="center" wrapText="1"/>
    </xf>
    <xf numFmtId="0" fontId="41" fillId="4" borderId="53" xfId="27" applyFont="1" applyFill="1" applyBorder="1" applyAlignment="1">
      <alignment horizontal="left" vertical="center" wrapText="1"/>
    </xf>
    <xf numFmtId="0" fontId="41" fillId="4" borderId="60" xfId="27" applyFont="1" applyFill="1" applyBorder="1" applyAlignment="1">
      <alignment horizontal="left" vertical="center" wrapText="1"/>
    </xf>
    <xf numFmtId="0" fontId="41" fillId="4" borderId="20" xfId="27" applyFont="1" applyFill="1" applyBorder="1" applyAlignment="1">
      <alignment horizontal="left" vertical="center"/>
    </xf>
    <xf numFmtId="0" fontId="41" fillId="4" borderId="34" xfId="27" applyFont="1" applyFill="1" applyBorder="1" applyAlignment="1">
      <alignment horizontal="left" vertical="center"/>
    </xf>
    <xf numFmtId="0" fontId="41" fillId="4" borderId="35" xfId="27" applyFont="1" applyFill="1" applyBorder="1" applyAlignment="1">
      <alignment horizontal="left" vertical="center"/>
    </xf>
    <xf numFmtId="0" fontId="41" fillId="4" borderId="52" xfId="27" applyFont="1" applyFill="1" applyBorder="1" applyAlignment="1">
      <alignment horizontal="left" vertical="center"/>
    </xf>
    <xf numFmtId="0" fontId="41" fillId="4" borderId="53" xfId="27" applyFont="1" applyFill="1" applyBorder="1" applyAlignment="1">
      <alignment horizontal="left" vertical="center"/>
    </xf>
    <xf numFmtId="0" fontId="41" fillId="4" borderId="60" xfId="27" applyFont="1" applyFill="1" applyBorder="1" applyAlignment="1">
      <alignment horizontal="left" vertical="center"/>
    </xf>
    <xf numFmtId="0" fontId="21" fillId="8" borderId="30" xfId="33" applyFill="1" applyBorder="1" applyAlignment="1" applyProtection="1">
      <alignment horizontal="center" vertical="center" wrapText="1"/>
      <protection locked="0"/>
    </xf>
    <xf numFmtId="0" fontId="21" fillId="8" borderId="32" xfId="33" applyFill="1" applyBorder="1" applyAlignment="1" applyProtection="1">
      <alignment horizontal="center" vertical="center" wrapText="1"/>
      <protection locked="0"/>
    </xf>
    <xf numFmtId="0" fontId="55" fillId="8" borderId="30" xfId="33" applyFont="1" applyFill="1" applyBorder="1" applyAlignment="1">
      <alignment horizontal="left" vertical="center" wrapText="1"/>
    </xf>
    <xf numFmtId="0" fontId="56" fillId="8" borderId="31" xfId="33" applyFont="1" applyFill="1" applyBorder="1" applyAlignment="1">
      <alignment horizontal="left" vertical="center" wrapText="1"/>
    </xf>
    <xf numFmtId="0" fontId="56" fillId="8" borderId="32" xfId="33" applyFont="1" applyFill="1" applyBorder="1" applyAlignment="1">
      <alignment horizontal="left" vertical="center" wrapText="1"/>
    </xf>
    <xf numFmtId="0" fontId="56" fillId="8" borderId="30" xfId="33" applyFont="1" applyFill="1" applyBorder="1" applyAlignment="1">
      <alignment horizontal="left" vertical="center" wrapText="1"/>
    </xf>
    <xf numFmtId="0" fontId="56" fillId="8" borderId="30" xfId="33" applyFont="1" applyFill="1" applyBorder="1" applyAlignment="1">
      <alignment horizontal="center" vertical="center" wrapText="1"/>
    </xf>
    <xf numFmtId="0" fontId="56" fillId="8" borderId="32" xfId="33" applyFont="1" applyFill="1" applyBorder="1" applyAlignment="1">
      <alignment horizontal="center" vertical="center" wrapText="1"/>
    </xf>
    <xf numFmtId="0" fontId="21" fillId="8" borderId="30" xfId="33" applyFill="1" applyBorder="1" applyAlignment="1" applyProtection="1">
      <alignment horizontal="left" vertical="center" wrapText="1"/>
      <protection locked="0"/>
    </xf>
    <xf numFmtId="0" fontId="21" fillId="8" borderId="31" xfId="33" applyFill="1" applyBorder="1" applyAlignment="1" applyProtection="1">
      <alignment horizontal="left" vertical="center" wrapText="1"/>
      <protection locked="0"/>
    </xf>
    <xf numFmtId="0" fontId="21" fillId="8" borderId="32" xfId="33" applyFill="1" applyBorder="1" applyAlignment="1" applyProtection="1">
      <alignment horizontal="left" vertical="center" wrapText="1"/>
      <protection locked="0"/>
    </xf>
    <xf numFmtId="0" fontId="21" fillId="4" borderId="20" xfId="33" applyFill="1" applyBorder="1" applyAlignment="1">
      <alignment horizontal="center" vertical="center"/>
    </xf>
    <xf numFmtId="0" fontId="21" fillId="4" borderId="34" xfId="33" applyFill="1" applyBorder="1" applyAlignment="1">
      <alignment horizontal="center" vertical="center"/>
    </xf>
    <xf numFmtId="0" fontId="21" fillId="4" borderId="35" xfId="33" applyFill="1" applyBorder="1" applyAlignment="1">
      <alignment horizontal="center" vertical="center"/>
    </xf>
    <xf numFmtId="0" fontId="21" fillId="4" borderId="22" xfId="33" applyFill="1" applyBorder="1" applyAlignment="1">
      <alignment horizontal="center" vertical="center"/>
    </xf>
    <xf numFmtId="0" fontId="21" fillId="4" borderId="0" xfId="33" applyFill="1" applyAlignment="1">
      <alignment horizontal="center" vertical="center"/>
    </xf>
    <xf numFmtId="0" fontId="21" fillId="4" borderId="29" xfId="33" applyFill="1" applyBorder="1" applyAlignment="1">
      <alignment horizontal="center" vertical="center"/>
    </xf>
    <xf numFmtId="0" fontId="21" fillId="4" borderId="21" xfId="33" applyFill="1" applyBorder="1" applyAlignment="1">
      <alignment horizontal="center" vertical="center"/>
    </xf>
    <xf numFmtId="0" fontId="21" fillId="4" borderId="19" xfId="33" applyFill="1" applyBorder="1" applyAlignment="1">
      <alignment horizontal="center" vertical="center"/>
    </xf>
    <xf numFmtId="0" fontId="21" fillId="4" borderId="25" xfId="33" applyFill="1" applyBorder="1" applyAlignment="1">
      <alignment horizontal="center" vertical="center"/>
    </xf>
    <xf numFmtId="0" fontId="21" fillId="4" borderId="30" xfId="33" applyFill="1" applyBorder="1" applyAlignment="1">
      <alignment horizontal="center" vertical="center"/>
    </xf>
    <xf numFmtId="0" fontId="21" fillId="4" borderId="31" xfId="33" applyFill="1" applyBorder="1" applyAlignment="1">
      <alignment horizontal="center" vertical="center"/>
    </xf>
    <xf numFmtId="0" fontId="21" fillId="4" borderId="32" xfId="33" applyFill="1" applyBorder="1" applyAlignment="1">
      <alignment horizontal="center" vertical="center"/>
    </xf>
    <xf numFmtId="0" fontId="21" fillId="2" borderId="20" xfId="33" applyFill="1" applyBorder="1" applyAlignment="1">
      <alignment horizontal="left" vertical="center" wrapText="1"/>
    </xf>
    <xf numFmtId="0" fontId="21" fillId="2" borderId="34" xfId="33" applyFill="1" applyBorder="1" applyAlignment="1">
      <alignment horizontal="left" vertical="center" wrapText="1"/>
    </xf>
    <xf numFmtId="0" fontId="21" fillId="2" borderId="22" xfId="33" applyFill="1" applyBorder="1" applyAlignment="1">
      <alignment horizontal="left" vertical="center" wrapText="1"/>
    </xf>
    <xf numFmtId="0" fontId="21" fillId="2" borderId="0" xfId="33" applyFill="1" applyAlignment="1">
      <alignment horizontal="left" vertical="center" wrapText="1"/>
    </xf>
    <xf numFmtId="0" fontId="21" fillId="2" borderId="21" xfId="33" applyFill="1" applyBorder="1" applyAlignment="1">
      <alignment horizontal="left" vertical="center" wrapText="1"/>
    </xf>
    <xf numFmtId="0" fontId="21" fillId="2" borderId="19" xfId="33" applyFill="1" applyBorder="1" applyAlignment="1">
      <alignment horizontal="left" vertical="center" wrapText="1"/>
    </xf>
    <xf numFmtId="58" fontId="21" fillId="0" borderId="30" xfId="33" applyNumberFormat="1" applyBorder="1" applyAlignment="1">
      <alignment horizontal="center" vertical="center"/>
    </xf>
    <xf numFmtId="58" fontId="21" fillId="0" borderId="31" xfId="33" applyNumberFormat="1" applyBorder="1" applyAlignment="1">
      <alignment horizontal="center" vertical="center"/>
    </xf>
    <xf numFmtId="58" fontId="21" fillId="0" borderId="32" xfId="33" applyNumberFormat="1" applyBorder="1" applyAlignment="1">
      <alignment horizontal="center" vertical="center"/>
    </xf>
    <xf numFmtId="0" fontId="54" fillId="2" borderId="0" xfId="33" applyFont="1" applyFill="1" applyAlignment="1">
      <alignment horizontal="center" vertical="center"/>
    </xf>
    <xf numFmtId="0" fontId="11" fillId="3" borderId="30" xfId="33" applyFont="1" applyFill="1" applyBorder="1" applyAlignment="1">
      <alignment horizontal="left" vertical="center"/>
    </xf>
    <xf numFmtId="0" fontId="21" fillId="3" borderId="31" xfId="33" applyFill="1" applyBorder="1" applyAlignment="1">
      <alignment horizontal="left" vertical="center"/>
    </xf>
    <xf numFmtId="0" fontId="56" fillId="8" borderId="20" xfId="33" applyFont="1" applyFill="1" applyBorder="1" applyAlignment="1" applyProtection="1">
      <alignment horizontal="left" vertical="top" wrapText="1"/>
      <protection locked="0"/>
    </xf>
    <xf numFmtId="0" fontId="59" fillId="8" borderId="34" xfId="33" applyFont="1" applyFill="1" applyBorder="1" applyAlignment="1" applyProtection="1">
      <alignment horizontal="left" vertical="top" wrapText="1"/>
      <protection locked="0"/>
    </xf>
    <xf numFmtId="0" fontId="59" fillId="8" borderId="22" xfId="33" applyFont="1" applyFill="1" applyBorder="1" applyAlignment="1" applyProtection="1">
      <alignment horizontal="left" vertical="top" wrapText="1"/>
      <protection locked="0"/>
    </xf>
    <xf numFmtId="0" fontId="59" fillId="8" borderId="0" xfId="33" applyFont="1" applyFill="1" applyAlignment="1" applyProtection="1">
      <alignment horizontal="left" vertical="top" wrapText="1"/>
      <protection locked="0"/>
    </xf>
    <xf numFmtId="0" fontId="59" fillId="8" borderId="21" xfId="33" applyFont="1" applyFill="1" applyBorder="1" applyAlignment="1" applyProtection="1">
      <alignment horizontal="left" vertical="top" wrapText="1"/>
      <protection locked="0"/>
    </xf>
    <xf numFmtId="0" fontId="59" fillId="8" borderId="19" xfId="33" applyFont="1" applyFill="1" applyBorder="1" applyAlignment="1" applyProtection="1">
      <alignment horizontal="left" vertical="top" wrapText="1"/>
      <protection locked="0"/>
    </xf>
    <xf numFmtId="0" fontId="21" fillId="4" borderId="18" xfId="33" applyFill="1" applyBorder="1" applyAlignment="1">
      <alignment horizontal="center" vertical="center"/>
    </xf>
    <xf numFmtId="0" fontId="55" fillId="8" borderId="30" xfId="33" applyFont="1" applyFill="1" applyBorder="1" applyAlignment="1" applyProtection="1">
      <alignment horizontal="center" vertical="center"/>
      <protection locked="0"/>
    </xf>
    <xf numFmtId="0" fontId="55" fillId="8" borderId="31" xfId="33" applyFont="1" applyFill="1" applyBorder="1" applyAlignment="1" applyProtection="1">
      <alignment horizontal="center" vertical="center"/>
      <protection locked="0"/>
    </xf>
    <xf numFmtId="0" fontId="55" fillId="8" borderId="32" xfId="33" applyFont="1" applyFill="1" applyBorder="1" applyAlignment="1" applyProtection="1">
      <alignment horizontal="center" vertical="center"/>
      <protection locked="0"/>
    </xf>
    <xf numFmtId="0" fontId="44" fillId="2" borderId="34" xfId="35" applyFont="1" applyFill="1" applyBorder="1" applyAlignment="1">
      <alignment horizontal="right" vertical="center"/>
    </xf>
    <xf numFmtId="0" fontId="44" fillId="2" borderId="35" xfId="35" applyFont="1" applyFill="1" applyBorder="1" applyAlignment="1">
      <alignment horizontal="right" vertical="center"/>
    </xf>
    <xf numFmtId="179" fontId="44" fillId="7" borderId="18" xfId="35" applyNumberFormat="1" applyFont="1" applyFill="1" applyBorder="1">
      <alignment vertical="center"/>
    </xf>
    <xf numFmtId="179" fontId="21" fillId="8" borderId="18" xfId="35" applyNumberFormat="1" applyFill="1" applyBorder="1">
      <alignment vertical="center"/>
    </xf>
    <xf numFmtId="179" fontId="21" fillId="7" borderId="18" xfId="35" applyNumberFormat="1" applyFill="1" applyBorder="1">
      <alignment vertical="center"/>
    </xf>
    <xf numFmtId="0" fontId="21" fillId="7" borderId="18" xfId="35" applyFill="1" applyBorder="1" applyAlignment="1">
      <alignment horizontal="center" vertical="center"/>
    </xf>
    <xf numFmtId="0" fontId="21" fillId="6" borderId="18" xfId="35" applyFill="1" applyBorder="1" applyAlignment="1">
      <alignment horizontal="center" vertical="center"/>
    </xf>
    <xf numFmtId="0" fontId="21" fillId="5" borderId="18" xfId="35" applyFill="1" applyBorder="1" applyAlignment="1">
      <alignment horizontal="center" vertical="center"/>
    </xf>
    <xf numFmtId="0" fontId="21" fillId="8" borderId="18" xfId="35" applyFill="1" applyBorder="1">
      <alignment vertical="center"/>
    </xf>
    <xf numFmtId="0" fontId="21" fillId="6" borderId="18" xfId="35" applyFill="1" applyBorder="1" applyAlignment="1">
      <alignment horizontal="center" vertical="center" shrinkToFit="1"/>
    </xf>
    <xf numFmtId="0" fontId="21" fillId="5" borderId="34" xfId="35" applyFill="1" applyBorder="1" applyAlignment="1">
      <alignment horizontal="center" vertical="center"/>
    </xf>
    <xf numFmtId="0" fontId="21" fillId="5" borderId="35" xfId="35" applyFill="1" applyBorder="1" applyAlignment="1">
      <alignment horizontal="center" vertical="center"/>
    </xf>
    <xf numFmtId="0" fontId="21" fillId="5" borderId="21" xfId="35" applyFill="1" applyBorder="1" applyAlignment="1">
      <alignment horizontal="center" vertical="center" wrapText="1"/>
    </xf>
    <xf numFmtId="0" fontId="21" fillId="5" borderId="19" xfId="35" applyFill="1" applyBorder="1" applyAlignment="1">
      <alignment horizontal="center" vertical="center" wrapText="1"/>
    </xf>
    <xf numFmtId="0" fontId="21" fillId="5" borderId="25" xfId="35" applyFill="1" applyBorder="1" applyAlignment="1">
      <alignment horizontal="center" vertical="center" wrapText="1"/>
    </xf>
    <xf numFmtId="0" fontId="21" fillId="5" borderId="21" xfId="35" applyFill="1" applyBorder="1" applyAlignment="1">
      <alignment horizontal="center" vertical="center"/>
    </xf>
    <xf numFmtId="0" fontId="21" fillId="5" borderId="19" xfId="35" applyFill="1" applyBorder="1" applyAlignment="1">
      <alignment horizontal="center" vertical="center"/>
    </xf>
    <xf numFmtId="0" fontId="21" fillId="5" borderId="25" xfId="35" applyFill="1" applyBorder="1" applyAlignment="1">
      <alignment horizontal="center" vertical="center"/>
    </xf>
    <xf numFmtId="0" fontId="21" fillId="5" borderId="24" xfId="35" applyFill="1" applyBorder="1" applyAlignment="1">
      <alignment horizontal="center" vertical="center" wrapText="1"/>
    </xf>
    <xf numFmtId="0" fontId="42" fillId="5" borderId="18" xfId="35" applyFont="1" applyFill="1" applyBorder="1" applyAlignment="1">
      <alignment horizontal="center" vertical="center" wrapText="1"/>
    </xf>
    <xf numFmtId="0" fontId="38" fillId="5" borderId="18" xfId="35" applyFont="1" applyFill="1" applyBorder="1" applyAlignment="1">
      <alignment horizontal="center" vertical="center" wrapText="1"/>
    </xf>
    <xf numFmtId="0" fontId="39" fillId="5" borderId="18" xfId="35" applyFont="1" applyFill="1" applyBorder="1" applyAlignment="1">
      <alignment horizontal="center" vertical="center" wrapText="1"/>
    </xf>
    <xf numFmtId="0" fontId="21" fillId="2" borderId="19" xfId="35" applyFill="1" applyBorder="1" applyAlignment="1">
      <alignment horizontal="center" vertical="center"/>
    </xf>
    <xf numFmtId="0" fontId="21" fillId="5" borderId="20" xfId="35" applyFill="1" applyBorder="1" applyAlignment="1">
      <alignment horizontal="center" vertical="center"/>
    </xf>
    <xf numFmtId="0" fontId="21" fillId="5" borderId="0" xfId="35" applyFill="1" applyAlignment="1">
      <alignment horizontal="center" vertical="center"/>
    </xf>
    <xf numFmtId="0" fontId="21" fillId="4" borderId="18" xfId="37" applyFill="1" applyBorder="1" applyAlignment="1">
      <alignment horizontal="center" vertical="center"/>
    </xf>
    <xf numFmtId="0" fontId="37" fillId="8" borderId="18" xfId="31" applyFont="1" applyFill="1" applyBorder="1" applyAlignment="1" applyProtection="1">
      <alignment horizontal="center" vertical="center" shrinkToFit="1"/>
      <protection locked="0"/>
    </xf>
    <xf numFmtId="0" fontId="21" fillId="8" borderId="18" xfId="37" applyFill="1" applyBorder="1" applyAlignment="1">
      <alignment horizontal="left" vertical="center" wrapText="1"/>
    </xf>
    <xf numFmtId="0" fontId="17" fillId="4" borderId="30" xfId="37" applyFont="1" applyFill="1" applyBorder="1" applyAlignment="1">
      <alignment horizontal="center" vertical="center"/>
    </xf>
    <xf numFmtId="0" fontId="21" fillId="4" borderId="31" xfId="37" applyFill="1" applyBorder="1" applyAlignment="1">
      <alignment horizontal="center" vertical="center"/>
    </xf>
    <xf numFmtId="0" fontId="21" fillId="4" borderId="32" xfId="37" applyFill="1" applyBorder="1" applyAlignment="1">
      <alignment horizontal="center" vertical="center"/>
    </xf>
    <xf numFmtId="0" fontId="59" fillId="4" borderId="30" xfId="37" applyFont="1" applyFill="1" applyBorder="1" applyAlignment="1">
      <alignment horizontal="center" vertical="center"/>
    </xf>
    <xf numFmtId="0" fontId="41" fillId="4" borderId="31" xfId="37" applyFont="1" applyFill="1" applyBorder="1" applyAlignment="1">
      <alignment horizontal="center" vertical="center"/>
    </xf>
    <xf numFmtId="0" fontId="41" fillId="4" borderId="32" xfId="37" applyFont="1" applyFill="1" applyBorder="1" applyAlignment="1">
      <alignment horizontal="center" vertical="center"/>
    </xf>
    <xf numFmtId="0" fontId="41" fillId="8" borderId="30" xfId="37" applyFont="1" applyFill="1" applyBorder="1" applyAlignment="1">
      <alignment horizontal="center" vertical="center"/>
    </xf>
    <xf numFmtId="0" fontId="41" fillId="8" borderId="31" xfId="37" applyFont="1" applyFill="1" applyBorder="1" applyAlignment="1">
      <alignment horizontal="center" vertical="center"/>
    </xf>
    <xf numFmtId="0" fontId="41" fillId="8" borderId="32" xfId="37" applyFont="1" applyFill="1" applyBorder="1" applyAlignment="1">
      <alignment horizontal="center" vertical="center"/>
    </xf>
    <xf numFmtId="0" fontId="17" fillId="4" borderId="18" xfId="37" applyFont="1" applyFill="1" applyBorder="1" applyAlignment="1">
      <alignment horizontal="center" vertical="center"/>
    </xf>
    <xf numFmtId="0" fontId="10" fillId="4" borderId="18" xfId="37" applyFont="1" applyFill="1" applyBorder="1" applyAlignment="1">
      <alignment horizontal="center" vertical="center"/>
    </xf>
    <xf numFmtId="0" fontId="21" fillId="8" borderId="30" xfId="37" applyFill="1" applyBorder="1" applyAlignment="1">
      <alignment horizontal="center" vertical="center"/>
    </xf>
    <xf numFmtId="0" fontId="21" fillId="8" borderId="31" xfId="37" applyFill="1" applyBorder="1" applyAlignment="1">
      <alignment horizontal="center" vertical="center"/>
    </xf>
    <xf numFmtId="0" fontId="21" fillId="8" borderId="32" xfId="37" applyFill="1" applyBorder="1" applyAlignment="1">
      <alignment horizontal="center" vertical="center"/>
    </xf>
    <xf numFmtId="0" fontId="17" fillId="4" borderId="30" xfId="37" applyFont="1" applyFill="1" applyBorder="1" applyAlignment="1">
      <alignment horizontal="center" vertical="center" shrinkToFit="1"/>
    </xf>
    <xf numFmtId="0" fontId="17" fillId="4" borderId="31" xfId="37" applyFont="1" applyFill="1" applyBorder="1" applyAlignment="1">
      <alignment horizontal="center" vertical="center" shrinkToFit="1"/>
    </xf>
    <xf numFmtId="0" fontId="17" fillId="4" borderId="32" xfId="37" applyFont="1" applyFill="1" applyBorder="1" applyAlignment="1">
      <alignment horizontal="center" vertical="center" shrinkToFit="1"/>
    </xf>
    <xf numFmtId="0" fontId="21" fillId="8" borderId="30" xfId="37" applyFill="1" applyBorder="1" applyAlignment="1">
      <alignment horizontal="center" vertical="center" wrapText="1"/>
    </xf>
    <xf numFmtId="0" fontId="21" fillId="8" borderId="31" xfId="37" applyFill="1" applyBorder="1" applyAlignment="1">
      <alignment horizontal="center" vertical="center" wrapText="1"/>
    </xf>
    <xf numFmtId="0" fontId="21" fillId="8" borderId="32" xfId="37" applyFill="1" applyBorder="1" applyAlignment="1">
      <alignment horizontal="center" vertical="center" wrapText="1"/>
    </xf>
    <xf numFmtId="0" fontId="37" fillId="4" borderId="31" xfId="37" applyFont="1" applyFill="1" applyBorder="1" applyAlignment="1">
      <alignment horizontal="center" vertical="center" shrinkToFit="1"/>
    </xf>
    <xf numFmtId="0" fontId="37" fillId="4" borderId="32" xfId="37" applyFont="1" applyFill="1" applyBorder="1" applyAlignment="1">
      <alignment horizontal="center" vertical="center" shrinkToFit="1"/>
    </xf>
    <xf numFmtId="0" fontId="41" fillId="2" borderId="0" xfId="37" applyFont="1" applyFill="1" applyAlignment="1">
      <alignment horizontal="left" vertical="center" wrapText="1"/>
    </xf>
    <xf numFmtId="0" fontId="21" fillId="2" borderId="0" xfId="37" applyFill="1" applyAlignment="1">
      <alignment horizontal="left" vertical="center" wrapText="1"/>
    </xf>
    <xf numFmtId="0" fontId="21" fillId="8" borderId="18" xfId="35" applyFill="1" applyBorder="1" applyAlignment="1">
      <alignment horizontal="center" vertical="center" shrinkToFit="1"/>
    </xf>
    <xf numFmtId="0" fontId="18" fillId="5" borderId="24" xfId="35" applyFont="1" applyFill="1" applyBorder="1" applyAlignment="1">
      <alignment horizontal="center" vertical="center" wrapText="1"/>
    </xf>
    <xf numFmtId="0" fontId="21" fillId="4" borderId="30" xfId="39" applyFill="1" applyBorder="1" applyAlignment="1">
      <alignment horizontal="center" vertical="center"/>
    </xf>
    <xf numFmtId="0" fontId="21" fillId="4" borderId="31" xfId="39" applyFill="1" applyBorder="1" applyAlignment="1">
      <alignment horizontal="center" vertical="center"/>
    </xf>
    <xf numFmtId="0" fontId="21" fillId="4" borderId="32" xfId="39" applyFill="1" applyBorder="1" applyAlignment="1">
      <alignment horizontal="center" vertical="center"/>
    </xf>
    <xf numFmtId="0" fontId="21" fillId="4" borderId="18" xfId="39" applyFill="1" applyBorder="1" applyAlignment="1">
      <alignment horizontal="center" vertical="center"/>
    </xf>
    <xf numFmtId="0" fontId="56" fillId="8" borderId="18" xfId="31" applyFont="1" applyFill="1" applyBorder="1" applyAlignment="1" applyProtection="1">
      <alignment horizontal="center" vertical="center" shrinkToFit="1"/>
      <protection locked="0"/>
    </xf>
    <xf numFmtId="0" fontId="56" fillId="8" borderId="30" xfId="39" applyFont="1" applyFill="1" applyBorder="1" applyAlignment="1">
      <alignment horizontal="center" vertical="center" wrapText="1"/>
    </xf>
    <xf numFmtId="0" fontId="56" fillId="8" borderId="31" xfId="39" applyFont="1" applyFill="1" applyBorder="1" applyAlignment="1">
      <alignment horizontal="center" vertical="center" wrapText="1"/>
    </xf>
    <xf numFmtId="0" fontId="56" fillId="8" borderId="32" xfId="39" applyFont="1" applyFill="1" applyBorder="1" applyAlignment="1">
      <alignment horizontal="center" vertical="center" wrapText="1"/>
    </xf>
    <xf numFmtId="0" fontId="56" fillId="8" borderId="30" xfId="39" applyFont="1" applyFill="1" applyBorder="1" applyAlignment="1">
      <alignment horizontal="center" vertical="center"/>
    </xf>
    <xf numFmtId="0" fontId="56" fillId="8" borderId="31" xfId="39" applyFont="1" applyFill="1" applyBorder="1" applyAlignment="1">
      <alignment horizontal="center" vertical="center"/>
    </xf>
    <xf numFmtId="0" fontId="56" fillId="8" borderId="32" xfId="39" applyFont="1" applyFill="1" applyBorder="1" applyAlignment="1">
      <alignment horizontal="center" vertical="center"/>
    </xf>
    <xf numFmtId="0" fontId="18" fillId="5" borderId="18" xfId="35" applyFont="1" applyFill="1" applyBorder="1" applyAlignment="1">
      <alignment horizontal="center" vertical="center"/>
    </xf>
    <xf numFmtId="0" fontId="55" fillId="8" borderId="18" xfId="35" applyFont="1" applyFill="1" applyBorder="1" applyAlignment="1">
      <alignment vertical="center" wrapText="1"/>
    </xf>
    <xf numFmtId="0" fontId="56" fillId="8" borderId="18" xfId="35" applyFont="1" applyFill="1" applyBorder="1" applyAlignment="1">
      <alignment vertical="center" wrapText="1"/>
    </xf>
    <xf numFmtId="0" fontId="56" fillId="8" borderId="18" xfId="35" applyFont="1" applyFill="1" applyBorder="1">
      <alignment vertical="center"/>
    </xf>
    <xf numFmtId="179" fontId="55" fillId="8" borderId="18" xfId="35" applyNumberFormat="1" applyFont="1" applyFill="1" applyBorder="1">
      <alignment vertical="center"/>
    </xf>
    <xf numFmtId="0" fontId="55" fillId="8" borderId="30" xfId="39" applyFont="1" applyFill="1" applyBorder="1" applyAlignment="1">
      <alignment horizontal="center" vertical="center"/>
    </xf>
    <xf numFmtId="0" fontId="17" fillId="4" borderId="30" xfId="39" applyFont="1" applyFill="1" applyBorder="1" applyAlignment="1">
      <alignment horizontal="center" vertical="center" shrinkToFit="1"/>
    </xf>
    <xf numFmtId="0" fontId="17" fillId="4" borderId="31" xfId="39" applyFont="1" applyFill="1" applyBorder="1" applyAlignment="1">
      <alignment horizontal="center" vertical="center" shrinkToFit="1"/>
    </xf>
    <xf numFmtId="0" fontId="17" fillId="4" borderId="32" xfId="39" applyFont="1" applyFill="1" applyBorder="1" applyAlignment="1">
      <alignment horizontal="center" vertical="center" shrinkToFit="1"/>
    </xf>
    <xf numFmtId="0" fontId="21" fillId="5" borderId="20" xfId="40" applyFill="1" applyBorder="1" applyAlignment="1">
      <alignment horizontal="center" vertical="center"/>
    </xf>
    <xf numFmtId="0" fontId="21" fillId="5" borderId="34" xfId="40" applyFill="1" applyBorder="1" applyAlignment="1">
      <alignment horizontal="center" vertical="center"/>
    </xf>
    <xf numFmtId="0" fontId="21" fillId="5" borderId="35" xfId="40" applyFill="1" applyBorder="1" applyAlignment="1">
      <alignment horizontal="center" vertical="center"/>
    </xf>
    <xf numFmtId="0" fontId="21" fillId="5" borderId="22" xfId="40" applyFill="1" applyBorder="1" applyAlignment="1">
      <alignment horizontal="center" vertical="center"/>
    </xf>
    <xf numFmtId="0" fontId="21" fillId="5" borderId="0" xfId="40" applyFill="1" applyAlignment="1">
      <alignment horizontal="center" vertical="center"/>
    </xf>
    <xf numFmtId="0" fontId="21" fillId="5" borderId="29" xfId="40" applyFill="1" applyBorder="1" applyAlignment="1">
      <alignment horizontal="center" vertical="center"/>
    </xf>
    <xf numFmtId="0" fontId="21" fillId="5" borderId="21" xfId="40" applyFill="1" applyBorder="1" applyAlignment="1">
      <alignment horizontal="center" vertical="center"/>
    </xf>
    <xf numFmtId="0" fontId="21" fillId="5" borderId="19" xfId="40" applyFill="1" applyBorder="1" applyAlignment="1">
      <alignment horizontal="center" vertical="center"/>
    </xf>
    <xf numFmtId="0" fontId="21" fillId="5" borderId="25" xfId="40" applyFill="1" applyBorder="1" applyAlignment="1">
      <alignment horizontal="center" vertical="center"/>
    </xf>
    <xf numFmtId="0" fontId="21" fillId="8" borderId="30" xfId="40" applyFill="1" applyBorder="1" applyAlignment="1">
      <alignment horizontal="center" vertical="center"/>
    </xf>
    <xf numFmtId="0" fontId="21" fillId="8" borderId="31" xfId="40" applyFill="1" applyBorder="1" applyAlignment="1">
      <alignment horizontal="center" vertical="center"/>
    </xf>
    <xf numFmtId="0" fontId="21" fillId="8" borderId="32" xfId="40" applyFill="1" applyBorder="1" applyAlignment="1">
      <alignment horizontal="center" vertical="center"/>
    </xf>
    <xf numFmtId="0" fontId="21" fillId="5" borderId="20" xfId="40" applyFill="1" applyBorder="1">
      <alignment vertical="center"/>
    </xf>
    <xf numFmtId="0" fontId="21" fillId="5" borderId="34" xfId="40" applyFill="1" applyBorder="1">
      <alignment vertical="center"/>
    </xf>
    <xf numFmtId="0" fontId="21" fillId="5" borderId="35" xfId="40" applyFill="1" applyBorder="1">
      <alignment vertical="center"/>
    </xf>
    <xf numFmtId="0" fontId="21" fillId="5" borderId="21" xfId="40" applyFill="1" applyBorder="1">
      <alignment vertical="center"/>
    </xf>
    <xf numFmtId="0" fontId="21" fillId="5" borderId="19" xfId="40" applyFill="1" applyBorder="1">
      <alignment vertical="center"/>
    </xf>
    <xf numFmtId="0" fontId="21" fillId="5" borderId="25" xfId="40" applyFill="1" applyBorder="1">
      <alignment vertical="center"/>
    </xf>
    <xf numFmtId="0" fontId="21" fillId="2" borderId="31" xfId="40" applyFill="1" applyBorder="1" applyAlignment="1">
      <alignment horizontal="center" vertical="center"/>
    </xf>
    <xf numFmtId="0" fontId="21" fillId="2" borderId="33" xfId="40" applyFill="1" applyBorder="1" applyAlignment="1">
      <alignment horizontal="center" vertical="center"/>
    </xf>
    <xf numFmtId="0" fontId="21" fillId="8" borderId="28" xfId="40" applyFill="1" applyBorder="1" applyAlignment="1">
      <alignment horizontal="center" vertical="center"/>
    </xf>
    <xf numFmtId="0" fontId="21" fillId="8" borderId="20" xfId="40" applyFill="1" applyBorder="1" applyAlignment="1">
      <alignment horizontal="center" vertical="center"/>
    </xf>
    <xf numFmtId="0" fontId="21" fillId="8" borderId="34" xfId="40" applyFill="1" applyBorder="1" applyAlignment="1">
      <alignment horizontal="center" vertical="center"/>
    </xf>
    <xf numFmtId="0" fontId="21" fillId="8" borderId="35" xfId="40" applyFill="1" applyBorder="1" applyAlignment="1">
      <alignment horizontal="center" vertical="center"/>
    </xf>
    <xf numFmtId="0" fontId="21" fillId="8" borderId="22" xfId="40" applyFill="1" applyBorder="1" applyAlignment="1">
      <alignment horizontal="center" vertical="center"/>
    </xf>
    <xf numFmtId="0" fontId="21" fillId="8" borderId="0" xfId="40" applyFill="1" applyAlignment="1">
      <alignment horizontal="center" vertical="center"/>
    </xf>
    <xf numFmtId="0" fontId="21" fillId="8" borderId="29" xfId="40" applyFill="1" applyBorder="1" applyAlignment="1">
      <alignment horizontal="center" vertical="center"/>
    </xf>
    <xf numFmtId="0" fontId="21" fillId="8" borderId="21" xfId="40" applyFill="1" applyBorder="1" applyAlignment="1">
      <alignment horizontal="center" vertical="center"/>
    </xf>
    <xf numFmtId="0" fontId="21" fillId="8" borderId="19" xfId="40" applyFill="1" applyBorder="1" applyAlignment="1">
      <alignment horizontal="center" vertical="center"/>
    </xf>
    <xf numFmtId="0" fontId="21" fillId="8" borderId="25" xfId="40" applyFill="1" applyBorder="1" applyAlignment="1">
      <alignment horizontal="center" vertical="center"/>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13" fillId="8" borderId="30" xfId="39" applyFont="1" applyFill="1" applyBorder="1" applyAlignment="1">
      <alignment horizontal="center" vertical="center"/>
    </xf>
    <xf numFmtId="0" fontId="21" fillId="8" borderId="31" xfId="39" applyFill="1" applyBorder="1" applyAlignment="1">
      <alignment horizontal="center" vertical="center"/>
    </xf>
    <xf numFmtId="0" fontId="21" fillId="8" borderId="32" xfId="39" applyFill="1" applyBorder="1" applyAlignment="1">
      <alignment horizontal="center" vertical="center"/>
    </xf>
    <xf numFmtId="0" fontId="21" fillId="8" borderId="30" xfId="39" applyFill="1" applyBorder="1" applyAlignment="1">
      <alignment horizontal="center" vertical="center" wrapText="1"/>
    </xf>
    <xf numFmtId="0" fontId="21" fillId="8" borderId="31" xfId="39" applyFill="1" applyBorder="1" applyAlignment="1">
      <alignment horizontal="center" vertical="center" wrapText="1"/>
    </xf>
    <xf numFmtId="0" fontId="21" fillId="8" borderId="32" xfId="39" applyFill="1" applyBorder="1" applyAlignment="1">
      <alignment horizontal="center" vertical="center" wrapText="1"/>
    </xf>
    <xf numFmtId="0" fontId="63" fillId="4" borderId="30" xfId="39" applyFont="1" applyFill="1" applyBorder="1" applyAlignment="1">
      <alignment horizontal="center" vertical="center" wrapText="1" shrinkToFit="1"/>
    </xf>
    <xf numFmtId="0" fontId="43" fillId="4" borderId="31" xfId="39" applyFont="1" applyFill="1" applyBorder="1" applyAlignment="1">
      <alignment horizontal="center" vertical="center" shrinkToFit="1"/>
    </xf>
    <xf numFmtId="0" fontId="43" fillId="4" borderId="32" xfId="39" applyFont="1" applyFill="1" applyBorder="1" applyAlignment="1">
      <alignment horizontal="center" vertical="center" shrinkToFit="1"/>
    </xf>
    <xf numFmtId="0" fontId="21" fillId="8" borderId="30" xfId="39" applyFill="1" applyBorder="1" applyAlignment="1">
      <alignment horizontal="center" vertical="center"/>
    </xf>
    <xf numFmtId="0" fontId="8" fillId="4" borderId="18" xfId="37" applyFont="1" applyFill="1" applyBorder="1" applyAlignment="1">
      <alignment horizontal="center" vertical="center"/>
    </xf>
    <xf numFmtId="0" fontId="55" fillId="8" borderId="18" xfId="37" applyFont="1" applyFill="1" applyBorder="1" applyAlignment="1">
      <alignment horizontal="center" vertical="center" wrapText="1"/>
    </xf>
    <xf numFmtId="0" fontId="56" fillId="8" borderId="18" xfId="37" applyFont="1" applyFill="1" applyBorder="1" applyAlignment="1">
      <alignment horizontal="center" vertical="center" wrapText="1"/>
    </xf>
    <xf numFmtId="0" fontId="55" fillId="8" borderId="30" xfId="37" applyFont="1" applyFill="1" applyBorder="1" applyAlignment="1">
      <alignment horizontal="center" vertical="center"/>
    </xf>
    <xf numFmtId="0" fontId="56" fillId="8" borderId="31" xfId="37" applyFont="1" applyFill="1" applyBorder="1" applyAlignment="1">
      <alignment horizontal="center" vertical="center"/>
    </xf>
    <xf numFmtId="0" fontId="56" fillId="8" borderId="32" xfId="37" applyFont="1" applyFill="1" applyBorder="1" applyAlignment="1">
      <alignment horizontal="center" vertical="center"/>
    </xf>
    <xf numFmtId="0" fontId="56" fillId="8" borderId="30" xfId="37" applyFont="1" applyFill="1" applyBorder="1" applyAlignment="1">
      <alignment horizontal="center" vertical="center"/>
    </xf>
    <xf numFmtId="0" fontId="8" fillId="4" borderId="30" xfId="37" applyFont="1" applyFill="1" applyBorder="1" applyAlignment="1">
      <alignment horizontal="center" vertical="center" shrinkToFit="1"/>
    </xf>
    <xf numFmtId="0" fontId="56" fillId="8" borderId="30" xfId="37" applyFont="1" applyFill="1" applyBorder="1" applyAlignment="1">
      <alignment horizontal="center" vertical="center" wrapText="1"/>
    </xf>
    <xf numFmtId="0" fontId="8" fillId="4" borderId="30" xfId="37" applyFont="1" applyFill="1" applyBorder="1" applyAlignment="1">
      <alignment horizontal="center" vertical="center"/>
    </xf>
    <xf numFmtId="0" fontId="56" fillId="8" borderId="18" xfId="35" applyFont="1" applyFill="1" applyBorder="1" applyAlignment="1">
      <alignment horizontal="center" vertical="center" shrinkToFit="1"/>
    </xf>
    <xf numFmtId="179" fontId="56" fillId="8" borderId="18" xfId="35" applyNumberFormat="1" applyFont="1" applyFill="1" applyBorder="1">
      <alignment vertical="center"/>
    </xf>
    <xf numFmtId="179" fontId="59" fillId="8" borderId="18" xfId="35" applyNumberFormat="1" applyFont="1" applyFill="1" applyBorder="1">
      <alignment vertical="center"/>
    </xf>
    <xf numFmtId="0" fontId="37" fillId="4" borderId="18" xfId="33" applyFont="1" applyFill="1" applyBorder="1" applyAlignment="1">
      <alignment horizontal="center" vertical="center"/>
    </xf>
    <xf numFmtId="0" fontId="37" fillId="2" borderId="19" xfId="33" applyFont="1" applyFill="1" applyBorder="1" applyAlignment="1">
      <alignment horizontal="left" vertical="center" wrapText="1"/>
    </xf>
    <xf numFmtId="0" fontId="17" fillId="5" borderId="21" xfId="73" applyFill="1" applyBorder="1" applyAlignment="1">
      <alignment horizontal="center" vertical="center"/>
    </xf>
    <xf numFmtId="0" fontId="17" fillId="5" borderId="19" xfId="73" applyFill="1" applyBorder="1" applyAlignment="1">
      <alignment horizontal="center" vertical="center"/>
    </xf>
    <xf numFmtId="0" fontId="17" fillId="5" borderId="25" xfId="73" applyFill="1" applyBorder="1" applyAlignment="1">
      <alignment horizontal="center" vertical="center"/>
    </xf>
    <xf numFmtId="0" fontId="17" fillId="5" borderId="24" xfId="73" applyFill="1" applyBorder="1" applyAlignment="1">
      <alignment horizontal="center" vertical="center" wrapText="1"/>
    </xf>
    <xf numFmtId="0" fontId="17" fillId="5" borderId="20" xfId="73" applyFill="1" applyBorder="1" applyAlignment="1">
      <alignment horizontal="center" vertical="center"/>
    </xf>
    <xf numFmtId="0" fontId="17" fillId="5" borderId="34" xfId="73" applyFill="1" applyBorder="1" applyAlignment="1">
      <alignment horizontal="center" vertical="center"/>
    </xf>
    <xf numFmtId="0" fontId="17" fillId="5" borderId="35" xfId="73" applyFill="1" applyBorder="1" applyAlignment="1">
      <alignment horizontal="center" vertical="center"/>
    </xf>
    <xf numFmtId="0" fontId="37" fillId="4" borderId="30" xfId="33" applyFont="1" applyFill="1" applyBorder="1" applyAlignment="1">
      <alignment horizontal="center" vertical="center"/>
    </xf>
    <xf numFmtId="0" fontId="37" fillId="4" borderId="31" xfId="33" applyFont="1" applyFill="1" applyBorder="1" applyAlignment="1">
      <alignment horizontal="center" vertical="center"/>
    </xf>
    <xf numFmtId="0" fontId="37" fillId="4" borderId="32" xfId="33" applyFont="1" applyFill="1" applyBorder="1" applyAlignment="1">
      <alignment horizontal="center" vertical="center"/>
    </xf>
    <xf numFmtId="0" fontId="37" fillId="8" borderId="30" xfId="33" applyFont="1" applyFill="1" applyBorder="1" applyAlignment="1">
      <alignment horizontal="center" vertical="center"/>
    </xf>
    <xf numFmtId="0" fontId="37" fillId="8" borderId="31" xfId="33" applyFont="1" applyFill="1" applyBorder="1" applyAlignment="1">
      <alignment horizontal="center" vertical="center"/>
    </xf>
    <xf numFmtId="0" fontId="37" fillId="8" borderId="32" xfId="33" applyFont="1" applyFill="1" applyBorder="1" applyAlignment="1">
      <alignment horizontal="center" vertical="center"/>
    </xf>
    <xf numFmtId="0" fontId="21" fillId="8" borderId="18" xfId="33" applyFill="1" applyBorder="1" applyAlignment="1">
      <alignment horizontal="center" vertical="center"/>
    </xf>
    <xf numFmtId="0" fontId="13" fillId="4" borderId="18" xfId="33" applyFont="1" applyFill="1" applyBorder="1" applyAlignment="1">
      <alignment horizontal="center" vertical="center"/>
    </xf>
    <xf numFmtId="0" fontId="16" fillId="4" borderId="18" xfId="33" applyFont="1" applyFill="1" applyBorder="1" applyAlignment="1">
      <alignment horizontal="center" vertical="center"/>
    </xf>
    <xf numFmtId="0" fontId="21" fillId="8" borderId="18" xfId="39" applyFill="1" applyBorder="1" applyAlignment="1">
      <alignment horizontal="center" vertical="center"/>
    </xf>
    <xf numFmtId="0" fontId="21" fillId="8" borderId="30" xfId="33" applyFill="1" applyBorder="1" applyAlignment="1">
      <alignment horizontal="center" vertical="center"/>
    </xf>
    <xf numFmtId="0" fontId="21" fillId="8" borderId="31" xfId="33" applyFill="1" applyBorder="1" applyAlignment="1">
      <alignment horizontal="center" vertical="center"/>
    </xf>
    <xf numFmtId="0" fontId="21" fillId="8" borderId="32" xfId="33" applyFill="1" applyBorder="1" applyAlignment="1">
      <alignment horizontal="center" vertical="center"/>
    </xf>
    <xf numFmtId="0" fontId="16" fillId="4" borderId="30" xfId="37" applyFont="1" applyFill="1" applyBorder="1" applyAlignment="1">
      <alignment horizontal="center" vertical="center"/>
    </xf>
    <xf numFmtId="0" fontId="16" fillId="4" borderId="18" xfId="37" applyFont="1" applyFill="1" applyBorder="1" applyAlignment="1">
      <alignment horizontal="center" vertical="center" shrinkToFit="1"/>
    </xf>
    <xf numFmtId="0" fontId="21" fillId="4" borderId="18" xfId="37" applyFill="1" applyBorder="1" applyAlignment="1">
      <alignment horizontal="center" vertical="center" shrinkToFit="1"/>
    </xf>
    <xf numFmtId="0" fontId="16" fillId="4" borderId="30" xfId="37" applyFont="1" applyFill="1" applyBorder="1" applyAlignment="1">
      <alignment horizontal="center" vertical="center" shrinkToFit="1"/>
    </xf>
    <xf numFmtId="0" fontId="16" fillId="4" borderId="18" xfId="37" applyFont="1" applyFill="1" applyBorder="1" applyAlignment="1">
      <alignment horizontal="center" vertical="center"/>
    </xf>
    <xf numFmtId="0" fontId="59" fillId="8" borderId="18" xfId="39" applyFont="1" applyFill="1" applyBorder="1" applyAlignment="1">
      <alignment horizontal="center" vertical="center"/>
    </xf>
    <xf numFmtId="0" fontId="41" fillId="8" borderId="18" xfId="39" applyFont="1" applyFill="1" applyBorder="1" applyAlignment="1">
      <alignment horizontal="center" vertical="center"/>
    </xf>
    <xf numFmtId="0" fontId="21" fillId="8" borderId="18" xfId="35" applyFill="1" applyBorder="1" applyAlignment="1">
      <alignment horizontal="center" vertical="center"/>
    </xf>
    <xf numFmtId="0" fontId="21" fillId="5" borderId="30" xfId="35" applyFill="1" applyBorder="1" applyAlignment="1">
      <alignment horizontal="center" vertical="center"/>
    </xf>
    <xf numFmtId="0" fontId="21" fillId="5" borderId="31" xfId="35" applyFill="1" applyBorder="1" applyAlignment="1">
      <alignment horizontal="center" vertical="center"/>
    </xf>
    <xf numFmtId="0" fontId="21" fillId="5" borderId="32" xfId="35" applyFill="1" applyBorder="1" applyAlignment="1">
      <alignment horizontal="center" vertical="center"/>
    </xf>
    <xf numFmtId="0" fontId="56" fillId="8" borderId="18" xfId="35" applyFont="1" applyFill="1" applyBorder="1" applyAlignment="1">
      <alignment horizontal="center" vertical="center" wrapText="1"/>
    </xf>
    <xf numFmtId="0" fontId="56" fillId="8" borderId="18" xfId="35" applyFont="1" applyFill="1" applyBorder="1" applyAlignment="1">
      <alignment horizontal="center" vertical="center"/>
    </xf>
    <xf numFmtId="38" fontId="56" fillId="8" borderId="18" xfId="85" applyFont="1" applyFill="1" applyBorder="1" applyAlignment="1" applyProtection="1">
      <alignment horizontal="center" vertical="center"/>
    </xf>
    <xf numFmtId="0" fontId="41" fillId="8" borderId="18" xfId="35" applyFont="1" applyFill="1" applyBorder="1" applyAlignment="1">
      <alignment horizontal="center" vertical="center"/>
    </xf>
    <xf numFmtId="0" fontId="21" fillId="5" borderId="22" xfId="35" applyFill="1" applyBorder="1" applyAlignment="1">
      <alignment horizontal="center" vertical="center" wrapText="1"/>
    </xf>
    <xf numFmtId="0" fontId="21" fillId="5" borderId="0" xfId="35" applyFill="1" applyAlignment="1">
      <alignment horizontal="center" vertical="center" wrapText="1"/>
    </xf>
    <xf numFmtId="0" fontId="21" fillId="5" borderId="29" xfId="35" applyFill="1" applyBorder="1" applyAlignment="1">
      <alignment horizontal="center" vertical="center" wrapText="1"/>
    </xf>
    <xf numFmtId="0" fontId="9" fillId="5" borderId="20" xfId="35" applyFont="1" applyFill="1" applyBorder="1" applyAlignment="1">
      <alignment horizontal="center" vertical="center"/>
    </xf>
    <xf numFmtId="0" fontId="21" fillId="5" borderId="66" xfId="35" applyFill="1" applyBorder="1" applyAlignment="1">
      <alignment horizontal="center" vertical="center" wrapText="1"/>
    </xf>
    <xf numFmtId="0" fontId="9" fillId="5" borderId="22" xfId="35" applyFont="1" applyFill="1" applyBorder="1" applyAlignment="1">
      <alignment horizontal="center" vertical="center" wrapText="1"/>
    </xf>
    <xf numFmtId="0" fontId="41" fillId="8" borderId="30" xfId="35" applyFont="1" applyFill="1" applyBorder="1" applyAlignment="1">
      <alignment horizontal="center" vertical="center"/>
    </xf>
    <xf numFmtId="0" fontId="41" fillId="8" borderId="31" xfId="35" applyFont="1" applyFill="1" applyBorder="1" applyAlignment="1">
      <alignment horizontal="center" vertical="center"/>
    </xf>
    <xf numFmtId="0" fontId="41" fillId="8" borderId="32" xfId="35" applyFont="1" applyFill="1" applyBorder="1" applyAlignment="1">
      <alignment horizontal="center" vertical="center"/>
    </xf>
    <xf numFmtId="0" fontId="56" fillId="8" borderId="18" xfId="35" applyFont="1" applyFill="1" applyBorder="1" applyAlignment="1">
      <alignment horizontal="left" vertical="center" wrapText="1"/>
    </xf>
    <xf numFmtId="0" fontId="56" fillId="8" borderId="18" xfId="35" applyFont="1" applyFill="1" applyBorder="1" applyAlignment="1">
      <alignment horizontal="left" vertical="center"/>
    </xf>
    <xf numFmtId="0" fontId="11" fillId="5" borderId="30" xfId="35" applyFont="1" applyFill="1" applyBorder="1" applyAlignment="1">
      <alignment horizontal="center" vertical="center"/>
    </xf>
    <xf numFmtId="176" fontId="41" fillId="8" borderId="18" xfId="32" applyNumberFormat="1" applyFont="1" applyFill="1" applyBorder="1" applyAlignment="1" applyProtection="1">
      <alignment horizontal="right" vertical="center" shrinkToFit="1"/>
      <protection locked="0"/>
    </xf>
    <xf numFmtId="0" fontId="50" fillId="4" borderId="18" xfId="31" applyFont="1" applyFill="1" applyBorder="1" applyAlignment="1">
      <alignment horizontal="center" vertical="center"/>
    </xf>
    <xf numFmtId="0" fontId="41" fillId="8" borderId="18" xfId="31" applyFont="1" applyFill="1" applyBorder="1" applyAlignment="1" applyProtection="1">
      <alignment horizontal="center" vertical="center" shrinkToFit="1"/>
      <protection locked="0"/>
    </xf>
    <xf numFmtId="0" fontId="41" fillId="8" borderId="18" xfId="31" applyFont="1" applyFill="1" applyBorder="1" applyAlignment="1" applyProtection="1">
      <alignment horizontal="center" vertical="center"/>
      <protection locked="0"/>
    </xf>
    <xf numFmtId="0" fontId="49" fillId="4" borderId="18" xfId="31" applyFont="1" applyFill="1" applyBorder="1" applyAlignment="1">
      <alignment horizontal="center" vertical="center"/>
    </xf>
    <xf numFmtId="176" fontId="41" fillId="0" borderId="18" xfId="32" applyNumberFormat="1" applyFont="1" applyFill="1" applyBorder="1" applyAlignment="1" applyProtection="1">
      <alignment horizontal="right" vertical="center" shrinkToFit="1"/>
    </xf>
    <xf numFmtId="0" fontId="41" fillId="4" borderId="63" xfId="31" applyFont="1" applyFill="1" applyBorder="1" applyAlignment="1">
      <alignment horizontal="center" vertical="center" shrinkToFit="1"/>
    </xf>
    <xf numFmtId="0" fontId="38" fillId="4" borderId="18" xfId="31" applyFont="1" applyFill="1" applyBorder="1" applyAlignment="1">
      <alignment horizontal="center" vertical="center"/>
    </xf>
    <xf numFmtId="0" fontId="50" fillId="8" borderId="18" xfId="31" applyFont="1" applyFill="1" applyBorder="1" applyAlignment="1" applyProtection="1">
      <alignment horizontal="center" vertical="center" shrinkToFit="1"/>
      <protection locked="0"/>
    </xf>
    <xf numFmtId="0" fontId="52" fillId="0" borderId="0" xfId="25" applyFont="1" applyAlignment="1">
      <alignment horizontal="left" vertical="center" wrapText="1"/>
    </xf>
    <xf numFmtId="0" fontId="37" fillId="2" borderId="0" xfId="31" applyFont="1" applyFill="1" applyAlignment="1">
      <alignment horizontal="center" vertical="center"/>
    </xf>
    <xf numFmtId="0" fontId="37" fillId="2" borderId="30" xfId="31" applyFont="1" applyFill="1" applyBorder="1" applyAlignment="1">
      <alignment horizontal="center" vertical="top"/>
    </xf>
    <xf numFmtId="0" fontId="37" fillId="2" borderId="32" xfId="31" applyFont="1" applyFill="1" applyBorder="1" applyAlignment="1">
      <alignment horizontal="center" vertical="top"/>
    </xf>
    <xf numFmtId="0" fontId="38" fillId="2" borderId="0" xfId="31" applyFont="1" applyFill="1" applyAlignment="1">
      <alignment horizontal="left" vertical="center" wrapText="1"/>
    </xf>
    <xf numFmtId="0" fontId="50" fillId="2" borderId="30" xfId="31" applyFont="1" applyFill="1" applyBorder="1" applyAlignment="1">
      <alignment horizontal="center" vertical="top"/>
    </xf>
    <xf numFmtId="0" fontId="50" fillId="2" borderId="32" xfId="31" applyFont="1" applyFill="1" applyBorder="1" applyAlignment="1">
      <alignment horizontal="center" vertical="top"/>
    </xf>
    <xf numFmtId="0" fontId="38" fillId="2" borderId="0" xfId="31" applyFont="1" applyFill="1" applyAlignment="1">
      <alignment horizontal="left" vertical="center" wrapText="1" shrinkToFit="1"/>
    </xf>
    <xf numFmtId="0" fontId="50" fillId="2" borderId="30" xfId="31" applyFont="1" applyFill="1" applyBorder="1" applyAlignment="1">
      <alignment horizontal="center" vertical="center"/>
    </xf>
    <xf numFmtId="0" fontId="50" fillId="2" borderId="32" xfId="31" applyFont="1" applyFill="1" applyBorder="1" applyAlignment="1">
      <alignment horizontal="center" vertical="center"/>
    </xf>
    <xf numFmtId="0" fontId="37" fillId="4" borderId="30" xfId="31" applyFont="1" applyFill="1" applyBorder="1" applyAlignment="1">
      <alignment horizontal="left" vertical="center"/>
    </xf>
    <xf numFmtId="0" fontId="37" fillId="4" borderId="31" xfId="31" applyFont="1" applyFill="1" applyBorder="1" applyAlignment="1">
      <alignment horizontal="left" vertical="center"/>
    </xf>
    <xf numFmtId="0" fontId="37" fillId="4" borderId="32" xfId="31" applyFont="1" applyFill="1" applyBorder="1" applyAlignment="1">
      <alignment horizontal="left" vertical="center"/>
    </xf>
    <xf numFmtId="176" fontId="41" fillId="0" borderId="30" xfId="31" applyNumberFormat="1" applyFont="1" applyBorder="1" applyAlignment="1">
      <alignment horizontal="right" vertical="center" shrinkToFit="1"/>
    </xf>
    <xf numFmtId="176" fontId="41" fillId="0" borderId="31" xfId="31" applyNumberFormat="1" applyFont="1" applyBorder="1" applyAlignment="1">
      <alignment horizontal="right" vertical="center" shrinkToFit="1"/>
    </xf>
    <xf numFmtId="176" fontId="41" fillId="0" borderId="32" xfId="31" applyNumberFormat="1" applyFont="1" applyBorder="1" applyAlignment="1">
      <alignment horizontal="right" vertical="center" shrinkToFit="1"/>
    </xf>
    <xf numFmtId="176" fontId="41" fillId="0" borderId="18" xfId="31" applyNumberFormat="1" applyFont="1" applyBorder="1" applyAlignment="1">
      <alignment horizontal="right" vertical="center" shrinkToFit="1"/>
    </xf>
    <xf numFmtId="176" fontId="51" fillId="4" borderId="63" xfId="31" applyNumberFormat="1" applyFont="1" applyFill="1" applyBorder="1" applyAlignment="1">
      <alignment horizontal="center" vertical="center"/>
    </xf>
    <xf numFmtId="176" fontId="41" fillId="8" borderId="18" xfId="31" applyNumberFormat="1" applyFont="1" applyFill="1" applyBorder="1" applyAlignment="1" applyProtection="1">
      <alignment horizontal="right" vertical="center" shrinkToFit="1"/>
      <protection locked="0"/>
    </xf>
    <xf numFmtId="176" fontId="41" fillId="4" borderId="63" xfId="31" applyNumberFormat="1" applyFont="1" applyFill="1" applyBorder="1" applyAlignment="1">
      <alignment horizontal="right" vertical="center" shrinkToFit="1"/>
    </xf>
    <xf numFmtId="176" fontId="41" fillId="4" borderId="69" xfId="31" applyNumberFormat="1" applyFont="1" applyFill="1" applyBorder="1" applyAlignment="1">
      <alignment horizontal="center" vertical="center" shrinkToFit="1"/>
    </xf>
    <xf numFmtId="176" fontId="41" fillId="0" borderId="70" xfId="31" applyNumberFormat="1" applyFont="1" applyBorder="1" applyAlignment="1">
      <alignment horizontal="right" vertical="center" shrinkToFit="1"/>
    </xf>
    <xf numFmtId="176" fontId="41" fillId="0" borderId="71" xfId="31" applyNumberFormat="1" applyFont="1" applyBorder="1" applyAlignment="1">
      <alignment horizontal="right" vertical="center" shrinkToFit="1"/>
    </xf>
    <xf numFmtId="176" fontId="41" fillId="0" borderId="72" xfId="31" applyNumberFormat="1" applyFont="1" applyBorder="1" applyAlignment="1">
      <alignment horizontal="right" vertical="center" shrinkToFit="1"/>
    </xf>
    <xf numFmtId="0" fontId="38" fillId="2" borderId="0" xfId="31" applyFont="1" applyFill="1" applyAlignment="1">
      <alignment horizontal="center" vertical="center"/>
    </xf>
    <xf numFmtId="0" fontId="50" fillId="4" borderId="18" xfId="31" applyFont="1" applyFill="1" applyBorder="1" applyAlignment="1">
      <alignment horizontal="center" vertical="center" wrapText="1"/>
    </xf>
    <xf numFmtId="0" fontId="50" fillId="4" borderId="18" xfId="31" applyFont="1" applyFill="1" applyBorder="1" applyAlignment="1">
      <alignment horizontal="center" vertical="center" textRotation="255"/>
    </xf>
    <xf numFmtId="0" fontId="37" fillId="4" borderId="18" xfId="31" applyFont="1" applyFill="1" applyBorder="1" applyAlignment="1">
      <alignment horizontal="left" vertical="center"/>
    </xf>
    <xf numFmtId="176" fontId="51" fillId="0" borderId="63" xfId="31" applyNumberFormat="1" applyFont="1" applyBorder="1" applyAlignment="1">
      <alignment horizontal="center" vertical="center"/>
    </xf>
    <xf numFmtId="0" fontId="37" fillId="4" borderId="18" xfId="31" applyFont="1" applyFill="1" applyBorder="1" applyAlignment="1">
      <alignment horizontal="center" vertical="center"/>
    </xf>
    <xf numFmtId="0" fontId="37" fillId="4" borderId="18" xfId="31" applyFont="1" applyFill="1" applyBorder="1" applyAlignment="1">
      <alignment horizontal="left" vertical="center" wrapText="1"/>
    </xf>
    <xf numFmtId="0" fontId="37" fillId="4" borderId="18" xfId="31" applyFont="1" applyFill="1" applyBorder="1" applyAlignment="1">
      <alignment horizontal="center" vertical="center" wrapText="1"/>
    </xf>
    <xf numFmtId="0" fontId="50" fillId="4" borderId="20" xfId="31" applyFont="1" applyFill="1" applyBorder="1" applyAlignment="1">
      <alignment horizontal="center" vertical="center" wrapText="1"/>
    </xf>
    <xf numFmtId="0" fontId="50" fillId="4" borderId="34" xfId="31" applyFont="1" applyFill="1" applyBorder="1" applyAlignment="1">
      <alignment horizontal="center" vertical="center" wrapText="1"/>
    </xf>
    <xf numFmtId="0" fontId="50" fillId="4" borderId="35" xfId="31" applyFont="1" applyFill="1" applyBorder="1" applyAlignment="1">
      <alignment horizontal="center" vertical="center" wrapText="1"/>
    </xf>
    <xf numFmtId="0" fontId="39" fillId="4" borderId="22" xfId="31" applyFont="1" applyFill="1" applyBorder="1" applyAlignment="1">
      <alignment horizontal="left" vertical="center" wrapText="1"/>
    </xf>
    <xf numFmtId="0" fontId="39" fillId="4" borderId="0" xfId="31" applyFont="1" applyFill="1" applyAlignment="1">
      <alignment horizontal="left" vertical="center" wrapText="1"/>
    </xf>
    <xf numFmtId="0" fontId="50" fillId="4" borderId="30" xfId="31" applyFont="1" applyFill="1" applyBorder="1" applyAlignment="1">
      <alignment horizontal="center" vertical="center"/>
    </xf>
    <xf numFmtId="0" fontId="50" fillId="4" borderId="31" xfId="31" applyFont="1" applyFill="1" applyBorder="1" applyAlignment="1">
      <alignment horizontal="center" vertical="center"/>
    </xf>
    <xf numFmtId="0" fontId="50" fillId="4" borderId="32" xfId="31" applyFont="1" applyFill="1" applyBorder="1" applyAlignment="1">
      <alignment horizontal="center" vertical="center"/>
    </xf>
    <xf numFmtId="0" fontId="38" fillId="2" borderId="30" xfId="31" applyFont="1" applyFill="1" applyBorder="1" applyAlignment="1">
      <alignment horizontal="center" vertical="center" shrinkToFit="1"/>
    </xf>
    <xf numFmtId="0" fontId="38" fillId="2" borderId="31" xfId="31" applyFont="1" applyFill="1" applyBorder="1" applyAlignment="1">
      <alignment horizontal="center" vertical="center" shrinkToFit="1"/>
    </xf>
    <xf numFmtId="0" fontId="38" fillId="2" borderId="32" xfId="31" applyFont="1" applyFill="1" applyBorder="1" applyAlignment="1">
      <alignment horizontal="center" vertical="center" shrinkToFit="1"/>
    </xf>
    <xf numFmtId="12" fontId="37" fillId="2" borderId="18" xfId="31" applyNumberFormat="1" applyFont="1" applyFill="1" applyBorder="1" applyAlignment="1">
      <alignment horizontal="center" vertical="center"/>
    </xf>
  </cellXfs>
  <cellStyles count="86">
    <cellStyle name="パーセント" xfId="80" builtinId="5"/>
    <cellStyle name="桁区切り" xfId="85" builtinId="6"/>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CCFF"/>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5</xdr:col>
      <xdr:colOff>609600</xdr:colOff>
      <xdr:row>24</xdr:row>
      <xdr:rowOff>57150</xdr:rowOff>
    </xdr:from>
    <xdr:to>
      <xdr:col>12</xdr:col>
      <xdr:colOff>181327</xdr:colOff>
      <xdr:row>26</xdr:row>
      <xdr:rowOff>173566</xdr:rowOff>
    </xdr:to>
    <xdr:sp macro="" textlink="">
      <xdr:nvSpPr>
        <xdr:cNvPr id="2" name="四角形吹き出し 1">
          <a:extLst>
            <a:ext uri="{FF2B5EF4-FFF2-40B4-BE49-F238E27FC236}">
              <a16:creationId xmlns:a16="http://schemas.microsoft.com/office/drawing/2014/main" id="{4D160BD2-D6EC-4F23-8626-66AA6617452D}"/>
            </a:ext>
          </a:extLst>
        </xdr:cNvPr>
        <xdr:cNvSpPr/>
      </xdr:nvSpPr>
      <xdr:spPr>
        <a:xfrm>
          <a:off x="2981325" y="5619750"/>
          <a:ext cx="2419702" cy="573616"/>
        </a:xfrm>
        <a:prstGeom prst="wedgeRectCallout">
          <a:avLst>
            <a:gd name="adj1" fmla="val -31231"/>
            <a:gd name="adj2" fmla="val 702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「何（既存事業）」を「どうするか」について、端的に記入してください。</a:t>
          </a:r>
        </a:p>
      </xdr:txBody>
    </xdr:sp>
    <xdr:clientData/>
  </xdr:twoCellAnchor>
  <xdr:twoCellAnchor>
    <xdr:from>
      <xdr:col>5</xdr:col>
      <xdr:colOff>76200</xdr:colOff>
      <xdr:row>29</xdr:row>
      <xdr:rowOff>142875</xdr:rowOff>
    </xdr:from>
    <xdr:to>
      <xdr:col>10</xdr:col>
      <xdr:colOff>208304</xdr:colOff>
      <xdr:row>32</xdr:row>
      <xdr:rowOff>40570</xdr:rowOff>
    </xdr:to>
    <xdr:sp macro="" textlink="">
      <xdr:nvSpPr>
        <xdr:cNvPr id="3" name="四角形吹き出し 2">
          <a:extLst>
            <a:ext uri="{FF2B5EF4-FFF2-40B4-BE49-F238E27FC236}">
              <a16:creationId xmlns:a16="http://schemas.microsoft.com/office/drawing/2014/main" id="{124EC415-5429-4619-9753-4FBF665A865C}"/>
            </a:ext>
          </a:extLst>
        </xdr:cNvPr>
        <xdr:cNvSpPr/>
      </xdr:nvSpPr>
      <xdr:spPr>
        <a:xfrm>
          <a:off x="2447925" y="6848475"/>
          <a:ext cx="2046629" cy="583495"/>
        </a:xfrm>
        <a:prstGeom prst="wedgeRectCallout">
          <a:avLst>
            <a:gd name="adj1" fmla="val -51074"/>
            <a:gd name="adj2" fmla="val 91370"/>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資金シートの助成金交付申請額から自動的に転記されます。</a:t>
          </a:r>
        </a:p>
      </xdr:txBody>
    </xdr:sp>
    <xdr:clientData/>
  </xdr:twoCellAnchor>
  <xdr:twoCellAnchor>
    <xdr:from>
      <xdr:col>4</xdr:col>
      <xdr:colOff>606425</xdr:colOff>
      <xdr:row>36</xdr:row>
      <xdr:rowOff>76200</xdr:rowOff>
    </xdr:from>
    <xdr:to>
      <xdr:col>11</xdr:col>
      <xdr:colOff>419453</xdr:colOff>
      <xdr:row>38</xdr:row>
      <xdr:rowOff>113595</xdr:rowOff>
    </xdr:to>
    <xdr:sp macro="" textlink="">
      <xdr:nvSpPr>
        <xdr:cNvPr id="4" name="四角形吹き出し 3">
          <a:extLst>
            <a:ext uri="{FF2B5EF4-FFF2-40B4-BE49-F238E27FC236}">
              <a16:creationId xmlns:a16="http://schemas.microsoft.com/office/drawing/2014/main" id="{818FD736-BE89-451C-BCD3-EDBFFAD69E68}"/>
            </a:ext>
          </a:extLst>
        </xdr:cNvPr>
        <xdr:cNvSpPr/>
      </xdr:nvSpPr>
      <xdr:spPr>
        <a:xfrm>
          <a:off x="2320925" y="8382000"/>
          <a:ext cx="2661003" cy="494595"/>
        </a:xfrm>
        <a:prstGeom prst="wedgeRectCallout">
          <a:avLst>
            <a:gd name="adj1" fmla="val -31878"/>
            <a:gd name="adj2" fmla="val 78324"/>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助成事業の支払いが終了する予定日を記載ください。</a:t>
          </a:r>
          <a:endParaRPr kumimoji="1" lang="en-US" altLang="ja-JP"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45</xdr:col>
      <xdr:colOff>95250</xdr:colOff>
      <xdr:row>10</xdr:row>
      <xdr:rowOff>278342</xdr:rowOff>
    </xdr:from>
    <xdr:to>
      <xdr:col>64</xdr:col>
      <xdr:colOff>70908</xdr:colOff>
      <xdr:row>14</xdr:row>
      <xdr:rowOff>292099</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143750" y="2564342"/>
          <a:ext cx="2991908" cy="163935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47</xdr:col>
      <xdr:colOff>95250</xdr:colOff>
      <xdr:row>15</xdr:row>
      <xdr:rowOff>148166</xdr:rowOff>
    </xdr:from>
    <xdr:to>
      <xdr:col>65</xdr:col>
      <xdr:colOff>105329</xdr:colOff>
      <xdr:row>18</xdr:row>
      <xdr:rowOff>148681</xdr:rowOff>
    </xdr:to>
    <xdr:sp macro="" textlink="">
      <xdr:nvSpPr>
        <xdr:cNvPr id="3" name="四角形吹き出し 4">
          <a:extLst>
            <a:ext uri="{FF2B5EF4-FFF2-40B4-BE49-F238E27FC236}">
              <a16:creationId xmlns:a16="http://schemas.microsoft.com/office/drawing/2014/main" id="{6297B982-B732-48F8-8423-0BD139303D28}"/>
            </a:ext>
          </a:extLst>
        </xdr:cNvPr>
        <xdr:cNvSpPr/>
      </xdr:nvSpPr>
      <xdr:spPr>
        <a:xfrm>
          <a:off x="7461250" y="4720166"/>
          <a:ext cx="2867579" cy="699015"/>
        </a:xfrm>
        <a:prstGeom prst="wedgeRectCallout">
          <a:avLst>
            <a:gd name="adj1" fmla="val -64312"/>
            <a:gd name="adj2" fmla="val -606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twoCellAnchor>
    <xdr:from>
      <xdr:col>43</xdr:col>
      <xdr:colOff>146050</xdr:colOff>
      <xdr:row>14</xdr:row>
      <xdr:rowOff>12700</xdr:rowOff>
    </xdr:from>
    <xdr:to>
      <xdr:col>56</xdr:col>
      <xdr:colOff>30138</xdr:colOff>
      <xdr:row>14</xdr:row>
      <xdr:rowOff>400101</xdr:rowOff>
    </xdr:to>
    <xdr:sp macro="" textlink="">
      <xdr:nvSpPr>
        <xdr:cNvPr id="4" name="正方形/長方形 3">
          <a:extLst>
            <a:ext uri="{FF2B5EF4-FFF2-40B4-BE49-F238E27FC236}">
              <a16:creationId xmlns:a16="http://schemas.microsoft.com/office/drawing/2014/main" id="{B6414C5E-7225-4CD8-A728-A384944BB275}"/>
            </a:ext>
          </a:extLst>
        </xdr:cNvPr>
        <xdr:cNvSpPr/>
      </xdr:nvSpPr>
      <xdr:spPr>
        <a:xfrm>
          <a:off x="6877050" y="4102100"/>
          <a:ext cx="1947838" cy="387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48</xdr:col>
      <xdr:colOff>148166</xdr:colOff>
      <xdr:row>15</xdr:row>
      <xdr:rowOff>60325</xdr:rowOff>
    </xdr:from>
    <xdr:to>
      <xdr:col>64</xdr:col>
      <xdr:colOff>56092</xdr:colOff>
      <xdr:row>18</xdr:row>
      <xdr:rowOff>285749</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7672916" y="4632325"/>
          <a:ext cx="2447926" cy="1050924"/>
        </a:xfrm>
        <a:prstGeom prst="wedgeRectCallout">
          <a:avLst>
            <a:gd name="adj1" fmla="val -74013"/>
            <a:gd name="adj2" fmla="val 34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47</xdr:col>
      <xdr:colOff>0</xdr:colOff>
      <xdr:row>21</xdr:row>
      <xdr:rowOff>84666</xdr:rowOff>
    </xdr:from>
    <xdr:to>
      <xdr:col>65</xdr:col>
      <xdr:colOff>2711</xdr:colOff>
      <xdr:row>24</xdr:row>
      <xdr:rowOff>75758</xdr:rowOff>
    </xdr:to>
    <xdr:sp macro="" textlink="">
      <xdr:nvSpPr>
        <xdr:cNvPr id="3" name="四角形吹き出し 3">
          <a:extLst>
            <a:ext uri="{FF2B5EF4-FFF2-40B4-BE49-F238E27FC236}">
              <a16:creationId xmlns:a16="http://schemas.microsoft.com/office/drawing/2014/main" id="{EFB8B7E5-0FAA-4899-AFAF-49898E787FEB}"/>
            </a:ext>
          </a:extLst>
        </xdr:cNvPr>
        <xdr:cNvSpPr/>
      </xdr:nvSpPr>
      <xdr:spPr>
        <a:xfrm>
          <a:off x="7366000" y="6953249"/>
          <a:ext cx="2860211" cy="689592"/>
        </a:xfrm>
        <a:prstGeom prst="wedgeRectCallout">
          <a:avLst>
            <a:gd name="adj1" fmla="val -60981"/>
            <a:gd name="adj2" fmla="val -561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twoCellAnchor>
    <xdr:from>
      <xdr:col>43</xdr:col>
      <xdr:colOff>133350</xdr:colOff>
      <xdr:row>20</xdr:row>
      <xdr:rowOff>12700</xdr:rowOff>
    </xdr:from>
    <xdr:to>
      <xdr:col>56</xdr:col>
      <xdr:colOff>17438</xdr:colOff>
      <xdr:row>20</xdr:row>
      <xdr:rowOff>400101</xdr:rowOff>
    </xdr:to>
    <xdr:sp macro="" textlink="">
      <xdr:nvSpPr>
        <xdr:cNvPr id="4" name="正方形/長方形 3">
          <a:extLst>
            <a:ext uri="{FF2B5EF4-FFF2-40B4-BE49-F238E27FC236}">
              <a16:creationId xmlns:a16="http://schemas.microsoft.com/office/drawing/2014/main" id="{D95DC813-7A04-4719-8DDB-D3761C276D00}"/>
            </a:ext>
          </a:extLst>
        </xdr:cNvPr>
        <xdr:cNvSpPr/>
      </xdr:nvSpPr>
      <xdr:spPr>
        <a:xfrm>
          <a:off x="6864350" y="6362700"/>
          <a:ext cx="1947838" cy="387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46</xdr:col>
      <xdr:colOff>74083</xdr:colOff>
      <xdr:row>20</xdr:row>
      <xdr:rowOff>52916</xdr:rowOff>
    </xdr:from>
    <xdr:to>
      <xdr:col>65</xdr:col>
      <xdr:colOff>75293</xdr:colOff>
      <xdr:row>22</xdr:row>
      <xdr:rowOff>123370</xdr:rowOff>
    </xdr:to>
    <xdr:sp macro="" textlink="">
      <xdr:nvSpPr>
        <xdr:cNvPr id="3" name="四角形吹き出し 4">
          <a:extLst>
            <a:ext uri="{FF2B5EF4-FFF2-40B4-BE49-F238E27FC236}">
              <a16:creationId xmlns:a16="http://schemas.microsoft.com/office/drawing/2014/main" id="{F3EDC025-8410-4143-9C5C-DC6E362962FA}"/>
            </a:ext>
          </a:extLst>
        </xdr:cNvPr>
        <xdr:cNvSpPr/>
      </xdr:nvSpPr>
      <xdr:spPr>
        <a:xfrm>
          <a:off x="7281333" y="6688666"/>
          <a:ext cx="3017460" cy="536121"/>
        </a:xfrm>
        <a:prstGeom prst="wedgeRectCallout">
          <a:avLst>
            <a:gd name="adj1" fmla="val -59564"/>
            <a:gd name="adj2" fmla="val -5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資金シートの（１）経費区分別内訳に自動転記されます。</a:t>
          </a:r>
        </a:p>
      </xdr:txBody>
    </xdr:sp>
    <xdr:clientData/>
  </xdr:twoCellAnchor>
  <xdr:twoCellAnchor>
    <xdr:from>
      <xdr:col>43</xdr:col>
      <xdr:colOff>152400</xdr:colOff>
      <xdr:row>19</xdr:row>
      <xdr:rowOff>6350</xdr:rowOff>
    </xdr:from>
    <xdr:to>
      <xdr:col>56</xdr:col>
      <xdr:colOff>36488</xdr:colOff>
      <xdr:row>19</xdr:row>
      <xdr:rowOff>393751</xdr:rowOff>
    </xdr:to>
    <xdr:sp macro="" textlink="">
      <xdr:nvSpPr>
        <xdr:cNvPr id="4" name="正方形/長方形 3">
          <a:extLst>
            <a:ext uri="{FF2B5EF4-FFF2-40B4-BE49-F238E27FC236}">
              <a16:creationId xmlns:a16="http://schemas.microsoft.com/office/drawing/2014/main" id="{56107835-8F1A-4A34-BD6A-E53F6A4E6E9A}"/>
            </a:ext>
          </a:extLst>
        </xdr:cNvPr>
        <xdr:cNvSpPr/>
      </xdr:nvSpPr>
      <xdr:spPr>
        <a:xfrm>
          <a:off x="6883400" y="6127750"/>
          <a:ext cx="1947838" cy="387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52916</xdr:colOff>
      <xdr:row>8</xdr:row>
      <xdr:rowOff>84667</xdr:rowOff>
    </xdr:from>
    <xdr:to>
      <xdr:col>5</xdr:col>
      <xdr:colOff>329142</xdr:colOff>
      <xdr:row>10</xdr:row>
      <xdr:rowOff>49743</xdr:rowOff>
    </xdr:to>
    <xdr:sp macro="" textlink="">
      <xdr:nvSpPr>
        <xdr:cNvPr id="2" name="四角形吹き出し 1">
          <a:extLst>
            <a:ext uri="{FF2B5EF4-FFF2-40B4-BE49-F238E27FC236}">
              <a16:creationId xmlns:a16="http://schemas.microsoft.com/office/drawing/2014/main" id="{877D17BC-3EF2-4634-AA35-A05E1F658E83}"/>
            </a:ext>
          </a:extLst>
        </xdr:cNvPr>
        <xdr:cNvSpPr/>
      </xdr:nvSpPr>
      <xdr:spPr>
        <a:xfrm>
          <a:off x="1725083" y="2434167"/>
          <a:ext cx="2244726" cy="515409"/>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個人事業主の場合、居住地を入力</a:t>
          </a:r>
        </a:p>
      </xdr:txBody>
    </xdr:sp>
    <xdr:clientData/>
  </xdr:twoCellAnchor>
  <xdr:twoCellAnchor>
    <xdr:from>
      <xdr:col>7</xdr:col>
      <xdr:colOff>762000</xdr:colOff>
      <xdr:row>21</xdr:row>
      <xdr:rowOff>211667</xdr:rowOff>
    </xdr:from>
    <xdr:to>
      <xdr:col>7</xdr:col>
      <xdr:colOff>2296230</xdr:colOff>
      <xdr:row>23</xdr:row>
      <xdr:rowOff>179563</xdr:rowOff>
    </xdr:to>
    <xdr:sp macro="" textlink="">
      <xdr:nvSpPr>
        <xdr:cNvPr id="3" name="四角形吹き出し 3">
          <a:extLst>
            <a:ext uri="{FF2B5EF4-FFF2-40B4-BE49-F238E27FC236}">
              <a16:creationId xmlns:a16="http://schemas.microsoft.com/office/drawing/2014/main" id="{9539E2FF-56DF-4972-9C4E-3B5BD0831D22}"/>
            </a:ext>
          </a:extLst>
        </xdr:cNvPr>
        <xdr:cNvSpPr/>
      </xdr:nvSpPr>
      <xdr:spPr>
        <a:xfrm>
          <a:off x="6328833" y="6953250"/>
          <a:ext cx="1534230" cy="518230"/>
        </a:xfrm>
        <a:prstGeom prst="wedgeRectCallout">
          <a:avLst>
            <a:gd name="adj1" fmla="val -29942"/>
            <a:gd name="adj2" fmla="val 1253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日中連絡が取れる連絡先を記入してください。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32</xdr:col>
      <xdr:colOff>127000</xdr:colOff>
      <xdr:row>11</xdr:row>
      <xdr:rowOff>137584</xdr:rowOff>
    </xdr:from>
    <xdr:to>
      <xdr:col>49</xdr:col>
      <xdr:colOff>42333</xdr:colOff>
      <xdr:row>13</xdr:row>
      <xdr:rowOff>232834</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5111750" y="3058584"/>
          <a:ext cx="2614083" cy="9207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39</xdr:col>
      <xdr:colOff>88900</xdr:colOff>
      <xdr:row>0</xdr:row>
      <xdr:rowOff>0</xdr:rowOff>
    </xdr:from>
    <xdr:to>
      <xdr:col>62</xdr:col>
      <xdr:colOff>117827</xdr:colOff>
      <xdr:row>5</xdr:row>
      <xdr:rowOff>26457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184900" y="0"/>
          <a:ext cx="3680177" cy="1190624"/>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35984</xdr:colOff>
      <xdr:row>10</xdr:row>
      <xdr:rowOff>354542</xdr:rowOff>
    </xdr:from>
    <xdr:to>
      <xdr:col>26</xdr:col>
      <xdr:colOff>74084</xdr:colOff>
      <xdr:row>12</xdr:row>
      <xdr:rowOff>335493</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236134" y="3373967"/>
          <a:ext cx="2952750" cy="838201"/>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11</xdr:col>
      <xdr:colOff>57150</xdr:colOff>
      <xdr:row>0</xdr:row>
      <xdr:rowOff>31750</xdr:rowOff>
    </xdr:from>
    <xdr:to>
      <xdr:col>45</xdr:col>
      <xdr:colOff>63500</xdr:colOff>
      <xdr:row>3</xdr:row>
      <xdr:rowOff>61382</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1860550" y="31750"/>
          <a:ext cx="5086350" cy="512232"/>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各経費区分シートの合計額と、本シートの金額が合っていることを確認してください。齟齬がある場合は適宜手入力を行い、金額を合わせてください。</a:t>
          </a:r>
        </a:p>
      </xdr:txBody>
    </xdr:sp>
    <xdr:clientData/>
  </xdr:twoCellAnchor>
  <xdr:twoCellAnchor>
    <xdr:from>
      <xdr:col>10</xdr:col>
      <xdr:colOff>120650</xdr:colOff>
      <xdr:row>9</xdr:row>
      <xdr:rowOff>17993</xdr:rowOff>
    </xdr:from>
    <xdr:to>
      <xdr:col>45</xdr:col>
      <xdr:colOff>63500</xdr:colOff>
      <xdr:row>12</xdr:row>
      <xdr:rowOff>45509</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1758950" y="2037293"/>
          <a:ext cx="5187950" cy="713316"/>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r>
            <a:rPr kumimoji="1" lang="ja-JP" altLang="en-US" sz="1100" b="1"/>
            <a:t>　・委託・外注費のうち市場調査費　・専門家指導費</a:t>
          </a:r>
          <a:endParaRPr kumimoji="1" lang="en-US" altLang="ja-JP" sz="1100" b="1"/>
        </a:p>
        <a:p>
          <a:pPr algn="l"/>
          <a:r>
            <a:rPr kumimoji="1" lang="ja-JP" altLang="en-US" sz="1100" b="1"/>
            <a:t>　・販売促進費（上限</a:t>
          </a:r>
          <a:r>
            <a:rPr kumimoji="1" lang="en-US" altLang="ja-JP" sz="1100" b="1"/>
            <a:t>150</a:t>
          </a:r>
          <a:r>
            <a:rPr kumimoji="1" lang="ja-JP" altLang="en-US" sz="1100" b="1"/>
            <a:t>万円）　　</a:t>
          </a:r>
          <a:r>
            <a:rPr kumimoji="1" lang="ja-JP" altLang="en-US" sz="1100" b="1" baseline="0"/>
            <a:t> </a:t>
          </a:r>
          <a:r>
            <a:rPr kumimoji="1" lang="ja-JP" altLang="en-US" sz="1100" b="1"/>
            <a:t>・その他経費（上限</a:t>
          </a:r>
          <a:r>
            <a:rPr kumimoji="1" lang="en-US" altLang="ja-JP" sz="1100" b="1"/>
            <a:t>100</a:t>
          </a:r>
          <a:r>
            <a:rPr kumimoji="1" lang="ja-JP" altLang="en-US" sz="1100" b="1"/>
            <a:t>万円）</a:t>
          </a:r>
        </a:p>
      </xdr:txBody>
    </xdr:sp>
    <xdr:clientData/>
  </xdr:twoCellAnchor>
  <xdr:twoCellAnchor>
    <xdr:from>
      <xdr:col>8</xdr:col>
      <xdr:colOff>31750</xdr:colOff>
      <xdr:row>8</xdr:row>
      <xdr:rowOff>46214</xdr:rowOff>
    </xdr:from>
    <xdr:to>
      <xdr:col>14</xdr:col>
      <xdr:colOff>112869</xdr:colOff>
      <xdr:row>8</xdr:row>
      <xdr:rowOff>195438</xdr:rowOff>
    </xdr:to>
    <xdr:sp macro="" textlink="">
      <xdr:nvSpPr>
        <xdr:cNvPr id="6" name="正方形/長方形 5">
          <a:extLst>
            <a:ext uri="{FF2B5EF4-FFF2-40B4-BE49-F238E27FC236}">
              <a16:creationId xmlns:a16="http://schemas.microsoft.com/office/drawing/2014/main" id="{06C24509-6B32-48A3-86D6-7D294847F954}"/>
            </a:ext>
          </a:extLst>
        </xdr:cNvPr>
        <xdr:cNvSpPr/>
      </xdr:nvSpPr>
      <xdr:spPr>
        <a:xfrm>
          <a:off x="1291167" y="1855964"/>
          <a:ext cx="1308785" cy="149224"/>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市場調査費は単独申請不可</a:t>
          </a:r>
        </a:p>
      </xdr:txBody>
    </xdr:sp>
    <xdr:clientData/>
  </xdr:twoCellAnchor>
  <xdr:twoCellAnchor>
    <xdr:from>
      <xdr:col>7</xdr:col>
      <xdr:colOff>144991</xdr:colOff>
      <xdr:row>13</xdr:row>
      <xdr:rowOff>31751</xdr:rowOff>
    </xdr:from>
    <xdr:to>
      <xdr:col>12</xdr:col>
      <xdr:colOff>31873</xdr:colOff>
      <xdr:row>13</xdr:row>
      <xdr:rowOff>196851</xdr:rowOff>
    </xdr:to>
    <xdr:sp macro="" textlink="">
      <xdr:nvSpPr>
        <xdr:cNvPr id="10" name="正方形/長方形 9">
          <a:extLst>
            <a:ext uri="{FF2B5EF4-FFF2-40B4-BE49-F238E27FC236}">
              <a16:creationId xmlns:a16="http://schemas.microsoft.com/office/drawing/2014/main" id="{751E7CBE-959F-4995-A01A-243B55F92FF1}"/>
            </a:ext>
          </a:extLst>
        </xdr:cNvPr>
        <xdr:cNvSpPr/>
      </xdr:nvSpPr>
      <xdr:spPr>
        <a:xfrm>
          <a:off x="1245658" y="3005668"/>
          <a:ext cx="680632" cy="1651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148167</xdr:colOff>
      <xdr:row>15</xdr:row>
      <xdr:rowOff>42334</xdr:rowOff>
    </xdr:from>
    <xdr:to>
      <xdr:col>11</xdr:col>
      <xdr:colOff>28699</xdr:colOff>
      <xdr:row>15</xdr:row>
      <xdr:rowOff>204259</xdr:rowOff>
    </xdr:to>
    <xdr:sp macro="" textlink="">
      <xdr:nvSpPr>
        <xdr:cNvPr id="12" name="正方形/長方形 11">
          <a:extLst>
            <a:ext uri="{FF2B5EF4-FFF2-40B4-BE49-F238E27FC236}">
              <a16:creationId xmlns:a16="http://schemas.microsoft.com/office/drawing/2014/main" id="{D0866C30-EF6D-4BDA-870E-6B0B79CF28EF}"/>
            </a:ext>
          </a:extLst>
        </xdr:cNvPr>
        <xdr:cNvSpPr/>
      </xdr:nvSpPr>
      <xdr:spPr>
        <a:xfrm>
          <a:off x="1090084" y="3481917"/>
          <a:ext cx="674282"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137584</xdr:colOff>
      <xdr:row>16</xdr:row>
      <xdr:rowOff>42333</xdr:rowOff>
    </xdr:from>
    <xdr:to>
      <xdr:col>11</xdr:col>
      <xdr:colOff>18116</xdr:colOff>
      <xdr:row>16</xdr:row>
      <xdr:rowOff>204258</xdr:rowOff>
    </xdr:to>
    <xdr:sp macro="" textlink="">
      <xdr:nvSpPr>
        <xdr:cNvPr id="13" name="正方形/長方形 12">
          <a:extLst>
            <a:ext uri="{FF2B5EF4-FFF2-40B4-BE49-F238E27FC236}">
              <a16:creationId xmlns:a16="http://schemas.microsoft.com/office/drawing/2014/main" id="{D4396759-DDBD-490C-AB68-F179E05CB189}"/>
            </a:ext>
          </a:extLst>
        </xdr:cNvPr>
        <xdr:cNvSpPr/>
      </xdr:nvSpPr>
      <xdr:spPr>
        <a:xfrm>
          <a:off x="1079501" y="3714750"/>
          <a:ext cx="674282"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15</xdr:col>
      <xdr:colOff>17554</xdr:colOff>
      <xdr:row>18</xdr:row>
      <xdr:rowOff>7408</xdr:rowOff>
    </xdr:from>
    <xdr:to>
      <xdr:col>24</xdr:col>
      <xdr:colOff>137583</xdr:colOff>
      <xdr:row>19</xdr:row>
      <xdr:rowOff>10584</xdr:rowOff>
    </xdr:to>
    <xdr:sp macro="" textlink="">
      <xdr:nvSpPr>
        <xdr:cNvPr id="16" name="正方形/長方形 15">
          <a:extLst>
            <a:ext uri="{FF2B5EF4-FFF2-40B4-BE49-F238E27FC236}">
              <a16:creationId xmlns:a16="http://schemas.microsoft.com/office/drawing/2014/main" id="{DF6B39E2-66C2-4661-B27C-3E149C97DBD6}"/>
            </a:ext>
          </a:extLst>
        </xdr:cNvPr>
        <xdr:cNvSpPr/>
      </xdr:nvSpPr>
      <xdr:spPr>
        <a:xfrm>
          <a:off x="2652804" y="4156075"/>
          <a:ext cx="1453529" cy="24659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127124</xdr:colOff>
      <xdr:row>19</xdr:row>
      <xdr:rowOff>66426</xdr:rowOff>
    </xdr:from>
    <xdr:to>
      <xdr:col>38</xdr:col>
      <xdr:colOff>12711</xdr:colOff>
      <xdr:row>21</xdr:row>
      <xdr:rowOff>183320</xdr:rowOff>
    </xdr:to>
    <xdr:sp macro="" textlink="">
      <xdr:nvSpPr>
        <xdr:cNvPr id="17" name="正方形/長方形 16">
          <a:extLst>
            <a:ext uri="{FF2B5EF4-FFF2-40B4-BE49-F238E27FC236}">
              <a16:creationId xmlns:a16="http://schemas.microsoft.com/office/drawing/2014/main" id="{09A34AC3-B9D6-4DB4-A0BE-913871D58EB7}"/>
            </a:ext>
          </a:extLst>
        </xdr:cNvPr>
        <xdr:cNvSpPr/>
      </xdr:nvSpPr>
      <xdr:spPr>
        <a:xfrm>
          <a:off x="4095874" y="4458509"/>
          <a:ext cx="1959920" cy="582561"/>
        </a:xfrm>
        <a:prstGeom prst="rect">
          <a:avLst/>
        </a:prstGeom>
        <a:solidFill>
          <a:srgbClr val="FF00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a:t>金額を一致させてください</a:t>
          </a:r>
        </a:p>
      </xdr:txBody>
    </xdr:sp>
    <xdr:clientData/>
  </xdr:twoCellAnchor>
  <xdr:twoCellAnchor>
    <xdr:from>
      <xdr:col>22</xdr:col>
      <xdr:colOff>7594</xdr:colOff>
      <xdr:row>19</xdr:row>
      <xdr:rowOff>6785</xdr:rowOff>
    </xdr:from>
    <xdr:to>
      <xdr:col>24</xdr:col>
      <xdr:colOff>146849</xdr:colOff>
      <xdr:row>20</xdr:row>
      <xdr:rowOff>151661</xdr:rowOff>
    </xdr:to>
    <xdr:cxnSp macro="">
      <xdr:nvCxnSpPr>
        <xdr:cNvPr id="18" name="直線矢印コネクタ 17">
          <a:extLst>
            <a:ext uri="{FF2B5EF4-FFF2-40B4-BE49-F238E27FC236}">
              <a16:creationId xmlns:a16="http://schemas.microsoft.com/office/drawing/2014/main" id="{F23B148E-B789-4CF5-B8DD-BA2B6E8548B8}"/>
            </a:ext>
          </a:extLst>
        </xdr:cNvPr>
        <xdr:cNvCxnSpPr/>
      </xdr:nvCxnSpPr>
      <xdr:spPr>
        <a:xfrm flipH="1" flipV="1">
          <a:off x="3680011" y="4398868"/>
          <a:ext cx="435588" cy="37771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xdr:colOff>
      <xdr:row>20</xdr:row>
      <xdr:rowOff>124873</xdr:rowOff>
    </xdr:from>
    <xdr:to>
      <xdr:col>24</xdr:col>
      <xdr:colOff>123949</xdr:colOff>
      <xdr:row>28</xdr:row>
      <xdr:rowOff>0</xdr:rowOff>
    </xdr:to>
    <xdr:cxnSp macro="">
      <xdr:nvCxnSpPr>
        <xdr:cNvPr id="19" name="直線矢印コネクタ 18">
          <a:extLst>
            <a:ext uri="{FF2B5EF4-FFF2-40B4-BE49-F238E27FC236}">
              <a16:creationId xmlns:a16="http://schemas.microsoft.com/office/drawing/2014/main" id="{0D836200-62BC-40AC-BBFE-3A56E0334C6F}"/>
            </a:ext>
          </a:extLst>
        </xdr:cNvPr>
        <xdr:cNvCxnSpPr>
          <a:stCxn id="17" idx="1"/>
        </xdr:cNvCxnSpPr>
      </xdr:nvCxnSpPr>
      <xdr:spPr>
        <a:xfrm flipH="1">
          <a:off x="3439583" y="4749790"/>
          <a:ext cx="653116" cy="178012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10582</xdr:colOff>
      <xdr:row>28</xdr:row>
      <xdr:rowOff>9275</xdr:rowOff>
    </xdr:from>
    <xdr:to>
      <xdr:col>23</xdr:col>
      <xdr:colOff>0</xdr:colOff>
      <xdr:row>29</xdr:row>
      <xdr:rowOff>9420</xdr:rowOff>
    </xdr:to>
    <xdr:sp macro="" textlink="">
      <xdr:nvSpPr>
        <xdr:cNvPr id="20" name="正方形/長方形 19">
          <a:extLst>
            <a:ext uri="{FF2B5EF4-FFF2-40B4-BE49-F238E27FC236}">
              <a16:creationId xmlns:a16="http://schemas.microsoft.com/office/drawing/2014/main" id="{3BF1C914-3D2A-4821-824C-483B612FB4C4}"/>
            </a:ext>
          </a:extLst>
        </xdr:cNvPr>
        <xdr:cNvSpPr/>
      </xdr:nvSpPr>
      <xdr:spPr>
        <a:xfrm>
          <a:off x="1904999" y="6539192"/>
          <a:ext cx="1915584" cy="27531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84667</xdr:colOff>
      <xdr:row>18</xdr:row>
      <xdr:rowOff>179916</xdr:rowOff>
    </xdr:from>
    <xdr:to>
      <xdr:col>15</xdr:col>
      <xdr:colOff>85477</xdr:colOff>
      <xdr:row>21</xdr:row>
      <xdr:rowOff>43312</xdr:rowOff>
    </xdr:to>
    <xdr:sp macro="" textlink="">
      <xdr:nvSpPr>
        <xdr:cNvPr id="24" name="四角形吹き出し 15">
          <a:extLst>
            <a:ext uri="{FF2B5EF4-FFF2-40B4-BE49-F238E27FC236}">
              <a16:creationId xmlns:a16="http://schemas.microsoft.com/office/drawing/2014/main" id="{8EC615FD-2F54-45BC-A738-9252AE2680FC}"/>
            </a:ext>
          </a:extLst>
        </xdr:cNvPr>
        <xdr:cNvSpPr/>
      </xdr:nvSpPr>
      <xdr:spPr>
        <a:xfrm>
          <a:off x="232834" y="4328583"/>
          <a:ext cx="2487893" cy="572479"/>
        </a:xfrm>
        <a:prstGeom prst="wedgeRectCallout">
          <a:avLst>
            <a:gd name="adj1" fmla="val 48886"/>
            <a:gd name="adj2" fmla="val -96262"/>
          </a:avLst>
        </a:pr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助成対象外経費は、こちらで計上してください。（手入力）</a:t>
          </a:r>
        </a:p>
      </xdr:txBody>
    </xdr:sp>
    <xdr:clientData/>
  </xdr:twoCellAnchor>
  <xdr:twoCellAnchor>
    <xdr:from>
      <xdr:col>15</xdr:col>
      <xdr:colOff>30692</xdr:colOff>
      <xdr:row>17</xdr:row>
      <xdr:rowOff>9524</xdr:rowOff>
    </xdr:from>
    <xdr:to>
      <xdr:col>24</xdr:col>
      <xdr:colOff>140757</xdr:colOff>
      <xdr:row>17</xdr:row>
      <xdr:rowOff>222249</xdr:rowOff>
    </xdr:to>
    <xdr:sp macro="" textlink="">
      <xdr:nvSpPr>
        <xdr:cNvPr id="25" name="正方形/長方形 24">
          <a:extLst>
            <a:ext uri="{FF2B5EF4-FFF2-40B4-BE49-F238E27FC236}">
              <a16:creationId xmlns:a16="http://schemas.microsoft.com/office/drawing/2014/main" id="{DA9EE61C-4194-4100-AAA3-0F78A36ED993}"/>
            </a:ext>
          </a:extLst>
        </xdr:cNvPr>
        <xdr:cNvSpPr/>
      </xdr:nvSpPr>
      <xdr:spPr>
        <a:xfrm>
          <a:off x="2665942" y="3914774"/>
          <a:ext cx="1443565" cy="212725"/>
        </a:xfrm>
        <a:prstGeom prst="rect">
          <a:avLst/>
        </a:prstGeom>
        <a:noFill/>
        <a:ln w="317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3</xdr:row>
      <xdr:rowOff>107950</xdr:rowOff>
    </xdr:from>
    <xdr:to>
      <xdr:col>45</xdr:col>
      <xdr:colOff>63656</xdr:colOff>
      <xdr:row>3</xdr:row>
      <xdr:rowOff>350078</xdr:rowOff>
    </xdr:to>
    <xdr:sp macro="" textlink="">
      <xdr:nvSpPr>
        <xdr:cNvPr id="7" name="四角形吹き出し 8">
          <a:extLst>
            <a:ext uri="{FF2B5EF4-FFF2-40B4-BE49-F238E27FC236}">
              <a16:creationId xmlns:a16="http://schemas.microsoft.com/office/drawing/2014/main" id="{ED575FE5-4908-44DC-B7E9-1A7FF54C620A}"/>
            </a:ext>
          </a:extLst>
        </xdr:cNvPr>
        <xdr:cNvSpPr/>
      </xdr:nvSpPr>
      <xdr:spPr>
        <a:xfrm>
          <a:off x="1987550" y="590550"/>
          <a:ext cx="4959506" cy="24212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00" b="1"/>
            <a:t>各経費区分シートの合計額が、本シート（１）経費区分別内訳）に自動転記されます。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116417</xdr:colOff>
      <xdr:row>4</xdr:row>
      <xdr:rowOff>1524000</xdr:rowOff>
    </xdr:from>
    <xdr:to>
      <xdr:col>11</xdr:col>
      <xdr:colOff>267760</xdr:colOff>
      <xdr:row>4</xdr:row>
      <xdr:rowOff>1827389</xdr:rowOff>
    </xdr:to>
    <xdr:sp macro="" textlink="">
      <xdr:nvSpPr>
        <xdr:cNvPr id="4" name="四角形吹き出し 3">
          <a:extLst>
            <a:ext uri="{FF2B5EF4-FFF2-40B4-BE49-F238E27FC236}">
              <a16:creationId xmlns:a16="http://schemas.microsoft.com/office/drawing/2014/main" id="{A7334392-3AD2-4CCE-BA36-7620ABFE7ECD}"/>
            </a:ext>
          </a:extLst>
        </xdr:cNvPr>
        <xdr:cNvSpPr/>
      </xdr:nvSpPr>
      <xdr:spPr>
        <a:xfrm>
          <a:off x="4540250" y="3958167"/>
          <a:ext cx="3792010" cy="303389"/>
        </a:xfrm>
        <a:prstGeom prst="wedgeRectCallout">
          <a:avLst>
            <a:gd name="adj1" fmla="val 3837"/>
            <a:gd name="adj2" fmla="val 8926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直近決算期の主要取引先ごとの売上高を入力してください。</a:t>
          </a:r>
          <a:endParaRPr kumimoji="1" lang="en-US" altLang="ja-JP" sz="1100" b="1"/>
        </a:p>
      </xdr:txBody>
    </xdr:sp>
    <xdr:clientData/>
  </xdr:twoCellAnchor>
  <xdr:twoCellAnchor>
    <xdr:from>
      <xdr:col>3</xdr:col>
      <xdr:colOff>236008</xdr:colOff>
      <xdr:row>11</xdr:row>
      <xdr:rowOff>45508</xdr:rowOff>
    </xdr:from>
    <xdr:to>
      <xdr:col>9</xdr:col>
      <xdr:colOff>304096</xdr:colOff>
      <xdr:row>12</xdr:row>
      <xdr:rowOff>134767</xdr:rowOff>
    </xdr:to>
    <xdr:sp macro="" textlink="">
      <xdr:nvSpPr>
        <xdr:cNvPr id="5" name="四角形吹き出し 8">
          <a:extLst>
            <a:ext uri="{FF2B5EF4-FFF2-40B4-BE49-F238E27FC236}">
              <a16:creationId xmlns:a16="http://schemas.microsoft.com/office/drawing/2014/main" id="{3F7D5E46-0895-4A90-9235-10BF8F286C26}"/>
            </a:ext>
          </a:extLst>
        </xdr:cNvPr>
        <xdr:cNvSpPr/>
      </xdr:nvSpPr>
      <xdr:spPr>
        <a:xfrm>
          <a:off x="2035175" y="6046258"/>
          <a:ext cx="4820004" cy="322092"/>
        </a:xfrm>
        <a:prstGeom prst="wedgeRectCallout">
          <a:avLst>
            <a:gd name="adj1" fmla="val -62451"/>
            <a:gd name="adj2" fmla="val 39263"/>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事業の実施場所が複数ある場合、主となる事業実施場所をご記載ください。</a:t>
          </a:r>
          <a:endParaRPr kumimoji="1" lang="en-US" altLang="ja-JP" sz="1100" b="1"/>
        </a:p>
      </xdr:txBody>
    </xdr:sp>
    <xdr:clientData/>
  </xdr:twoCellAnchor>
  <xdr:twoCellAnchor>
    <xdr:from>
      <xdr:col>2</xdr:col>
      <xdr:colOff>179917</xdr:colOff>
      <xdr:row>4</xdr:row>
      <xdr:rowOff>444500</xdr:rowOff>
    </xdr:from>
    <xdr:to>
      <xdr:col>10</xdr:col>
      <xdr:colOff>477311</xdr:colOff>
      <xdr:row>4</xdr:row>
      <xdr:rowOff>1241783</xdr:rowOff>
    </xdr:to>
    <xdr:sp macro="" textlink="">
      <xdr:nvSpPr>
        <xdr:cNvPr id="6" name="正方形/長方形 5">
          <a:extLst>
            <a:ext uri="{FF2B5EF4-FFF2-40B4-BE49-F238E27FC236}">
              <a16:creationId xmlns:a16="http://schemas.microsoft.com/office/drawing/2014/main" id="{37D44B55-2432-49CD-8FDF-F3B506D69F4A}"/>
            </a:ext>
          </a:extLst>
        </xdr:cNvPr>
        <xdr:cNvSpPr/>
      </xdr:nvSpPr>
      <xdr:spPr>
        <a:xfrm>
          <a:off x="1322917" y="2878667"/>
          <a:ext cx="6710894" cy="79728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深化・発展の対象とする「既存事業」についてではなく、会社全体について説明</a:t>
          </a:r>
          <a:r>
            <a:rPr kumimoji="1" lang="ja-JP" altLang="en-US" sz="1100" b="1">
              <a:solidFill>
                <a:schemeClr val="lt1"/>
              </a:solidFill>
              <a:effectLst/>
              <a:latin typeface="+mn-lt"/>
              <a:ea typeface="+mn-ea"/>
              <a:cs typeface="+mn-cs"/>
            </a:rPr>
            <a:t>してください</a:t>
          </a:r>
          <a:r>
            <a:rPr kumimoji="1" lang="ja-JP" altLang="ja-JP" sz="1100" b="1">
              <a:solidFill>
                <a:schemeClr val="lt1"/>
              </a:solidFill>
              <a:effectLst/>
              <a:latin typeface="+mn-lt"/>
              <a:ea typeface="+mn-ea"/>
              <a:cs typeface="+mn-cs"/>
            </a:rPr>
            <a:t>。</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428998</xdr:colOff>
      <xdr:row>28</xdr:row>
      <xdr:rowOff>198531</xdr:rowOff>
    </xdr:from>
    <xdr:to>
      <xdr:col>13</xdr:col>
      <xdr:colOff>567765</xdr:colOff>
      <xdr:row>29</xdr:row>
      <xdr:rowOff>276786</xdr:rowOff>
    </xdr:to>
    <xdr:sp macro="" textlink="">
      <xdr:nvSpPr>
        <xdr:cNvPr id="2" name="四角形吹き出し 3">
          <a:extLst>
            <a:ext uri="{FF2B5EF4-FFF2-40B4-BE49-F238E27FC236}">
              <a16:creationId xmlns:a16="http://schemas.microsoft.com/office/drawing/2014/main" id="{F40F4D3F-2805-404C-8364-3EE2737D2E58}"/>
            </a:ext>
          </a:extLst>
        </xdr:cNvPr>
        <xdr:cNvSpPr/>
      </xdr:nvSpPr>
      <xdr:spPr>
        <a:xfrm>
          <a:off x="1878292" y="11583707"/>
          <a:ext cx="6869767" cy="332255"/>
        </a:xfrm>
        <a:prstGeom prst="wedgeRectCallout">
          <a:avLst>
            <a:gd name="adj1" fmla="val -61130"/>
            <a:gd name="adj2" fmla="val 167570"/>
          </a:avLst>
        </a:prstGeom>
        <a:solidFill>
          <a:srgbClr val="FF0000"/>
        </a:solidFill>
        <a:ln w="12700" cap="flat" cmpd="sng" algn="ctr">
          <a:solidFill>
            <a:srgbClr val="FF0000"/>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ａ又はｂの申請要件のうち、いずれも選択されていない場合、不採択になります。必ず選択してください。</a:t>
          </a:r>
        </a:p>
      </xdr:txBody>
    </xdr:sp>
    <xdr:clientData/>
  </xdr:twoCellAnchor>
  <xdr:twoCellAnchor>
    <xdr:from>
      <xdr:col>3</xdr:col>
      <xdr:colOff>112059</xdr:colOff>
      <xdr:row>35</xdr:row>
      <xdr:rowOff>182469</xdr:rowOff>
    </xdr:from>
    <xdr:to>
      <xdr:col>6</xdr:col>
      <xdr:colOff>409444</xdr:colOff>
      <xdr:row>36</xdr:row>
      <xdr:rowOff>179031</xdr:rowOff>
    </xdr:to>
    <xdr:sp macro="" textlink="">
      <xdr:nvSpPr>
        <xdr:cNvPr id="4" name="四角形吹き出し 6">
          <a:extLst>
            <a:ext uri="{FF2B5EF4-FFF2-40B4-BE49-F238E27FC236}">
              <a16:creationId xmlns:a16="http://schemas.microsoft.com/office/drawing/2014/main" id="{E03CE8C3-9586-45F0-98CE-0D29013B5E1F}"/>
            </a:ext>
          </a:extLst>
        </xdr:cNvPr>
        <xdr:cNvSpPr/>
      </xdr:nvSpPr>
      <xdr:spPr>
        <a:xfrm>
          <a:off x="1568824" y="13618322"/>
          <a:ext cx="2280826" cy="220680"/>
        </a:xfrm>
        <a:prstGeom prst="wedgeRectCallout">
          <a:avLst>
            <a:gd name="adj1" fmla="val -42024"/>
            <a:gd name="adj2" fmla="val 101721"/>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直近期は上段にご入力ください。</a:t>
          </a:r>
        </a:p>
      </xdr:txBody>
    </xdr:sp>
    <xdr:clientData/>
  </xdr:twoCellAnchor>
  <xdr:twoCellAnchor>
    <xdr:from>
      <xdr:col>3</xdr:col>
      <xdr:colOff>112058</xdr:colOff>
      <xdr:row>37</xdr:row>
      <xdr:rowOff>254560</xdr:rowOff>
    </xdr:from>
    <xdr:to>
      <xdr:col>6</xdr:col>
      <xdr:colOff>525991</xdr:colOff>
      <xdr:row>38</xdr:row>
      <xdr:rowOff>161052</xdr:rowOff>
    </xdr:to>
    <xdr:sp macro="" textlink="">
      <xdr:nvSpPr>
        <xdr:cNvPr id="5" name="四角形吹き出し 4">
          <a:extLst>
            <a:ext uri="{FF2B5EF4-FFF2-40B4-BE49-F238E27FC236}">
              <a16:creationId xmlns:a16="http://schemas.microsoft.com/office/drawing/2014/main" id="{941E2EAF-FE85-48FC-B95E-81EBB1D9AC25}"/>
            </a:ext>
          </a:extLst>
        </xdr:cNvPr>
        <xdr:cNvSpPr/>
      </xdr:nvSpPr>
      <xdr:spPr>
        <a:xfrm>
          <a:off x="1568823" y="14228295"/>
          <a:ext cx="2397374" cy="220257"/>
        </a:xfrm>
        <a:prstGeom prst="wedgeRectCallout">
          <a:avLst>
            <a:gd name="adj1" fmla="val -38848"/>
            <a:gd name="adj2" fmla="val 111167"/>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比較対象期は下段にご入力ください。</a:t>
          </a:r>
        </a:p>
      </xdr:txBody>
    </xdr:sp>
    <xdr:clientData/>
  </xdr:twoCellAnchor>
  <xdr:twoCellAnchor>
    <xdr:from>
      <xdr:col>9</xdr:col>
      <xdr:colOff>142501</xdr:colOff>
      <xdr:row>33</xdr:row>
      <xdr:rowOff>30443</xdr:rowOff>
    </xdr:from>
    <xdr:to>
      <xdr:col>13</xdr:col>
      <xdr:colOff>78441</xdr:colOff>
      <xdr:row>34</xdr:row>
      <xdr:rowOff>372938</xdr:rowOff>
    </xdr:to>
    <xdr:sp macro="" textlink="">
      <xdr:nvSpPr>
        <xdr:cNvPr id="6" name="四角形吹き出し 2">
          <a:extLst>
            <a:ext uri="{FF2B5EF4-FFF2-40B4-BE49-F238E27FC236}">
              <a16:creationId xmlns:a16="http://schemas.microsoft.com/office/drawing/2014/main" id="{19965FF1-D2C7-4B50-B9A8-CD102577B44D}"/>
            </a:ext>
          </a:extLst>
        </xdr:cNvPr>
        <xdr:cNvSpPr/>
      </xdr:nvSpPr>
      <xdr:spPr>
        <a:xfrm>
          <a:off x="5566148" y="12782737"/>
          <a:ext cx="2726205" cy="566613"/>
        </a:xfrm>
        <a:prstGeom prst="wedgeRectCallout">
          <a:avLst>
            <a:gd name="adj1" fmla="val -44133"/>
            <a:gd name="adj2" fmla="val 88172"/>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（１）で選択したａ又はｂの申請要件に</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対応する欄を記入してください。</a:t>
          </a:r>
        </a:p>
      </xdr:txBody>
    </xdr:sp>
    <xdr:clientData/>
  </xdr:twoCellAnchor>
  <xdr:twoCellAnchor>
    <xdr:from>
      <xdr:col>1</xdr:col>
      <xdr:colOff>624355</xdr:colOff>
      <xdr:row>26</xdr:row>
      <xdr:rowOff>198532</xdr:rowOff>
    </xdr:from>
    <xdr:to>
      <xdr:col>13</xdr:col>
      <xdr:colOff>104027</xdr:colOff>
      <xdr:row>26</xdr:row>
      <xdr:rowOff>770032</xdr:rowOff>
    </xdr:to>
    <xdr:sp macro="" textlink="">
      <xdr:nvSpPr>
        <xdr:cNvPr id="7" name="正方形/長方形 6">
          <a:extLst>
            <a:ext uri="{FF2B5EF4-FFF2-40B4-BE49-F238E27FC236}">
              <a16:creationId xmlns:a16="http://schemas.microsoft.com/office/drawing/2014/main" id="{9822942C-456C-404C-8560-5811DA47B58A}"/>
            </a:ext>
          </a:extLst>
        </xdr:cNvPr>
        <xdr:cNvSpPr/>
      </xdr:nvSpPr>
      <xdr:spPr>
        <a:xfrm>
          <a:off x="669179" y="10373473"/>
          <a:ext cx="7648760" cy="571500"/>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a:effectLst/>
            </a:rPr>
            <a:t>「新たな事業環境に即応した経営展開サポート」又は「事業環境変化に対応した経営基盤強化事業」を実施中の場合はご記入ください。（テーマの違い、導入する設備の違い、開発する製品・サービスの違い</a:t>
          </a:r>
          <a:r>
            <a:rPr lang="ja-JP" altLang="en-US" b="1" baseline="0">
              <a:effectLst/>
            </a:rPr>
            <a:t> など</a:t>
          </a:r>
          <a:r>
            <a:rPr lang="ja-JP" altLang="en-US" b="1">
              <a:effectLst/>
            </a:rPr>
            <a:t>）</a:t>
          </a:r>
          <a:endParaRPr lang="en-US" altLang="ja-JP" b="1">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179916</xdr:colOff>
      <xdr:row>26</xdr:row>
      <xdr:rowOff>17992</xdr:rowOff>
    </xdr:from>
    <xdr:to>
      <xdr:col>19</xdr:col>
      <xdr:colOff>213784</xdr:colOff>
      <xdr:row>28</xdr:row>
      <xdr:rowOff>35984</xdr:rowOff>
    </xdr:to>
    <xdr:sp macro="" textlink="">
      <xdr:nvSpPr>
        <xdr:cNvPr id="2" name="正方形/長方形 1">
          <a:extLst>
            <a:ext uri="{FF2B5EF4-FFF2-40B4-BE49-F238E27FC236}">
              <a16:creationId xmlns:a16="http://schemas.microsoft.com/office/drawing/2014/main" id="{5B4EDBFD-980A-484E-BE59-5F704F165F29}"/>
            </a:ext>
          </a:extLst>
        </xdr:cNvPr>
        <xdr:cNvSpPr/>
      </xdr:nvSpPr>
      <xdr:spPr>
        <a:xfrm>
          <a:off x="1629833" y="7585075"/>
          <a:ext cx="4923368" cy="652992"/>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既存事業の内容についてのみ、ご記入ください。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187324</xdr:colOff>
      <xdr:row>31</xdr:row>
      <xdr:rowOff>208491</xdr:rowOff>
    </xdr:from>
    <xdr:to>
      <xdr:col>19</xdr:col>
      <xdr:colOff>222599</xdr:colOff>
      <xdr:row>33</xdr:row>
      <xdr:rowOff>285044</xdr:rowOff>
    </xdr:to>
    <xdr:sp macro="" textlink="">
      <xdr:nvSpPr>
        <xdr:cNvPr id="3" name="正方形/長方形 2">
          <a:extLst>
            <a:ext uri="{FF2B5EF4-FFF2-40B4-BE49-F238E27FC236}">
              <a16:creationId xmlns:a16="http://schemas.microsoft.com/office/drawing/2014/main" id="{C60252FF-8862-488D-BDB7-F4B58B17EDEB}"/>
            </a:ext>
          </a:extLst>
        </xdr:cNvPr>
        <xdr:cNvSpPr/>
      </xdr:nvSpPr>
      <xdr:spPr>
        <a:xfrm>
          <a:off x="1637241" y="9363074"/>
          <a:ext cx="4924775" cy="711553"/>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SWOT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分析における結果とも関連がある場合は、その点にも触れてください。（強みの伸長なのか、弱みの克服なのか、どのような狙いか 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264583</xdr:colOff>
      <xdr:row>3</xdr:row>
      <xdr:rowOff>74083</xdr:rowOff>
    </xdr:from>
    <xdr:to>
      <xdr:col>19</xdr:col>
      <xdr:colOff>80433</xdr:colOff>
      <xdr:row>12</xdr:row>
      <xdr:rowOff>197907</xdr:rowOff>
    </xdr:to>
    <xdr:sp macro="" textlink="">
      <xdr:nvSpPr>
        <xdr:cNvPr id="2" name="正方形/長方形 1">
          <a:extLst>
            <a:ext uri="{FF2B5EF4-FFF2-40B4-BE49-F238E27FC236}">
              <a16:creationId xmlns:a16="http://schemas.microsoft.com/office/drawing/2014/main" id="{4470BE9A-27F1-4E71-8EE5-92652470A4AB}"/>
            </a:ext>
          </a:extLst>
        </xdr:cNvPr>
        <xdr:cNvSpPr/>
      </xdr:nvSpPr>
      <xdr:spPr>
        <a:xfrm>
          <a:off x="1714500" y="952500"/>
          <a:ext cx="4705350" cy="2981324"/>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既存事業の深化・発展に向け、どのようなことに取り組むのか（助成金を利用して何を行うか）、具体的にご説明ください。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・これまで主軸商品として扱ってきた〇〇について、コロナ禍を経て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変化した顧客ニーズに対応するため、</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という機能を加える改良</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を行う</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（発展）</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・これまで営んでいた〇〇事業において培った技術や経験を</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活かし、</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自社にとって新たな商品・サービスである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を開発する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275166</xdr:colOff>
      <xdr:row>13</xdr:row>
      <xdr:rowOff>105833</xdr:rowOff>
    </xdr:from>
    <xdr:to>
      <xdr:col>19</xdr:col>
      <xdr:colOff>46566</xdr:colOff>
      <xdr:row>15</xdr:row>
      <xdr:rowOff>229657</xdr:rowOff>
    </xdr:to>
    <xdr:sp macro="" textlink="">
      <xdr:nvSpPr>
        <xdr:cNvPr id="3" name="正方形/長方形 2">
          <a:extLst>
            <a:ext uri="{FF2B5EF4-FFF2-40B4-BE49-F238E27FC236}">
              <a16:creationId xmlns:a16="http://schemas.microsoft.com/office/drawing/2014/main" id="{5FC298A4-9EB4-44A2-B62C-3F23147E26AD}"/>
            </a:ext>
          </a:extLst>
        </xdr:cNvPr>
        <xdr:cNvSpPr/>
      </xdr:nvSpPr>
      <xdr:spPr>
        <a:xfrm>
          <a:off x="1725083" y="4159250"/>
          <a:ext cx="4660900" cy="758824"/>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上記の取組と既存事業との関連性や、上記の取組が本助成事業で対象としていない「既存事業と関連の薄い、又は関連のない事業」ではないと言える理由等についてご説明ください。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264583</xdr:colOff>
      <xdr:row>16</xdr:row>
      <xdr:rowOff>113242</xdr:rowOff>
    </xdr:from>
    <xdr:to>
      <xdr:col>19</xdr:col>
      <xdr:colOff>67381</xdr:colOff>
      <xdr:row>18</xdr:row>
      <xdr:rowOff>199319</xdr:rowOff>
    </xdr:to>
    <xdr:sp macro="" textlink="">
      <xdr:nvSpPr>
        <xdr:cNvPr id="4" name="正方形/長方形 3">
          <a:extLst>
            <a:ext uri="{FF2B5EF4-FFF2-40B4-BE49-F238E27FC236}">
              <a16:creationId xmlns:a16="http://schemas.microsoft.com/office/drawing/2014/main" id="{1BFD3889-AE88-4463-9D6F-58947215BB00}"/>
            </a:ext>
          </a:extLst>
        </xdr:cNvPr>
        <xdr:cNvSpPr/>
      </xdr:nvSpPr>
      <xdr:spPr>
        <a:xfrm>
          <a:off x="1714500" y="5119159"/>
          <a:ext cx="4692298" cy="721077"/>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既存事業からの発展的要素（新たな事業展開を図る取組）がある場合、その新規性についてご説明ください。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201083</xdr:colOff>
      <xdr:row>22</xdr:row>
      <xdr:rowOff>232833</xdr:rowOff>
    </xdr:from>
    <xdr:to>
      <xdr:col>19</xdr:col>
      <xdr:colOff>4233</xdr:colOff>
      <xdr:row>27</xdr:row>
      <xdr:rowOff>226837</xdr:rowOff>
    </xdr:to>
    <xdr:sp macro="" textlink="">
      <xdr:nvSpPr>
        <xdr:cNvPr id="5" name="正方形/長方形 4">
          <a:extLst>
            <a:ext uri="{FF2B5EF4-FFF2-40B4-BE49-F238E27FC236}">
              <a16:creationId xmlns:a16="http://schemas.microsoft.com/office/drawing/2014/main" id="{E143EA90-24E7-4311-A34A-7AF58DD3F1CB}"/>
            </a:ext>
          </a:extLst>
        </xdr:cNvPr>
        <xdr:cNvSpPr/>
      </xdr:nvSpPr>
      <xdr:spPr>
        <a:xfrm>
          <a:off x="1651000" y="7281333"/>
          <a:ext cx="4692650" cy="1581504"/>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深化・発展により、どのように経営基盤の強化を図れるのか、想定される取組の効果について、売上や、獲得する顧客層・顧客数等の指標に触れながら、具体的にご説明ください。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222249</xdr:colOff>
      <xdr:row>31</xdr:row>
      <xdr:rowOff>127000</xdr:rowOff>
    </xdr:from>
    <xdr:to>
      <xdr:col>19</xdr:col>
      <xdr:colOff>28222</xdr:colOff>
      <xdr:row>35</xdr:row>
      <xdr:rowOff>68791</xdr:rowOff>
    </xdr:to>
    <xdr:sp macro="" textlink="">
      <xdr:nvSpPr>
        <xdr:cNvPr id="6" name="正方形/長方形 5">
          <a:extLst>
            <a:ext uri="{FF2B5EF4-FFF2-40B4-BE49-F238E27FC236}">
              <a16:creationId xmlns:a16="http://schemas.microsoft.com/office/drawing/2014/main" id="{50768BDC-1CDC-46EE-8FDD-14FD550C0341}"/>
            </a:ext>
          </a:extLst>
        </xdr:cNvPr>
        <xdr:cNvSpPr/>
      </xdr:nvSpPr>
      <xdr:spPr>
        <a:xfrm>
          <a:off x="1672166" y="9948333"/>
          <a:ext cx="4695473" cy="873125"/>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取組効果を数値的な変化で説明できるものについて、ご記入ください。</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254000</xdr:colOff>
      <xdr:row>3</xdr:row>
      <xdr:rowOff>52917</xdr:rowOff>
    </xdr:from>
    <xdr:to>
      <xdr:col>22</xdr:col>
      <xdr:colOff>22577</xdr:colOff>
      <xdr:row>16</xdr:row>
      <xdr:rowOff>167218</xdr:rowOff>
    </xdr:to>
    <xdr:sp macro="" textlink="">
      <xdr:nvSpPr>
        <xdr:cNvPr id="2" name="正方形/長方形 1">
          <a:extLst>
            <a:ext uri="{FF2B5EF4-FFF2-40B4-BE49-F238E27FC236}">
              <a16:creationId xmlns:a16="http://schemas.microsoft.com/office/drawing/2014/main" id="{661CEF31-E518-4532-AA17-A41BED662292}"/>
            </a:ext>
          </a:extLst>
        </xdr:cNvPr>
        <xdr:cNvSpPr/>
      </xdr:nvSpPr>
      <xdr:spPr>
        <a:xfrm>
          <a:off x="317500" y="910167"/>
          <a:ext cx="7102827" cy="3141134"/>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○取組の実施に係る社内外の体制、担当者の役割分担等についてご説明ください。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○製品・サービス等の開発改良を伴う場合は、特に以下の点にも触れてください。　</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・開発等の実施体制 （開発従事者、経理担当者等、社内の人員配置）</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委託・外注先等を含む</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・他企業との連携体制、役割分担等</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・開発等における開発主担当者の関わり方</a:t>
          </a:r>
        </a:p>
      </xdr:txBody>
    </xdr:sp>
    <xdr:clientData/>
  </xdr:twoCellAnchor>
  <xdr:twoCellAnchor>
    <xdr:from>
      <xdr:col>9</xdr:col>
      <xdr:colOff>52916</xdr:colOff>
      <xdr:row>40</xdr:row>
      <xdr:rowOff>264584</xdr:rowOff>
    </xdr:from>
    <xdr:to>
      <xdr:col>21</xdr:col>
      <xdr:colOff>293162</xdr:colOff>
      <xdr:row>42</xdr:row>
      <xdr:rowOff>134055</xdr:rowOff>
    </xdr:to>
    <xdr:sp macro="" textlink="">
      <xdr:nvSpPr>
        <xdr:cNvPr id="3" name="四角形吹き出し 3">
          <a:extLst>
            <a:ext uri="{FF2B5EF4-FFF2-40B4-BE49-F238E27FC236}">
              <a16:creationId xmlns:a16="http://schemas.microsoft.com/office/drawing/2014/main" id="{AF9699B7-3A47-47FC-BA0A-A2C596CD3D78}"/>
            </a:ext>
          </a:extLst>
        </xdr:cNvPr>
        <xdr:cNvSpPr/>
      </xdr:nvSpPr>
      <xdr:spPr>
        <a:xfrm>
          <a:off x="2910416" y="10805584"/>
          <a:ext cx="4431246" cy="525638"/>
        </a:xfrm>
        <a:prstGeom prst="wedgeRectCallout">
          <a:avLst>
            <a:gd name="adj1" fmla="val -59790"/>
            <a:gd name="adj2" fmla="val -45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営業損益等について、</a:t>
          </a:r>
          <a:r>
            <a:rPr kumimoji="1" lang="ja-JP" altLang="ja-JP" sz="1100" b="1">
              <a:solidFill>
                <a:schemeClr val="lt1"/>
              </a:solidFill>
              <a:effectLst/>
              <a:latin typeface="+mn-lt"/>
              <a:ea typeface="+mn-ea"/>
              <a:cs typeface="+mn-cs"/>
            </a:rPr>
            <a:t>本取組営業利益３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＋他事業営業利益</a:t>
          </a:r>
          <a:r>
            <a:rPr kumimoji="1" lang="ja-JP" altLang="ja-JP" sz="1100" b="1">
              <a:solidFill>
                <a:schemeClr val="lt1"/>
              </a:solidFill>
              <a:effectLst/>
              <a:latin typeface="+mn-lt"/>
              <a:ea typeface="+mn-ea"/>
              <a:cs typeface="+mn-cs"/>
            </a:rPr>
            <a:t>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といった記載でも構いません。</a:t>
          </a:r>
          <a:endParaRPr kumimoji="1" lang="ja-JP" altLang="en-US" sz="1100" b="1"/>
        </a:p>
      </xdr:txBody>
    </xdr:sp>
    <xdr:clientData/>
  </xdr:twoCellAnchor>
  <xdr:twoCellAnchor>
    <xdr:from>
      <xdr:col>2</xdr:col>
      <xdr:colOff>49742</xdr:colOff>
      <xdr:row>42</xdr:row>
      <xdr:rowOff>264584</xdr:rowOff>
    </xdr:from>
    <xdr:to>
      <xdr:col>21</xdr:col>
      <xdr:colOff>262467</xdr:colOff>
      <xdr:row>45</xdr:row>
      <xdr:rowOff>165099</xdr:rowOff>
    </xdr:to>
    <xdr:sp macro="" textlink="">
      <xdr:nvSpPr>
        <xdr:cNvPr id="4" name="正方形/長方形 3">
          <a:extLst>
            <a:ext uri="{FF2B5EF4-FFF2-40B4-BE49-F238E27FC236}">
              <a16:creationId xmlns:a16="http://schemas.microsoft.com/office/drawing/2014/main" id="{35CEDF47-B93F-4FAB-BF26-521BAF082637}"/>
            </a:ext>
          </a:extLst>
        </xdr:cNvPr>
        <xdr:cNvSpPr/>
      </xdr:nvSpPr>
      <xdr:spPr>
        <a:xfrm>
          <a:off x="462492" y="11461751"/>
          <a:ext cx="6848475" cy="78951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助成事業終了後の収益計画を達成するため、どのような方策を、いつからとるか、具体的にご説明ください。「本事業での取組」と「社内のその他事業での取組」とで重層的に方策を打っていく場合は、それぞれ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116416</xdr:colOff>
      <xdr:row>5</xdr:row>
      <xdr:rowOff>31750</xdr:rowOff>
    </xdr:from>
    <xdr:to>
      <xdr:col>19</xdr:col>
      <xdr:colOff>249767</xdr:colOff>
      <xdr:row>16</xdr:row>
      <xdr:rowOff>81304</xdr:rowOff>
    </xdr:to>
    <xdr:sp macro="" textlink="">
      <xdr:nvSpPr>
        <xdr:cNvPr id="2" name="正方形/長方形 1">
          <a:extLst>
            <a:ext uri="{FF2B5EF4-FFF2-40B4-BE49-F238E27FC236}">
              <a16:creationId xmlns:a16="http://schemas.microsoft.com/office/drawing/2014/main" id="{17CADE53-11D2-4DEC-B384-492C6CE50CAE}"/>
            </a:ext>
          </a:extLst>
        </xdr:cNvPr>
        <xdr:cNvSpPr/>
      </xdr:nvSpPr>
      <xdr:spPr>
        <a:xfrm>
          <a:off x="613833" y="1248833"/>
          <a:ext cx="7509934" cy="2610721"/>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を遂げた事業に係る、市場環境や顧客動向、競合する他社の状況等について、認識を具体的にご説明ください。この際、社会状況の変化、物価高、エネルギー価格の高騰など、企業が事業を実施していく上で留意すべき環境（事業環境）が足許で変化していることに着目し、変化の前後で市場動向がどう変遷したと認識しているかについても触れてください。</a:t>
          </a:r>
        </a:p>
      </xdr:txBody>
    </xdr:sp>
    <xdr:clientData/>
  </xdr:twoCellAnchor>
  <xdr:twoCellAnchor>
    <xdr:from>
      <xdr:col>2</xdr:col>
      <xdr:colOff>109008</xdr:colOff>
      <xdr:row>24</xdr:row>
      <xdr:rowOff>74084</xdr:rowOff>
    </xdr:from>
    <xdr:to>
      <xdr:col>19</xdr:col>
      <xdr:colOff>242359</xdr:colOff>
      <xdr:row>31</xdr:row>
      <xdr:rowOff>33161</xdr:rowOff>
    </xdr:to>
    <xdr:sp macro="" textlink="">
      <xdr:nvSpPr>
        <xdr:cNvPr id="3" name="正方形/長方形 2">
          <a:extLst>
            <a:ext uri="{FF2B5EF4-FFF2-40B4-BE49-F238E27FC236}">
              <a16:creationId xmlns:a16="http://schemas.microsoft.com/office/drawing/2014/main" id="{C66499F3-FA15-47EA-939F-809F8EE38DA6}"/>
            </a:ext>
          </a:extLst>
        </xdr:cNvPr>
        <xdr:cNvSpPr/>
      </xdr:nvSpPr>
      <xdr:spPr>
        <a:xfrm>
          <a:off x="606425" y="5799667"/>
          <a:ext cx="7509934" cy="1588911"/>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・本取組への顧客獲得策は、ターゲットを明確にして、具体的にご記入ください。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・本取組への市場拡大策は、対象市場を明確にして、具体的にご記入ください。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・助成事業の効果を高めるための、自社の創意工夫について、具体的な取組内容をご記入ください。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・企業として独自性を発揮できる点について、自社のどのような強みを活かし、他社とどのように差別化を図るのか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等について、具体的にご記入ください。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63499</xdr:colOff>
      <xdr:row>43</xdr:row>
      <xdr:rowOff>52917</xdr:rowOff>
    </xdr:from>
    <xdr:to>
      <xdr:col>19</xdr:col>
      <xdr:colOff>196850</xdr:colOff>
      <xdr:row>50</xdr:row>
      <xdr:rowOff>18344</xdr:rowOff>
    </xdr:to>
    <xdr:sp macro="" textlink="">
      <xdr:nvSpPr>
        <xdr:cNvPr id="4" name="正方形/長方形 3">
          <a:extLst>
            <a:ext uri="{FF2B5EF4-FFF2-40B4-BE49-F238E27FC236}">
              <a16:creationId xmlns:a16="http://schemas.microsoft.com/office/drawing/2014/main" id="{1BA52D93-0C32-4121-B241-B7C0E0D9BBA6}"/>
            </a:ext>
          </a:extLst>
        </xdr:cNvPr>
        <xdr:cNvSpPr/>
      </xdr:nvSpPr>
      <xdr:spPr>
        <a:xfrm>
          <a:off x="560916" y="10223500"/>
          <a:ext cx="7509934" cy="1595261"/>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助成終了後に見据える将来的な経営展開（自社の方向性や取組内容、顧客獲得策、市場拡大策等）に向けて、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本取組の実施を通して得た収益や知見をどのように活かしていくか、具体的にご記入ください。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102658</xdr:colOff>
      <xdr:row>5</xdr:row>
      <xdr:rowOff>7408</xdr:rowOff>
    </xdr:from>
    <xdr:to>
      <xdr:col>23</xdr:col>
      <xdr:colOff>239679</xdr:colOff>
      <xdr:row>6</xdr:row>
      <xdr:rowOff>38921</xdr:rowOff>
    </xdr:to>
    <xdr:sp macro="" textlink="">
      <xdr:nvSpPr>
        <xdr:cNvPr id="2" name="四角形吹き出し 1">
          <a:extLst>
            <a:ext uri="{FF2B5EF4-FFF2-40B4-BE49-F238E27FC236}">
              <a16:creationId xmlns:a16="http://schemas.microsoft.com/office/drawing/2014/main" id="{1220CA51-1BE2-4BC1-B68D-25F547E20BD0}"/>
            </a:ext>
          </a:extLst>
        </xdr:cNvPr>
        <xdr:cNvSpPr/>
      </xdr:nvSpPr>
      <xdr:spPr>
        <a:xfrm>
          <a:off x="7193491" y="1520825"/>
          <a:ext cx="2285438" cy="264346"/>
        </a:xfrm>
        <a:prstGeom prst="wedgeRectCallout">
          <a:avLst>
            <a:gd name="adj1" fmla="val -64920"/>
            <a:gd name="adj2" fmla="val 108971"/>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表紙シートの予定日と一致します。</a:t>
          </a:r>
        </a:p>
      </xdr:txBody>
    </xdr:sp>
    <xdr:clientData/>
  </xdr:twoCellAnchor>
  <xdr:twoCellAnchor>
    <xdr:from>
      <xdr:col>13</xdr:col>
      <xdr:colOff>17991</xdr:colOff>
      <xdr:row>15</xdr:row>
      <xdr:rowOff>84668</xdr:rowOff>
    </xdr:from>
    <xdr:to>
      <xdr:col>22</xdr:col>
      <xdr:colOff>254000</xdr:colOff>
      <xdr:row>19</xdr:row>
      <xdr:rowOff>102659</xdr:rowOff>
    </xdr:to>
    <xdr:sp macro="" textlink="">
      <xdr:nvSpPr>
        <xdr:cNvPr id="3" name="四角形吹き出し 2">
          <a:extLst>
            <a:ext uri="{FF2B5EF4-FFF2-40B4-BE49-F238E27FC236}">
              <a16:creationId xmlns:a16="http://schemas.microsoft.com/office/drawing/2014/main" id="{EFC7F278-5466-4085-B834-74FBEC83656D}"/>
            </a:ext>
          </a:extLst>
        </xdr:cNvPr>
        <xdr:cNvSpPr/>
      </xdr:nvSpPr>
      <xdr:spPr>
        <a:xfrm>
          <a:off x="6188074" y="4254501"/>
          <a:ext cx="2998259" cy="959908"/>
        </a:xfrm>
        <a:prstGeom prst="wedgeRectCallout">
          <a:avLst>
            <a:gd name="adj1" fmla="val -3675"/>
            <a:gd name="adj2" fmla="val 83846"/>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上段には「令和○年」下段には「○」月</a:t>
          </a:r>
          <a:endParaRPr kumimoji="1" lang="en-US" altLang="ja-JP" sz="1100" b="1"/>
        </a:p>
        <a:p>
          <a:pPr algn="l"/>
          <a:r>
            <a:rPr kumimoji="1" lang="en-US" altLang="ja-JP" sz="1100" b="1"/>
            <a:t>※</a:t>
          </a:r>
          <a:r>
            <a:rPr kumimoji="1" lang="ja-JP" altLang="en-US" sz="1100" b="1"/>
            <a:t>○箇所は、半角数字にてご記入ください。</a:t>
          </a:r>
          <a:endParaRPr kumimoji="1" lang="en-US" altLang="ja-JP" sz="1100" b="1"/>
        </a:p>
        <a:p>
          <a:pPr algn="l"/>
          <a:r>
            <a:rPr kumimoji="1" lang="en-US" altLang="ja-JP" sz="1100" b="1"/>
            <a:t>※</a:t>
          </a:r>
          <a:r>
            <a:rPr kumimoji="1" lang="ja-JP" altLang="en-US" sz="1100" b="1"/>
            <a:t>年をまたぐ場合は、記入例のように</a:t>
          </a:r>
          <a:endParaRPr kumimoji="1" lang="en-US" altLang="ja-JP" sz="1100" b="1"/>
        </a:p>
        <a:p>
          <a:pPr algn="l"/>
          <a:r>
            <a:rPr kumimoji="1" lang="ja-JP" altLang="en-US" sz="1100" b="1"/>
            <a:t>　</a:t>
          </a:r>
          <a:r>
            <a:rPr kumimoji="1" lang="en-US" altLang="ja-JP" sz="1100" b="1"/>
            <a:t>12</a:t>
          </a:r>
          <a:r>
            <a:rPr kumimoji="1" lang="ja-JP" altLang="en-US" sz="1100" b="1"/>
            <a:t>月と</a:t>
          </a:r>
          <a:r>
            <a:rPr kumimoji="1" lang="en-US" altLang="ja-JP" sz="1100" b="1"/>
            <a:t>1</a:t>
          </a:r>
          <a:r>
            <a:rPr kumimoji="1" lang="ja-JP" altLang="en-US" sz="1100" b="1"/>
            <a:t>月の間を罫線で区切ってください。</a:t>
          </a:r>
          <a:endParaRPr kumimoji="1" lang="en-US" altLang="ja-JP" sz="1100" b="1"/>
        </a:p>
      </xdr:txBody>
    </xdr:sp>
    <xdr:clientData/>
  </xdr:twoCellAnchor>
  <xdr:twoCellAnchor>
    <xdr:from>
      <xdr:col>1</xdr:col>
      <xdr:colOff>1397000</xdr:colOff>
      <xdr:row>22</xdr:row>
      <xdr:rowOff>28576</xdr:rowOff>
    </xdr:from>
    <xdr:to>
      <xdr:col>9</xdr:col>
      <xdr:colOff>93412</xdr:colOff>
      <xdr:row>23</xdr:row>
      <xdr:rowOff>176318</xdr:rowOff>
    </xdr:to>
    <xdr:sp macro="" textlink="">
      <xdr:nvSpPr>
        <xdr:cNvPr id="4" name="四角形吹き出し 3">
          <a:extLst>
            <a:ext uri="{FF2B5EF4-FFF2-40B4-BE49-F238E27FC236}">
              <a16:creationId xmlns:a16="http://schemas.microsoft.com/office/drawing/2014/main" id="{324E4A33-EF69-4EC3-8DBB-B9101DEB6B65}"/>
            </a:ext>
          </a:extLst>
        </xdr:cNvPr>
        <xdr:cNvSpPr/>
      </xdr:nvSpPr>
      <xdr:spPr>
        <a:xfrm>
          <a:off x="1809750" y="5944659"/>
          <a:ext cx="3226079" cy="899159"/>
        </a:xfrm>
        <a:prstGeom prst="wedgeRectCallout">
          <a:avLst>
            <a:gd name="adj1" fmla="val 67332"/>
            <a:gd name="adj2" fmla="val -62612"/>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交付決定予定月を含め、最大</a:t>
          </a:r>
          <a:r>
            <a:rPr kumimoji="1" lang="en-US" altLang="ja-JP" sz="1100" b="1">
              <a:solidFill>
                <a:schemeClr val="lt1"/>
              </a:solidFill>
              <a:effectLst/>
              <a:latin typeface="+mn-lt"/>
              <a:ea typeface="+mn-ea"/>
              <a:cs typeface="+mn-cs"/>
            </a:rPr>
            <a:t>13</a:t>
          </a:r>
          <a:r>
            <a:rPr kumimoji="1" lang="ja-JP" altLang="ja-JP" sz="1100" b="1">
              <a:solidFill>
                <a:schemeClr val="lt1"/>
              </a:solidFill>
              <a:effectLst/>
              <a:latin typeface="+mn-lt"/>
              <a:ea typeface="+mn-ea"/>
              <a:cs typeface="+mn-cs"/>
            </a:rPr>
            <a:t>か月分について</a:t>
          </a:r>
          <a:endParaRPr lang="ja-JP" altLang="ja-JP">
            <a:effectLst/>
          </a:endParaRPr>
        </a:p>
        <a:p>
          <a:r>
            <a:rPr kumimoji="1" lang="ja-JP" altLang="ja-JP" sz="1100" b="1">
              <a:solidFill>
                <a:schemeClr val="lt1"/>
              </a:solidFill>
              <a:effectLst/>
              <a:latin typeface="+mn-lt"/>
              <a:ea typeface="+mn-ea"/>
              <a:cs typeface="+mn-cs"/>
            </a:rPr>
            <a:t>ご記入ください。助成対象期間終了後についての記載は不要です。</a:t>
          </a:r>
          <a:endParaRPr lang="ja-JP" altLang="ja-JP">
            <a:effectLst/>
          </a:endParaRPr>
        </a:p>
      </xdr:txBody>
    </xdr:sp>
    <xdr:clientData/>
  </xdr:twoCellAnchor>
  <xdr:twoCellAnchor>
    <xdr:from>
      <xdr:col>10</xdr:col>
      <xdr:colOff>91721</xdr:colOff>
      <xdr:row>26</xdr:row>
      <xdr:rowOff>176389</xdr:rowOff>
    </xdr:from>
    <xdr:to>
      <xdr:col>21</xdr:col>
      <xdr:colOff>203614</xdr:colOff>
      <xdr:row>27</xdr:row>
      <xdr:rowOff>327960</xdr:rowOff>
    </xdr:to>
    <xdr:sp macro="" textlink="">
      <xdr:nvSpPr>
        <xdr:cNvPr id="8" name="四角形吹き出し 4">
          <a:extLst>
            <a:ext uri="{FF2B5EF4-FFF2-40B4-BE49-F238E27FC236}">
              <a16:creationId xmlns:a16="http://schemas.microsoft.com/office/drawing/2014/main" id="{278EAD4A-B278-4D45-BCD9-8E9CFB535511}"/>
            </a:ext>
          </a:extLst>
        </xdr:cNvPr>
        <xdr:cNvSpPr/>
      </xdr:nvSpPr>
      <xdr:spPr>
        <a:xfrm>
          <a:off x="5311421" y="9040989"/>
          <a:ext cx="3464693" cy="900871"/>
        </a:xfrm>
        <a:prstGeom prst="wedgeRectCallout">
          <a:avLst>
            <a:gd name="adj1" fmla="val 61133"/>
            <a:gd name="adj2" fmla="val -171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lang="ja-JP" altLang="en-US" b="1">
              <a:effectLst/>
            </a:rPr>
            <a:t>助成対象期間内に契約・実施・支払が完了する経費が助成対象となります。履行確認・納品や支払が助成対象期間内に収まっている旨を記載してください。</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1"/>
  <sheetViews>
    <sheetView tabSelected="1" view="pageBreakPreview" zoomScale="90" zoomScaleNormal="100" zoomScaleSheetLayoutView="90" workbookViewId="0"/>
  </sheetViews>
  <sheetFormatPr defaultColWidth="8.58203125" defaultRowHeight="18" x14ac:dyDescent="0.55000000000000004"/>
  <cols>
    <col min="1" max="2" width="2.58203125" style="251" customWidth="1"/>
    <col min="3" max="6" width="8.58203125" style="251"/>
    <col min="7" max="7" width="3.58203125" style="251" customWidth="1"/>
    <col min="8" max="9" width="4.58203125" style="251" customWidth="1"/>
    <col min="10" max="11" width="3.58203125" style="251" customWidth="1"/>
    <col min="12" max="14" width="8.58203125" style="251"/>
    <col min="15" max="15" width="1" style="251" customWidth="1"/>
    <col min="16" max="16384" width="8.58203125" style="251"/>
  </cols>
  <sheetData>
    <row r="1" spans="3:16" x14ac:dyDescent="0.55000000000000004">
      <c r="C1" s="250" t="s">
        <v>578</v>
      </c>
      <c r="P1" s="252"/>
    </row>
    <row r="3" spans="3:16" x14ac:dyDescent="0.55000000000000004">
      <c r="C3" s="251" t="s">
        <v>157</v>
      </c>
    </row>
    <row r="4" spans="3:16" x14ac:dyDescent="0.55000000000000004">
      <c r="D4" s="251" t="s">
        <v>158</v>
      </c>
    </row>
    <row r="7" spans="3:16" ht="24" customHeight="1" x14ac:dyDescent="0.55000000000000004">
      <c r="G7" s="286" t="s">
        <v>506</v>
      </c>
      <c r="H7" s="287"/>
      <c r="I7" s="288"/>
      <c r="J7" s="292" t="s">
        <v>692</v>
      </c>
      <c r="K7" s="293"/>
      <c r="L7" s="293"/>
      <c r="M7" s="293"/>
      <c r="N7" s="294"/>
    </row>
    <row r="8" spans="3:16" ht="18" hidden="1" customHeight="1" x14ac:dyDescent="0.55000000000000004">
      <c r="G8" s="289" t="s">
        <v>507</v>
      </c>
      <c r="H8" s="290"/>
      <c r="I8" s="291"/>
      <c r="J8" s="295" t="s">
        <v>603</v>
      </c>
      <c r="K8" s="296"/>
      <c r="L8" s="296"/>
      <c r="M8" s="296"/>
      <c r="N8" s="297"/>
    </row>
    <row r="9" spans="3:16" ht="18" customHeight="1" x14ac:dyDescent="0.55000000000000004">
      <c r="G9" s="259" t="s">
        <v>458</v>
      </c>
      <c r="H9" s="260"/>
      <c r="I9" s="261"/>
      <c r="J9" s="265" t="s">
        <v>684</v>
      </c>
      <c r="K9" s="266"/>
      <c r="L9" s="266"/>
      <c r="M9" s="266"/>
      <c r="N9" s="267"/>
    </row>
    <row r="10" spans="3:16" x14ac:dyDescent="0.55000000000000004">
      <c r="G10" s="262"/>
      <c r="H10" s="263"/>
      <c r="I10" s="264"/>
      <c r="J10" s="268"/>
      <c r="K10" s="269"/>
      <c r="L10" s="269"/>
      <c r="M10" s="269"/>
      <c r="N10" s="270"/>
    </row>
    <row r="11" spans="3:16" x14ac:dyDescent="0.55000000000000004">
      <c r="G11" s="271" t="s">
        <v>159</v>
      </c>
      <c r="H11" s="272"/>
      <c r="I11" s="272"/>
      <c r="J11" s="265" t="s">
        <v>682</v>
      </c>
      <c r="K11" s="266"/>
      <c r="L11" s="266"/>
      <c r="M11" s="266"/>
      <c r="N11" s="267"/>
    </row>
    <row r="12" spans="3:16" x14ac:dyDescent="0.55000000000000004">
      <c r="G12" s="271"/>
      <c r="H12" s="272"/>
      <c r="I12" s="272"/>
      <c r="J12" s="268"/>
      <c r="K12" s="269"/>
      <c r="L12" s="269"/>
      <c r="M12" s="269"/>
      <c r="N12" s="270"/>
    </row>
    <row r="13" spans="3:16" x14ac:dyDescent="0.55000000000000004">
      <c r="G13" s="298" t="s">
        <v>160</v>
      </c>
      <c r="H13" s="299"/>
      <c r="I13" s="300"/>
      <c r="J13" s="304" t="s">
        <v>161</v>
      </c>
      <c r="K13" s="305"/>
      <c r="L13" s="306" t="s">
        <v>604</v>
      </c>
      <c r="M13" s="307"/>
      <c r="N13" s="308"/>
    </row>
    <row r="14" spans="3:16" x14ac:dyDescent="0.55000000000000004">
      <c r="G14" s="301"/>
      <c r="H14" s="302"/>
      <c r="I14" s="303"/>
      <c r="J14" s="309" t="s">
        <v>162</v>
      </c>
      <c r="K14" s="310"/>
      <c r="L14" s="311" t="s">
        <v>605</v>
      </c>
      <c r="M14" s="312"/>
      <c r="N14" s="313"/>
    </row>
    <row r="15" spans="3:16" x14ac:dyDescent="0.55000000000000004">
      <c r="G15" s="273"/>
      <c r="H15" s="274"/>
      <c r="I15" s="274"/>
      <c r="J15" s="274"/>
      <c r="K15" s="274"/>
      <c r="L15" s="274"/>
      <c r="M15" s="274"/>
      <c r="N15" s="274"/>
    </row>
    <row r="17" spans="1:15" ht="18" customHeight="1" x14ac:dyDescent="0.55000000000000004">
      <c r="A17" s="283"/>
      <c r="B17" s="283"/>
      <c r="C17" s="283"/>
      <c r="D17" s="283"/>
      <c r="E17" s="283"/>
      <c r="F17" s="283"/>
      <c r="G17" s="283"/>
      <c r="H17" s="283"/>
      <c r="I17" s="283"/>
      <c r="J17" s="283"/>
      <c r="K17" s="283"/>
      <c r="L17" s="283"/>
      <c r="M17" s="283"/>
      <c r="N17" s="283"/>
      <c r="O17" s="283"/>
    </row>
    <row r="18" spans="1:15" ht="36" customHeight="1" x14ac:dyDescent="0.55000000000000004">
      <c r="A18" s="275" t="s">
        <v>683</v>
      </c>
      <c r="B18" s="276"/>
      <c r="C18" s="276"/>
      <c r="D18" s="276"/>
      <c r="E18" s="276"/>
      <c r="F18" s="276"/>
      <c r="G18" s="276"/>
      <c r="H18" s="276"/>
      <c r="I18" s="276"/>
      <c r="J18" s="276"/>
      <c r="K18" s="276"/>
      <c r="L18" s="276"/>
      <c r="M18" s="276"/>
      <c r="N18" s="276"/>
      <c r="O18" s="276"/>
    </row>
    <row r="21" spans="1:15" x14ac:dyDescent="0.55000000000000004">
      <c r="B21" s="251" t="s">
        <v>163</v>
      </c>
    </row>
    <row r="24" spans="1:15" x14ac:dyDescent="0.55000000000000004">
      <c r="A24" s="272" t="s">
        <v>164</v>
      </c>
      <c r="B24" s="272"/>
      <c r="C24" s="272"/>
      <c r="D24" s="272"/>
      <c r="E24" s="272"/>
      <c r="F24" s="272"/>
      <c r="G24" s="272"/>
      <c r="H24" s="272"/>
      <c r="I24" s="272"/>
      <c r="J24" s="272"/>
      <c r="K24" s="272"/>
      <c r="L24" s="272"/>
      <c r="M24" s="272"/>
      <c r="N24" s="272"/>
      <c r="O24" s="272"/>
    </row>
    <row r="26" spans="1:15" x14ac:dyDescent="0.55000000000000004">
      <c r="B26" s="253" t="s">
        <v>190</v>
      </c>
    </row>
    <row r="28" spans="1:15" ht="18" customHeight="1" x14ac:dyDescent="0.55000000000000004">
      <c r="C28" s="284" t="s">
        <v>411</v>
      </c>
      <c r="D28" s="285"/>
      <c r="E28" s="285"/>
      <c r="F28" s="285"/>
      <c r="G28" s="285"/>
      <c r="H28" s="285"/>
      <c r="I28" s="285"/>
      <c r="J28" s="285"/>
      <c r="K28" s="285"/>
      <c r="L28" s="285"/>
      <c r="M28" s="285"/>
    </row>
    <row r="29" spans="1:15" ht="18" customHeight="1" x14ac:dyDescent="0.55000000000000004">
      <c r="C29" s="285"/>
      <c r="D29" s="285"/>
      <c r="E29" s="285"/>
      <c r="F29" s="285"/>
      <c r="G29" s="285"/>
      <c r="H29" s="285"/>
      <c r="I29" s="285"/>
      <c r="J29" s="285"/>
      <c r="K29" s="285"/>
      <c r="L29" s="285"/>
      <c r="M29" s="285"/>
    </row>
    <row r="32" spans="1:15" x14ac:dyDescent="0.55000000000000004">
      <c r="B32" s="253" t="s">
        <v>191</v>
      </c>
    </row>
    <row r="34" spans="2:14" x14ac:dyDescent="0.55000000000000004">
      <c r="C34" s="277">
        <f>IF(資金!AJ19=0,"",資金!AJ19)</f>
        <v>6000000</v>
      </c>
      <c r="D34" s="278"/>
      <c r="E34" s="279"/>
    </row>
    <row r="35" spans="2:14" x14ac:dyDescent="0.55000000000000004">
      <c r="C35" s="280"/>
      <c r="D35" s="281"/>
      <c r="E35" s="282"/>
      <c r="F35" s="254" t="s">
        <v>201</v>
      </c>
    </row>
    <row r="38" spans="2:14" x14ac:dyDescent="0.55000000000000004">
      <c r="B38" s="253" t="s">
        <v>192</v>
      </c>
    </row>
    <row r="40" spans="2:14" ht="36" customHeight="1" x14ac:dyDescent="0.55000000000000004">
      <c r="C40" s="256">
        <v>46659</v>
      </c>
      <c r="D40" s="257"/>
      <c r="E40" s="257"/>
      <c r="F40" s="257"/>
      <c r="G40" s="257"/>
      <c r="H40" s="257"/>
      <c r="I40" s="257"/>
      <c r="J40" s="257"/>
      <c r="K40" s="258"/>
    </row>
    <row r="41" spans="2:14" x14ac:dyDescent="0.55000000000000004">
      <c r="N41" s="255" t="s">
        <v>563</v>
      </c>
    </row>
  </sheetData>
  <sheetProtection algorithmName="SHA-512" hashValue="xV+rN1q5GsdfN5BefkFjQZeyLI7jiaN83lksRSR3F3M+4K4cOPvv5YuaFmAGp3QBgtoySwzvx4sdqhvQHkB8jA==" saltValue="bMf85a+L1g2o23Y+Q9PWZQ==" spinCount="100000" sheet="1" objects="1" scenarios="1" selectLockedCells="1" selectUnlockedCells="1"/>
  <mergeCells count="20">
    <mergeCell ref="G7:I7"/>
    <mergeCell ref="G8:I8"/>
    <mergeCell ref="J7:N7"/>
    <mergeCell ref="J8:N8"/>
    <mergeCell ref="G13:I14"/>
    <mergeCell ref="J13:K13"/>
    <mergeCell ref="L13:N13"/>
    <mergeCell ref="J14:K14"/>
    <mergeCell ref="L14:N14"/>
    <mergeCell ref="C40:K40"/>
    <mergeCell ref="G9:I10"/>
    <mergeCell ref="J9:N10"/>
    <mergeCell ref="G11:I12"/>
    <mergeCell ref="J11:N12"/>
    <mergeCell ref="G15:N15"/>
    <mergeCell ref="A18:O18"/>
    <mergeCell ref="A24:O24"/>
    <mergeCell ref="C34:E35"/>
    <mergeCell ref="A17:O17"/>
    <mergeCell ref="C28:M29"/>
  </mergeCells>
  <phoneticPr fontId="33"/>
  <dataValidations count="1">
    <dataValidation type="list" allowBlank="1" showInputMessage="1" showErrorMessage="1" sqref="J7" xr:uid="{00000000-0002-0000-0000-000000000000}">
      <formula1>"(選択),個人事業主,法人"</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90" zoomScaleNormal="100" zoomScaleSheetLayoutView="90" workbookViewId="0"/>
  </sheetViews>
  <sheetFormatPr defaultColWidth="2.08203125" defaultRowHeight="18" x14ac:dyDescent="0.55000000000000004"/>
  <cols>
    <col min="1" max="1" width="0.83203125" style="65" customWidth="1"/>
    <col min="2" max="65" width="2.08203125" style="65"/>
    <col min="66" max="66" width="0.83203125" style="65" customWidth="1"/>
    <col min="67" max="83" width="2.08203125" style="65"/>
    <col min="84" max="84" width="2.08203125" style="65" customWidth="1"/>
    <col min="85" max="16384" width="2.08203125" style="65"/>
  </cols>
  <sheetData>
    <row r="1" spans="2:65" ht="20" x14ac:dyDescent="0.55000000000000004">
      <c r="B1" s="64" t="s">
        <v>510</v>
      </c>
    </row>
    <row r="2" spans="2:65" x14ac:dyDescent="0.55000000000000004">
      <c r="B2" s="66" t="s">
        <v>447</v>
      </c>
    </row>
    <row r="3" spans="2:65" x14ac:dyDescent="0.55000000000000004">
      <c r="B3" s="66"/>
      <c r="C3" s="65" t="s">
        <v>233</v>
      </c>
    </row>
    <row r="4" spans="2:65" x14ac:dyDescent="0.55000000000000004">
      <c r="B4" s="67" t="s">
        <v>514</v>
      </c>
    </row>
    <row r="5" spans="2:65" x14ac:dyDescent="0.55000000000000004">
      <c r="B5" s="67" t="s">
        <v>408</v>
      </c>
    </row>
    <row r="7" spans="2:65" x14ac:dyDescent="0.55000000000000004">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835" t="s">
        <v>234</v>
      </c>
      <c r="AN7" s="835"/>
      <c r="AO7" s="835"/>
      <c r="AP7" s="835"/>
      <c r="AQ7" s="835"/>
      <c r="AR7" s="835"/>
      <c r="AS7" s="835" t="s">
        <v>234</v>
      </c>
      <c r="AT7" s="835"/>
      <c r="AU7" s="835"/>
      <c r="AV7" s="835"/>
      <c r="AW7" s="835"/>
      <c r="AX7" s="835"/>
      <c r="AY7" s="835" t="s">
        <v>235</v>
      </c>
      <c r="AZ7" s="835"/>
      <c r="BA7" s="835"/>
      <c r="BB7" s="835"/>
      <c r="BC7" s="835"/>
      <c r="BD7" s="835"/>
      <c r="BE7" s="68"/>
      <c r="BF7" s="68"/>
      <c r="BG7" s="68"/>
      <c r="BH7" s="69"/>
      <c r="BI7" s="69"/>
      <c r="BJ7" s="68"/>
      <c r="BK7" s="68"/>
      <c r="BL7" s="68"/>
      <c r="BM7" s="70" t="s">
        <v>236</v>
      </c>
    </row>
    <row r="8" spans="2:65" x14ac:dyDescent="0.55000000000000004">
      <c r="B8" s="836" t="s">
        <v>237</v>
      </c>
      <c r="C8" s="823"/>
      <c r="D8" s="823"/>
      <c r="E8" s="824"/>
      <c r="F8" s="836" t="s">
        <v>238</v>
      </c>
      <c r="G8" s="823"/>
      <c r="H8" s="823"/>
      <c r="I8" s="823"/>
      <c r="J8" s="823"/>
      <c r="K8" s="823"/>
      <c r="L8" s="823"/>
      <c r="M8" s="823"/>
      <c r="N8" s="823"/>
      <c r="O8" s="824"/>
      <c r="P8" s="836" t="s">
        <v>239</v>
      </c>
      <c r="Q8" s="823"/>
      <c r="R8" s="823"/>
      <c r="S8" s="823"/>
      <c r="T8" s="823"/>
      <c r="U8" s="823"/>
      <c r="V8" s="823"/>
      <c r="W8" s="823"/>
      <c r="X8" s="823"/>
      <c r="Y8" s="823"/>
      <c r="Z8" s="823"/>
      <c r="AA8" s="823"/>
      <c r="AB8" s="823"/>
      <c r="AC8" s="824"/>
      <c r="AD8" s="836" t="s">
        <v>240</v>
      </c>
      <c r="AE8" s="823"/>
      <c r="AF8" s="824"/>
      <c r="AG8" s="836" t="s">
        <v>241</v>
      </c>
      <c r="AH8" s="823"/>
      <c r="AI8" s="823"/>
      <c r="AJ8" s="823"/>
      <c r="AK8" s="823"/>
      <c r="AL8" s="824"/>
      <c r="AM8" s="837" t="s">
        <v>242</v>
      </c>
      <c r="AN8" s="837"/>
      <c r="AO8" s="837"/>
      <c r="AP8" s="837"/>
      <c r="AQ8" s="837"/>
      <c r="AR8" s="837"/>
      <c r="AS8" s="836" t="s">
        <v>243</v>
      </c>
      <c r="AT8" s="823"/>
      <c r="AU8" s="823"/>
      <c r="AV8" s="823"/>
      <c r="AW8" s="823"/>
      <c r="AX8" s="824"/>
      <c r="AY8" s="836" t="s">
        <v>244</v>
      </c>
      <c r="AZ8" s="823"/>
      <c r="BA8" s="823"/>
      <c r="BB8" s="823"/>
      <c r="BC8" s="823"/>
      <c r="BD8" s="824"/>
      <c r="BE8" s="823" t="s">
        <v>245</v>
      </c>
      <c r="BF8" s="823"/>
      <c r="BG8" s="823"/>
      <c r="BH8" s="823"/>
      <c r="BI8" s="823"/>
      <c r="BJ8" s="823"/>
      <c r="BK8" s="823"/>
      <c r="BL8" s="823"/>
      <c r="BM8" s="824"/>
    </row>
    <row r="9" spans="2:65" x14ac:dyDescent="0.55000000000000004">
      <c r="B9" s="825" t="s">
        <v>246</v>
      </c>
      <c r="C9" s="826"/>
      <c r="D9" s="826"/>
      <c r="E9" s="827"/>
      <c r="F9" s="828"/>
      <c r="G9" s="829"/>
      <c r="H9" s="829"/>
      <c r="I9" s="829"/>
      <c r="J9" s="829"/>
      <c r="K9" s="829"/>
      <c r="L9" s="829"/>
      <c r="M9" s="829"/>
      <c r="N9" s="829"/>
      <c r="O9" s="830"/>
      <c r="P9" s="831" t="s">
        <v>247</v>
      </c>
      <c r="Q9" s="831"/>
      <c r="R9" s="831"/>
      <c r="S9" s="831"/>
      <c r="T9" s="831"/>
      <c r="U9" s="831"/>
      <c r="V9" s="831"/>
      <c r="W9" s="831"/>
      <c r="X9" s="831"/>
      <c r="Y9" s="831"/>
      <c r="Z9" s="831"/>
      <c r="AA9" s="831"/>
      <c r="AB9" s="831"/>
      <c r="AC9" s="831"/>
      <c r="AD9" s="831" t="s">
        <v>248</v>
      </c>
      <c r="AE9" s="831"/>
      <c r="AF9" s="831"/>
      <c r="AG9" s="831" t="s">
        <v>249</v>
      </c>
      <c r="AH9" s="831"/>
      <c r="AI9" s="831"/>
      <c r="AJ9" s="831"/>
      <c r="AK9" s="831"/>
      <c r="AL9" s="831"/>
      <c r="AM9" s="831" t="s">
        <v>250</v>
      </c>
      <c r="AN9" s="831"/>
      <c r="AO9" s="831"/>
      <c r="AP9" s="831"/>
      <c r="AQ9" s="831"/>
      <c r="AR9" s="831"/>
      <c r="AS9" s="831" t="s">
        <v>251</v>
      </c>
      <c r="AT9" s="831"/>
      <c r="AU9" s="831"/>
      <c r="AV9" s="831"/>
      <c r="AW9" s="831"/>
      <c r="AX9" s="831"/>
      <c r="AY9" s="831" t="s">
        <v>252</v>
      </c>
      <c r="AZ9" s="831"/>
      <c r="BA9" s="831"/>
      <c r="BB9" s="831"/>
      <c r="BC9" s="831"/>
      <c r="BD9" s="831"/>
      <c r="BE9" s="832" t="s">
        <v>253</v>
      </c>
      <c r="BF9" s="832"/>
      <c r="BG9" s="832"/>
      <c r="BH9" s="833" t="s">
        <v>254</v>
      </c>
      <c r="BI9" s="833"/>
      <c r="BJ9" s="833"/>
      <c r="BK9" s="834" t="s">
        <v>242</v>
      </c>
      <c r="BL9" s="834"/>
      <c r="BM9" s="834"/>
    </row>
    <row r="10" spans="2:65" ht="32.15" customHeight="1" x14ac:dyDescent="0.55000000000000004">
      <c r="B10" s="820" t="s">
        <v>255</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193</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256</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193</v>
      </c>
      <c r="AE11" s="822"/>
      <c r="AF11" s="822"/>
      <c r="AG11" s="816"/>
      <c r="AH11" s="816"/>
      <c r="AI11" s="816"/>
      <c r="AJ11" s="816"/>
      <c r="AK11" s="816"/>
      <c r="AL11" s="816"/>
      <c r="AM11" s="816"/>
      <c r="AN11" s="816"/>
      <c r="AO11" s="816"/>
      <c r="AP11" s="816"/>
      <c r="AQ11" s="816"/>
      <c r="AR11" s="816"/>
      <c r="AS11" s="817" t="str">
        <f t="shared" ref="AS11:AS24" si="0">IF(AM11="","",AG11*AM11)</f>
        <v/>
      </c>
      <c r="AT11" s="817"/>
      <c r="AU11" s="817"/>
      <c r="AV11" s="817"/>
      <c r="AW11" s="817"/>
      <c r="AX11" s="817"/>
      <c r="AY11" s="817" t="str">
        <f t="shared" ref="AY11:AY24" si="1">IF(AM11="","",ROUNDDOWN(AG11*AM11*1.1,0))</f>
        <v/>
      </c>
      <c r="AZ11" s="817"/>
      <c r="BA11" s="817"/>
      <c r="BB11" s="817"/>
      <c r="BC11" s="817"/>
      <c r="BD11" s="817"/>
      <c r="BE11" s="818" t="str">
        <f t="shared" ref="BE11:BE24" si="2">IF(AS11="","",IF(AS11&gt;=300000,"必要",""))</f>
        <v/>
      </c>
      <c r="BF11" s="818"/>
      <c r="BG11" s="818"/>
      <c r="BH11" s="818" t="str">
        <f t="shared" ref="BH11:BH24" si="3">IF(AS11="","",IF(AS11&gt;=1000000,"必要",""))</f>
        <v/>
      </c>
      <c r="BI11" s="818"/>
      <c r="BJ11" s="818"/>
      <c r="BK11" s="819" t="str">
        <f t="shared" ref="BK11:BK24" si="4">IF(AM11="","",IF(AM11&lt;100000,"×","〇"))</f>
        <v/>
      </c>
      <c r="BL11" s="819"/>
      <c r="BM11" s="819"/>
    </row>
    <row r="12" spans="2:65" ht="32.15" customHeight="1" x14ac:dyDescent="0.55000000000000004">
      <c r="B12" s="820" t="s">
        <v>257</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193</v>
      </c>
      <c r="AE12" s="822"/>
      <c r="AF12" s="822"/>
      <c r="AG12" s="816"/>
      <c r="AH12" s="816"/>
      <c r="AI12" s="816"/>
      <c r="AJ12" s="816"/>
      <c r="AK12" s="816"/>
      <c r="AL12" s="816"/>
      <c r="AM12" s="816"/>
      <c r="AN12" s="816"/>
      <c r="AO12" s="816"/>
      <c r="AP12" s="816"/>
      <c r="AQ12" s="816"/>
      <c r="AR12" s="816"/>
      <c r="AS12" s="817" t="str">
        <f t="shared" si="0"/>
        <v/>
      </c>
      <c r="AT12" s="817"/>
      <c r="AU12" s="817"/>
      <c r="AV12" s="817"/>
      <c r="AW12" s="817"/>
      <c r="AX12" s="817"/>
      <c r="AY12" s="817" t="str">
        <f t="shared" si="1"/>
        <v/>
      </c>
      <c r="AZ12" s="817"/>
      <c r="BA12" s="817"/>
      <c r="BB12" s="817"/>
      <c r="BC12" s="817"/>
      <c r="BD12" s="817"/>
      <c r="BE12" s="818" t="str">
        <f t="shared" si="2"/>
        <v/>
      </c>
      <c r="BF12" s="818"/>
      <c r="BG12" s="818"/>
      <c r="BH12" s="818" t="str">
        <f t="shared" si="3"/>
        <v/>
      </c>
      <c r="BI12" s="818"/>
      <c r="BJ12" s="818"/>
      <c r="BK12" s="819" t="str">
        <f t="shared" si="4"/>
        <v/>
      </c>
      <c r="BL12" s="819"/>
      <c r="BM12" s="819"/>
    </row>
    <row r="13" spans="2:65" ht="32.15" customHeight="1" x14ac:dyDescent="0.55000000000000004">
      <c r="B13" s="820" t="s">
        <v>258</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193</v>
      </c>
      <c r="AE13" s="822"/>
      <c r="AF13" s="822"/>
      <c r="AG13" s="816"/>
      <c r="AH13" s="816"/>
      <c r="AI13" s="816"/>
      <c r="AJ13" s="816"/>
      <c r="AK13" s="816"/>
      <c r="AL13" s="816"/>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9" t="str">
        <f t="shared" si="4"/>
        <v/>
      </c>
      <c r="BL13" s="819"/>
      <c r="BM13" s="819"/>
    </row>
    <row r="14" spans="2:65" ht="32.15" customHeight="1" x14ac:dyDescent="0.55000000000000004">
      <c r="B14" s="820" t="s">
        <v>259</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193</v>
      </c>
      <c r="AE14" s="822"/>
      <c r="AF14" s="822"/>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9" t="str">
        <f t="shared" si="4"/>
        <v/>
      </c>
      <c r="BL14" s="819"/>
      <c r="BM14" s="819"/>
    </row>
    <row r="15" spans="2:65" ht="32.15" customHeight="1" x14ac:dyDescent="0.55000000000000004">
      <c r="B15" s="820" t="s">
        <v>260</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22" t="s">
        <v>193</v>
      </c>
      <c r="AE15" s="822"/>
      <c r="AF15" s="822"/>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9" t="str">
        <f t="shared" si="4"/>
        <v/>
      </c>
      <c r="BL15" s="819"/>
      <c r="BM15" s="819"/>
    </row>
    <row r="16" spans="2:65" ht="32.15" customHeight="1" x14ac:dyDescent="0.55000000000000004">
      <c r="B16" s="820" t="s">
        <v>261</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2" t="s">
        <v>193</v>
      </c>
      <c r="AE16" s="822"/>
      <c r="AF16" s="822"/>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9" t="str">
        <f t="shared" si="4"/>
        <v/>
      </c>
      <c r="BL16" s="819"/>
      <c r="BM16" s="819"/>
    </row>
    <row r="17" spans="2:65" ht="32.15" customHeight="1" x14ac:dyDescent="0.55000000000000004">
      <c r="B17" s="820" t="s">
        <v>262</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2" t="s">
        <v>193</v>
      </c>
      <c r="AE17" s="822"/>
      <c r="AF17" s="822"/>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9" t="str">
        <f t="shared" si="4"/>
        <v/>
      </c>
      <c r="BL17" s="819"/>
      <c r="BM17" s="819"/>
    </row>
    <row r="18" spans="2:65" ht="32.15" customHeight="1" x14ac:dyDescent="0.55000000000000004">
      <c r="B18" s="820" t="s">
        <v>263</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2" t="s">
        <v>193</v>
      </c>
      <c r="AE18" s="822"/>
      <c r="AF18" s="822"/>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9" t="str">
        <f t="shared" si="4"/>
        <v/>
      </c>
      <c r="BL18" s="819"/>
      <c r="BM18" s="819"/>
    </row>
    <row r="19" spans="2:65" ht="32.15" customHeight="1" x14ac:dyDescent="0.55000000000000004">
      <c r="B19" s="820" t="s">
        <v>264</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2" t="s">
        <v>193</v>
      </c>
      <c r="AE19" s="822"/>
      <c r="AF19" s="822"/>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 t="shared" si="2"/>
        <v/>
      </c>
      <c r="BF19" s="818"/>
      <c r="BG19" s="818"/>
      <c r="BH19" s="818" t="str">
        <f t="shared" si="3"/>
        <v/>
      </c>
      <c r="BI19" s="818"/>
      <c r="BJ19" s="818"/>
      <c r="BK19" s="819" t="str">
        <f t="shared" si="4"/>
        <v/>
      </c>
      <c r="BL19" s="819"/>
      <c r="BM19" s="819"/>
    </row>
    <row r="20" spans="2:65" ht="32.15" customHeight="1" x14ac:dyDescent="0.55000000000000004">
      <c r="B20" s="820" t="s">
        <v>265</v>
      </c>
      <c r="C20" s="820"/>
      <c r="D20" s="820"/>
      <c r="E20" s="820"/>
      <c r="F20" s="821"/>
      <c r="G20" s="821"/>
      <c r="H20" s="821"/>
      <c r="I20" s="821"/>
      <c r="J20" s="821"/>
      <c r="K20" s="821"/>
      <c r="L20" s="821"/>
      <c r="M20" s="821"/>
      <c r="N20" s="821"/>
      <c r="O20" s="821"/>
      <c r="P20" s="821"/>
      <c r="Q20" s="821"/>
      <c r="R20" s="821"/>
      <c r="S20" s="821"/>
      <c r="T20" s="821"/>
      <c r="U20" s="821"/>
      <c r="V20" s="821"/>
      <c r="W20" s="821"/>
      <c r="X20" s="821"/>
      <c r="Y20" s="821"/>
      <c r="Z20" s="821"/>
      <c r="AA20" s="821"/>
      <c r="AB20" s="821"/>
      <c r="AC20" s="821"/>
      <c r="AD20" s="822" t="s">
        <v>193</v>
      </c>
      <c r="AE20" s="822"/>
      <c r="AF20" s="822"/>
      <c r="AG20" s="816"/>
      <c r="AH20" s="816"/>
      <c r="AI20" s="816"/>
      <c r="AJ20" s="816"/>
      <c r="AK20" s="816"/>
      <c r="AL20" s="816"/>
      <c r="AM20" s="816"/>
      <c r="AN20" s="816"/>
      <c r="AO20" s="816"/>
      <c r="AP20" s="816"/>
      <c r="AQ20" s="816"/>
      <c r="AR20" s="816"/>
      <c r="AS20" s="817" t="str">
        <f t="shared" si="0"/>
        <v/>
      </c>
      <c r="AT20" s="817"/>
      <c r="AU20" s="817"/>
      <c r="AV20" s="817"/>
      <c r="AW20" s="817"/>
      <c r="AX20" s="817"/>
      <c r="AY20" s="817" t="str">
        <f t="shared" si="1"/>
        <v/>
      </c>
      <c r="AZ20" s="817"/>
      <c r="BA20" s="817"/>
      <c r="BB20" s="817"/>
      <c r="BC20" s="817"/>
      <c r="BD20" s="817"/>
      <c r="BE20" s="818" t="str">
        <f t="shared" si="2"/>
        <v/>
      </c>
      <c r="BF20" s="818"/>
      <c r="BG20" s="818"/>
      <c r="BH20" s="818" t="str">
        <f t="shared" si="3"/>
        <v/>
      </c>
      <c r="BI20" s="818"/>
      <c r="BJ20" s="818"/>
      <c r="BK20" s="819" t="str">
        <f t="shared" si="4"/>
        <v/>
      </c>
      <c r="BL20" s="819"/>
      <c r="BM20" s="819"/>
    </row>
    <row r="21" spans="2:65" ht="32.15" customHeight="1" x14ac:dyDescent="0.55000000000000004">
      <c r="B21" s="820" t="s">
        <v>266</v>
      </c>
      <c r="C21" s="820"/>
      <c r="D21" s="820"/>
      <c r="E21" s="820"/>
      <c r="F21" s="821"/>
      <c r="G21" s="821"/>
      <c r="H21" s="821"/>
      <c r="I21" s="821"/>
      <c r="J21" s="821"/>
      <c r="K21" s="821"/>
      <c r="L21" s="821"/>
      <c r="M21" s="821"/>
      <c r="N21" s="821"/>
      <c r="O21" s="821"/>
      <c r="P21" s="821"/>
      <c r="Q21" s="821"/>
      <c r="R21" s="821"/>
      <c r="S21" s="821"/>
      <c r="T21" s="821"/>
      <c r="U21" s="821"/>
      <c r="V21" s="821"/>
      <c r="W21" s="821"/>
      <c r="X21" s="821"/>
      <c r="Y21" s="821"/>
      <c r="Z21" s="821"/>
      <c r="AA21" s="821"/>
      <c r="AB21" s="821"/>
      <c r="AC21" s="821"/>
      <c r="AD21" s="822" t="s">
        <v>193</v>
      </c>
      <c r="AE21" s="822"/>
      <c r="AF21" s="822"/>
      <c r="AG21" s="816"/>
      <c r="AH21" s="816"/>
      <c r="AI21" s="816"/>
      <c r="AJ21" s="816"/>
      <c r="AK21" s="816"/>
      <c r="AL21" s="816"/>
      <c r="AM21" s="816"/>
      <c r="AN21" s="816"/>
      <c r="AO21" s="816"/>
      <c r="AP21" s="816"/>
      <c r="AQ21" s="816"/>
      <c r="AR21" s="816"/>
      <c r="AS21" s="817" t="str">
        <f t="shared" si="0"/>
        <v/>
      </c>
      <c r="AT21" s="817"/>
      <c r="AU21" s="817"/>
      <c r="AV21" s="817"/>
      <c r="AW21" s="817"/>
      <c r="AX21" s="817"/>
      <c r="AY21" s="817" t="str">
        <f t="shared" si="1"/>
        <v/>
      </c>
      <c r="AZ21" s="817"/>
      <c r="BA21" s="817"/>
      <c r="BB21" s="817"/>
      <c r="BC21" s="817"/>
      <c r="BD21" s="817"/>
      <c r="BE21" s="818" t="str">
        <f t="shared" si="2"/>
        <v/>
      </c>
      <c r="BF21" s="818"/>
      <c r="BG21" s="818"/>
      <c r="BH21" s="818" t="str">
        <f t="shared" si="3"/>
        <v/>
      </c>
      <c r="BI21" s="818"/>
      <c r="BJ21" s="818"/>
      <c r="BK21" s="819" t="str">
        <f t="shared" si="4"/>
        <v/>
      </c>
      <c r="BL21" s="819"/>
      <c r="BM21" s="819"/>
    </row>
    <row r="22" spans="2:65" ht="32.15" customHeight="1" x14ac:dyDescent="0.55000000000000004">
      <c r="B22" s="820" t="s">
        <v>267</v>
      </c>
      <c r="C22" s="820"/>
      <c r="D22" s="820"/>
      <c r="E22" s="820"/>
      <c r="F22" s="821"/>
      <c r="G22" s="821"/>
      <c r="H22" s="821"/>
      <c r="I22" s="821"/>
      <c r="J22" s="821"/>
      <c r="K22" s="821"/>
      <c r="L22" s="821"/>
      <c r="M22" s="821"/>
      <c r="N22" s="821"/>
      <c r="O22" s="821"/>
      <c r="P22" s="821"/>
      <c r="Q22" s="821"/>
      <c r="R22" s="821"/>
      <c r="S22" s="821"/>
      <c r="T22" s="821"/>
      <c r="U22" s="821"/>
      <c r="V22" s="821"/>
      <c r="W22" s="821"/>
      <c r="X22" s="821"/>
      <c r="Y22" s="821"/>
      <c r="Z22" s="821"/>
      <c r="AA22" s="821"/>
      <c r="AB22" s="821"/>
      <c r="AC22" s="821"/>
      <c r="AD22" s="822" t="s">
        <v>193</v>
      </c>
      <c r="AE22" s="822"/>
      <c r="AF22" s="822"/>
      <c r="AG22" s="816"/>
      <c r="AH22" s="816"/>
      <c r="AI22" s="816"/>
      <c r="AJ22" s="816"/>
      <c r="AK22" s="816"/>
      <c r="AL22" s="816"/>
      <c r="AM22" s="816"/>
      <c r="AN22" s="816"/>
      <c r="AO22" s="816"/>
      <c r="AP22" s="816"/>
      <c r="AQ22" s="816"/>
      <c r="AR22" s="816"/>
      <c r="AS22" s="817" t="str">
        <f t="shared" si="0"/>
        <v/>
      </c>
      <c r="AT22" s="817"/>
      <c r="AU22" s="817"/>
      <c r="AV22" s="817"/>
      <c r="AW22" s="817"/>
      <c r="AX22" s="817"/>
      <c r="AY22" s="817" t="str">
        <f t="shared" si="1"/>
        <v/>
      </c>
      <c r="AZ22" s="817"/>
      <c r="BA22" s="817"/>
      <c r="BB22" s="817"/>
      <c r="BC22" s="817"/>
      <c r="BD22" s="817"/>
      <c r="BE22" s="818" t="str">
        <f t="shared" si="2"/>
        <v/>
      </c>
      <c r="BF22" s="818"/>
      <c r="BG22" s="818"/>
      <c r="BH22" s="818" t="str">
        <f t="shared" si="3"/>
        <v/>
      </c>
      <c r="BI22" s="818"/>
      <c r="BJ22" s="818"/>
      <c r="BK22" s="819" t="str">
        <f t="shared" si="4"/>
        <v/>
      </c>
      <c r="BL22" s="819"/>
      <c r="BM22" s="819"/>
    </row>
    <row r="23" spans="2:65" ht="32.15" customHeight="1" x14ac:dyDescent="0.55000000000000004">
      <c r="B23" s="820" t="s">
        <v>268</v>
      </c>
      <c r="C23" s="820"/>
      <c r="D23" s="820"/>
      <c r="E23" s="820"/>
      <c r="F23" s="821"/>
      <c r="G23" s="821"/>
      <c r="H23" s="821"/>
      <c r="I23" s="821"/>
      <c r="J23" s="821"/>
      <c r="K23" s="821"/>
      <c r="L23" s="821"/>
      <c r="M23" s="821"/>
      <c r="N23" s="821"/>
      <c r="O23" s="821"/>
      <c r="P23" s="821"/>
      <c r="Q23" s="821"/>
      <c r="R23" s="821"/>
      <c r="S23" s="821"/>
      <c r="T23" s="821"/>
      <c r="U23" s="821"/>
      <c r="V23" s="821"/>
      <c r="W23" s="821"/>
      <c r="X23" s="821"/>
      <c r="Y23" s="821"/>
      <c r="Z23" s="821"/>
      <c r="AA23" s="821"/>
      <c r="AB23" s="821"/>
      <c r="AC23" s="821"/>
      <c r="AD23" s="822" t="s">
        <v>193</v>
      </c>
      <c r="AE23" s="822"/>
      <c r="AF23" s="822"/>
      <c r="AG23" s="816"/>
      <c r="AH23" s="816"/>
      <c r="AI23" s="816"/>
      <c r="AJ23" s="816"/>
      <c r="AK23" s="816"/>
      <c r="AL23" s="816"/>
      <c r="AM23" s="816"/>
      <c r="AN23" s="816"/>
      <c r="AO23" s="816"/>
      <c r="AP23" s="816"/>
      <c r="AQ23" s="816"/>
      <c r="AR23" s="816"/>
      <c r="AS23" s="817" t="str">
        <f t="shared" si="0"/>
        <v/>
      </c>
      <c r="AT23" s="817"/>
      <c r="AU23" s="817"/>
      <c r="AV23" s="817"/>
      <c r="AW23" s="817"/>
      <c r="AX23" s="817"/>
      <c r="AY23" s="817" t="str">
        <f t="shared" si="1"/>
        <v/>
      </c>
      <c r="AZ23" s="817"/>
      <c r="BA23" s="817"/>
      <c r="BB23" s="817"/>
      <c r="BC23" s="817"/>
      <c r="BD23" s="817"/>
      <c r="BE23" s="818" t="str">
        <f t="shared" si="2"/>
        <v/>
      </c>
      <c r="BF23" s="818"/>
      <c r="BG23" s="818"/>
      <c r="BH23" s="818" t="str">
        <f t="shared" si="3"/>
        <v/>
      </c>
      <c r="BI23" s="818"/>
      <c r="BJ23" s="818"/>
      <c r="BK23" s="819" t="str">
        <f t="shared" si="4"/>
        <v/>
      </c>
      <c r="BL23" s="819"/>
      <c r="BM23" s="819"/>
    </row>
    <row r="24" spans="2:65" ht="32.15" customHeight="1" x14ac:dyDescent="0.55000000000000004">
      <c r="B24" s="820" t="s">
        <v>269</v>
      </c>
      <c r="C24" s="820"/>
      <c r="D24" s="820"/>
      <c r="E24" s="820"/>
      <c r="F24" s="821"/>
      <c r="G24" s="821"/>
      <c r="H24" s="821"/>
      <c r="I24" s="821"/>
      <c r="J24" s="821"/>
      <c r="K24" s="821"/>
      <c r="L24" s="821"/>
      <c r="M24" s="821"/>
      <c r="N24" s="821"/>
      <c r="O24" s="821"/>
      <c r="P24" s="821"/>
      <c r="Q24" s="821"/>
      <c r="R24" s="821"/>
      <c r="S24" s="821"/>
      <c r="T24" s="821"/>
      <c r="U24" s="821"/>
      <c r="V24" s="821"/>
      <c r="W24" s="821"/>
      <c r="X24" s="821"/>
      <c r="Y24" s="821"/>
      <c r="Z24" s="821"/>
      <c r="AA24" s="821"/>
      <c r="AB24" s="821"/>
      <c r="AC24" s="821"/>
      <c r="AD24" s="822" t="s">
        <v>193</v>
      </c>
      <c r="AE24" s="822"/>
      <c r="AF24" s="822"/>
      <c r="AG24" s="816"/>
      <c r="AH24" s="816"/>
      <c r="AI24" s="816"/>
      <c r="AJ24" s="816"/>
      <c r="AK24" s="816"/>
      <c r="AL24" s="816"/>
      <c r="AM24" s="816"/>
      <c r="AN24" s="816"/>
      <c r="AO24" s="816"/>
      <c r="AP24" s="816"/>
      <c r="AQ24" s="816"/>
      <c r="AR24" s="816"/>
      <c r="AS24" s="817" t="str">
        <f t="shared" si="0"/>
        <v/>
      </c>
      <c r="AT24" s="817"/>
      <c r="AU24" s="817"/>
      <c r="AV24" s="817"/>
      <c r="AW24" s="817"/>
      <c r="AX24" s="817"/>
      <c r="AY24" s="817" t="str">
        <f t="shared" si="1"/>
        <v/>
      </c>
      <c r="AZ24" s="817"/>
      <c r="BA24" s="817"/>
      <c r="BB24" s="817"/>
      <c r="BC24" s="817"/>
      <c r="BD24" s="817"/>
      <c r="BE24" s="818" t="str">
        <f t="shared" si="2"/>
        <v/>
      </c>
      <c r="BF24" s="818"/>
      <c r="BG24" s="818"/>
      <c r="BH24" s="818" t="str">
        <f t="shared" si="3"/>
        <v/>
      </c>
      <c r="BI24" s="818"/>
      <c r="BJ24" s="818"/>
      <c r="BK24" s="819" t="str">
        <f t="shared" si="4"/>
        <v/>
      </c>
      <c r="BL24" s="819"/>
      <c r="BM24" s="819"/>
    </row>
    <row r="25" spans="2:65" ht="31.5" customHeight="1" x14ac:dyDescent="0.55000000000000004">
      <c r="AM25" s="813" t="s">
        <v>34</v>
      </c>
      <c r="AN25" s="813"/>
      <c r="AO25" s="813"/>
      <c r="AP25" s="813"/>
      <c r="AQ25" s="813"/>
      <c r="AR25" s="814"/>
      <c r="AS25" s="815">
        <f>SUM(AS10:AX24)</f>
        <v>0</v>
      </c>
      <c r="AT25" s="815"/>
      <c r="AU25" s="815"/>
      <c r="AV25" s="815"/>
      <c r="AW25" s="815"/>
      <c r="AX25" s="815"/>
      <c r="AY25" s="815">
        <f>SUM(AY10:BD24)</f>
        <v>0</v>
      </c>
      <c r="AZ25" s="815"/>
      <c r="BA25" s="815"/>
      <c r="BB25" s="815"/>
      <c r="BC25" s="815"/>
      <c r="BD25" s="815"/>
    </row>
  </sheetData>
  <sheetProtection algorithmName="SHA-512" hashValue="o0bHgO84WqsJwco2Jy8UE9s7v3KB4lffPjTSSCJnXQSnzHoSv711EYIopif6X3AOmRJVKlfSWG+PWY+z3+skAQ==" saltValue="u6hmM2b3szuo3sSQbvo7LQ==" spinCount="100000" sheet="1" objects="1" scenarios="1" selectLockedCells="1" selectUnlockedCells="1"/>
  <mergeCells count="191">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0:E20"/>
    <mergeCell ref="F20:O20"/>
    <mergeCell ref="P20:AC20"/>
    <mergeCell ref="AD20:AF20"/>
    <mergeCell ref="AG20:AL20"/>
    <mergeCell ref="B19:E19"/>
    <mergeCell ref="F19:O19"/>
    <mergeCell ref="P19:AC19"/>
    <mergeCell ref="AD19:AF19"/>
    <mergeCell ref="AG19:AL19"/>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2:E22"/>
    <mergeCell ref="F22:O22"/>
    <mergeCell ref="P22:AC22"/>
    <mergeCell ref="AD22:AF22"/>
    <mergeCell ref="AG22:AL22"/>
    <mergeCell ref="B21:E21"/>
    <mergeCell ref="F21:O21"/>
    <mergeCell ref="P21:AC21"/>
    <mergeCell ref="AD21:AF21"/>
    <mergeCell ref="AG21:AL21"/>
    <mergeCell ref="AM22:AR22"/>
    <mergeCell ref="AS22:AX22"/>
    <mergeCell ref="AY22:BD22"/>
    <mergeCell ref="BE22:BG22"/>
    <mergeCell ref="BH22:BJ22"/>
    <mergeCell ref="BK22:BM22"/>
    <mergeCell ref="AS21:AX21"/>
    <mergeCell ref="AY21:BD21"/>
    <mergeCell ref="BE21:BG21"/>
    <mergeCell ref="BH21:BJ21"/>
    <mergeCell ref="BK21:BM21"/>
    <mergeCell ref="AM21:AR21"/>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5:AR25"/>
    <mergeCell ref="AS25:AX25"/>
    <mergeCell ref="AY25:BD25"/>
    <mergeCell ref="AM24:AR24"/>
    <mergeCell ref="AS24:AX24"/>
    <mergeCell ref="AY24:BD24"/>
    <mergeCell ref="BE24:BG24"/>
    <mergeCell ref="BH24:BJ24"/>
    <mergeCell ref="BK24:BM24"/>
  </mergeCells>
  <phoneticPr fontId="34"/>
  <dataValidations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90" zoomScaleNormal="100" zoomScaleSheetLayoutView="90" workbookViewId="0">
      <selection activeCell="AB7" sqref="AB7"/>
    </sheetView>
  </sheetViews>
  <sheetFormatPr defaultColWidth="2.08203125" defaultRowHeight="18" x14ac:dyDescent="0.55000000000000004"/>
  <cols>
    <col min="1" max="1" width="0.83203125" style="65" customWidth="1"/>
    <col min="2" max="65" width="2.08203125" style="65"/>
    <col min="66" max="66" width="0.83203125" style="65" customWidth="1"/>
    <col min="67" max="83" width="2.08203125" style="65"/>
    <col min="84" max="84" width="0.83203125" style="65" customWidth="1"/>
    <col min="85" max="101" width="2.08203125" style="65"/>
    <col min="102" max="102" width="2.08203125" style="65" customWidth="1"/>
    <col min="103" max="16384" width="2.08203125" style="65"/>
  </cols>
  <sheetData>
    <row r="1" spans="2:65" x14ac:dyDescent="0.55000000000000004">
      <c r="B1" s="71" t="s">
        <v>448</v>
      </c>
      <c r="C1" s="72"/>
      <c r="D1" s="72"/>
      <c r="E1" s="72"/>
    </row>
    <row r="2" spans="2:65" x14ac:dyDescent="0.55000000000000004">
      <c r="B2" s="71"/>
      <c r="C2" s="73" t="s">
        <v>245</v>
      </c>
      <c r="D2" s="72"/>
      <c r="E2" s="72"/>
    </row>
    <row r="3" spans="2:65" x14ac:dyDescent="0.55000000000000004">
      <c r="C3" s="67" t="s">
        <v>515</v>
      </c>
    </row>
    <row r="4" spans="2:65" x14ac:dyDescent="0.55000000000000004">
      <c r="B4" s="72"/>
      <c r="C4" s="67" t="s">
        <v>409</v>
      </c>
      <c r="D4" s="72"/>
      <c r="E4" s="72"/>
    </row>
    <row r="5" spans="2:65" x14ac:dyDescent="0.55000000000000004">
      <c r="B5" s="72"/>
      <c r="C5" s="72" t="s">
        <v>270</v>
      </c>
      <c r="D5" s="72"/>
      <c r="E5" s="72"/>
    </row>
    <row r="6" spans="2:65" x14ac:dyDescent="0.55000000000000004">
      <c r="C6" s="74" t="s">
        <v>271</v>
      </c>
      <c r="D6" s="72"/>
      <c r="E6" s="72"/>
    </row>
    <row r="8" spans="2:65" x14ac:dyDescent="0.55000000000000004">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835" t="s">
        <v>234</v>
      </c>
      <c r="AN8" s="835"/>
      <c r="AO8" s="835"/>
      <c r="AP8" s="835"/>
      <c r="AQ8" s="835"/>
      <c r="AR8" s="835"/>
      <c r="AS8" s="835" t="s">
        <v>234</v>
      </c>
      <c r="AT8" s="835"/>
      <c r="AU8" s="835"/>
      <c r="AV8" s="835"/>
      <c r="AW8" s="835"/>
      <c r="AX8" s="835"/>
      <c r="AY8" s="835" t="s">
        <v>235</v>
      </c>
      <c r="AZ8" s="835"/>
      <c r="BA8" s="835"/>
      <c r="BB8" s="835"/>
      <c r="BC8" s="835"/>
      <c r="BD8" s="835"/>
      <c r="BE8" s="68"/>
      <c r="BF8" s="68"/>
      <c r="BG8" s="68"/>
      <c r="BH8" s="69"/>
      <c r="BI8" s="69"/>
      <c r="BJ8" s="68"/>
      <c r="BK8" s="68"/>
      <c r="BL8" s="68"/>
      <c r="BM8" s="70" t="s">
        <v>236</v>
      </c>
    </row>
    <row r="9" spans="2:65" x14ac:dyDescent="0.55000000000000004">
      <c r="B9" s="836" t="s">
        <v>237</v>
      </c>
      <c r="C9" s="823"/>
      <c r="D9" s="823"/>
      <c r="E9" s="824"/>
      <c r="F9" s="836" t="s">
        <v>238</v>
      </c>
      <c r="G9" s="823"/>
      <c r="H9" s="823"/>
      <c r="I9" s="823"/>
      <c r="J9" s="823"/>
      <c r="K9" s="823"/>
      <c r="L9" s="823"/>
      <c r="M9" s="823"/>
      <c r="N9" s="823"/>
      <c r="O9" s="824"/>
      <c r="P9" s="836" t="s">
        <v>239</v>
      </c>
      <c r="Q9" s="823"/>
      <c r="R9" s="823"/>
      <c r="S9" s="823"/>
      <c r="T9" s="823"/>
      <c r="U9" s="823"/>
      <c r="V9" s="823"/>
      <c r="W9" s="823"/>
      <c r="X9" s="823"/>
      <c r="Y9" s="823"/>
      <c r="Z9" s="823"/>
      <c r="AA9" s="823"/>
      <c r="AB9" s="823"/>
      <c r="AC9" s="824"/>
      <c r="AD9" s="836" t="s">
        <v>240</v>
      </c>
      <c r="AE9" s="823"/>
      <c r="AF9" s="824"/>
      <c r="AG9" s="836" t="s">
        <v>241</v>
      </c>
      <c r="AH9" s="823"/>
      <c r="AI9" s="823"/>
      <c r="AJ9" s="823"/>
      <c r="AK9" s="823"/>
      <c r="AL9" s="824"/>
      <c r="AM9" s="837" t="s">
        <v>242</v>
      </c>
      <c r="AN9" s="837"/>
      <c r="AO9" s="837"/>
      <c r="AP9" s="837"/>
      <c r="AQ9" s="837"/>
      <c r="AR9" s="837"/>
      <c r="AS9" s="836" t="s">
        <v>243</v>
      </c>
      <c r="AT9" s="823"/>
      <c r="AU9" s="823"/>
      <c r="AV9" s="823"/>
      <c r="AW9" s="823"/>
      <c r="AX9" s="824"/>
      <c r="AY9" s="836" t="s">
        <v>244</v>
      </c>
      <c r="AZ9" s="823"/>
      <c r="BA9" s="823"/>
      <c r="BB9" s="823"/>
      <c r="BC9" s="823"/>
      <c r="BD9" s="824"/>
      <c r="BE9" s="823" t="s">
        <v>272</v>
      </c>
      <c r="BF9" s="823"/>
      <c r="BG9" s="823"/>
      <c r="BH9" s="823"/>
      <c r="BI9" s="823"/>
      <c r="BJ9" s="823"/>
      <c r="BK9" s="823"/>
      <c r="BL9" s="823"/>
      <c r="BM9" s="824"/>
    </row>
    <row r="10" spans="2:65" x14ac:dyDescent="0.55000000000000004">
      <c r="B10" s="825" t="s">
        <v>246</v>
      </c>
      <c r="C10" s="826"/>
      <c r="D10" s="826"/>
      <c r="E10" s="827"/>
      <c r="F10" s="828"/>
      <c r="G10" s="829"/>
      <c r="H10" s="829"/>
      <c r="I10" s="829"/>
      <c r="J10" s="829"/>
      <c r="K10" s="829"/>
      <c r="L10" s="829"/>
      <c r="M10" s="829"/>
      <c r="N10" s="829"/>
      <c r="O10" s="830"/>
      <c r="P10" s="831" t="s">
        <v>247</v>
      </c>
      <c r="Q10" s="831"/>
      <c r="R10" s="831"/>
      <c r="S10" s="831"/>
      <c r="T10" s="831"/>
      <c r="U10" s="831"/>
      <c r="V10" s="831"/>
      <c r="W10" s="831"/>
      <c r="X10" s="831"/>
      <c r="Y10" s="831"/>
      <c r="Z10" s="831"/>
      <c r="AA10" s="831"/>
      <c r="AB10" s="831"/>
      <c r="AC10" s="831"/>
      <c r="AD10" s="831" t="s">
        <v>248</v>
      </c>
      <c r="AE10" s="831"/>
      <c r="AF10" s="831"/>
      <c r="AG10" s="831" t="s">
        <v>249</v>
      </c>
      <c r="AH10" s="831"/>
      <c r="AI10" s="831"/>
      <c r="AJ10" s="831"/>
      <c r="AK10" s="831"/>
      <c r="AL10" s="831"/>
      <c r="AM10" s="866" t="s">
        <v>250</v>
      </c>
      <c r="AN10" s="831"/>
      <c r="AO10" s="831"/>
      <c r="AP10" s="831"/>
      <c r="AQ10" s="831"/>
      <c r="AR10" s="831"/>
      <c r="AS10" s="831" t="s">
        <v>251</v>
      </c>
      <c r="AT10" s="831"/>
      <c r="AU10" s="831"/>
      <c r="AV10" s="831"/>
      <c r="AW10" s="831"/>
      <c r="AX10" s="831"/>
      <c r="AY10" s="831" t="s">
        <v>252</v>
      </c>
      <c r="AZ10" s="831"/>
      <c r="BA10" s="831"/>
      <c r="BB10" s="831"/>
      <c r="BC10" s="831"/>
      <c r="BD10" s="831"/>
      <c r="BE10" s="832" t="s">
        <v>253</v>
      </c>
      <c r="BF10" s="832"/>
      <c r="BG10" s="832"/>
      <c r="BH10" s="833" t="s">
        <v>254</v>
      </c>
      <c r="BI10" s="833"/>
      <c r="BJ10" s="833"/>
      <c r="BK10" s="834" t="s">
        <v>242</v>
      </c>
      <c r="BL10" s="834"/>
      <c r="BM10" s="834"/>
    </row>
    <row r="11" spans="2:65" ht="32.15" customHeight="1" x14ac:dyDescent="0.55000000000000004">
      <c r="B11" s="820" t="s">
        <v>273</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65" t="s">
        <v>193</v>
      </c>
      <c r="AE11" s="865"/>
      <c r="AF11" s="865"/>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8" t="str">
        <f>IF(AM11="","",IF(AM11&lt;100000,"×","〇"))</f>
        <v/>
      </c>
      <c r="BL11" s="818"/>
      <c r="BM11" s="818"/>
    </row>
    <row r="12" spans="2:65" ht="32.15" customHeight="1" x14ac:dyDescent="0.55000000000000004">
      <c r="B12" s="820" t="s">
        <v>274</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65" t="s">
        <v>193</v>
      </c>
      <c r="AE12" s="865"/>
      <c r="AF12" s="865"/>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8" t="str">
        <f>IF(AM12="","",IF(AM12&lt;100000,"×","〇"))</f>
        <v/>
      </c>
      <c r="BL12" s="818"/>
      <c r="BM12" s="818"/>
    </row>
    <row r="13" spans="2:65" ht="32.15" customHeight="1" x14ac:dyDescent="0.55000000000000004">
      <c r="B13" s="820" t="s">
        <v>275</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65" t="s">
        <v>193</v>
      </c>
      <c r="AE13" s="865"/>
      <c r="AF13" s="865"/>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8" t="str">
        <f>IF(AM13="","",IF(AM13&lt;100000,"×","〇"))</f>
        <v/>
      </c>
      <c r="BL13" s="818"/>
      <c r="BM13" s="818"/>
    </row>
    <row r="14" spans="2:65" ht="32.15" customHeight="1" x14ac:dyDescent="0.55000000000000004">
      <c r="B14" s="820" t="s">
        <v>276</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65" t="s">
        <v>193</v>
      </c>
      <c r="AE14" s="865"/>
      <c r="AF14" s="865"/>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8" t="str">
        <f>IF(AM14="","",IF(AM14&lt;100000,"×","〇"))</f>
        <v/>
      </c>
      <c r="BL14" s="818"/>
      <c r="BM14" s="818"/>
    </row>
    <row r="15" spans="2:65" ht="32.15" customHeight="1" x14ac:dyDescent="0.55000000000000004">
      <c r="B15" s="820" t="s">
        <v>277</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65" t="s">
        <v>193</v>
      </c>
      <c r="AE15" s="865"/>
      <c r="AF15" s="865"/>
      <c r="AG15" s="816"/>
      <c r="AH15" s="816"/>
      <c r="AI15" s="816"/>
      <c r="AJ15" s="816"/>
      <c r="AK15" s="816"/>
      <c r="AL15" s="816"/>
      <c r="AM15" s="816"/>
      <c r="AN15" s="816"/>
      <c r="AO15" s="816"/>
      <c r="AP15" s="816"/>
      <c r="AQ15" s="816"/>
      <c r="AR15" s="816"/>
      <c r="AS15" s="817" t="str">
        <f>IF(AM15="","",AG15*AM15)</f>
        <v/>
      </c>
      <c r="AT15" s="817"/>
      <c r="AU15" s="817"/>
      <c r="AV15" s="817"/>
      <c r="AW15" s="817"/>
      <c r="AX15" s="817"/>
      <c r="AY15" s="817" t="str">
        <f>IF(AM15="","",ROUNDDOWN(AG15*AM15*1.1,0))</f>
        <v/>
      </c>
      <c r="AZ15" s="817"/>
      <c r="BA15" s="817"/>
      <c r="BB15" s="817"/>
      <c r="BC15" s="817"/>
      <c r="BD15" s="817"/>
      <c r="BE15" s="818" t="str">
        <f>IF(AS15="","",IF(AS15&gt;=300000,"必要",""))</f>
        <v/>
      </c>
      <c r="BF15" s="818"/>
      <c r="BG15" s="818"/>
      <c r="BH15" s="818" t="str">
        <f>IF(AS15="","",IF(AS15&gt;=1000000,"必要",""))</f>
        <v/>
      </c>
      <c r="BI15" s="818"/>
      <c r="BJ15" s="818"/>
      <c r="BK15" s="818" t="str">
        <f>IF(AM15="","",IF(AM15&lt;100000,"×","〇"))</f>
        <v/>
      </c>
      <c r="BL15" s="818"/>
      <c r="BM15" s="818"/>
    </row>
    <row r="16" spans="2:65" ht="32.15" customHeight="1" x14ac:dyDescent="0.55000000000000004">
      <c r="AM16" s="813" t="s">
        <v>34</v>
      </c>
      <c r="AN16" s="813"/>
      <c r="AO16" s="813"/>
      <c r="AP16" s="813"/>
      <c r="AQ16" s="813"/>
      <c r="AR16" s="814"/>
      <c r="AS16" s="815">
        <f>SUM(AS11:AX15)</f>
        <v>0</v>
      </c>
      <c r="AT16" s="815"/>
      <c r="AU16" s="815"/>
      <c r="AV16" s="815"/>
      <c r="AW16" s="815"/>
      <c r="AX16" s="815"/>
      <c r="AY16" s="815">
        <f>SUM(AY11:BD15)</f>
        <v>0</v>
      </c>
      <c r="AZ16" s="815"/>
      <c r="BA16" s="815"/>
      <c r="BB16" s="815"/>
      <c r="BC16" s="815"/>
      <c r="BD16" s="815"/>
    </row>
    <row r="18" spans="2:65" x14ac:dyDescent="0.55000000000000004">
      <c r="B18" s="75" t="s">
        <v>278</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row>
    <row r="19" spans="2:65" x14ac:dyDescent="0.55000000000000004">
      <c r="B19" s="75"/>
      <c r="C19" s="76" t="s">
        <v>410</v>
      </c>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row>
    <row r="20" spans="2:65" x14ac:dyDescent="0.55000000000000004">
      <c r="B20" s="75"/>
      <c r="C20" s="863" t="s">
        <v>279</v>
      </c>
      <c r="D20" s="864"/>
      <c r="E20" s="864"/>
      <c r="F20" s="864"/>
      <c r="G20" s="864"/>
      <c r="H20" s="864"/>
      <c r="I20" s="864"/>
      <c r="J20" s="864"/>
      <c r="K20" s="864"/>
      <c r="L20" s="864"/>
      <c r="M20" s="864"/>
      <c r="N20" s="864"/>
      <c r="O20" s="864"/>
      <c r="P20" s="864"/>
      <c r="Q20" s="864"/>
      <c r="R20" s="864"/>
      <c r="S20" s="864"/>
      <c r="T20" s="864"/>
      <c r="U20" s="864"/>
      <c r="V20" s="864"/>
      <c r="W20" s="864"/>
      <c r="X20" s="864"/>
      <c r="Y20" s="864"/>
      <c r="Z20" s="864"/>
      <c r="AA20" s="864"/>
      <c r="AB20" s="864"/>
      <c r="AC20" s="864"/>
      <c r="AD20" s="864"/>
      <c r="AE20" s="864"/>
      <c r="AF20" s="864"/>
      <c r="AG20" s="864"/>
      <c r="AH20" s="864"/>
      <c r="AI20" s="864"/>
      <c r="AJ20" s="864"/>
      <c r="AK20" s="864"/>
      <c r="AL20" s="864"/>
      <c r="AM20" s="864"/>
      <c r="AN20" s="864"/>
      <c r="AO20" s="864"/>
      <c r="AP20" s="864"/>
      <c r="AQ20" s="864"/>
      <c r="AR20" s="864"/>
      <c r="AS20" s="864"/>
      <c r="AT20" s="864"/>
      <c r="AU20" s="864"/>
      <c r="AV20" s="864"/>
      <c r="AW20" s="864"/>
      <c r="AX20" s="864"/>
      <c r="AY20" s="864"/>
      <c r="AZ20" s="864"/>
      <c r="BA20" s="864"/>
      <c r="BB20" s="864"/>
      <c r="BC20" s="864"/>
      <c r="BD20" s="864"/>
      <c r="BE20" s="864"/>
      <c r="BF20" s="864"/>
      <c r="BG20" s="864"/>
      <c r="BH20" s="864"/>
      <c r="BI20" s="864"/>
      <c r="BJ20" s="864"/>
      <c r="BK20" s="864"/>
      <c r="BL20" s="864"/>
      <c r="BM20" s="864"/>
    </row>
    <row r="21" spans="2:65" ht="23.5" customHeight="1" x14ac:dyDescent="0.55000000000000004">
      <c r="B21" s="855" t="s">
        <v>417</v>
      </c>
      <c r="C21" s="861"/>
      <c r="D21" s="861"/>
      <c r="E21" s="862"/>
      <c r="F21" s="852"/>
      <c r="G21" s="853"/>
      <c r="H21" s="853"/>
      <c r="I21" s="853"/>
      <c r="J21" s="854"/>
      <c r="K21" s="850" t="s">
        <v>414</v>
      </c>
      <c r="L21" s="838"/>
      <c r="M21" s="838"/>
      <c r="N21" s="838"/>
      <c r="O21" s="838"/>
      <c r="P21" s="852"/>
      <c r="Q21" s="853"/>
      <c r="R21" s="853"/>
      <c r="S21" s="853"/>
      <c r="T21" s="853"/>
      <c r="U21" s="853"/>
      <c r="V21" s="853"/>
      <c r="W21" s="853"/>
      <c r="X21" s="853"/>
      <c r="Y21" s="853"/>
      <c r="Z21" s="853"/>
      <c r="AA21" s="853"/>
      <c r="AB21" s="853"/>
      <c r="AC21" s="853"/>
      <c r="AD21" s="853"/>
      <c r="AE21" s="853"/>
      <c r="AF21" s="853"/>
      <c r="AG21" s="853"/>
      <c r="AH21" s="853"/>
      <c r="AI21" s="853"/>
      <c r="AJ21" s="853"/>
      <c r="AK21" s="854"/>
      <c r="AL21" s="855" t="s">
        <v>415</v>
      </c>
      <c r="AM21" s="856"/>
      <c r="AN21" s="856"/>
      <c r="AO21" s="856"/>
      <c r="AP21" s="856"/>
      <c r="AQ21" s="857"/>
      <c r="AR21" s="858"/>
      <c r="AS21" s="859"/>
      <c r="AT21" s="859"/>
      <c r="AU21" s="859"/>
      <c r="AV21" s="859"/>
      <c r="AW21" s="859"/>
      <c r="AX21" s="859"/>
      <c r="AY21" s="859"/>
      <c r="AZ21" s="859"/>
      <c r="BA21" s="859"/>
      <c r="BB21" s="859"/>
      <c r="BC21" s="859"/>
      <c r="BD21" s="859"/>
      <c r="BE21" s="859"/>
      <c r="BF21" s="859"/>
      <c r="BG21" s="859"/>
      <c r="BH21" s="859"/>
      <c r="BI21" s="859"/>
      <c r="BJ21" s="859"/>
      <c r="BK21" s="859"/>
      <c r="BL21" s="859"/>
      <c r="BM21" s="860"/>
    </row>
    <row r="22" spans="2:65" ht="23.5" customHeight="1" x14ac:dyDescent="0.55000000000000004">
      <c r="B22" s="841" t="s">
        <v>416</v>
      </c>
      <c r="C22" s="842"/>
      <c r="D22" s="842"/>
      <c r="E22" s="842"/>
      <c r="F22" s="842"/>
      <c r="G22" s="842"/>
      <c r="H22" s="842"/>
      <c r="I22" s="842"/>
      <c r="J22" s="842"/>
      <c r="K22" s="842"/>
      <c r="L22" s="842"/>
      <c r="M22" s="842"/>
      <c r="N22" s="842"/>
      <c r="O22" s="843"/>
      <c r="P22" s="852"/>
      <c r="Q22" s="853"/>
      <c r="R22" s="853"/>
      <c r="S22" s="853"/>
      <c r="T22" s="853"/>
      <c r="U22" s="853"/>
      <c r="V22" s="853"/>
      <c r="W22" s="853"/>
      <c r="X22" s="853"/>
      <c r="Y22" s="853"/>
      <c r="Z22" s="853"/>
      <c r="AA22" s="853"/>
      <c r="AB22" s="853"/>
      <c r="AC22" s="853"/>
      <c r="AD22" s="853"/>
      <c r="AE22" s="853"/>
      <c r="AF22" s="853"/>
      <c r="AG22" s="853"/>
      <c r="AH22" s="853"/>
      <c r="AI22" s="853"/>
      <c r="AJ22" s="853"/>
      <c r="AK22" s="853"/>
      <c r="AL22" s="853"/>
      <c r="AM22" s="853"/>
      <c r="AN22" s="853"/>
      <c r="AO22" s="853"/>
      <c r="AP22" s="853"/>
      <c r="AQ22" s="853"/>
      <c r="AR22" s="853"/>
      <c r="AS22" s="853"/>
      <c r="AT22" s="853"/>
      <c r="AU22" s="853"/>
      <c r="AV22" s="853"/>
      <c r="AW22" s="853"/>
      <c r="AX22" s="853"/>
      <c r="AY22" s="853"/>
      <c r="AZ22" s="853"/>
      <c r="BA22" s="853"/>
      <c r="BB22" s="853"/>
      <c r="BC22" s="853"/>
      <c r="BD22" s="853"/>
      <c r="BE22" s="853"/>
      <c r="BF22" s="853"/>
      <c r="BG22" s="853"/>
      <c r="BH22" s="853"/>
      <c r="BI22" s="853"/>
      <c r="BJ22" s="853"/>
      <c r="BK22" s="853"/>
      <c r="BL22" s="853"/>
      <c r="BM22" s="854"/>
    </row>
    <row r="23" spans="2:65" ht="24" customHeight="1" x14ac:dyDescent="0.55000000000000004">
      <c r="B23" s="851" t="s">
        <v>499</v>
      </c>
      <c r="C23" s="838"/>
      <c r="D23" s="838"/>
      <c r="E23" s="838"/>
      <c r="F23" s="838"/>
      <c r="G23" s="838"/>
      <c r="H23" s="838"/>
      <c r="I23" s="838"/>
      <c r="J23" s="838"/>
      <c r="K23" s="838"/>
      <c r="L23" s="838"/>
      <c r="M23" s="838"/>
      <c r="N23" s="838"/>
      <c r="O23" s="838"/>
      <c r="P23" s="852"/>
      <c r="Q23" s="853"/>
      <c r="R23" s="853"/>
      <c r="S23" s="853"/>
      <c r="T23" s="853"/>
      <c r="U23" s="853"/>
      <c r="V23" s="853"/>
      <c r="W23" s="853"/>
      <c r="X23" s="853"/>
      <c r="Y23" s="853"/>
      <c r="Z23" s="853"/>
      <c r="AA23" s="853"/>
      <c r="AB23" s="853"/>
      <c r="AC23" s="853"/>
      <c r="AD23" s="853"/>
      <c r="AE23" s="853"/>
      <c r="AF23" s="853"/>
      <c r="AG23" s="853"/>
      <c r="AH23" s="853"/>
      <c r="AI23" s="853"/>
      <c r="AJ23" s="853"/>
      <c r="AK23" s="853"/>
      <c r="AL23" s="853"/>
      <c r="AM23" s="853"/>
      <c r="AN23" s="853"/>
      <c r="AO23" s="853"/>
      <c r="AP23" s="853"/>
      <c r="AQ23" s="853"/>
      <c r="AR23" s="853"/>
      <c r="AS23" s="853"/>
      <c r="AT23" s="853"/>
      <c r="AU23" s="853"/>
      <c r="AV23" s="853"/>
      <c r="AW23" s="853"/>
      <c r="AX23" s="853"/>
      <c r="AY23" s="853"/>
      <c r="AZ23" s="853"/>
      <c r="BA23" s="853"/>
      <c r="BB23" s="853"/>
      <c r="BC23" s="853"/>
      <c r="BD23" s="853"/>
      <c r="BE23" s="853"/>
      <c r="BF23" s="853"/>
      <c r="BG23" s="853"/>
      <c r="BH23" s="853"/>
      <c r="BI23" s="853"/>
      <c r="BJ23" s="853"/>
      <c r="BK23" s="853"/>
      <c r="BL23" s="853"/>
      <c r="BM23" s="854"/>
    </row>
    <row r="24" spans="2:65" ht="24" customHeight="1" x14ac:dyDescent="0.55000000000000004">
      <c r="B24" s="844" t="s">
        <v>438</v>
      </c>
      <c r="C24" s="845"/>
      <c r="D24" s="845"/>
      <c r="E24" s="845"/>
      <c r="F24" s="845"/>
      <c r="G24" s="845"/>
      <c r="H24" s="845"/>
      <c r="I24" s="845"/>
      <c r="J24" s="845"/>
      <c r="K24" s="845"/>
      <c r="L24" s="845"/>
      <c r="M24" s="845"/>
      <c r="N24" s="845"/>
      <c r="O24" s="846"/>
      <c r="P24" s="847" t="s">
        <v>439</v>
      </c>
      <c r="Q24" s="848"/>
      <c r="R24" s="848"/>
      <c r="S24" s="848"/>
      <c r="T24" s="848"/>
      <c r="U24" s="848"/>
      <c r="V24" s="848"/>
      <c r="W24" s="848"/>
      <c r="X24" s="848"/>
      <c r="Y24" s="848"/>
      <c r="Z24" s="848"/>
      <c r="AA24" s="848"/>
      <c r="AB24" s="848"/>
      <c r="AC24" s="848"/>
      <c r="AD24" s="848"/>
      <c r="AE24" s="848"/>
      <c r="AF24" s="848"/>
      <c r="AG24" s="848"/>
      <c r="AH24" s="848"/>
      <c r="AI24" s="848"/>
      <c r="AJ24" s="848"/>
      <c r="AK24" s="848"/>
      <c r="AL24" s="848"/>
      <c r="AM24" s="848"/>
      <c r="AN24" s="848"/>
      <c r="AO24" s="848"/>
      <c r="AP24" s="848"/>
      <c r="AQ24" s="848"/>
      <c r="AR24" s="848"/>
      <c r="AS24" s="848"/>
      <c r="AT24" s="848"/>
      <c r="AU24" s="848"/>
      <c r="AV24" s="848"/>
      <c r="AW24" s="848"/>
      <c r="AX24" s="848"/>
      <c r="AY24" s="848"/>
      <c r="AZ24" s="848"/>
      <c r="BA24" s="848"/>
      <c r="BB24" s="848"/>
      <c r="BC24" s="848"/>
      <c r="BD24" s="848"/>
      <c r="BE24" s="848"/>
      <c r="BF24" s="848"/>
      <c r="BG24" s="848"/>
      <c r="BH24" s="848"/>
      <c r="BI24" s="848"/>
      <c r="BJ24" s="848"/>
      <c r="BK24" s="848"/>
      <c r="BL24" s="848"/>
      <c r="BM24" s="849"/>
    </row>
    <row r="25" spans="2:65" ht="23.5" customHeight="1" x14ac:dyDescent="0.55000000000000004">
      <c r="B25" s="838" t="s">
        <v>280</v>
      </c>
      <c r="C25" s="838"/>
      <c r="D25" s="838"/>
      <c r="E25" s="838"/>
      <c r="F25" s="838"/>
      <c r="G25" s="838"/>
      <c r="H25" s="838"/>
      <c r="I25" s="838"/>
      <c r="J25" s="838"/>
      <c r="K25" s="838"/>
      <c r="L25" s="838"/>
      <c r="M25" s="838"/>
      <c r="N25" s="838"/>
      <c r="O25" s="838"/>
      <c r="P25" s="840"/>
      <c r="Q25" s="840"/>
      <c r="R25" s="840"/>
      <c r="S25" s="840"/>
      <c r="T25" s="840"/>
      <c r="U25" s="840"/>
      <c r="V25" s="840"/>
      <c r="W25" s="840"/>
      <c r="X25" s="840"/>
      <c r="Y25" s="840"/>
      <c r="Z25" s="840"/>
      <c r="AA25" s="840"/>
      <c r="AB25" s="840"/>
      <c r="AC25" s="840"/>
      <c r="AD25" s="840"/>
      <c r="AE25" s="840"/>
      <c r="AF25" s="840"/>
      <c r="AG25" s="840"/>
      <c r="AH25" s="840"/>
      <c r="AI25" s="840"/>
      <c r="AJ25" s="840"/>
      <c r="AK25" s="840"/>
      <c r="AL25" s="840"/>
      <c r="AM25" s="840"/>
      <c r="AN25" s="840"/>
      <c r="AO25" s="840"/>
      <c r="AP25" s="840"/>
      <c r="AQ25" s="840"/>
      <c r="AR25" s="840"/>
      <c r="AS25" s="840"/>
      <c r="AT25" s="840"/>
      <c r="AU25" s="840"/>
      <c r="AV25" s="840"/>
      <c r="AW25" s="840"/>
      <c r="AX25" s="840"/>
      <c r="AY25" s="840"/>
      <c r="AZ25" s="840"/>
      <c r="BA25" s="840"/>
      <c r="BB25" s="840"/>
      <c r="BC25" s="840"/>
      <c r="BD25" s="840"/>
      <c r="BE25" s="840"/>
      <c r="BF25" s="840"/>
      <c r="BG25" s="840"/>
      <c r="BH25" s="840"/>
      <c r="BI25" s="840"/>
      <c r="BJ25" s="840"/>
      <c r="BK25" s="840"/>
      <c r="BL25" s="840"/>
      <c r="BM25" s="840"/>
    </row>
    <row r="26" spans="2:65" ht="23.5" customHeight="1" x14ac:dyDescent="0.55000000000000004">
      <c r="B26" s="838" t="s">
        <v>281</v>
      </c>
      <c r="C26" s="838"/>
      <c r="D26" s="838"/>
      <c r="E26" s="838"/>
      <c r="F26" s="838"/>
      <c r="G26" s="838"/>
      <c r="H26" s="838"/>
      <c r="I26" s="838"/>
      <c r="J26" s="838"/>
      <c r="K26" s="838"/>
      <c r="L26" s="838"/>
      <c r="M26" s="838"/>
      <c r="N26" s="838"/>
      <c r="O26" s="838"/>
      <c r="P26" s="838"/>
      <c r="Q26" s="838"/>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838"/>
      <c r="AO26" s="838"/>
      <c r="AP26" s="838"/>
      <c r="AQ26" s="838"/>
      <c r="AR26" s="838"/>
      <c r="AS26" s="838"/>
      <c r="AT26" s="838"/>
      <c r="AU26" s="838"/>
      <c r="AV26" s="838"/>
      <c r="AW26" s="838"/>
      <c r="AX26" s="838"/>
      <c r="AY26" s="838"/>
      <c r="AZ26" s="838"/>
      <c r="BA26" s="838"/>
      <c r="BB26" s="838"/>
      <c r="BC26" s="838"/>
      <c r="BD26" s="838"/>
      <c r="BE26" s="838"/>
      <c r="BF26" s="839" t="s">
        <v>282</v>
      </c>
      <c r="BG26" s="839"/>
      <c r="BH26" s="839"/>
      <c r="BI26" s="839"/>
      <c r="BJ26" s="839"/>
      <c r="BK26" s="839"/>
      <c r="BL26" s="839"/>
      <c r="BM26" s="839"/>
    </row>
  </sheetData>
  <sheetProtection algorithmName="SHA-512" hashValue="ZFozGppn96lkGfVz6NwE2q+oHydpsbq9DnC0ldxjj/wPi99t3pLitJWCFIG42goPJzvRP2eseiFDBDRCtJpHfA==" saltValue="HCmp9nHdJmUUrGjdiKg4jg==" spinCount="100000" sheet="1" objects="1" scenarios="1" selectLockedCells="1" selectUnlockedCells="1"/>
  <mergeCells count="98">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K21:O21"/>
    <mergeCell ref="B23:O23"/>
    <mergeCell ref="P23:BM23"/>
    <mergeCell ref="AL21:AQ21"/>
    <mergeCell ref="P21:AK21"/>
    <mergeCell ref="P22:BM22"/>
    <mergeCell ref="AR21:BM21"/>
    <mergeCell ref="B21:E21"/>
    <mergeCell ref="F21:J21"/>
    <mergeCell ref="B26:BE26"/>
    <mergeCell ref="BF26:BM26"/>
    <mergeCell ref="B25:O25"/>
    <mergeCell ref="P25:BM25"/>
    <mergeCell ref="B22:O22"/>
    <mergeCell ref="B24:O24"/>
    <mergeCell ref="P24:BM24"/>
  </mergeCells>
  <phoneticPr fontId="34"/>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90" zoomScaleNormal="100" zoomScaleSheetLayoutView="90" workbookViewId="0">
      <selection activeCell="P20" sqref="P20:BM20"/>
    </sheetView>
  </sheetViews>
  <sheetFormatPr defaultColWidth="2.08203125" defaultRowHeight="18" x14ac:dyDescent="0.55000000000000004"/>
  <cols>
    <col min="1" max="1" width="0.83203125" style="65" customWidth="1"/>
    <col min="2" max="92" width="2.08203125" style="65"/>
    <col min="93" max="93" width="0.83203125" style="65" customWidth="1"/>
    <col min="94" max="110" width="2.08203125" style="65"/>
    <col min="111" max="111" width="2.08203125" style="65" customWidth="1"/>
    <col min="112" max="16384" width="2.08203125" style="65"/>
  </cols>
  <sheetData>
    <row r="1" spans="2:65" x14ac:dyDescent="0.55000000000000004">
      <c r="B1" s="77" t="s">
        <v>449</v>
      </c>
      <c r="C1" s="78"/>
      <c r="D1" s="78"/>
    </row>
    <row r="2" spans="2:65" x14ac:dyDescent="0.55000000000000004">
      <c r="B2" s="66"/>
      <c r="C2" s="65" t="s">
        <v>233</v>
      </c>
    </row>
    <row r="3" spans="2:65" x14ac:dyDescent="0.55000000000000004">
      <c r="C3" s="67" t="s">
        <v>515</v>
      </c>
    </row>
    <row r="4" spans="2:65" x14ac:dyDescent="0.55000000000000004">
      <c r="B4" s="72"/>
      <c r="C4" s="67" t="s">
        <v>409</v>
      </c>
      <c r="D4" s="72"/>
    </row>
    <row r="7" spans="2:65" x14ac:dyDescent="0.55000000000000004">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835" t="s">
        <v>234</v>
      </c>
      <c r="AN7" s="835"/>
      <c r="AO7" s="835"/>
      <c r="AP7" s="835"/>
      <c r="AQ7" s="835"/>
      <c r="AR7" s="835"/>
      <c r="AS7" s="835" t="s">
        <v>234</v>
      </c>
      <c r="AT7" s="835"/>
      <c r="AU7" s="835"/>
      <c r="AV7" s="835"/>
      <c r="AW7" s="835"/>
      <c r="AX7" s="835"/>
      <c r="AY7" s="835" t="s">
        <v>235</v>
      </c>
      <c r="AZ7" s="835"/>
      <c r="BA7" s="835"/>
      <c r="BB7" s="835"/>
      <c r="BC7" s="835"/>
      <c r="BD7" s="835"/>
      <c r="BE7" s="68"/>
      <c r="BF7" s="68"/>
      <c r="BG7" s="68"/>
      <c r="BH7" s="69"/>
      <c r="BI7" s="69"/>
      <c r="BJ7" s="68"/>
      <c r="BK7" s="68"/>
      <c r="BL7" s="68"/>
      <c r="BM7" s="70" t="s">
        <v>236</v>
      </c>
    </row>
    <row r="8" spans="2:65" x14ac:dyDescent="0.55000000000000004">
      <c r="B8" s="836" t="s">
        <v>237</v>
      </c>
      <c r="C8" s="823"/>
      <c r="D8" s="823"/>
      <c r="E8" s="824"/>
      <c r="F8" s="836" t="s">
        <v>238</v>
      </c>
      <c r="G8" s="823"/>
      <c r="H8" s="823"/>
      <c r="I8" s="823"/>
      <c r="J8" s="823"/>
      <c r="K8" s="823"/>
      <c r="L8" s="823"/>
      <c r="M8" s="823"/>
      <c r="N8" s="823"/>
      <c r="O8" s="824"/>
      <c r="P8" s="836" t="s">
        <v>239</v>
      </c>
      <c r="Q8" s="823"/>
      <c r="R8" s="823"/>
      <c r="S8" s="823"/>
      <c r="T8" s="823"/>
      <c r="U8" s="823"/>
      <c r="V8" s="823"/>
      <c r="W8" s="823"/>
      <c r="X8" s="823"/>
      <c r="Y8" s="823"/>
      <c r="Z8" s="823"/>
      <c r="AA8" s="823"/>
      <c r="AB8" s="823"/>
      <c r="AC8" s="824"/>
      <c r="AD8" s="836" t="s">
        <v>240</v>
      </c>
      <c r="AE8" s="823"/>
      <c r="AF8" s="824"/>
      <c r="AG8" s="836" t="s">
        <v>241</v>
      </c>
      <c r="AH8" s="823"/>
      <c r="AI8" s="823"/>
      <c r="AJ8" s="823"/>
      <c r="AK8" s="823"/>
      <c r="AL8" s="824"/>
      <c r="AM8" s="837" t="s">
        <v>242</v>
      </c>
      <c r="AN8" s="837"/>
      <c r="AO8" s="837"/>
      <c r="AP8" s="837"/>
      <c r="AQ8" s="837"/>
      <c r="AR8" s="837"/>
      <c r="AS8" s="836" t="s">
        <v>243</v>
      </c>
      <c r="AT8" s="823"/>
      <c r="AU8" s="823"/>
      <c r="AV8" s="823"/>
      <c r="AW8" s="823"/>
      <c r="AX8" s="824"/>
      <c r="AY8" s="836" t="s">
        <v>244</v>
      </c>
      <c r="AZ8" s="823"/>
      <c r="BA8" s="823"/>
      <c r="BB8" s="823"/>
      <c r="BC8" s="823"/>
      <c r="BD8" s="824"/>
      <c r="BE8" s="823" t="s">
        <v>245</v>
      </c>
      <c r="BF8" s="823"/>
      <c r="BG8" s="823"/>
      <c r="BH8" s="823"/>
      <c r="BI8" s="823"/>
      <c r="BJ8" s="823"/>
      <c r="BK8" s="823"/>
      <c r="BL8" s="823"/>
      <c r="BM8" s="824"/>
    </row>
    <row r="9" spans="2:65" x14ac:dyDescent="0.55000000000000004">
      <c r="B9" s="825" t="s">
        <v>246</v>
      </c>
      <c r="C9" s="826"/>
      <c r="D9" s="826"/>
      <c r="E9" s="827"/>
      <c r="F9" s="828"/>
      <c r="G9" s="829"/>
      <c r="H9" s="829"/>
      <c r="I9" s="829"/>
      <c r="J9" s="829"/>
      <c r="K9" s="829"/>
      <c r="L9" s="829"/>
      <c r="M9" s="829"/>
      <c r="N9" s="829"/>
      <c r="O9" s="830"/>
      <c r="P9" s="831" t="s">
        <v>247</v>
      </c>
      <c r="Q9" s="831"/>
      <c r="R9" s="831"/>
      <c r="S9" s="831"/>
      <c r="T9" s="831"/>
      <c r="U9" s="831"/>
      <c r="V9" s="831"/>
      <c r="W9" s="831"/>
      <c r="X9" s="831"/>
      <c r="Y9" s="831"/>
      <c r="Z9" s="831"/>
      <c r="AA9" s="831"/>
      <c r="AB9" s="831"/>
      <c r="AC9" s="831"/>
      <c r="AD9" s="831" t="s">
        <v>248</v>
      </c>
      <c r="AE9" s="831"/>
      <c r="AF9" s="831"/>
      <c r="AG9" s="831" t="s">
        <v>249</v>
      </c>
      <c r="AH9" s="831"/>
      <c r="AI9" s="831"/>
      <c r="AJ9" s="831"/>
      <c r="AK9" s="831"/>
      <c r="AL9" s="831"/>
      <c r="AM9" s="831" t="s">
        <v>250</v>
      </c>
      <c r="AN9" s="831"/>
      <c r="AO9" s="831"/>
      <c r="AP9" s="831"/>
      <c r="AQ9" s="831"/>
      <c r="AR9" s="831"/>
      <c r="AS9" s="831" t="s">
        <v>251</v>
      </c>
      <c r="AT9" s="831"/>
      <c r="AU9" s="831"/>
      <c r="AV9" s="831"/>
      <c r="AW9" s="831"/>
      <c r="AX9" s="831"/>
      <c r="AY9" s="831" t="s">
        <v>252</v>
      </c>
      <c r="AZ9" s="831"/>
      <c r="BA9" s="831"/>
      <c r="BB9" s="831"/>
      <c r="BC9" s="831"/>
      <c r="BD9" s="831"/>
      <c r="BE9" s="832" t="s">
        <v>253</v>
      </c>
      <c r="BF9" s="832"/>
      <c r="BG9" s="832"/>
      <c r="BH9" s="833" t="s">
        <v>254</v>
      </c>
      <c r="BI9" s="833"/>
      <c r="BJ9" s="833"/>
      <c r="BK9" s="834" t="s">
        <v>242</v>
      </c>
      <c r="BL9" s="834"/>
      <c r="BM9" s="834"/>
    </row>
    <row r="10" spans="2:65" ht="32.15" customHeight="1" x14ac:dyDescent="0.55000000000000004">
      <c r="B10" s="878" t="s">
        <v>283</v>
      </c>
      <c r="C10" s="820"/>
      <c r="D10" s="820"/>
      <c r="E10" s="820"/>
      <c r="F10" s="879" t="s">
        <v>662</v>
      </c>
      <c r="G10" s="880"/>
      <c r="H10" s="880"/>
      <c r="I10" s="880"/>
      <c r="J10" s="880"/>
      <c r="K10" s="880"/>
      <c r="L10" s="880"/>
      <c r="M10" s="880"/>
      <c r="N10" s="880"/>
      <c r="O10" s="880"/>
      <c r="P10" s="881" t="s">
        <v>641</v>
      </c>
      <c r="Q10" s="881"/>
      <c r="R10" s="881"/>
      <c r="S10" s="881"/>
      <c r="T10" s="881"/>
      <c r="U10" s="881"/>
      <c r="V10" s="881"/>
      <c r="W10" s="881"/>
      <c r="X10" s="881"/>
      <c r="Y10" s="881"/>
      <c r="Z10" s="881"/>
      <c r="AA10" s="881"/>
      <c r="AB10" s="881"/>
      <c r="AC10" s="881"/>
      <c r="AD10" s="822" t="s">
        <v>193</v>
      </c>
      <c r="AE10" s="822"/>
      <c r="AF10" s="822"/>
      <c r="AG10" s="882">
        <v>6</v>
      </c>
      <c r="AH10" s="882"/>
      <c r="AI10" s="882"/>
      <c r="AJ10" s="882"/>
      <c r="AK10" s="882"/>
      <c r="AL10" s="882"/>
      <c r="AM10" s="882">
        <v>800000</v>
      </c>
      <c r="AN10" s="882"/>
      <c r="AO10" s="882"/>
      <c r="AP10" s="882"/>
      <c r="AQ10" s="882"/>
      <c r="AR10" s="882"/>
      <c r="AS10" s="817">
        <f>IF(AM10="","",AG10*AM10)</f>
        <v>4800000</v>
      </c>
      <c r="AT10" s="817"/>
      <c r="AU10" s="817"/>
      <c r="AV10" s="817"/>
      <c r="AW10" s="817"/>
      <c r="AX10" s="817"/>
      <c r="AY10" s="817">
        <f>IF(AM10="","",ROUNDDOWN(AG10*AM10*1.1,0))</f>
        <v>5280000</v>
      </c>
      <c r="AZ10" s="817"/>
      <c r="BA10" s="817"/>
      <c r="BB10" s="817"/>
      <c r="BC10" s="817"/>
      <c r="BD10" s="817"/>
      <c r="BE10" s="818" t="str">
        <f>IF(AS10="","",IF(AS10&gt;=300000,"必要",""))</f>
        <v>必要</v>
      </c>
      <c r="BF10" s="818"/>
      <c r="BG10" s="818"/>
      <c r="BH10" s="818" t="str">
        <f>IF(AS10="","",IF(AS10&gt;=1000000,"必要",""))</f>
        <v>必要</v>
      </c>
      <c r="BI10" s="818"/>
      <c r="BJ10" s="818"/>
      <c r="BK10" s="819" t="str">
        <f>IF(AM10="","",IF(AM10&lt;100000,"×","〇"))</f>
        <v>〇</v>
      </c>
      <c r="BL10" s="819"/>
      <c r="BM10" s="819"/>
    </row>
    <row r="11" spans="2:65" ht="32.15" customHeight="1" x14ac:dyDescent="0.55000000000000004">
      <c r="B11" s="820" t="s">
        <v>284</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193</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285</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193</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286</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193</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287</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193</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4800000</v>
      </c>
      <c r="AT15" s="815"/>
      <c r="AU15" s="815"/>
      <c r="AV15" s="815"/>
      <c r="AW15" s="815"/>
      <c r="AX15" s="815"/>
      <c r="AY15" s="815">
        <f>SUM(AY10:BD14)</f>
        <v>5280000</v>
      </c>
      <c r="AZ15" s="815"/>
      <c r="BA15" s="815"/>
      <c r="BB15" s="815"/>
      <c r="BC15" s="815"/>
      <c r="BD15" s="815"/>
    </row>
    <row r="16" spans="2:65" x14ac:dyDescent="0.55000000000000004">
      <c r="B16" s="65" t="s">
        <v>288</v>
      </c>
    </row>
    <row r="17" spans="2:65" x14ac:dyDescent="0.55000000000000004">
      <c r="C17" s="175" t="s">
        <v>289</v>
      </c>
    </row>
    <row r="18" spans="2:65" x14ac:dyDescent="0.55000000000000004">
      <c r="C18" s="65" t="s">
        <v>290</v>
      </c>
    </row>
    <row r="19" spans="2:65" ht="23.5" customHeight="1" x14ac:dyDescent="0.55000000000000004">
      <c r="B19" s="867" t="s">
        <v>291</v>
      </c>
      <c r="C19" s="868"/>
      <c r="D19" s="868"/>
      <c r="E19" s="869"/>
      <c r="F19" s="883" t="s">
        <v>668</v>
      </c>
      <c r="G19" s="876"/>
      <c r="H19" s="876"/>
      <c r="I19" s="876"/>
      <c r="J19" s="877"/>
      <c r="K19" s="884" t="s">
        <v>418</v>
      </c>
      <c r="L19" s="885"/>
      <c r="M19" s="885"/>
      <c r="N19" s="885"/>
      <c r="O19" s="886"/>
      <c r="P19" s="883" t="s">
        <v>676</v>
      </c>
      <c r="Q19" s="876"/>
      <c r="R19" s="876"/>
      <c r="S19" s="876"/>
      <c r="T19" s="876"/>
      <c r="U19" s="876"/>
      <c r="V19" s="876"/>
      <c r="W19" s="876"/>
      <c r="X19" s="876"/>
      <c r="Y19" s="876"/>
      <c r="Z19" s="876"/>
      <c r="AA19" s="876"/>
      <c r="AB19" s="876"/>
      <c r="AC19" s="876"/>
      <c r="AD19" s="876"/>
      <c r="AE19" s="876"/>
      <c r="AF19" s="876"/>
      <c r="AG19" s="876"/>
      <c r="AH19" s="876"/>
      <c r="AI19" s="876"/>
      <c r="AJ19" s="876"/>
      <c r="AK19" s="876"/>
      <c r="AL19" s="876"/>
      <c r="AM19" s="876"/>
      <c r="AN19" s="876"/>
      <c r="AO19" s="876"/>
      <c r="AP19" s="876"/>
      <c r="AQ19" s="876"/>
      <c r="AR19" s="876"/>
      <c r="AS19" s="876"/>
      <c r="AT19" s="876"/>
      <c r="AU19" s="876"/>
      <c r="AV19" s="876"/>
      <c r="AW19" s="876"/>
      <c r="AX19" s="876"/>
      <c r="AY19" s="876"/>
      <c r="AZ19" s="876"/>
      <c r="BA19" s="876"/>
      <c r="BB19" s="876"/>
      <c r="BC19" s="876"/>
      <c r="BD19" s="876"/>
      <c r="BE19" s="876"/>
      <c r="BF19" s="876"/>
      <c r="BG19" s="876"/>
      <c r="BH19" s="876"/>
      <c r="BI19" s="876"/>
      <c r="BJ19" s="876"/>
      <c r="BK19" s="876"/>
      <c r="BL19" s="876"/>
      <c r="BM19" s="877"/>
    </row>
    <row r="20" spans="2:65" ht="23.5" customHeight="1" x14ac:dyDescent="0.55000000000000004">
      <c r="B20" s="867" t="s">
        <v>294</v>
      </c>
      <c r="C20" s="868"/>
      <c r="D20" s="868"/>
      <c r="E20" s="868"/>
      <c r="F20" s="868"/>
      <c r="G20" s="868"/>
      <c r="H20" s="868"/>
      <c r="I20" s="868"/>
      <c r="J20" s="868"/>
      <c r="K20" s="868"/>
      <c r="L20" s="868"/>
      <c r="M20" s="868"/>
      <c r="N20" s="868"/>
      <c r="O20" s="869"/>
      <c r="P20" s="872" t="s">
        <v>641</v>
      </c>
      <c r="Q20" s="873"/>
      <c r="R20" s="873"/>
      <c r="S20" s="873"/>
      <c r="T20" s="873"/>
      <c r="U20" s="873"/>
      <c r="V20" s="873"/>
      <c r="W20" s="873"/>
      <c r="X20" s="873"/>
      <c r="Y20" s="873"/>
      <c r="Z20" s="873"/>
      <c r="AA20" s="873"/>
      <c r="AB20" s="873"/>
      <c r="AC20" s="873"/>
      <c r="AD20" s="873"/>
      <c r="AE20" s="873"/>
      <c r="AF20" s="873"/>
      <c r="AG20" s="873"/>
      <c r="AH20" s="873"/>
      <c r="AI20" s="873"/>
      <c r="AJ20" s="873"/>
      <c r="AK20" s="873"/>
      <c r="AL20" s="873"/>
      <c r="AM20" s="873"/>
      <c r="AN20" s="873"/>
      <c r="AO20" s="873"/>
      <c r="AP20" s="873"/>
      <c r="AQ20" s="873"/>
      <c r="AR20" s="873"/>
      <c r="AS20" s="873"/>
      <c r="AT20" s="873"/>
      <c r="AU20" s="873"/>
      <c r="AV20" s="873"/>
      <c r="AW20" s="873"/>
      <c r="AX20" s="873"/>
      <c r="AY20" s="873"/>
      <c r="AZ20" s="873"/>
      <c r="BA20" s="873"/>
      <c r="BB20" s="873"/>
      <c r="BC20" s="873"/>
      <c r="BD20" s="873"/>
      <c r="BE20" s="873"/>
      <c r="BF20" s="873"/>
      <c r="BG20" s="873"/>
      <c r="BH20" s="873"/>
      <c r="BI20" s="873"/>
      <c r="BJ20" s="873"/>
      <c r="BK20" s="873"/>
      <c r="BL20" s="873"/>
      <c r="BM20" s="874"/>
    </row>
    <row r="21" spans="2:65" ht="23.5" customHeight="1" x14ac:dyDescent="0.55000000000000004">
      <c r="B21" s="867" t="s">
        <v>292</v>
      </c>
      <c r="C21" s="868"/>
      <c r="D21" s="868"/>
      <c r="E21" s="868"/>
      <c r="F21" s="868"/>
      <c r="G21" s="868"/>
      <c r="H21" s="868"/>
      <c r="I21" s="868"/>
      <c r="J21" s="868"/>
      <c r="K21" s="868"/>
      <c r="L21" s="868"/>
      <c r="M21" s="868"/>
      <c r="N21" s="868"/>
      <c r="O21" s="869"/>
      <c r="P21" s="875" t="s">
        <v>690</v>
      </c>
      <c r="Q21" s="876"/>
      <c r="R21" s="876"/>
      <c r="S21" s="876"/>
      <c r="T21" s="876"/>
      <c r="U21" s="876"/>
      <c r="V21" s="876"/>
      <c r="W21" s="876"/>
      <c r="X21" s="876"/>
      <c r="Y21" s="876"/>
      <c r="Z21" s="876"/>
      <c r="AA21" s="876"/>
      <c r="AB21" s="876"/>
      <c r="AC21" s="876"/>
      <c r="AD21" s="876"/>
      <c r="AE21" s="876"/>
      <c r="AF21" s="876"/>
      <c r="AG21" s="876"/>
      <c r="AH21" s="876"/>
      <c r="AI21" s="876"/>
      <c r="AJ21" s="876"/>
      <c r="AK21" s="876"/>
      <c r="AL21" s="876"/>
      <c r="AM21" s="876"/>
      <c r="AN21" s="876"/>
      <c r="AO21" s="876"/>
      <c r="AP21" s="876"/>
      <c r="AQ21" s="876"/>
      <c r="AR21" s="876"/>
      <c r="AS21" s="876"/>
      <c r="AT21" s="876"/>
      <c r="AU21" s="876"/>
      <c r="AV21" s="876"/>
      <c r="AW21" s="876"/>
      <c r="AX21" s="876"/>
      <c r="AY21" s="876"/>
      <c r="AZ21" s="876"/>
      <c r="BA21" s="876"/>
      <c r="BB21" s="876"/>
      <c r="BC21" s="876"/>
      <c r="BD21" s="876"/>
      <c r="BE21" s="876"/>
      <c r="BF21" s="876"/>
      <c r="BG21" s="876"/>
      <c r="BH21" s="876"/>
      <c r="BI21" s="876"/>
      <c r="BJ21" s="876"/>
      <c r="BK21" s="876"/>
      <c r="BL21" s="876"/>
      <c r="BM21" s="877"/>
    </row>
    <row r="22" spans="2:65" ht="23.5" customHeight="1" x14ac:dyDescent="0.55000000000000004">
      <c r="B22" s="867" t="s">
        <v>295</v>
      </c>
      <c r="C22" s="868"/>
      <c r="D22" s="868"/>
      <c r="E22" s="868"/>
      <c r="F22" s="868"/>
      <c r="G22" s="868"/>
      <c r="H22" s="868"/>
      <c r="I22" s="868"/>
      <c r="J22" s="868"/>
      <c r="K22" s="868"/>
      <c r="L22" s="868"/>
      <c r="M22" s="868"/>
      <c r="N22" s="868"/>
      <c r="O22" s="869"/>
      <c r="P22" s="872" t="s">
        <v>641</v>
      </c>
      <c r="Q22" s="873"/>
      <c r="R22" s="873"/>
      <c r="S22" s="873"/>
      <c r="T22" s="873"/>
      <c r="U22" s="873"/>
      <c r="V22" s="873"/>
      <c r="W22" s="873"/>
      <c r="X22" s="873"/>
      <c r="Y22" s="873"/>
      <c r="Z22" s="873"/>
      <c r="AA22" s="873"/>
      <c r="AB22" s="873"/>
      <c r="AC22" s="873"/>
      <c r="AD22" s="873"/>
      <c r="AE22" s="873"/>
      <c r="AF22" s="873"/>
      <c r="AG22" s="873"/>
      <c r="AH22" s="873"/>
      <c r="AI22" s="873"/>
      <c r="AJ22" s="873"/>
      <c r="AK22" s="873"/>
      <c r="AL22" s="873"/>
      <c r="AM22" s="873"/>
      <c r="AN22" s="873"/>
      <c r="AO22" s="873"/>
      <c r="AP22" s="873"/>
      <c r="AQ22" s="873"/>
      <c r="AR22" s="873"/>
      <c r="AS22" s="873"/>
      <c r="AT22" s="873"/>
      <c r="AU22" s="873"/>
      <c r="AV22" s="873"/>
      <c r="AW22" s="873"/>
      <c r="AX22" s="873"/>
      <c r="AY22" s="873"/>
      <c r="AZ22" s="873"/>
      <c r="BA22" s="873"/>
      <c r="BB22" s="873"/>
      <c r="BC22" s="873"/>
      <c r="BD22" s="873"/>
      <c r="BE22" s="873"/>
      <c r="BF22" s="873"/>
      <c r="BG22" s="873"/>
      <c r="BH22" s="873"/>
      <c r="BI22" s="873"/>
      <c r="BJ22" s="873"/>
      <c r="BK22" s="873"/>
      <c r="BL22" s="873"/>
      <c r="BM22" s="874"/>
    </row>
    <row r="23" spans="2:65" ht="23.5" customHeight="1" x14ac:dyDescent="0.55000000000000004">
      <c r="B23" s="870" t="s">
        <v>296</v>
      </c>
      <c r="C23" s="870"/>
      <c r="D23" s="870"/>
      <c r="E23" s="870"/>
      <c r="F23" s="870"/>
      <c r="G23" s="870"/>
      <c r="H23" s="870"/>
      <c r="I23" s="870"/>
      <c r="J23" s="870"/>
      <c r="K23" s="870"/>
      <c r="L23" s="870"/>
      <c r="M23" s="870"/>
      <c r="N23" s="870"/>
      <c r="O23" s="870"/>
      <c r="P23" s="870"/>
      <c r="Q23" s="870"/>
      <c r="R23" s="870"/>
      <c r="S23" s="870"/>
      <c r="T23" s="870"/>
      <c r="U23" s="870"/>
      <c r="V23" s="870"/>
      <c r="W23" s="870"/>
      <c r="X23" s="870"/>
      <c r="Y23" s="870"/>
      <c r="Z23" s="870"/>
      <c r="AA23" s="870"/>
      <c r="AB23" s="870"/>
      <c r="AC23" s="870"/>
      <c r="AD23" s="870"/>
      <c r="AE23" s="870"/>
      <c r="AF23" s="870"/>
      <c r="AG23" s="870"/>
      <c r="AH23" s="870"/>
      <c r="AI23" s="870"/>
      <c r="AJ23" s="870"/>
      <c r="AK23" s="870"/>
      <c r="AL23" s="870"/>
      <c r="AM23" s="870"/>
      <c r="AN23" s="870"/>
      <c r="AO23" s="870"/>
      <c r="AP23" s="870"/>
      <c r="AQ23" s="870"/>
      <c r="AR23" s="870"/>
      <c r="AS23" s="870"/>
      <c r="AT23" s="870"/>
      <c r="AU23" s="870"/>
      <c r="AV23" s="870"/>
      <c r="AW23" s="870"/>
      <c r="AX23" s="870"/>
      <c r="AY23" s="870"/>
      <c r="AZ23" s="870"/>
      <c r="BA23" s="870"/>
      <c r="BB23" s="870"/>
      <c r="BC23" s="870"/>
      <c r="BD23" s="870"/>
      <c r="BE23" s="870"/>
      <c r="BF23" s="871" t="s">
        <v>677</v>
      </c>
      <c r="BG23" s="871"/>
      <c r="BH23" s="871"/>
      <c r="BI23" s="871"/>
      <c r="BJ23" s="871"/>
      <c r="BK23" s="871"/>
      <c r="BL23" s="871"/>
      <c r="BM23" s="871"/>
    </row>
  </sheetData>
  <sheetProtection algorithmName="SHA-512" hashValue="idnfhnr79/luOSUyhGd5i6KuAxTeRJ8m2YubUvUitb5RNLxLxfaMTOOMHTq6UEjni2G578N5aJ+BxHhBM2blTQ==" saltValue="DVGJc84mrzBPhc0G0BuLWQ==" spinCount="100000" sheet="1" objects="1" scenarios="1" selectLockedCells="1" selectUnlockedCells="1"/>
  <mergeCells count="93">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 ref="AM7:AR7"/>
    <mergeCell ref="AS7:AX7"/>
    <mergeCell ref="AY7:BD7"/>
    <mergeCell ref="B8:E8"/>
    <mergeCell ref="F8:O8"/>
    <mergeCell ref="P8:AC8"/>
    <mergeCell ref="AD8:AF8"/>
    <mergeCell ref="AG8:AL8"/>
    <mergeCell ref="AM8:AR8"/>
    <mergeCell ref="AS8:AX8"/>
    <mergeCell ref="AY8:BD8"/>
    <mergeCell ref="BE8:BM8"/>
    <mergeCell ref="AM9:AR9"/>
    <mergeCell ref="AS9:AX9"/>
    <mergeCell ref="AY9:BD9"/>
    <mergeCell ref="BE9:BG9"/>
    <mergeCell ref="BH9:BJ9"/>
    <mergeCell ref="BK9:BM9"/>
    <mergeCell ref="AY10:BD10"/>
    <mergeCell ref="BE10:BG10"/>
    <mergeCell ref="BH10:BJ10"/>
    <mergeCell ref="BK10:BM10"/>
    <mergeCell ref="AM11:AR11"/>
    <mergeCell ref="AM10:AR10"/>
    <mergeCell ref="AS10:AX10"/>
    <mergeCell ref="B9:E9"/>
    <mergeCell ref="F9:O9"/>
    <mergeCell ref="P9:AC9"/>
    <mergeCell ref="AD9:AF9"/>
    <mergeCell ref="AG9:AL9"/>
    <mergeCell ref="B11:E11"/>
    <mergeCell ref="F11:O11"/>
    <mergeCell ref="P11:AC11"/>
    <mergeCell ref="AD11:AF11"/>
    <mergeCell ref="AG11:AL11"/>
    <mergeCell ref="B10:E10"/>
    <mergeCell ref="F10:O10"/>
    <mergeCell ref="P10:AC10"/>
    <mergeCell ref="AD10:AF10"/>
    <mergeCell ref="AG10:AL10"/>
    <mergeCell ref="BK13:BM13"/>
    <mergeCell ref="BK12:BM12"/>
    <mergeCell ref="AS11:AX11"/>
    <mergeCell ref="AY11:BD11"/>
    <mergeCell ref="BE11:BG11"/>
    <mergeCell ref="BH11:BJ11"/>
    <mergeCell ref="BK11:BM11"/>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s>
  <phoneticPr fontId="34"/>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90" zoomScaleNormal="100" zoomScaleSheetLayoutView="90" workbookViewId="0">
      <selection activeCell="J7" sqref="J7"/>
    </sheetView>
  </sheetViews>
  <sheetFormatPr defaultColWidth="2.08203125" defaultRowHeight="18" x14ac:dyDescent="0.55000000000000004"/>
  <cols>
    <col min="1" max="1" width="0.83203125" style="65" customWidth="1"/>
    <col min="2" max="17" width="2.08203125" style="65"/>
    <col min="18" max="20" width="2.08203125" style="65" customWidth="1"/>
    <col min="21" max="34" width="2.08203125" style="65"/>
    <col min="35" max="38" width="2.08203125" style="65" customWidth="1"/>
    <col min="39" max="42" width="2.08203125" style="65"/>
    <col min="43" max="44" width="2.08203125" style="65" customWidth="1"/>
    <col min="45" max="47" width="2.08203125" style="65"/>
    <col min="48" max="50" width="2.08203125" style="65" customWidth="1"/>
    <col min="51" max="60" width="2.08203125" style="65"/>
    <col min="61" max="64" width="2.08203125" style="65" customWidth="1"/>
    <col min="65" max="76" width="2.08203125" style="65"/>
    <col min="77" max="84" width="2.08203125" style="65" customWidth="1"/>
    <col min="85" max="121" width="2.08203125" style="65"/>
    <col min="122" max="122" width="0.83203125" style="65" customWidth="1"/>
    <col min="123" max="139" width="2.08203125" style="65"/>
    <col min="140" max="140" width="2.08203125" style="65" customWidth="1"/>
    <col min="141" max="16384" width="2.08203125" style="65"/>
  </cols>
  <sheetData>
    <row r="1" spans="2:65" x14ac:dyDescent="0.55000000000000004">
      <c r="B1" s="79" t="s">
        <v>450</v>
      </c>
    </row>
    <row r="2" spans="2:65" x14ac:dyDescent="0.55000000000000004">
      <c r="B2" s="66"/>
      <c r="C2" s="65" t="s">
        <v>233</v>
      </c>
    </row>
    <row r="3" spans="2:65" x14ac:dyDescent="0.55000000000000004">
      <c r="B3" s="80" t="s">
        <v>297</v>
      </c>
      <c r="C3" s="67" t="s">
        <v>515</v>
      </c>
    </row>
    <row r="4" spans="2:65" x14ac:dyDescent="0.55000000000000004">
      <c r="B4" s="81" t="s">
        <v>298</v>
      </c>
      <c r="C4" s="67" t="s">
        <v>409</v>
      </c>
    </row>
    <row r="7" spans="2:65" x14ac:dyDescent="0.55000000000000004">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835" t="s">
        <v>234</v>
      </c>
      <c r="AN7" s="835"/>
      <c r="AO7" s="835"/>
      <c r="AP7" s="835"/>
      <c r="AQ7" s="835"/>
      <c r="AR7" s="835"/>
      <c r="AS7" s="835" t="s">
        <v>234</v>
      </c>
      <c r="AT7" s="835"/>
      <c r="AU7" s="835"/>
      <c r="AV7" s="835"/>
      <c r="AW7" s="835"/>
      <c r="AX7" s="835"/>
      <c r="AY7" s="835" t="s">
        <v>235</v>
      </c>
      <c r="AZ7" s="835"/>
      <c r="BA7" s="835"/>
      <c r="BB7" s="835"/>
      <c r="BC7" s="835"/>
      <c r="BD7" s="835"/>
      <c r="BE7" s="68"/>
      <c r="BF7" s="68"/>
      <c r="BG7" s="68"/>
      <c r="BH7" s="69"/>
      <c r="BI7" s="69"/>
      <c r="BJ7" s="68"/>
      <c r="BK7" s="68"/>
      <c r="BL7" s="68"/>
      <c r="BM7" s="70" t="s">
        <v>236</v>
      </c>
    </row>
    <row r="8" spans="2:65" x14ac:dyDescent="0.55000000000000004">
      <c r="B8" s="836" t="s">
        <v>237</v>
      </c>
      <c r="C8" s="823"/>
      <c r="D8" s="823"/>
      <c r="E8" s="824"/>
      <c r="F8" s="836" t="s">
        <v>238</v>
      </c>
      <c r="G8" s="823"/>
      <c r="H8" s="823"/>
      <c r="I8" s="823"/>
      <c r="J8" s="823"/>
      <c r="K8" s="823"/>
      <c r="L8" s="823"/>
      <c r="M8" s="823"/>
      <c r="N8" s="823"/>
      <c r="O8" s="824"/>
      <c r="P8" s="836" t="s">
        <v>239</v>
      </c>
      <c r="Q8" s="823"/>
      <c r="R8" s="823"/>
      <c r="S8" s="823"/>
      <c r="T8" s="823"/>
      <c r="U8" s="823"/>
      <c r="V8" s="823"/>
      <c r="W8" s="823"/>
      <c r="X8" s="823"/>
      <c r="Y8" s="823"/>
      <c r="Z8" s="823"/>
      <c r="AA8" s="823"/>
      <c r="AB8" s="823"/>
      <c r="AC8" s="824"/>
      <c r="AD8" s="836" t="s">
        <v>240</v>
      </c>
      <c r="AE8" s="823"/>
      <c r="AF8" s="824"/>
      <c r="AG8" s="836" t="s">
        <v>241</v>
      </c>
      <c r="AH8" s="823"/>
      <c r="AI8" s="823"/>
      <c r="AJ8" s="823"/>
      <c r="AK8" s="823"/>
      <c r="AL8" s="824"/>
      <c r="AM8" s="837" t="s">
        <v>242</v>
      </c>
      <c r="AN8" s="837"/>
      <c r="AO8" s="837"/>
      <c r="AP8" s="837"/>
      <c r="AQ8" s="837"/>
      <c r="AR8" s="837"/>
      <c r="AS8" s="836" t="s">
        <v>243</v>
      </c>
      <c r="AT8" s="823"/>
      <c r="AU8" s="823"/>
      <c r="AV8" s="823"/>
      <c r="AW8" s="823"/>
      <c r="AX8" s="824"/>
      <c r="AY8" s="836" t="s">
        <v>244</v>
      </c>
      <c r="AZ8" s="823"/>
      <c r="BA8" s="823"/>
      <c r="BB8" s="823"/>
      <c r="BC8" s="823"/>
      <c r="BD8" s="824"/>
      <c r="BE8" s="823" t="s">
        <v>245</v>
      </c>
      <c r="BF8" s="823"/>
      <c r="BG8" s="823"/>
      <c r="BH8" s="823"/>
      <c r="BI8" s="823"/>
      <c r="BJ8" s="823"/>
      <c r="BK8" s="823"/>
      <c r="BL8" s="823"/>
      <c r="BM8" s="824"/>
    </row>
    <row r="9" spans="2:65" x14ac:dyDescent="0.55000000000000004">
      <c r="B9" s="825" t="s">
        <v>246</v>
      </c>
      <c r="C9" s="826"/>
      <c r="D9" s="826"/>
      <c r="E9" s="827"/>
      <c r="F9" s="828"/>
      <c r="G9" s="829"/>
      <c r="H9" s="829"/>
      <c r="I9" s="829"/>
      <c r="J9" s="829"/>
      <c r="K9" s="829"/>
      <c r="L9" s="829"/>
      <c r="M9" s="829"/>
      <c r="N9" s="829"/>
      <c r="O9" s="830"/>
      <c r="P9" s="831" t="s">
        <v>247</v>
      </c>
      <c r="Q9" s="831"/>
      <c r="R9" s="831"/>
      <c r="S9" s="831"/>
      <c r="T9" s="831"/>
      <c r="U9" s="831"/>
      <c r="V9" s="831"/>
      <c r="W9" s="831"/>
      <c r="X9" s="831"/>
      <c r="Y9" s="831"/>
      <c r="Z9" s="831"/>
      <c r="AA9" s="831"/>
      <c r="AB9" s="831"/>
      <c r="AC9" s="831"/>
      <c r="AD9" s="831" t="s">
        <v>248</v>
      </c>
      <c r="AE9" s="831"/>
      <c r="AF9" s="831"/>
      <c r="AG9" s="831" t="s">
        <v>249</v>
      </c>
      <c r="AH9" s="831"/>
      <c r="AI9" s="831"/>
      <c r="AJ9" s="831"/>
      <c r="AK9" s="831"/>
      <c r="AL9" s="831"/>
      <c r="AM9" s="831" t="s">
        <v>250</v>
      </c>
      <c r="AN9" s="831"/>
      <c r="AO9" s="831"/>
      <c r="AP9" s="831"/>
      <c r="AQ9" s="831"/>
      <c r="AR9" s="831"/>
      <c r="AS9" s="831" t="s">
        <v>251</v>
      </c>
      <c r="AT9" s="831"/>
      <c r="AU9" s="831"/>
      <c r="AV9" s="831"/>
      <c r="AW9" s="831"/>
      <c r="AX9" s="831"/>
      <c r="AY9" s="831" t="s">
        <v>252</v>
      </c>
      <c r="AZ9" s="831"/>
      <c r="BA9" s="831"/>
      <c r="BB9" s="831"/>
      <c r="BC9" s="831"/>
      <c r="BD9" s="831"/>
      <c r="BE9" s="832" t="s">
        <v>253</v>
      </c>
      <c r="BF9" s="832"/>
      <c r="BG9" s="832"/>
      <c r="BH9" s="833" t="s">
        <v>254</v>
      </c>
      <c r="BI9" s="833"/>
      <c r="BJ9" s="833"/>
      <c r="BK9" s="834" t="s">
        <v>242</v>
      </c>
      <c r="BL9" s="834"/>
      <c r="BM9" s="834"/>
    </row>
    <row r="10" spans="2:65" ht="32.15" customHeight="1" x14ac:dyDescent="0.55000000000000004">
      <c r="B10" s="820" t="s">
        <v>299</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193</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300</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193</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301</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193</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302</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193</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303</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193</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0</v>
      </c>
      <c r="AT15" s="815"/>
      <c r="AU15" s="815"/>
      <c r="AV15" s="815"/>
      <c r="AW15" s="815"/>
      <c r="AX15" s="815"/>
      <c r="AY15" s="815">
        <f>SUM(AY10:BD14)</f>
        <v>0</v>
      </c>
      <c r="AZ15" s="815"/>
      <c r="BA15" s="815"/>
      <c r="BB15" s="815"/>
      <c r="BC15" s="815"/>
      <c r="BD15" s="815"/>
    </row>
    <row r="16" spans="2:65" x14ac:dyDescent="0.55000000000000004">
      <c r="B16" s="82" t="s">
        <v>304</v>
      </c>
      <c r="C16" s="82"/>
      <c r="D16" s="82"/>
      <c r="K16" s="82"/>
      <c r="L16" s="82"/>
      <c r="M16" s="82"/>
      <c r="AF16" s="82"/>
      <c r="AG16" s="82"/>
      <c r="AH16" s="82"/>
      <c r="AS16" s="82"/>
      <c r="AT16" s="82"/>
      <c r="BM16" s="82"/>
    </row>
    <row r="17" spans="2:65" ht="23.5" customHeight="1" x14ac:dyDescent="0.55000000000000004">
      <c r="B17" s="83" t="s">
        <v>305</v>
      </c>
      <c r="C17" s="84"/>
      <c r="D17" s="84"/>
      <c r="E17" s="85"/>
      <c r="F17" s="85"/>
      <c r="G17" s="85"/>
      <c r="H17" s="85"/>
      <c r="I17" s="85"/>
      <c r="J17" s="85"/>
      <c r="K17" s="84"/>
      <c r="L17" s="84"/>
      <c r="M17" s="84"/>
      <c r="N17" s="85"/>
      <c r="O17" s="85"/>
      <c r="P17" s="85"/>
      <c r="Q17" s="85"/>
      <c r="R17" s="85"/>
      <c r="S17" s="85"/>
      <c r="T17" s="85"/>
      <c r="U17" s="85"/>
      <c r="V17" s="85"/>
      <c r="W17" s="85"/>
      <c r="X17" s="85"/>
      <c r="Y17" s="85"/>
      <c r="Z17" s="85"/>
      <c r="AA17" s="85"/>
      <c r="AB17" s="85"/>
      <c r="AC17" s="85"/>
      <c r="AD17" s="85"/>
      <c r="AE17" s="85"/>
      <c r="AF17" s="84"/>
      <c r="AG17" s="84"/>
      <c r="AH17" s="84"/>
      <c r="AI17" s="85"/>
      <c r="AJ17" s="85"/>
      <c r="AK17" s="85"/>
      <c r="AL17" s="85"/>
      <c r="AM17" s="85"/>
      <c r="AN17" s="85"/>
      <c r="AO17" s="85"/>
      <c r="AP17" s="85"/>
      <c r="AQ17" s="85"/>
      <c r="AR17" s="85"/>
      <c r="AS17" s="84"/>
      <c r="AT17" s="84"/>
      <c r="AU17" s="85"/>
      <c r="AV17" s="85"/>
      <c r="AW17" s="85"/>
      <c r="AX17" s="85"/>
      <c r="AY17" s="85"/>
      <c r="AZ17" s="85"/>
      <c r="BA17" s="85"/>
      <c r="BB17" s="85"/>
      <c r="BC17" s="85"/>
      <c r="BD17" s="85"/>
      <c r="BE17" s="85"/>
      <c r="BF17" s="85"/>
      <c r="BG17" s="85"/>
      <c r="BH17" s="85"/>
      <c r="BI17" s="85"/>
      <c r="BJ17" s="85"/>
      <c r="BK17" s="85"/>
      <c r="BL17" s="85"/>
      <c r="BM17" s="86"/>
    </row>
    <row r="18" spans="2:65" ht="23.5" customHeight="1" x14ac:dyDescent="0.55000000000000004">
      <c r="B18" s="887" t="s">
        <v>306</v>
      </c>
      <c r="C18" s="888"/>
      <c r="D18" s="888"/>
      <c r="E18" s="888"/>
      <c r="F18" s="888"/>
      <c r="G18" s="888"/>
      <c r="H18" s="888"/>
      <c r="I18" s="888"/>
      <c r="J18" s="888"/>
      <c r="K18" s="888"/>
      <c r="L18" s="889"/>
      <c r="M18" s="908"/>
      <c r="N18" s="909"/>
      <c r="O18" s="909"/>
      <c r="P18" s="909"/>
      <c r="Q18" s="909"/>
      <c r="R18" s="909"/>
      <c r="S18" s="909"/>
      <c r="T18" s="909"/>
      <c r="U18" s="909"/>
      <c r="V18" s="909"/>
      <c r="W18" s="909"/>
      <c r="X18" s="909"/>
      <c r="Y18" s="909"/>
      <c r="Z18" s="909"/>
      <c r="AA18" s="909"/>
      <c r="AB18" s="909"/>
      <c r="AC18" s="909"/>
      <c r="AD18" s="909"/>
      <c r="AE18" s="909"/>
      <c r="AF18" s="909"/>
      <c r="AG18" s="909"/>
      <c r="AH18" s="909"/>
      <c r="AI18" s="909"/>
      <c r="AJ18" s="909"/>
      <c r="AK18" s="909"/>
      <c r="AL18" s="909"/>
      <c r="AM18" s="909"/>
      <c r="AN18" s="909"/>
      <c r="AO18" s="909"/>
      <c r="AP18" s="909"/>
      <c r="AQ18" s="909"/>
      <c r="AR18" s="909"/>
      <c r="AS18" s="909"/>
      <c r="AT18" s="909"/>
      <c r="AU18" s="909"/>
      <c r="AV18" s="909"/>
      <c r="AW18" s="909"/>
      <c r="AX18" s="909"/>
      <c r="AY18" s="909"/>
      <c r="AZ18" s="909"/>
      <c r="BA18" s="909"/>
      <c r="BB18" s="909"/>
      <c r="BC18" s="909"/>
      <c r="BD18" s="909"/>
      <c r="BE18" s="909"/>
      <c r="BF18" s="909"/>
      <c r="BG18" s="909"/>
      <c r="BH18" s="909"/>
      <c r="BI18" s="909"/>
      <c r="BJ18" s="909"/>
      <c r="BK18" s="909"/>
      <c r="BL18" s="909"/>
      <c r="BM18" s="910"/>
    </row>
    <row r="19" spans="2:65" ht="23.5" customHeight="1" x14ac:dyDescent="0.55000000000000004">
      <c r="B19" s="890"/>
      <c r="C19" s="891"/>
      <c r="D19" s="891"/>
      <c r="E19" s="891"/>
      <c r="F19" s="891"/>
      <c r="G19" s="891"/>
      <c r="H19" s="891"/>
      <c r="I19" s="891"/>
      <c r="J19" s="891"/>
      <c r="K19" s="891"/>
      <c r="L19" s="892"/>
      <c r="M19" s="911"/>
      <c r="N19" s="912"/>
      <c r="O19" s="912"/>
      <c r="P19" s="912"/>
      <c r="Q19" s="912"/>
      <c r="R19" s="912"/>
      <c r="S19" s="912"/>
      <c r="T19" s="912"/>
      <c r="U19" s="912"/>
      <c r="V19" s="912"/>
      <c r="W19" s="912"/>
      <c r="X19" s="912"/>
      <c r="Y19" s="912"/>
      <c r="Z19" s="912"/>
      <c r="AA19" s="912"/>
      <c r="AB19" s="912"/>
      <c r="AC19" s="912"/>
      <c r="AD19" s="912"/>
      <c r="AE19" s="912"/>
      <c r="AF19" s="912"/>
      <c r="AG19" s="912"/>
      <c r="AH19" s="912"/>
      <c r="AI19" s="912"/>
      <c r="AJ19" s="912"/>
      <c r="AK19" s="912"/>
      <c r="AL19" s="912"/>
      <c r="AM19" s="912"/>
      <c r="AN19" s="912"/>
      <c r="AO19" s="912"/>
      <c r="AP19" s="912"/>
      <c r="AQ19" s="912"/>
      <c r="AR19" s="912"/>
      <c r="AS19" s="912"/>
      <c r="AT19" s="912"/>
      <c r="AU19" s="912"/>
      <c r="AV19" s="912"/>
      <c r="AW19" s="912"/>
      <c r="AX19" s="912"/>
      <c r="AY19" s="912"/>
      <c r="AZ19" s="912"/>
      <c r="BA19" s="912"/>
      <c r="BB19" s="912"/>
      <c r="BC19" s="912"/>
      <c r="BD19" s="912"/>
      <c r="BE19" s="912"/>
      <c r="BF19" s="912"/>
      <c r="BG19" s="912"/>
      <c r="BH19" s="912"/>
      <c r="BI19" s="912"/>
      <c r="BJ19" s="912"/>
      <c r="BK19" s="912"/>
      <c r="BL19" s="912"/>
      <c r="BM19" s="913"/>
    </row>
    <row r="20" spans="2:65" ht="23.5" customHeight="1" x14ac:dyDescent="0.55000000000000004">
      <c r="B20" s="893"/>
      <c r="C20" s="894"/>
      <c r="D20" s="894"/>
      <c r="E20" s="894"/>
      <c r="F20" s="894"/>
      <c r="G20" s="894"/>
      <c r="H20" s="894"/>
      <c r="I20" s="894"/>
      <c r="J20" s="894"/>
      <c r="K20" s="894"/>
      <c r="L20" s="895"/>
      <c r="M20" s="914"/>
      <c r="N20" s="915"/>
      <c r="O20" s="915"/>
      <c r="P20" s="915"/>
      <c r="Q20" s="915"/>
      <c r="R20" s="915"/>
      <c r="S20" s="915"/>
      <c r="T20" s="915"/>
      <c r="U20" s="915"/>
      <c r="V20" s="915"/>
      <c r="W20" s="915"/>
      <c r="X20" s="915"/>
      <c r="Y20" s="915"/>
      <c r="Z20" s="915"/>
      <c r="AA20" s="915"/>
      <c r="AB20" s="915"/>
      <c r="AC20" s="915"/>
      <c r="AD20" s="915"/>
      <c r="AE20" s="915"/>
      <c r="AF20" s="915"/>
      <c r="AG20" s="915"/>
      <c r="AH20" s="915"/>
      <c r="AI20" s="915"/>
      <c r="AJ20" s="915"/>
      <c r="AK20" s="915"/>
      <c r="AL20" s="915"/>
      <c r="AM20" s="915"/>
      <c r="AN20" s="915"/>
      <c r="AO20" s="915"/>
      <c r="AP20" s="915"/>
      <c r="AQ20" s="915"/>
      <c r="AR20" s="915"/>
      <c r="AS20" s="915"/>
      <c r="AT20" s="915"/>
      <c r="AU20" s="915"/>
      <c r="AV20" s="915"/>
      <c r="AW20" s="915"/>
      <c r="AX20" s="915"/>
      <c r="AY20" s="915"/>
      <c r="AZ20" s="915"/>
      <c r="BA20" s="915"/>
      <c r="BB20" s="915"/>
      <c r="BC20" s="915"/>
      <c r="BD20" s="915"/>
      <c r="BE20" s="915"/>
      <c r="BF20" s="915"/>
      <c r="BG20" s="915"/>
      <c r="BH20" s="915"/>
      <c r="BI20" s="915"/>
      <c r="BJ20" s="915"/>
      <c r="BK20" s="915"/>
      <c r="BL20" s="915"/>
      <c r="BM20" s="916"/>
    </row>
    <row r="21" spans="2:65" ht="23.5" customHeight="1" x14ac:dyDescent="0.55000000000000004">
      <c r="B21" s="887" t="s">
        <v>307</v>
      </c>
      <c r="C21" s="888"/>
      <c r="D21" s="888"/>
      <c r="E21" s="888"/>
      <c r="F21" s="888"/>
      <c r="G21" s="888"/>
      <c r="H21" s="888"/>
      <c r="I21" s="888"/>
      <c r="J21" s="888"/>
      <c r="K21" s="888"/>
      <c r="L21" s="889"/>
      <c r="M21" s="908"/>
      <c r="N21" s="909"/>
      <c r="O21" s="909"/>
      <c r="P21" s="909"/>
      <c r="Q21" s="909"/>
      <c r="R21" s="909"/>
      <c r="S21" s="909"/>
      <c r="T21" s="909"/>
      <c r="U21" s="909"/>
      <c r="V21" s="909"/>
      <c r="W21" s="909"/>
      <c r="X21" s="909"/>
      <c r="Y21" s="909"/>
      <c r="Z21" s="909"/>
      <c r="AA21" s="909"/>
      <c r="AB21" s="909"/>
      <c r="AC21" s="909"/>
      <c r="AD21" s="909"/>
      <c r="AE21" s="909"/>
      <c r="AF21" s="909"/>
      <c r="AG21" s="909"/>
      <c r="AH21" s="909"/>
      <c r="AI21" s="909"/>
      <c r="AJ21" s="909"/>
      <c r="AK21" s="909"/>
      <c r="AL21" s="909"/>
      <c r="AM21" s="909"/>
      <c r="AN21" s="909"/>
      <c r="AO21" s="909"/>
      <c r="AP21" s="909"/>
      <c r="AQ21" s="909"/>
      <c r="AR21" s="909"/>
      <c r="AS21" s="909"/>
      <c r="AT21" s="909"/>
      <c r="AU21" s="909"/>
      <c r="AV21" s="909"/>
      <c r="AW21" s="909"/>
      <c r="AX21" s="909"/>
      <c r="AY21" s="909"/>
      <c r="AZ21" s="909"/>
      <c r="BA21" s="909"/>
      <c r="BB21" s="909"/>
      <c r="BC21" s="909"/>
      <c r="BD21" s="909"/>
      <c r="BE21" s="909"/>
      <c r="BF21" s="909"/>
      <c r="BG21" s="909"/>
      <c r="BH21" s="909"/>
      <c r="BI21" s="909"/>
      <c r="BJ21" s="909"/>
      <c r="BK21" s="909"/>
      <c r="BL21" s="909"/>
      <c r="BM21" s="910"/>
    </row>
    <row r="22" spans="2:65" ht="23.5" customHeight="1" x14ac:dyDescent="0.55000000000000004">
      <c r="B22" s="890"/>
      <c r="C22" s="891"/>
      <c r="D22" s="891"/>
      <c r="E22" s="891"/>
      <c r="F22" s="891"/>
      <c r="G22" s="891"/>
      <c r="H22" s="891"/>
      <c r="I22" s="891"/>
      <c r="J22" s="891"/>
      <c r="K22" s="891"/>
      <c r="L22" s="892"/>
      <c r="M22" s="911"/>
      <c r="N22" s="912"/>
      <c r="O22" s="912"/>
      <c r="P22" s="912"/>
      <c r="Q22" s="912"/>
      <c r="R22" s="912"/>
      <c r="S22" s="912"/>
      <c r="T22" s="912"/>
      <c r="U22" s="912"/>
      <c r="V22" s="912"/>
      <c r="W22" s="912"/>
      <c r="X22" s="912"/>
      <c r="Y22" s="912"/>
      <c r="Z22" s="912"/>
      <c r="AA22" s="912"/>
      <c r="AB22" s="912"/>
      <c r="AC22" s="912"/>
      <c r="AD22" s="912"/>
      <c r="AE22" s="912"/>
      <c r="AF22" s="912"/>
      <c r="AG22" s="912"/>
      <c r="AH22" s="912"/>
      <c r="AI22" s="912"/>
      <c r="AJ22" s="912"/>
      <c r="AK22" s="912"/>
      <c r="AL22" s="912"/>
      <c r="AM22" s="912"/>
      <c r="AN22" s="912"/>
      <c r="AO22" s="912"/>
      <c r="AP22" s="912"/>
      <c r="AQ22" s="912"/>
      <c r="AR22" s="912"/>
      <c r="AS22" s="912"/>
      <c r="AT22" s="912"/>
      <c r="AU22" s="912"/>
      <c r="AV22" s="912"/>
      <c r="AW22" s="912"/>
      <c r="AX22" s="912"/>
      <c r="AY22" s="912"/>
      <c r="AZ22" s="912"/>
      <c r="BA22" s="912"/>
      <c r="BB22" s="912"/>
      <c r="BC22" s="912"/>
      <c r="BD22" s="912"/>
      <c r="BE22" s="912"/>
      <c r="BF22" s="912"/>
      <c r="BG22" s="912"/>
      <c r="BH22" s="912"/>
      <c r="BI22" s="912"/>
      <c r="BJ22" s="912"/>
      <c r="BK22" s="912"/>
      <c r="BL22" s="912"/>
      <c r="BM22" s="913"/>
    </row>
    <row r="23" spans="2:65" ht="23.5" customHeight="1" x14ac:dyDescent="0.55000000000000004">
      <c r="B23" s="890"/>
      <c r="C23" s="891"/>
      <c r="D23" s="891"/>
      <c r="E23" s="891"/>
      <c r="F23" s="891"/>
      <c r="G23" s="891"/>
      <c r="H23" s="891"/>
      <c r="I23" s="891"/>
      <c r="J23" s="891"/>
      <c r="K23" s="891"/>
      <c r="L23" s="892"/>
      <c r="M23" s="911"/>
      <c r="N23" s="912"/>
      <c r="O23" s="912"/>
      <c r="P23" s="912"/>
      <c r="Q23" s="912"/>
      <c r="R23" s="912"/>
      <c r="S23" s="912"/>
      <c r="T23" s="912"/>
      <c r="U23" s="912"/>
      <c r="V23" s="912"/>
      <c r="W23" s="912"/>
      <c r="X23" s="912"/>
      <c r="Y23" s="912"/>
      <c r="Z23" s="912"/>
      <c r="AA23" s="912"/>
      <c r="AB23" s="912"/>
      <c r="AC23" s="912"/>
      <c r="AD23" s="912"/>
      <c r="AE23" s="912"/>
      <c r="AF23" s="912"/>
      <c r="AG23" s="912"/>
      <c r="AH23" s="912"/>
      <c r="AI23" s="912"/>
      <c r="AJ23" s="912"/>
      <c r="AK23" s="912"/>
      <c r="AL23" s="912"/>
      <c r="AM23" s="912"/>
      <c r="AN23" s="912"/>
      <c r="AO23" s="912"/>
      <c r="AP23" s="912"/>
      <c r="AQ23" s="912"/>
      <c r="AR23" s="912"/>
      <c r="AS23" s="912"/>
      <c r="AT23" s="912"/>
      <c r="AU23" s="912"/>
      <c r="AV23" s="912"/>
      <c r="AW23" s="912"/>
      <c r="AX23" s="912"/>
      <c r="AY23" s="912"/>
      <c r="AZ23" s="912"/>
      <c r="BA23" s="912"/>
      <c r="BB23" s="912"/>
      <c r="BC23" s="912"/>
      <c r="BD23" s="912"/>
      <c r="BE23" s="912"/>
      <c r="BF23" s="912"/>
      <c r="BG23" s="912"/>
      <c r="BH23" s="912"/>
      <c r="BI23" s="912"/>
      <c r="BJ23" s="912"/>
      <c r="BK23" s="912"/>
      <c r="BL23" s="912"/>
      <c r="BM23" s="913"/>
    </row>
    <row r="24" spans="2:65" ht="23.5" customHeight="1" x14ac:dyDescent="0.55000000000000004">
      <c r="B24" s="893"/>
      <c r="C24" s="894"/>
      <c r="D24" s="894"/>
      <c r="E24" s="894"/>
      <c r="F24" s="894"/>
      <c r="G24" s="894"/>
      <c r="H24" s="894"/>
      <c r="I24" s="894"/>
      <c r="J24" s="894"/>
      <c r="K24" s="894"/>
      <c r="L24" s="895"/>
      <c r="M24" s="914"/>
      <c r="N24" s="915"/>
      <c r="O24" s="915"/>
      <c r="P24" s="915"/>
      <c r="Q24" s="915"/>
      <c r="R24" s="915"/>
      <c r="S24" s="915"/>
      <c r="T24" s="915"/>
      <c r="U24" s="915"/>
      <c r="V24" s="915"/>
      <c r="W24" s="915"/>
      <c r="X24" s="915"/>
      <c r="Y24" s="915"/>
      <c r="Z24" s="915"/>
      <c r="AA24" s="915"/>
      <c r="AB24" s="915"/>
      <c r="AC24" s="915"/>
      <c r="AD24" s="915"/>
      <c r="AE24" s="915"/>
      <c r="AF24" s="915"/>
      <c r="AG24" s="915"/>
      <c r="AH24" s="915"/>
      <c r="AI24" s="915"/>
      <c r="AJ24" s="915"/>
      <c r="AK24" s="915"/>
      <c r="AL24" s="915"/>
      <c r="AM24" s="915"/>
      <c r="AN24" s="915"/>
      <c r="AO24" s="915"/>
      <c r="AP24" s="915"/>
      <c r="AQ24" s="915"/>
      <c r="AR24" s="915"/>
      <c r="AS24" s="915"/>
      <c r="AT24" s="915"/>
      <c r="AU24" s="915"/>
      <c r="AV24" s="915"/>
      <c r="AW24" s="915"/>
      <c r="AX24" s="915"/>
      <c r="AY24" s="915"/>
      <c r="AZ24" s="915"/>
      <c r="BA24" s="915"/>
      <c r="BB24" s="915"/>
      <c r="BC24" s="915"/>
      <c r="BD24" s="915"/>
      <c r="BE24" s="915"/>
      <c r="BF24" s="915"/>
      <c r="BG24" s="915"/>
      <c r="BH24" s="915"/>
      <c r="BI24" s="915"/>
      <c r="BJ24" s="915"/>
      <c r="BK24" s="915"/>
      <c r="BL24" s="915"/>
      <c r="BM24" s="916"/>
    </row>
    <row r="25" spans="2:65" ht="23.5" customHeight="1" x14ac:dyDescent="0.55000000000000004">
      <c r="B25" s="83" t="s">
        <v>308</v>
      </c>
      <c r="C25" s="84"/>
      <c r="D25" s="84"/>
      <c r="E25" s="87"/>
      <c r="F25" s="87"/>
      <c r="G25" s="87"/>
      <c r="H25" s="87"/>
      <c r="I25" s="87"/>
      <c r="J25" s="87"/>
      <c r="K25" s="84"/>
      <c r="L25" s="84"/>
      <c r="M25" s="84"/>
      <c r="N25" s="87"/>
      <c r="O25" s="87"/>
      <c r="P25" s="87"/>
      <c r="Q25" s="87"/>
      <c r="R25" s="87"/>
      <c r="S25" s="87"/>
      <c r="T25" s="87"/>
      <c r="U25" s="87"/>
      <c r="V25" s="87"/>
      <c r="W25" s="87"/>
      <c r="X25" s="87"/>
      <c r="Y25" s="87"/>
      <c r="Z25" s="87"/>
      <c r="AA25" s="87"/>
      <c r="AB25" s="87"/>
      <c r="AC25" s="87"/>
      <c r="AD25" s="87"/>
      <c r="AE25" s="87"/>
      <c r="AF25" s="88"/>
      <c r="AG25" s="86"/>
      <c r="AH25" s="897" t="s">
        <v>193</v>
      </c>
      <c r="AI25" s="897"/>
      <c r="AJ25" s="897"/>
      <c r="AK25" s="897"/>
      <c r="AL25" s="897"/>
      <c r="AM25" s="897"/>
      <c r="AN25" s="897"/>
      <c r="AO25" s="897"/>
      <c r="AP25" s="897"/>
      <c r="AQ25" s="897"/>
      <c r="AR25" s="897"/>
      <c r="AS25" s="897"/>
      <c r="AT25" s="897"/>
      <c r="AU25" s="897"/>
      <c r="AV25" s="897"/>
      <c r="AW25" s="897"/>
      <c r="AX25" s="897"/>
      <c r="AY25" s="897"/>
      <c r="AZ25" s="897"/>
      <c r="BA25" s="897"/>
      <c r="BB25" s="897"/>
      <c r="BC25" s="897"/>
      <c r="BD25" s="897"/>
      <c r="BE25" s="897"/>
      <c r="BF25" s="897"/>
      <c r="BG25" s="897"/>
      <c r="BH25" s="897"/>
      <c r="BI25" s="897"/>
      <c r="BJ25" s="897"/>
      <c r="BK25" s="897"/>
      <c r="BL25" s="897"/>
      <c r="BM25" s="898"/>
    </row>
    <row r="26" spans="2:65" ht="23.5" customHeight="1" x14ac:dyDescent="0.55000000000000004">
      <c r="B26" s="899" t="s">
        <v>309</v>
      </c>
      <c r="C26" s="900"/>
      <c r="D26" s="900"/>
      <c r="E26" s="900"/>
      <c r="F26" s="900"/>
      <c r="G26" s="900"/>
      <c r="H26" s="900"/>
      <c r="I26" s="900"/>
      <c r="J26" s="900"/>
      <c r="K26" s="900"/>
      <c r="L26" s="900"/>
      <c r="M26" s="900"/>
      <c r="N26" s="900"/>
      <c r="O26" s="900"/>
      <c r="P26" s="900"/>
      <c r="Q26" s="900"/>
      <c r="R26" s="900"/>
      <c r="S26" s="900"/>
      <c r="T26" s="900"/>
      <c r="U26" s="900"/>
      <c r="V26" s="900"/>
      <c r="W26" s="900"/>
      <c r="X26" s="900"/>
      <c r="Y26" s="900"/>
      <c r="Z26" s="900"/>
      <c r="AA26" s="900"/>
      <c r="AB26" s="900"/>
      <c r="AC26" s="900"/>
      <c r="AD26" s="900"/>
      <c r="AE26" s="900"/>
      <c r="AF26" s="900"/>
      <c r="AG26" s="901"/>
      <c r="AH26" s="897" t="s">
        <v>193</v>
      </c>
      <c r="AI26" s="897"/>
      <c r="AJ26" s="897"/>
      <c r="AK26" s="897"/>
      <c r="AL26" s="897"/>
      <c r="AM26" s="897"/>
      <c r="AN26" s="897"/>
      <c r="AO26" s="897"/>
      <c r="AP26" s="897"/>
      <c r="AQ26" s="897"/>
      <c r="AR26" s="897"/>
      <c r="AS26" s="897"/>
      <c r="AT26" s="897"/>
      <c r="AU26" s="897"/>
      <c r="AV26" s="897"/>
      <c r="AW26" s="897"/>
      <c r="AX26" s="897"/>
      <c r="AY26" s="897"/>
      <c r="AZ26" s="897"/>
      <c r="BA26" s="897"/>
      <c r="BB26" s="897"/>
      <c r="BC26" s="897"/>
      <c r="BD26" s="897"/>
      <c r="BE26" s="897"/>
      <c r="BF26" s="897"/>
      <c r="BG26" s="897"/>
      <c r="BH26" s="897"/>
      <c r="BI26" s="897"/>
      <c r="BJ26" s="897"/>
      <c r="BK26" s="897"/>
      <c r="BL26" s="897"/>
      <c r="BM26" s="898"/>
    </row>
    <row r="27" spans="2:65" ht="23.5" customHeight="1" x14ac:dyDescent="0.55000000000000004">
      <c r="B27" s="902"/>
      <c r="C27" s="903"/>
      <c r="D27" s="903"/>
      <c r="E27" s="903"/>
      <c r="F27" s="903"/>
      <c r="G27" s="903"/>
      <c r="H27" s="903"/>
      <c r="I27" s="903"/>
      <c r="J27" s="903"/>
      <c r="K27" s="903"/>
      <c r="L27" s="903"/>
      <c r="M27" s="903"/>
      <c r="N27" s="903"/>
      <c r="O27" s="903"/>
      <c r="P27" s="903"/>
      <c r="Q27" s="903"/>
      <c r="R27" s="903"/>
      <c r="S27" s="903"/>
      <c r="T27" s="903"/>
      <c r="U27" s="903"/>
      <c r="V27" s="903"/>
      <c r="W27" s="903"/>
      <c r="X27" s="903"/>
      <c r="Y27" s="903"/>
      <c r="Z27" s="903"/>
      <c r="AA27" s="903"/>
      <c r="AB27" s="903"/>
      <c r="AC27" s="903"/>
      <c r="AD27" s="903"/>
      <c r="AE27" s="903"/>
      <c r="AF27" s="903"/>
      <c r="AG27" s="904"/>
      <c r="AH27" s="905" t="s">
        <v>310</v>
      </c>
      <c r="AI27" s="905"/>
      <c r="AJ27" s="905"/>
      <c r="AK27" s="905"/>
      <c r="AL27" s="905"/>
      <c r="AM27" s="905"/>
      <c r="AN27" s="905"/>
      <c r="AO27" s="905"/>
      <c r="AP27" s="905"/>
      <c r="AQ27" s="905"/>
      <c r="AR27" s="905"/>
      <c r="AS27" s="906"/>
      <c r="AT27" s="907"/>
      <c r="AU27" s="897"/>
      <c r="AV27" s="897"/>
      <c r="AW27" s="897"/>
      <c r="AX27" s="897"/>
      <c r="AY27" s="897"/>
      <c r="AZ27" s="897"/>
      <c r="BA27" s="897"/>
      <c r="BB27" s="897"/>
      <c r="BC27" s="897"/>
      <c r="BD27" s="897"/>
      <c r="BE27" s="897"/>
      <c r="BF27" s="897"/>
      <c r="BG27" s="897"/>
      <c r="BH27" s="897"/>
      <c r="BI27" s="897"/>
      <c r="BJ27" s="897"/>
      <c r="BK27" s="897"/>
      <c r="BL27" s="897"/>
      <c r="BM27" s="898"/>
    </row>
    <row r="28" spans="2:65" ht="23.5" customHeight="1" x14ac:dyDescent="0.55000000000000004">
      <c r="B28" s="150" t="s">
        <v>431</v>
      </c>
      <c r="C28" s="89"/>
      <c r="D28" s="89"/>
      <c r="E28" s="87"/>
      <c r="F28" s="87"/>
      <c r="G28" s="87"/>
      <c r="H28" s="87"/>
      <c r="I28" s="87"/>
      <c r="J28" s="87"/>
      <c r="K28" s="89"/>
      <c r="L28" s="89"/>
      <c r="M28" s="89"/>
      <c r="N28" s="87"/>
      <c r="O28" s="87"/>
      <c r="P28" s="87"/>
      <c r="Q28" s="87"/>
      <c r="R28" s="87"/>
      <c r="S28" s="87"/>
      <c r="T28" s="87"/>
      <c r="U28" s="87"/>
      <c r="V28" s="87"/>
      <c r="W28" s="87"/>
      <c r="X28" s="87"/>
      <c r="Y28" s="87"/>
      <c r="Z28" s="87"/>
      <c r="AA28" s="87"/>
      <c r="AB28" s="87"/>
      <c r="AC28" s="87"/>
      <c r="AD28" s="87"/>
      <c r="AE28" s="87"/>
      <c r="AF28" s="89"/>
      <c r="AG28" s="90"/>
      <c r="AH28" s="908" t="s">
        <v>193</v>
      </c>
      <c r="AI28" s="909"/>
      <c r="AJ28" s="909"/>
      <c r="AK28" s="909"/>
      <c r="AL28" s="909"/>
      <c r="AM28" s="909"/>
      <c r="AN28" s="909"/>
      <c r="AO28" s="909"/>
      <c r="AP28" s="909"/>
      <c r="AQ28" s="909"/>
      <c r="AR28" s="909"/>
      <c r="AS28" s="909"/>
      <c r="AT28" s="909"/>
      <c r="AU28" s="909"/>
      <c r="AV28" s="909"/>
      <c r="AW28" s="909"/>
      <c r="AX28" s="909"/>
      <c r="AY28" s="909"/>
      <c r="AZ28" s="909"/>
      <c r="BA28" s="909"/>
      <c r="BB28" s="909"/>
      <c r="BC28" s="909"/>
      <c r="BD28" s="909"/>
      <c r="BE28" s="909"/>
      <c r="BF28" s="909"/>
      <c r="BG28" s="909"/>
      <c r="BH28" s="909"/>
      <c r="BI28" s="909"/>
      <c r="BJ28" s="909"/>
      <c r="BK28" s="909"/>
      <c r="BL28" s="909"/>
      <c r="BM28" s="910"/>
    </row>
    <row r="29" spans="2:65" ht="23.5" customHeight="1" x14ac:dyDescent="0.55000000000000004">
      <c r="B29" s="899" t="s">
        <v>309</v>
      </c>
      <c r="C29" s="900"/>
      <c r="D29" s="900"/>
      <c r="E29" s="900"/>
      <c r="F29" s="900"/>
      <c r="G29" s="900"/>
      <c r="H29" s="900"/>
      <c r="I29" s="900"/>
      <c r="J29" s="900"/>
      <c r="K29" s="900"/>
      <c r="L29" s="900"/>
      <c r="M29" s="900"/>
      <c r="N29" s="900"/>
      <c r="O29" s="900"/>
      <c r="P29" s="900"/>
      <c r="Q29" s="900"/>
      <c r="R29" s="900"/>
      <c r="S29" s="900"/>
      <c r="T29" s="900"/>
      <c r="U29" s="900"/>
      <c r="V29" s="900"/>
      <c r="W29" s="900"/>
      <c r="X29" s="900"/>
      <c r="Y29" s="900"/>
      <c r="Z29" s="900"/>
      <c r="AA29" s="900"/>
      <c r="AB29" s="900"/>
      <c r="AC29" s="900"/>
      <c r="AD29" s="900"/>
      <c r="AE29" s="900"/>
      <c r="AF29" s="900"/>
      <c r="AG29" s="901"/>
      <c r="AH29" s="897" t="s">
        <v>193</v>
      </c>
      <c r="AI29" s="897"/>
      <c r="AJ29" s="897"/>
      <c r="AK29" s="897"/>
      <c r="AL29" s="897"/>
      <c r="AM29" s="897"/>
      <c r="AN29" s="897"/>
      <c r="AO29" s="897"/>
      <c r="AP29" s="897"/>
      <c r="AQ29" s="897"/>
      <c r="AR29" s="897"/>
      <c r="AS29" s="897"/>
      <c r="AT29" s="897"/>
      <c r="AU29" s="897"/>
      <c r="AV29" s="897"/>
      <c r="AW29" s="897"/>
      <c r="AX29" s="897"/>
      <c r="AY29" s="897"/>
      <c r="AZ29" s="897"/>
      <c r="BA29" s="897"/>
      <c r="BB29" s="897"/>
      <c r="BC29" s="897"/>
      <c r="BD29" s="897"/>
      <c r="BE29" s="897"/>
      <c r="BF29" s="897"/>
      <c r="BG29" s="897"/>
      <c r="BH29" s="897"/>
      <c r="BI29" s="897"/>
      <c r="BJ29" s="897"/>
      <c r="BK29" s="897"/>
      <c r="BL29" s="897"/>
      <c r="BM29" s="898"/>
    </row>
    <row r="30" spans="2:65" ht="23.5" customHeight="1" x14ac:dyDescent="0.55000000000000004">
      <c r="B30" s="902"/>
      <c r="C30" s="903"/>
      <c r="D30" s="903"/>
      <c r="E30" s="903"/>
      <c r="F30" s="903"/>
      <c r="G30" s="903"/>
      <c r="H30" s="903"/>
      <c r="I30" s="903"/>
      <c r="J30" s="903"/>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4"/>
      <c r="AH30" s="905" t="s">
        <v>310</v>
      </c>
      <c r="AI30" s="905"/>
      <c r="AJ30" s="905"/>
      <c r="AK30" s="905"/>
      <c r="AL30" s="905"/>
      <c r="AM30" s="905"/>
      <c r="AN30" s="905"/>
      <c r="AO30" s="905"/>
      <c r="AP30" s="905"/>
      <c r="AQ30" s="905"/>
      <c r="AR30" s="905"/>
      <c r="AS30" s="906"/>
      <c r="AT30" s="907"/>
      <c r="AU30" s="897"/>
      <c r="AV30" s="897"/>
      <c r="AW30" s="897"/>
      <c r="AX30" s="897"/>
      <c r="AY30" s="897"/>
      <c r="AZ30" s="897"/>
      <c r="BA30" s="897"/>
      <c r="BB30" s="897"/>
      <c r="BC30" s="897"/>
      <c r="BD30" s="897"/>
      <c r="BE30" s="897"/>
      <c r="BF30" s="897"/>
      <c r="BG30" s="897"/>
      <c r="BH30" s="897"/>
      <c r="BI30" s="897"/>
      <c r="BJ30" s="897"/>
      <c r="BK30" s="897"/>
      <c r="BL30" s="897"/>
      <c r="BM30" s="898"/>
    </row>
    <row r="31" spans="2:65" ht="23.5" customHeight="1" x14ac:dyDescent="0.55000000000000004">
      <c r="B31" s="91" t="s">
        <v>311</v>
      </c>
      <c r="C31" s="88"/>
      <c r="D31" s="88"/>
      <c r="E31" s="93"/>
      <c r="F31" s="93"/>
      <c r="G31" s="93"/>
      <c r="H31" s="93"/>
      <c r="I31" s="93"/>
      <c r="J31" s="93"/>
      <c r="K31" s="88"/>
      <c r="L31" s="88"/>
      <c r="M31" s="88"/>
      <c r="N31" s="93"/>
      <c r="O31" s="93"/>
      <c r="P31" s="93"/>
      <c r="Q31" s="93"/>
      <c r="R31" s="93"/>
      <c r="S31" s="93"/>
      <c r="T31" s="93"/>
      <c r="U31" s="93"/>
      <c r="V31" s="93"/>
      <c r="W31" s="93"/>
      <c r="X31" s="93"/>
      <c r="Y31" s="93"/>
      <c r="Z31" s="93"/>
      <c r="AA31" s="93"/>
      <c r="AB31" s="93"/>
      <c r="AC31" s="93"/>
      <c r="AD31" s="93"/>
      <c r="AE31" s="93"/>
      <c r="AF31" s="88"/>
      <c r="AG31" s="92"/>
      <c r="AH31" s="896" t="s">
        <v>193</v>
      </c>
      <c r="AI31" s="897"/>
      <c r="AJ31" s="897"/>
      <c r="AK31" s="897"/>
      <c r="AL31" s="897"/>
      <c r="AM31" s="897"/>
      <c r="AN31" s="897"/>
      <c r="AO31" s="897"/>
      <c r="AP31" s="897"/>
      <c r="AQ31" s="897"/>
      <c r="AR31" s="897"/>
      <c r="AS31" s="897"/>
      <c r="AT31" s="897"/>
      <c r="AU31" s="897"/>
      <c r="AV31" s="897"/>
      <c r="AW31" s="897"/>
      <c r="AX31" s="897"/>
      <c r="AY31" s="897"/>
      <c r="AZ31" s="897"/>
      <c r="BA31" s="897"/>
      <c r="BB31" s="897"/>
      <c r="BC31" s="897"/>
      <c r="BD31" s="897"/>
      <c r="BE31" s="897"/>
      <c r="BF31" s="897"/>
      <c r="BG31" s="897"/>
      <c r="BH31" s="897"/>
      <c r="BI31" s="897"/>
      <c r="BJ31" s="897"/>
      <c r="BK31" s="897"/>
      <c r="BL31" s="897"/>
      <c r="BM31" s="898"/>
    </row>
  </sheetData>
  <sheetProtection algorithmName="SHA-512" hashValue="3Qel5Yt7L5f9uuWVwbZ6nkLqnWQhax0h4B1CY0jz5VmZklxaYqfdWe6aEF9TOnugNUVrISqCotIc/pa5EbGj9g==" saltValue="QHdIWHMGqBzkpxGRrgSFxQ==" spinCount="100000" sheet="1" objects="1" scenarios="1" selectLockedCells="1" selectUnlockedCells="1"/>
  <mergeCells count="96">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B12:E12"/>
    <mergeCell ref="F12:O12"/>
    <mergeCell ref="P12:AC12"/>
    <mergeCell ref="AD12:AF12"/>
    <mergeCell ref="AG12:AL12"/>
    <mergeCell ref="BH12:BJ12"/>
    <mergeCell ref="BK12:BM12"/>
    <mergeCell ref="AS11:AX11"/>
    <mergeCell ref="AY11:BD11"/>
    <mergeCell ref="BE11:BG11"/>
    <mergeCell ref="BH11:BJ11"/>
    <mergeCell ref="BK11:BM11"/>
    <mergeCell ref="AM12:AR12"/>
    <mergeCell ref="AS12:AX12"/>
    <mergeCell ref="AY12:BD12"/>
    <mergeCell ref="BE12:BG12"/>
    <mergeCell ref="AM11:AR11"/>
    <mergeCell ref="B13:E13"/>
    <mergeCell ref="F13:O13"/>
    <mergeCell ref="P13:AC13"/>
    <mergeCell ref="AD13:AF13"/>
    <mergeCell ref="AG13:AL13"/>
    <mergeCell ref="B14:E14"/>
    <mergeCell ref="F14:O14"/>
    <mergeCell ref="P14:AC14"/>
    <mergeCell ref="AD14:AF14"/>
    <mergeCell ref="AG14:AL14"/>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s>
  <phoneticPr fontId="34"/>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65" customWidth="1"/>
    <col min="2" max="92" width="2.08203125" style="65"/>
    <col min="93" max="93" width="0.83203125" style="65" customWidth="1"/>
    <col min="94" max="110" width="2.08203125" style="65"/>
    <col min="111" max="111" width="2.08203125" style="65" customWidth="1"/>
    <col min="112" max="16384" width="2.08203125" style="65"/>
  </cols>
  <sheetData>
    <row r="1" spans="2:65" x14ac:dyDescent="0.55000000000000004">
      <c r="B1" s="94" t="s">
        <v>451</v>
      </c>
      <c r="C1" s="78"/>
      <c r="D1" s="78"/>
    </row>
    <row r="2" spans="2:65" x14ac:dyDescent="0.55000000000000004">
      <c r="B2" s="66"/>
      <c r="C2" s="65" t="s">
        <v>233</v>
      </c>
    </row>
    <row r="3" spans="2:65" x14ac:dyDescent="0.55000000000000004">
      <c r="C3" s="67" t="s">
        <v>515</v>
      </c>
    </row>
    <row r="4" spans="2:65" x14ac:dyDescent="0.55000000000000004">
      <c r="B4" s="72"/>
      <c r="C4" s="67" t="s">
        <v>409</v>
      </c>
      <c r="D4" s="72"/>
    </row>
    <row r="7" spans="2:65" x14ac:dyDescent="0.55000000000000004">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835" t="s">
        <v>234</v>
      </c>
      <c r="AN7" s="835"/>
      <c r="AO7" s="835"/>
      <c r="AP7" s="835"/>
      <c r="AQ7" s="835"/>
      <c r="AR7" s="835"/>
      <c r="AS7" s="835" t="s">
        <v>234</v>
      </c>
      <c r="AT7" s="835"/>
      <c r="AU7" s="835"/>
      <c r="AV7" s="835"/>
      <c r="AW7" s="835"/>
      <c r="AX7" s="835"/>
      <c r="AY7" s="835" t="s">
        <v>235</v>
      </c>
      <c r="AZ7" s="835"/>
      <c r="BA7" s="835"/>
      <c r="BB7" s="835"/>
      <c r="BC7" s="835"/>
      <c r="BD7" s="835"/>
      <c r="BE7" s="68"/>
      <c r="BF7" s="68"/>
      <c r="BG7" s="68"/>
      <c r="BH7" s="69"/>
      <c r="BI7" s="69"/>
      <c r="BJ7" s="68"/>
      <c r="BK7" s="68"/>
      <c r="BL7" s="68"/>
      <c r="BM7" s="70" t="s">
        <v>236</v>
      </c>
    </row>
    <row r="8" spans="2:65" x14ac:dyDescent="0.55000000000000004">
      <c r="B8" s="836" t="s">
        <v>237</v>
      </c>
      <c r="C8" s="823"/>
      <c r="D8" s="823"/>
      <c r="E8" s="824"/>
      <c r="F8" s="836" t="s">
        <v>238</v>
      </c>
      <c r="G8" s="823"/>
      <c r="H8" s="823"/>
      <c r="I8" s="823"/>
      <c r="J8" s="823"/>
      <c r="K8" s="823"/>
      <c r="L8" s="823"/>
      <c r="M8" s="823"/>
      <c r="N8" s="823"/>
      <c r="O8" s="824"/>
      <c r="P8" s="836" t="s">
        <v>239</v>
      </c>
      <c r="Q8" s="823"/>
      <c r="R8" s="823"/>
      <c r="S8" s="823"/>
      <c r="T8" s="823"/>
      <c r="U8" s="823"/>
      <c r="V8" s="823"/>
      <c r="W8" s="823"/>
      <c r="X8" s="823"/>
      <c r="Y8" s="823"/>
      <c r="Z8" s="823"/>
      <c r="AA8" s="823"/>
      <c r="AB8" s="823"/>
      <c r="AC8" s="824"/>
      <c r="AD8" s="836" t="s">
        <v>240</v>
      </c>
      <c r="AE8" s="823"/>
      <c r="AF8" s="824"/>
      <c r="AG8" s="836" t="s">
        <v>241</v>
      </c>
      <c r="AH8" s="823"/>
      <c r="AI8" s="823"/>
      <c r="AJ8" s="823"/>
      <c r="AK8" s="823"/>
      <c r="AL8" s="824"/>
      <c r="AM8" s="837" t="s">
        <v>242</v>
      </c>
      <c r="AN8" s="837"/>
      <c r="AO8" s="837"/>
      <c r="AP8" s="837"/>
      <c r="AQ8" s="837"/>
      <c r="AR8" s="837"/>
      <c r="AS8" s="836" t="s">
        <v>243</v>
      </c>
      <c r="AT8" s="823"/>
      <c r="AU8" s="823"/>
      <c r="AV8" s="823"/>
      <c r="AW8" s="823"/>
      <c r="AX8" s="824"/>
      <c r="AY8" s="836" t="s">
        <v>244</v>
      </c>
      <c r="AZ8" s="823"/>
      <c r="BA8" s="823"/>
      <c r="BB8" s="823"/>
      <c r="BC8" s="823"/>
      <c r="BD8" s="824"/>
      <c r="BE8" s="823" t="s">
        <v>245</v>
      </c>
      <c r="BF8" s="823"/>
      <c r="BG8" s="823"/>
      <c r="BH8" s="823"/>
      <c r="BI8" s="823"/>
      <c r="BJ8" s="823"/>
      <c r="BK8" s="823"/>
      <c r="BL8" s="823"/>
      <c r="BM8" s="824"/>
    </row>
    <row r="9" spans="2:65" x14ac:dyDescent="0.55000000000000004">
      <c r="B9" s="825" t="s">
        <v>246</v>
      </c>
      <c r="C9" s="826"/>
      <c r="D9" s="826"/>
      <c r="E9" s="827"/>
      <c r="F9" s="828"/>
      <c r="G9" s="829"/>
      <c r="H9" s="829"/>
      <c r="I9" s="829"/>
      <c r="J9" s="829"/>
      <c r="K9" s="829"/>
      <c r="L9" s="829"/>
      <c r="M9" s="829"/>
      <c r="N9" s="829"/>
      <c r="O9" s="830"/>
      <c r="P9" s="831" t="s">
        <v>247</v>
      </c>
      <c r="Q9" s="831"/>
      <c r="R9" s="831"/>
      <c r="S9" s="831"/>
      <c r="T9" s="831"/>
      <c r="U9" s="831"/>
      <c r="V9" s="831"/>
      <c r="W9" s="831"/>
      <c r="X9" s="831"/>
      <c r="Y9" s="831"/>
      <c r="Z9" s="831"/>
      <c r="AA9" s="831"/>
      <c r="AB9" s="831"/>
      <c r="AC9" s="831"/>
      <c r="AD9" s="831" t="s">
        <v>248</v>
      </c>
      <c r="AE9" s="831"/>
      <c r="AF9" s="831"/>
      <c r="AG9" s="831" t="s">
        <v>249</v>
      </c>
      <c r="AH9" s="831"/>
      <c r="AI9" s="831"/>
      <c r="AJ9" s="831"/>
      <c r="AK9" s="831"/>
      <c r="AL9" s="831"/>
      <c r="AM9" s="831" t="s">
        <v>250</v>
      </c>
      <c r="AN9" s="831"/>
      <c r="AO9" s="831"/>
      <c r="AP9" s="831"/>
      <c r="AQ9" s="831"/>
      <c r="AR9" s="831"/>
      <c r="AS9" s="831" t="s">
        <v>251</v>
      </c>
      <c r="AT9" s="831"/>
      <c r="AU9" s="831"/>
      <c r="AV9" s="831"/>
      <c r="AW9" s="831"/>
      <c r="AX9" s="831"/>
      <c r="AY9" s="831" t="s">
        <v>252</v>
      </c>
      <c r="AZ9" s="831"/>
      <c r="BA9" s="831"/>
      <c r="BB9" s="831"/>
      <c r="BC9" s="831"/>
      <c r="BD9" s="831"/>
      <c r="BE9" s="832" t="s">
        <v>253</v>
      </c>
      <c r="BF9" s="832"/>
      <c r="BG9" s="832"/>
      <c r="BH9" s="833" t="s">
        <v>254</v>
      </c>
      <c r="BI9" s="833"/>
      <c r="BJ9" s="833"/>
      <c r="BK9" s="834" t="s">
        <v>242</v>
      </c>
      <c r="BL9" s="834"/>
      <c r="BM9" s="834"/>
    </row>
    <row r="10" spans="2:65" ht="32.15" customHeight="1" x14ac:dyDescent="0.55000000000000004">
      <c r="B10" s="820" t="s">
        <v>312</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193</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313</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193</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314</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193</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315</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193</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316</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193</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0</v>
      </c>
      <c r="AT15" s="815"/>
      <c r="AU15" s="815"/>
      <c r="AV15" s="815"/>
      <c r="AW15" s="815"/>
      <c r="AX15" s="815"/>
      <c r="AY15" s="815">
        <f>SUM(AY10:BD14)</f>
        <v>0</v>
      </c>
      <c r="AZ15" s="815"/>
      <c r="BA15" s="815"/>
      <c r="BB15" s="815"/>
      <c r="BC15" s="815"/>
      <c r="BD15" s="815"/>
    </row>
    <row r="16" spans="2:65" x14ac:dyDescent="0.55000000000000004">
      <c r="B16" s="65" t="s">
        <v>317</v>
      </c>
    </row>
    <row r="17" spans="2:65" x14ac:dyDescent="0.55000000000000004">
      <c r="C17" s="65" t="s">
        <v>318</v>
      </c>
    </row>
    <row r="18" spans="2:65" x14ac:dyDescent="0.55000000000000004">
      <c r="C18" s="65" t="s">
        <v>290</v>
      </c>
    </row>
    <row r="19" spans="2:65" ht="23.5" customHeight="1" x14ac:dyDescent="0.55000000000000004">
      <c r="B19" s="146" t="s">
        <v>291</v>
      </c>
      <c r="C19" s="146"/>
      <c r="D19" s="146"/>
      <c r="E19" s="146"/>
      <c r="F19" s="929"/>
      <c r="G19" s="921"/>
      <c r="H19" s="921"/>
      <c r="I19" s="921"/>
      <c r="J19" s="922"/>
      <c r="K19" s="926" t="s">
        <v>419</v>
      </c>
      <c r="L19" s="927"/>
      <c r="M19" s="927"/>
      <c r="N19" s="927"/>
      <c r="O19" s="928"/>
      <c r="P19" s="929"/>
      <c r="Q19" s="921"/>
      <c r="R19" s="921"/>
      <c r="S19" s="921"/>
      <c r="T19" s="921"/>
      <c r="U19" s="921"/>
      <c r="V19" s="921"/>
      <c r="W19" s="921"/>
      <c r="X19" s="921"/>
      <c r="Y19" s="921"/>
      <c r="Z19" s="921"/>
      <c r="AA19" s="921"/>
      <c r="AB19" s="921"/>
      <c r="AC19" s="921"/>
      <c r="AD19" s="921"/>
      <c r="AE19" s="921"/>
      <c r="AF19" s="921"/>
      <c r="AG19" s="921"/>
      <c r="AH19" s="921"/>
      <c r="AI19" s="921"/>
      <c r="AJ19" s="921"/>
      <c r="AK19" s="921"/>
      <c r="AL19" s="921"/>
      <c r="AM19" s="921"/>
      <c r="AN19" s="921"/>
      <c r="AO19" s="921"/>
      <c r="AP19" s="921"/>
      <c r="AQ19" s="921"/>
      <c r="AR19" s="921"/>
      <c r="AS19" s="921"/>
      <c r="AT19" s="921"/>
      <c r="AU19" s="921"/>
      <c r="AV19" s="921"/>
      <c r="AW19" s="921"/>
      <c r="AX19" s="921"/>
      <c r="AY19" s="921"/>
      <c r="AZ19" s="921"/>
      <c r="BA19" s="921"/>
      <c r="BB19" s="921"/>
      <c r="BC19" s="921"/>
      <c r="BD19" s="921"/>
      <c r="BE19" s="921"/>
      <c r="BF19" s="921"/>
      <c r="BG19" s="921"/>
      <c r="BH19" s="921"/>
      <c r="BI19" s="921"/>
      <c r="BJ19" s="921"/>
      <c r="BK19" s="921"/>
      <c r="BL19" s="921"/>
      <c r="BM19" s="922"/>
    </row>
    <row r="20" spans="2:65" ht="23.5" customHeight="1" x14ac:dyDescent="0.55000000000000004">
      <c r="B20" s="917" t="s">
        <v>420</v>
      </c>
      <c r="C20" s="918"/>
      <c r="D20" s="918"/>
      <c r="E20" s="918"/>
      <c r="F20" s="918"/>
      <c r="G20" s="918"/>
      <c r="H20" s="918"/>
      <c r="I20" s="918"/>
      <c r="J20" s="918"/>
      <c r="K20" s="918"/>
      <c r="L20" s="918"/>
      <c r="M20" s="918"/>
      <c r="N20" s="918"/>
      <c r="O20" s="919"/>
      <c r="P20" s="923"/>
      <c r="Q20" s="924"/>
      <c r="R20" s="924"/>
      <c r="S20" s="924"/>
      <c r="T20" s="924"/>
      <c r="U20" s="924"/>
      <c r="V20" s="924"/>
      <c r="W20" s="924"/>
      <c r="X20" s="924"/>
      <c r="Y20" s="924"/>
      <c r="Z20" s="924"/>
      <c r="AA20" s="924"/>
      <c r="AB20" s="924"/>
      <c r="AC20" s="924"/>
      <c r="AD20" s="924"/>
      <c r="AE20" s="924"/>
      <c r="AF20" s="924"/>
      <c r="AG20" s="924"/>
      <c r="AH20" s="924"/>
      <c r="AI20" s="924"/>
      <c r="AJ20" s="924"/>
      <c r="AK20" s="924"/>
      <c r="AL20" s="924"/>
      <c r="AM20" s="924"/>
      <c r="AN20" s="924"/>
      <c r="AO20" s="924"/>
      <c r="AP20" s="924"/>
      <c r="AQ20" s="924"/>
      <c r="AR20" s="924"/>
      <c r="AS20" s="924"/>
      <c r="AT20" s="924"/>
      <c r="AU20" s="924"/>
      <c r="AV20" s="924"/>
      <c r="AW20" s="924"/>
      <c r="AX20" s="924"/>
      <c r="AY20" s="924"/>
      <c r="AZ20" s="924"/>
      <c r="BA20" s="924"/>
      <c r="BB20" s="924"/>
      <c r="BC20" s="924"/>
      <c r="BD20" s="924"/>
      <c r="BE20" s="924"/>
      <c r="BF20" s="924"/>
      <c r="BG20" s="924"/>
      <c r="BH20" s="924"/>
      <c r="BI20" s="924"/>
      <c r="BJ20" s="924"/>
      <c r="BK20" s="924"/>
      <c r="BL20" s="924"/>
      <c r="BM20" s="925"/>
    </row>
    <row r="21" spans="2:65" ht="23.5" customHeight="1" x14ac:dyDescent="0.55000000000000004">
      <c r="B21" s="867" t="s">
        <v>292</v>
      </c>
      <c r="C21" s="868"/>
      <c r="D21" s="868"/>
      <c r="E21" s="868"/>
      <c r="F21" s="868"/>
      <c r="G21" s="868"/>
      <c r="H21" s="868"/>
      <c r="I21" s="868"/>
      <c r="J21" s="868"/>
      <c r="K21" s="868"/>
      <c r="L21" s="868"/>
      <c r="M21" s="868"/>
      <c r="N21" s="868"/>
      <c r="O21" s="869"/>
      <c r="P21" s="920" t="s">
        <v>293</v>
      </c>
      <c r="Q21" s="921"/>
      <c r="R21" s="921"/>
      <c r="S21" s="921"/>
      <c r="T21" s="921"/>
      <c r="U21" s="921"/>
      <c r="V21" s="921"/>
      <c r="W21" s="921"/>
      <c r="X21" s="921"/>
      <c r="Y21" s="921"/>
      <c r="Z21" s="921"/>
      <c r="AA21" s="921"/>
      <c r="AB21" s="921"/>
      <c r="AC21" s="921"/>
      <c r="AD21" s="921"/>
      <c r="AE21" s="921"/>
      <c r="AF21" s="921"/>
      <c r="AG21" s="921"/>
      <c r="AH21" s="921"/>
      <c r="AI21" s="921"/>
      <c r="AJ21" s="921"/>
      <c r="AK21" s="921"/>
      <c r="AL21" s="921"/>
      <c r="AM21" s="921"/>
      <c r="AN21" s="921"/>
      <c r="AO21" s="921"/>
      <c r="AP21" s="921"/>
      <c r="AQ21" s="921"/>
      <c r="AR21" s="921"/>
      <c r="AS21" s="921"/>
      <c r="AT21" s="921"/>
      <c r="AU21" s="921"/>
      <c r="AV21" s="921"/>
      <c r="AW21" s="921"/>
      <c r="AX21" s="921"/>
      <c r="AY21" s="921"/>
      <c r="AZ21" s="921"/>
      <c r="BA21" s="921"/>
      <c r="BB21" s="921"/>
      <c r="BC21" s="921"/>
      <c r="BD21" s="921"/>
      <c r="BE21" s="921"/>
      <c r="BF21" s="921"/>
      <c r="BG21" s="921"/>
      <c r="BH21" s="921"/>
      <c r="BI21" s="921"/>
      <c r="BJ21" s="921"/>
      <c r="BK21" s="921"/>
      <c r="BL21" s="921"/>
      <c r="BM21" s="922"/>
    </row>
    <row r="22" spans="2:65" ht="23.5" customHeight="1" x14ac:dyDescent="0.55000000000000004">
      <c r="B22" s="867" t="s">
        <v>295</v>
      </c>
      <c r="C22" s="868"/>
      <c r="D22" s="868"/>
      <c r="E22" s="868"/>
      <c r="F22" s="868"/>
      <c r="G22" s="868"/>
      <c r="H22" s="868"/>
      <c r="I22" s="868"/>
      <c r="J22" s="868"/>
      <c r="K22" s="868"/>
      <c r="L22" s="868"/>
      <c r="M22" s="868"/>
      <c r="N22" s="868"/>
      <c r="O22" s="869"/>
      <c r="P22" s="923"/>
      <c r="Q22" s="924"/>
      <c r="R22" s="924"/>
      <c r="S22" s="924"/>
      <c r="T22" s="924"/>
      <c r="U22" s="924"/>
      <c r="V22" s="924"/>
      <c r="W22" s="924"/>
      <c r="X22" s="924"/>
      <c r="Y22" s="924"/>
      <c r="Z22" s="924"/>
      <c r="AA22" s="924"/>
      <c r="AB22" s="924"/>
      <c r="AC22" s="924"/>
      <c r="AD22" s="924"/>
      <c r="AE22" s="924"/>
      <c r="AF22" s="924"/>
      <c r="AG22" s="924"/>
      <c r="AH22" s="924"/>
      <c r="AI22" s="924"/>
      <c r="AJ22" s="924"/>
      <c r="AK22" s="924"/>
      <c r="AL22" s="924"/>
      <c r="AM22" s="924"/>
      <c r="AN22" s="924"/>
      <c r="AO22" s="924"/>
      <c r="AP22" s="924"/>
      <c r="AQ22" s="924"/>
      <c r="AR22" s="924"/>
      <c r="AS22" s="924"/>
      <c r="AT22" s="924"/>
      <c r="AU22" s="924"/>
      <c r="AV22" s="924"/>
      <c r="AW22" s="924"/>
      <c r="AX22" s="924"/>
      <c r="AY22" s="924"/>
      <c r="AZ22" s="924"/>
      <c r="BA22" s="924"/>
      <c r="BB22" s="924"/>
      <c r="BC22" s="924"/>
      <c r="BD22" s="924"/>
      <c r="BE22" s="924"/>
      <c r="BF22" s="924"/>
      <c r="BG22" s="924"/>
      <c r="BH22" s="924"/>
      <c r="BI22" s="924"/>
      <c r="BJ22" s="924"/>
      <c r="BK22" s="924"/>
      <c r="BL22" s="924"/>
      <c r="BM22" s="925"/>
    </row>
    <row r="23" spans="2:65" ht="23.5" customHeight="1" x14ac:dyDescent="0.55000000000000004">
      <c r="B23" s="870" t="s">
        <v>296</v>
      </c>
      <c r="C23" s="870"/>
      <c r="D23" s="870"/>
      <c r="E23" s="870"/>
      <c r="F23" s="870"/>
      <c r="G23" s="870"/>
      <c r="H23" s="870"/>
      <c r="I23" s="870"/>
      <c r="J23" s="870"/>
      <c r="K23" s="870"/>
      <c r="L23" s="870"/>
      <c r="M23" s="870"/>
      <c r="N23" s="870"/>
      <c r="O23" s="870"/>
      <c r="P23" s="870"/>
      <c r="Q23" s="870"/>
      <c r="R23" s="870"/>
      <c r="S23" s="870"/>
      <c r="T23" s="870"/>
      <c r="U23" s="870"/>
      <c r="V23" s="870"/>
      <c r="W23" s="870"/>
      <c r="X23" s="870"/>
      <c r="Y23" s="870"/>
      <c r="Z23" s="870"/>
      <c r="AA23" s="870"/>
      <c r="AB23" s="870"/>
      <c r="AC23" s="870"/>
      <c r="AD23" s="870"/>
      <c r="AE23" s="870"/>
      <c r="AF23" s="870"/>
      <c r="AG23" s="870"/>
      <c r="AH23" s="870"/>
      <c r="AI23" s="870"/>
      <c r="AJ23" s="870"/>
      <c r="AK23" s="870"/>
      <c r="AL23" s="870"/>
      <c r="AM23" s="870"/>
      <c r="AN23" s="870"/>
      <c r="AO23" s="870"/>
      <c r="AP23" s="870"/>
      <c r="AQ23" s="870"/>
      <c r="AR23" s="870"/>
      <c r="AS23" s="870"/>
      <c r="AT23" s="870"/>
      <c r="AU23" s="870"/>
      <c r="AV23" s="870"/>
      <c r="AW23" s="870"/>
      <c r="AX23" s="870"/>
      <c r="AY23" s="870"/>
      <c r="AZ23" s="870"/>
      <c r="BA23" s="870"/>
      <c r="BB23" s="870"/>
      <c r="BC23" s="870"/>
      <c r="BD23" s="870"/>
      <c r="BE23" s="870"/>
      <c r="BF23" s="839" t="s">
        <v>282</v>
      </c>
      <c r="BG23" s="839"/>
      <c r="BH23" s="839"/>
      <c r="BI23" s="839"/>
      <c r="BJ23" s="839"/>
      <c r="BK23" s="839"/>
      <c r="BL23" s="839"/>
      <c r="BM23" s="839"/>
    </row>
  </sheetData>
  <sheetProtection algorithmName="SHA-512" hashValue="vS8rV0L+ek29wi+pKH95eakdzmKyu0gxb5cgBQCjrKoACvHAM87M6/u+2EwyDDrS6bvfbslHvsBPZdA9kZbrHw==" saltValue="+b2nYi4CXpXhA6c3I7Xorg==" spinCount="100000" sheet="1" objects="1" scenarios="1" selectLockedCells="1" selectUnlockedCells="1"/>
  <mergeCells count="92">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Y11:BD11"/>
    <mergeCell ref="BE11:BG11"/>
    <mergeCell ref="BH11:BJ11"/>
    <mergeCell ref="BK11:BM11"/>
    <mergeCell ref="BE13:BG13"/>
    <mergeCell ref="BH13:BJ13"/>
    <mergeCell ref="BK13:BM13"/>
    <mergeCell ref="AY12:BD12"/>
    <mergeCell ref="BE12:BG12"/>
    <mergeCell ref="BH12:BJ12"/>
    <mergeCell ref="BK12:BM12"/>
    <mergeCell ref="B14:E14"/>
    <mergeCell ref="F14:O14"/>
    <mergeCell ref="P14:AC14"/>
    <mergeCell ref="AD14:AF14"/>
    <mergeCell ref="AG14:AL14"/>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E14:BG14"/>
    <mergeCell ref="BH14:BJ14"/>
    <mergeCell ref="BK14:BM14"/>
    <mergeCell ref="K19:O19"/>
    <mergeCell ref="F19:J19"/>
    <mergeCell ref="P19:BM19"/>
    <mergeCell ref="B23:BE23"/>
    <mergeCell ref="BF23:BM23"/>
    <mergeCell ref="B21:O21"/>
    <mergeCell ref="B20:O20"/>
    <mergeCell ref="B22:O22"/>
    <mergeCell ref="P21:BM21"/>
    <mergeCell ref="P20:BM20"/>
    <mergeCell ref="P22:BM22"/>
  </mergeCells>
  <phoneticPr fontId="34"/>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90" zoomScaleNormal="100" zoomScaleSheetLayoutView="90" workbookViewId="0"/>
  </sheetViews>
  <sheetFormatPr defaultColWidth="2.08203125" defaultRowHeight="18" x14ac:dyDescent="0.55000000000000004"/>
  <cols>
    <col min="1" max="1" width="0.83203125" style="65" customWidth="1"/>
    <col min="2" max="65" width="2.08203125" style="65"/>
    <col min="66" max="66" width="0.83203125" style="65" customWidth="1"/>
    <col min="67" max="83" width="2.08203125" style="65"/>
    <col min="84" max="84" width="2.08203125" style="65" customWidth="1"/>
    <col min="85" max="16384" width="2.08203125" style="65"/>
  </cols>
  <sheetData>
    <row r="1" spans="2:65" x14ac:dyDescent="0.55000000000000004">
      <c r="B1" s="79" t="s">
        <v>452</v>
      </c>
    </row>
    <row r="2" spans="2:65" x14ac:dyDescent="0.55000000000000004">
      <c r="B2" s="66"/>
      <c r="C2" s="65" t="s">
        <v>233</v>
      </c>
    </row>
    <row r="3" spans="2:65" x14ac:dyDescent="0.55000000000000004">
      <c r="B3" s="65" t="s">
        <v>297</v>
      </c>
      <c r="C3" s="67" t="s">
        <v>515</v>
      </c>
    </row>
    <row r="4" spans="2:65" x14ac:dyDescent="0.55000000000000004">
      <c r="B4" s="72" t="s">
        <v>298</v>
      </c>
      <c r="C4" s="67" t="s">
        <v>409</v>
      </c>
    </row>
    <row r="5" spans="2:65" x14ac:dyDescent="0.55000000000000004">
      <c r="B5" s="105" t="s">
        <v>319</v>
      </c>
    </row>
    <row r="7" spans="2:65" x14ac:dyDescent="0.55000000000000004">
      <c r="B7" s="95"/>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835" t="s">
        <v>234</v>
      </c>
      <c r="AN7" s="835"/>
      <c r="AO7" s="835"/>
      <c r="AP7" s="835"/>
      <c r="AQ7" s="835"/>
      <c r="AR7" s="835"/>
      <c r="AS7" s="835" t="s">
        <v>234</v>
      </c>
      <c r="AT7" s="835"/>
      <c r="AU7" s="835"/>
      <c r="AV7" s="835"/>
      <c r="AW7" s="835"/>
      <c r="AX7" s="835"/>
      <c r="AY7" s="835" t="s">
        <v>235</v>
      </c>
      <c r="AZ7" s="835"/>
      <c r="BA7" s="835"/>
      <c r="BB7" s="835"/>
      <c r="BC7" s="835"/>
      <c r="BD7" s="835"/>
      <c r="BE7" s="68"/>
      <c r="BF7" s="68"/>
      <c r="BG7" s="68"/>
      <c r="BH7" s="69"/>
      <c r="BI7" s="69"/>
      <c r="BJ7" s="68"/>
      <c r="BK7" s="68"/>
      <c r="BL7" s="68"/>
      <c r="BM7" s="70" t="s">
        <v>236</v>
      </c>
    </row>
    <row r="8" spans="2:65" x14ac:dyDescent="0.55000000000000004">
      <c r="B8" s="836" t="s">
        <v>237</v>
      </c>
      <c r="C8" s="823"/>
      <c r="D8" s="823"/>
      <c r="E8" s="824"/>
      <c r="F8" s="836" t="s">
        <v>320</v>
      </c>
      <c r="G8" s="823"/>
      <c r="H8" s="823"/>
      <c r="I8" s="823"/>
      <c r="J8" s="823"/>
      <c r="K8" s="823"/>
      <c r="L8" s="823"/>
      <c r="M8" s="823"/>
      <c r="N8" s="823"/>
      <c r="O8" s="824"/>
      <c r="P8" s="836" t="s">
        <v>239</v>
      </c>
      <c r="Q8" s="823"/>
      <c r="R8" s="823"/>
      <c r="S8" s="823"/>
      <c r="T8" s="823"/>
      <c r="U8" s="823"/>
      <c r="V8" s="823"/>
      <c r="W8" s="823"/>
      <c r="X8" s="823"/>
      <c r="Y8" s="823"/>
      <c r="Z8" s="823"/>
      <c r="AA8" s="823"/>
      <c r="AB8" s="823"/>
      <c r="AC8" s="824"/>
      <c r="AD8" s="836" t="s">
        <v>240</v>
      </c>
      <c r="AE8" s="823"/>
      <c r="AF8" s="824"/>
      <c r="AG8" s="836" t="s">
        <v>241</v>
      </c>
      <c r="AH8" s="823"/>
      <c r="AI8" s="823"/>
      <c r="AJ8" s="823"/>
      <c r="AK8" s="823"/>
      <c r="AL8" s="824"/>
      <c r="AM8" s="837" t="s">
        <v>242</v>
      </c>
      <c r="AN8" s="837"/>
      <c r="AO8" s="837"/>
      <c r="AP8" s="837"/>
      <c r="AQ8" s="837"/>
      <c r="AR8" s="837"/>
      <c r="AS8" s="836" t="s">
        <v>243</v>
      </c>
      <c r="AT8" s="823"/>
      <c r="AU8" s="823"/>
      <c r="AV8" s="823"/>
      <c r="AW8" s="823"/>
      <c r="AX8" s="824"/>
      <c r="AY8" s="836" t="s">
        <v>244</v>
      </c>
      <c r="AZ8" s="823"/>
      <c r="BA8" s="823"/>
      <c r="BB8" s="823"/>
      <c r="BC8" s="823"/>
      <c r="BD8" s="824"/>
      <c r="BE8" s="823" t="s">
        <v>245</v>
      </c>
      <c r="BF8" s="823"/>
      <c r="BG8" s="823"/>
      <c r="BH8" s="823"/>
      <c r="BI8" s="823"/>
      <c r="BJ8" s="823"/>
      <c r="BK8" s="823"/>
      <c r="BL8" s="823"/>
      <c r="BM8" s="824"/>
    </row>
    <row r="9" spans="2:65" x14ac:dyDescent="0.55000000000000004">
      <c r="B9" s="825" t="s">
        <v>246</v>
      </c>
      <c r="C9" s="826"/>
      <c r="D9" s="826"/>
      <c r="E9" s="827"/>
      <c r="F9" s="828" t="s">
        <v>321</v>
      </c>
      <c r="G9" s="829"/>
      <c r="H9" s="829"/>
      <c r="I9" s="829"/>
      <c r="J9" s="829"/>
      <c r="K9" s="829"/>
      <c r="L9" s="829"/>
      <c r="M9" s="829"/>
      <c r="N9" s="829"/>
      <c r="O9" s="830"/>
      <c r="P9" s="831" t="s">
        <v>247</v>
      </c>
      <c r="Q9" s="831"/>
      <c r="R9" s="831"/>
      <c r="S9" s="831"/>
      <c r="T9" s="831"/>
      <c r="U9" s="831"/>
      <c r="V9" s="831"/>
      <c r="W9" s="831"/>
      <c r="X9" s="831"/>
      <c r="Y9" s="831"/>
      <c r="Z9" s="831"/>
      <c r="AA9" s="831"/>
      <c r="AB9" s="831"/>
      <c r="AC9" s="831"/>
      <c r="AD9" s="831" t="s">
        <v>322</v>
      </c>
      <c r="AE9" s="831"/>
      <c r="AF9" s="831"/>
      <c r="AG9" s="831" t="s">
        <v>249</v>
      </c>
      <c r="AH9" s="831"/>
      <c r="AI9" s="831"/>
      <c r="AJ9" s="831"/>
      <c r="AK9" s="831"/>
      <c r="AL9" s="831"/>
      <c r="AM9" s="831" t="s">
        <v>250</v>
      </c>
      <c r="AN9" s="831"/>
      <c r="AO9" s="831"/>
      <c r="AP9" s="831"/>
      <c r="AQ9" s="831"/>
      <c r="AR9" s="831"/>
      <c r="AS9" s="831" t="s">
        <v>251</v>
      </c>
      <c r="AT9" s="831"/>
      <c r="AU9" s="831"/>
      <c r="AV9" s="831"/>
      <c r="AW9" s="831"/>
      <c r="AX9" s="831"/>
      <c r="AY9" s="831" t="s">
        <v>252</v>
      </c>
      <c r="AZ9" s="831"/>
      <c r="BA9" s="831"/>
      <c r="BB9" s="831"/>
      <c r="BC9" s="831"/>
      <c r="BD9" s="831"/>
      <c r="BE9" s="832" t="s">
        <v>253</v>
      </c>
      <c r="BF9" s="832"/>
      <c r="BG9" s="832"/>
      <c r="BH9" s="833" t="s">
        <v>254</v>
      </c>
      <c r="BI9" s="833"/>
      <c r="BJ9" s="833"/>
      <c r="BK9" s="834" t="s">
        <v>242</v>
      </c>
      <c r="BL9" s="834"/>
      <c r="BM9" s="834"/>
    </row>
    <row r="10" spans="2:65" ht="32.15" customHeight="1" x14ac:dyDescent="0.55000000000000004">
      <c r="B10" s="820" t="s">
        <v>323</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193</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8" t="str">
        <f>IF(AM10="","",IF(AM10&lt;100000,"×","〇"))</f>
        <v/>
      </c>
      <c r="BL10" s="818"/>
      <c r="BM10" s="818"/>
    </row>
    <row r="11" spans="2:65" ht="32.15" customHeight="1" x14ac:dyDescent="0.55000000000000004">
      <c r="B11" s="820" t="s">
        <v>324</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193</v>
      </c>
      <c r="AE11" s="822"/>
      <c r="AF11" s="822"/>
      <c r="AG11" s="816"/>
      <c r="AH11" s="816"/>
      <c r="AI11" s="816"/>
      <c r="AJ11" s="816"/>
      <c r="AK11" s="816"/>
      <c r="AL11" s="816"/>
      <c r="AM11" s="816"/>
      <c r="AN11" s="816"/>
      <c r="AO11" s="816"/>
      <c r="AP11" s="816"/>
      <c r="AQ11" s="816"/>
      <c r="AR11" s="816"/>
      <c r="AS11" s="817" t="str">
        <f t="shared" ref="AS11:AS19" si="0">IF(AM11="","",AG11*AM11)</f>
        <v/>
      </c>
      <c r="AT11" s="817"/>
      <c r="AU11" s="817"/>
      <c r="AV11" s="817"/>
      <c r="AW11" s="817"/>
      <c r="AX11" s="817"/>
      <c r="AY11" s="817" t="str">
        <f t="shared" ref="AY11:AY19" si="1">IF(AM11="","",ROUNDDOWN(AG11*AM11*1.1,0))</f>
        <v/>
      </c>
      <c r="AZ11" s="817"/>
      <c r="BA11" s="817"/>
      <c r="BB11" s="817"/>
      <c r="BC11" s="817"/>
      <c r="BD11" s="817"/>
      <c r="BE11" s="818" t="str">
        <f t="shared" ref="BE11:BE19" si="2">IF(AS11="","",IF(AS11&gt;=300000,"必要",""))</f>
        <v/>
      </c>
      <c r="BF11" s="818"/>
      <c r="BG11" s="818"/>
      <c r="BH11" s="818" t="str">
        <f t="shared" ref="BH11:BH19" si="3">IF(AS11="","",IF(AS11&gt;=1000000,"必要",""))</f>
        <v/>
      </c>
      <c r="BI11" s="818"/>
      <c r="BJ11" s="818"/>
      <c r="BK11" s="818" t="str">
        <f t="shared" ref="BK11:BK19" si="4">IF(AM11="","",IF(AM11&lt;100000,"×","〇"))</f>
        <v/>
      </c>
      <c r="BL11" s="818"/>
      <c r="BM11" s="818"/>
    </row>
    <row r="12" spans="2:65" ht="32.15" customHeight="1" x14ac:dyDescent="0.55000000000000004">
      <c r="B12" s="820" t="s">
        <v>325</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193</v>
      </c>
      <c r="AE12" s="822"/>
      <c r="AF12" s="822"/>
      <c r="AG12" s="816"/>
      <c r="AH12" s="816"/>
      <c r="AI12" s="816"/>
      <c r="AJ12" s="816"/>
      <c r="AK12" s="816"/>
      <c r="AL12" s="816"/>
      <c r="AM12" s="816"/>
      <c r="AN12" s="816"/>
      <c r="AO12" s="816"/>
      <c r="AP12" s="816"/>
      <c r="AQ12" s="816"/>
      <c r="AR12" s="816"/>
      <c r="AS12" s="817" t="str">
        <f t="shared" si="0"/>
        <v/>
      </c>
      <c r="AT12" s="817"/>
      <c r="AU12" s="817"/>
      <c r="AV12" s="817"/>
      <c r="AW12" s="817"/>
      <c r="AX12" s="817"/>
      <c r="AY12" s="817" t="str">
        <f t="shared" si="1"/>
        <v/>
      </c>
      <c r="AZ12" s="817"/>
      <c r="BA12" s="817"/>
      <c r="BB12" s="817"/>
      <c r="BC12" s="817"/>
      <c r="BD12" s="817"/>
      <c r="BE12" s="818" t="str">
        <f t="shared" si="2"/>
        <v/>
      </c>
      <c r="BF12" s="818"/>
      <c r="BG12" s="818"/>
      <c r="BH12" s="818" t="str">
        <f t="shared" si="3"/>
        <v/>
      </c>
      <c r="BI12" s="818"/>
      <c r="BJ12" s="818"/>
      <c r="BK12" s="818" t="str">
        <f t="shared" si="4"/>
        <v/>
      </c>
      <c r="BL12" s="818"/>
      <c r="BM12" s="818"/>
    </row>
    <row r="13" spans="2:65" ht="32.15" customHeight="1" x14ac:dyDescent="0.55000000000000004">
      <c r="B13" s="820" t="s">
        <v>326</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193</v>
      </c>
      <c r="AE13" s="822"/>
      <c r="AF13" s="822"/>
      <c r="AG13" s="816"/>
      <c r="AH13" s="816"/>
      <c r="AI13" s="816"/>
      <c r="AJ13" s="816"/>
      <c r="AK13" s="816"/>
      <c r="AL13" s="816"/>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8" t="str">
        <f t="shared" si="4"/>
        <v/>
      </c>
      <c r="BL13" s="818"/>
      <c r="BM13" s="818"/>
    </row>
    <row r="14" spans="2:65" ht="32.15" customHeight="1" x14ac:dyDescent="0.55000000000000004">
      <c r="B14" s="820" t="s">
        <v>327</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193</v>
      </c>
      <c r="AE14" s="822"/>
      <c r="AF14" s="822"/>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8" t="str">
        <f t="shared" si="4"/>
        <v/>
      </c>
      <c r="BL14" s="818"/>
      <c r="BM14" s="818"/>
    </row>
    <row r="15" spans="2:65" ht="32.15" customHeight="1" x14ac:dyDescent="0.55000000000000004">
      <c r="B15" s="820" t="s">
        <v>328</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22" t="s">
        <v>193</v>
      </c>
      <c r="AE15" s="822"/>
      <c r="AF15" s="822"/>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8" t="str">
        <f t="shared" si="4"/>
        <v/>
      </c>
      <c r="BL15" s="818"/>
      <c r="BM15" s="818"/>
    </row>
    <row r="16" spans="2:65" ht="32.15" customHeight="1" x14ac:dyDescent="0.55000000000000004">
      <c r="B16" s="820" t="s">
        <v>329</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2" t="s">
        <v>193</v>
      </c>
      <c r="AE16" s="822"/>
      <c r="AF16" s="822"/>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8" t="str">
        <f t="shared" si="4"/>
        <v/>
      </c>
      <c r="BL16" s="818"/>
      <c r="BM16" s="818"/>
    </row>
    <row r="17" spans="2:65" ht="32.15" customHeight="1" x14ac:dyDescent="0.55000000000000004">
      <c r="B17" s="820" t="s">
        <v>330</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2" t="s">
        <v>193</v>
      </c>
      <c r="AE17" s="822"/>
      <c r="AF17" s="822"/>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8" t="str">
        <f t="shared" si="4"/>
        <v/>
      </c>
      <c r="BL17" s="818"/>
      <c r="BM17" s="818"/>
    </row>
    <row r="18" spans="2:65" ht="32.15" customHeight="1" x14ac:dyDescent="0.55000000000000004">
      <c r="B18" s="820" t="s">
        <v>331</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2" t="s">
        <v>193</v>
      </c>
      <c r="AE18" s="822"/>
      <c r="AF18" s="822"/>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8" t="str">
        <f t="shared" si="4"/>
        <v/>
      </c>
      <c r="BL18" s="818"/>
      <c r="BM18" s="818"/>
    </row>
    <row r="19" spans="2:65" ht="32" customHeight="1" x14ac:dyDescent="0.55000000000000004">
      <c r="B19" s="820" t="s">
        <v>332</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2" t="s">
        <v>193</v>
      </c>
      <c r="AE19" s="822"/>
      <c r="AF19" s="822"/>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 t="shared" si="2"/>
        <v/>
      </c>
      <c r="BF19" s="818"/>
      <c r="BG19" s="818"/>
      <c r="BH19" s="818" t="str">
        <f t="shared" si="3"/>
        <v/>
      </c>
      <c r="BI19" s="818"/>
      <c r="BJ19" s="818"/>
      <c r="BK19" s="818" t="str">
        <f t="shared" si="4"/>
        <v/>
      </c>
      <c r="BL19" s="818"/>
      <c r="BM19" s="818"/>
    </row>
    <row r="20" spans="2:65" ht="32.15" customHeight="1" x14ac:dyDescent="0.55000000000000004">
      <c r="AM20" s="813" t="s">
        <v>34</v>
      </c>
      <c r="AN20" s="813"/>
      <c r="AO20" s="813"/>
      <c r="AP20" s="813"/>
      <c r="AQ20" s="813"/>
      <c r="AR20" s="814"/>
      <c r="AS20" s="815">
        <f>SUM(AS10:AX19)</f>
        <v>0</v>
      </c>
      <c r="AT20" s="815"/>
      <c r="AU20" s="815"/>
      <c r="AV20" s="815"/>
      <c r="AW20" s="815"/>
      <c r="AX20" s="815"/>
      <c r="AY20" s="815">
        <f>SUM(AY10:BD19)</f>
        <v>0</v>
      </c>
      <c r="AZ20" s="815"/>
      <c r="BA20" s="815"/>
      <c r="BB20" s="815"/>
      <c r="BC20" s="815"/>
      <c r="BD20" s="815"/>
    </row>
  </sheetData>
  <sheetProtection algorithmName="SHA-512" hashValue="l2QomRLCFoTrFQ+Qd6jkKYLdF53gtgQ/YqmfwNHmXgXTvw+9pzpOydpWXgv5jXvR9P2ci1zzK0CHdHo1UcI4Vw==" saltValue="12oVMqgASTBNxegCC7jQJw==" spinCount="100000" sheet="1" objects="1" scenarios="1" selectLockedCells="1" selectUnlockedCells="1"/>
  <mergeCells count="136">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B19:E19"/>
    <mergeCell ref="F19:O19"/>
    <mergeCell ref="P19:AC19"/>
    <mergeCell ref="AD19:AF19"/>
    <mergeCell ref="AG19:AL19"/>
    <mergeCell ref="AM18:AR18"/>
    <mergeCell ref="AS18:AX18"/>
    <mergeCell ref="AY18:BD18"/>
    <mergeCell ref="BE18:BG18"/>
    <mergeCell ref="AM20:AR20"/>
    <mergeCell ref="AS20:AX20"/>
    <mergeCell ref="AY20:BD20"/>
    <mergeCell ref="AS19:AX19"/>
    <mergeCell ref="AY19:BD19"/>
    <mergeCell ref="BE19:BG19"/>
    <mergeCell ref="BH19:BJ19"/>
    <mergeCell ref="BK19:BM19"/>
    <mergeCell ref="AM19:AR19"/>
  </mergeCells>
  <phoneticPr fontId="34"/>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5"/>
  <sheetViews>
    <sheetView view="pageBreakPreview" zoomScale="90" zoomScaleNormal="100" zoomScaleSheetLayoutView="90" workbookViewId="0">
      <selection activeCell="AS20" sqref="AS20:AX20"/>
    </sheetView>
  </sheetViews>
  <sheetFormatPr defaultColWidth="2.08203125" defaultRowHeight="18" x14ac:dyDescent="0.55000000000000004"/>
  <cols>
    <col min="1" max="1" width="0.83203125" style="65" customWidth="1"/>
    <col min="2" max="65" width="2.08203125" style="65"/>
    <col min="66" max="66" width="0.83203125" style="65" customWidth="1"/>
    <col min="67" max="83" width="2.08203125" style="65"/>
    <col min="84" max="84" width="2.08203125" style="65" customWidth="1"/>
    <col min="85" max="16384" width="2.08203125" style="65"/>
  </cols>
  <sheetData>
    <row r="1" spans="2:65" x14ac:dyDescent="0.55000000000000004">
      <c r="B1" s="79" t="s">
        <v>453</v>
      </c>
    </row>
    <row r="2" spans="2:65" x14ac:dyDescent="0.55000000000000004">
      <c r="B2" s="66"/>
      <c r="C2" s="65" t="s">
        <v>233</v>
      </c>
    </row>
    <row r="3" spans="2:65" x14ac:dyDescent="0.55000000000000004">
      <c r="B3" s="65" t="s">
        <v>297</v>
      </c>
      <c r="C3" s="67" t="s">
        <v>515</v>
      </c>
    </row>
    <row r="4" spans="2:65" x14ac:dyDescent="0.55000000000000004">
      <c r="B4" s="72" t="s">
        <v>298</v>
      </c>
      <c r="C4" s="67" t="s">
        <v>409</v>
      </c>
    </row>
    <row r="5" spans="2:65" x14ac:dyDescent="0.55000000000000004">
      <c r="B5" s="72" t="s">
        <v>319</v>
      </c>
    </row>
    <row r="6" spans="2:65" x14ac:dyDescent="0.55000000000000004">
      <c r="C6" s="74" t="s">
        <v>333</v>
      </c>
      <c r="D6" s="72"/>
      <c r="E6" s="72"/>
    </row>
    <row r="8" spans="2:65" x14ac:dyDescent="0.55000000000000004">
      <c r="B8" s="95"/>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835" t="s">
        <v>234</v>
      </c>
      <c r="AN8" s="835"/>
      <c r="AO8" s="835"/>
      <c r="AP8" s="835"/>
      <c r="AQ8" s="835"/>
      <c r="AR8" s="835"/>
      <c r="AS8" s="835" t="s">
        <v>234</v>
      </c>
      <c r="AT8" s="835"/>
      <c r="AU8" s="835"/>
      <c r="AV8" s="835"/>
      <c r="AW8" s="835"/>
      <c r="AX8" s="835"/>
      <c r="AY8" s="835" t="s">
        <v>235</v>
      </c>
      <c r="AZ8" s="835"/>
      <c r="BA8" s="835"/>
      <c r="BB8" s="835"/>
      <c r="BC8" s="835"/>
      <c r="BD8" s="835"/>
      <c r="BE8" s="68"/>
      <c r="BF8" s="68"/>
      <c r="BG8" s="68"/>
      <c r="BH8" s="69"/>
      <c r="BI8" s="69"/>
      <c r="BJ8" s="68"/>
      <c r="BK8" s="68"/>
      <c r="BL8" s="68"/>
      <c r="BM8" s="70" t="s">
        <v>236</v>
      </c>
    </row>
    <row r="9" spans="2:65" x14ac:dyDescent="0.55000000000000004">
      <c r="B9" s="836" t="s">
        <v>237</v>
      </c>
      <c r="C9" s="823"/>
      <c r="D9" s="823"/>
      <c r="E9" s="824"/>
      <c r="F9" s="836" t="s">
        <v>238</v>
      </c>
      <c r="G9" s="823"/>
      <c r="H9" s="823"/>
      <c r="I9" s="823"/>
      <c r="J9" s="823"/>
      <c r="K9" s="823"/>
      <c r="L9" s="823"/>
      <c r="M9" s="823"/>
      <c r="N9" s="823"/>
      <c r="O9" s="824"/>
      <c r="P9" s="836" t="s">
        <v>239</v>
      </c>
      <c r="Q9" s="823"/>
      <c r="R9" s="823"/>
      <c r="S9" s="823"/>
      <c r="T9" s="823"/>
      <c r="U9" s="823"/>
      <c r="V9" s="823"/>
      <c r="W9" s="823"/>
      <c r="X9" s="823"/>
      <c r="Y9" s="823"/>
      <c r="Z9" s="823"/>
      <c r="AA9" s="823"/>
      <c r="AB9" s="823"/>
      <c r="AC9" s="824"/>
      <c r="AD9" s="836" t="s">
        <v>240</v>
      </c>
      <c r="AE9" s="823"/>
      <c r="AF9" s="824"/>
      <c r="AG9" s="836" t="s">
        <v>241</v>
      </c>
      <c r="AH9" s="823"/>
      <c r="AI9" s="823"/>
      <c r="AJ9" s="823"/>
      <c r="AK9" s="823"/>
      <c r="AL9" s="824"/>
      <c r="AM9" s="837" t="s">
        <v>242</v>
      </c>
      <c r="AN9" s="837"/>
      <c r="AO9" s="837"/>
      <c r="AP9" s="837"/>
      <c r="AQ9" s="837"/>
      <c r="AR9" s="837"/>
      <c r="AS9" s="836" t="s">
        <v>243</v>
      </c>
      <c r="AT9" s="823"/>
      <c r="AU9" s="823"/>
      <c r="AV9" s="823"/>
      <c r="AW9" s="823"/>
      <c r="AX9" s="824"/>
      <c r="AY9" s="836" t="s">
        <v>244</v>
      </c>
      <c r="AZ9" s="823"/>
      <c r="BA9" s="823"/>
      <c r="BB9" s="823"/>
      <c r="BC9" s="823"/>
      <c r="BD9" s="824"/>
      <c r="BE9" s="823" t="s">
        <v>245</v>
      </c>
      <c r="BF9" s="823"/>
      <c r="BG9" s="823"/>
      <c r="BH9" s="823"/>
      <c r="BI9" s="823"/>
      <c r="BJ9" s="823"/>
      <c r="BK9" s="823"/>
      <c r="BL9" s="823"/>
      <c r="BM9" s="824"/>
    </row>
    <row r="10" spans="2:65" x14ac:dyDescent="0.55000000000000004">
      <c r="B10" s="825" t="s">
        <v>246</v>
      </c>
      <c r="C10" s="826"/>
      <c r="D10" s="826"/>
      <c r="E10" s="827"/>
      <c r="F10" s="828"/>
      <c r="G10" s="829"/>
      <c r="H10" s="829"/>
      <c r="I10" s="829"/>
      <c r="J10" s="829"/>
      <c r="K10" s="829"/>
      <c r="L10" s="829"/>
      <c r="M10" s="829"/>
      <c r="N10" s="829"/>
      <c r="O10" s="830"/>
      <c r="P10" s="831" t="s">
        <v>247</v>
      </c>
      <c r="Q10" s="831"/>
      <c r="R10" s="831"/>
      <c r="S10" s="831"/>
      <c r="T10" s="831"/>
      <c r="U10" s="831"/>
      <c r="V10" s="831"/>
      <c r="W10" s="831"/>
      <c r="X10" s="831"/>
      <c r="Y10" s="831"/>
      <c r="Z10" s="831"/>
      <c r="AA10" s="831"/>
      <c r="AB10" s="831"/>
      <c r="AC10" s="831"/>
      <c r="AD10" s="831" t="s">
        <v>322</v>
      </c>
      <c r="AE10" s="831"/>
      <c r="AF10" s="831"/>
      <c r="AG10" s="831" t="s">
        <v>249</v>
      </c>
      <c r="AH10" s="831"/>
      <c r="AI10" s="831"/>
      <c r="AJ10" s="831"/>
      <c r="AK10" s="831"/>
      <c r="AL10" s="831"/>
      <c r="AM10" s="831" t="s">
        <v>250</v>
      </c>
      <c r="AN10" s="831"/>
      <c r="AO10" s="831"/>
      <c r="AP10" s="831"/>
      <c r="AQ10" s="831"/>
      <c r="AR10" s="831"/>
      <c r="AS10" s="831" t="s">
        <v>251</v>
      </c>
      <c r="AT10" s="831"/>
      <c r="AU10" s="831"/>
      <c r="AV10" s="831"/>
      <c r="AW10" s="831"/>
      <c r="AX10" s="831"/>
      <c r="AY10" s="831" t="s">
        <v>252</v>
      </c>
      <c r="AZ10" s="831"/>
      <c r="BA10" s="831"/>
      <c r="BB10" s="831"/>
      <c r="BC10" s="831"/>
      <c r="BD10" s="831"/>
      <c r="BE10" s="832" t="s">
        <v>253</v>
      </c>
      <c r="BF10" s="832"/>
      <c r="BG10" s="832"/>
      <c r="BH10" s="833" t="s">
        <v>254</v>
      </c>
      <c r="BI10" s="833"/>
      <c r="BJ10" s="833"/>
      <c r="BK10" s="834" t="s">
        <v>242</v>
      </c>
      <c r="BL10" s="834"/>
      <c r="BM10" s="834"/>
    </row>
    <row r="11" spans="2:65" ht="32.15" customHeight="1" x14ac:dyDescent="0.55000000000000004">
      <c r="B11" s="820" t="s">
        <v>334</v>
      </c>
      <c r="C11" s="820"/>
      <c r="D11" s="820"/>
      <c r="E11" s="820"/>
      <c r="F11" s="881" t="s">
        <v>663</v>
      </c>
      <c r="G11" s="881"/>
      <c r="H11" s="881"/>
      <c r="I11" s="881"/>
      <c r="J11" s="881"/>
      <c r="K11" s="881"/>
      <c r="L11" s="881"/>
      <c r="M11" s="881"/>
      <c r="N11" s="881"/>
      <c r="O11" s="881"/>
      <c r="P11" s="881" t="s">
        <v>641</v>
      </c>
      <c r="Q11" s="881"/>
      <c r="R11" s="881"/>
      <c r="S11" s="881"/>
      <c r="T11" s="881"/>
      <c r="U11" s="881"/>
      <c r="V11" s="881"/>
      <c r="W11" s="881"/>
      <c r="X11" s="881"/>
      <c r="Y11" s="881"/>
      <c r="Z11" s="881"/>
      <c r="AA11" s="881"/>
      <c r="AB11" s="881"/>
      <c r="AC11" s="881"/>
      <c r="AD11" s="940" t="s">
        <v>678</v>
      </c>
      <c r="AE11" s="940"/>
      <c r="AF11" s="940"/>
      <c r="AG11" s="941">
        <v>1</v>
      </c>
      <c r="AH11" s="941"/>
      <c r="AI11" s="941"/>
      <c r="AJ11" s="941"/>
      <c r="AK11" s="941"/>
      <c r="AL11" s="941"/>
      <c r="AM11" s="941">
        <v>2000000</v>
      </c>
      <c r="AN11" s="941"/>
      <c r="AO11" s="941"/>
      <c r="AP11" s="941"/>
      <c r="AQ11" s="941"/>
      <c r="AR11" s="941"/>
      <c r="AS11" s="817">
        <f>IF(AM11="","",AG11*AM11)</f>
        <v>2000000</v>
      </c>
      <c r="AT11" s="817"/>
      <c r="AU11" s="817"/>
      <c r="AV11" s="817"/>
      <c r="AW11" s="817"/>
      <c r="AX11" s="817"/>
      <c r="AY11" s="817">
        <f>IF(AM11="","",ROUNDDOWN(AG11*AM11*1.1,0))</f>
        <v>2200000</v>
      </c>
      <c r="AZ11" s="817"/>
      <c r="BA11" s="817"/>
      <c r="BB11" s="817"/>
      <c r="BC11" s="817"/>
      <c r="BD11" s="817"/>
      <c r="BE11" s="818" t="str">
        <f>IF(AS11="","",IF(AS11&gt;=300000,"必要",""))</f>
        <v>必要</v>
      </c>
      <c r="BF11" s="818"/>
      <c r="BG11" s="818"/>
      <c r="BH11" s="818" t="str">
        <f>IF(AS11="","",IF(AS11&gt;=1000000,"必要",""))</f>
        <v>必要</v>
      </c>
      <c r="BI11" s="818"/>
      <c r="BJ11" s="818"/>
      <c r="BK11" s="818" t="str">
        <f>IF(AM11="","",IF(AM11&lt;100000,"×","〇"))</f>
        <v>〇</v>
      </c>
      <c r="BL11" s="818"/>
      <c r="BM11" s="818"/>
    </row>
    <row r="12" spans="2:65" ht="32.15" customHeight="1" x14ac:dyDescent="0.55000000000000004">
      <c r="B12" s="820" t="s">
        <v>335</v>
      </c>
      <c r="C12" s="820"/>
      <c r="D12" s="820"/>
      <c r="E12" s="820"/>
      <c r="F12" s="881" t="s">
        <v>664</v>
      </c>
      <c r="G12" s="881"/>
      <c r="H12" s="881"/>
      <c r="I12" s="881"/>
      <c r="J12" s="881"/>
      <c r="K12" s="881"/>
      <c r="L12" s="881"/>
      <c r="M12" s="881"/>
      <c r="N12" s="881"/>
      <c r="O12" s="881"/>
      <c r="P12" s="880" t="s">
        <v>641</v>
      </c>
      <c r="Q12" s="880"/>
      <c r="R12" s="880"/>
      <c r="S12" s="880"/>
      <c r="T12" s="880"/>
      <c r="U12" s="880"/>
      <c r="V12" s="880"/>
      <c r="W12" s="880"/>
      <c r="X12" s="880"/>
      <c r="Y12" s="880"/>
      <c r="Z12" s="880"/>
      <c r="AA12" s="880"/>
      <c r="AB12" s="880"/>
      <c r="AC12" s="880"/>
      <c r="AD12" s="940" t="s">
        <v>679</v>
      </c>
      <c r="AE12" s="940"/>
      <c r="AF12" s="940"/>
      <c r="AG12" s="941">
        <v>1</v>
      </c>
      <c r="AH12" s="941"/>
      <c r="AI12" s="941"/>
      <c r="AJ12" s="941"/>
      <c r="AK12" s="941"/>
      <c r="AL12" s="941"/>
      <c r="AM12" s="941">
        <v>1000000</v>
      </c>
      <c r="AN12" s="941"/>
      <c r="AO12" s="941"/>
      <c r="AP12" s="941"/>
      <c r="AQ12" s="941"/>
      <c r="AR12" s="941"/>
      <c r="AS12" s="817">
        <f t="shared" ref="AS12:AS20" si="0">IF(AM12="","",AG12*AM12)</f>
        <v>1000000</v>
      </c>
      <c r="AT12" s="817"/>
      <c r="AU12" s="817"/>
      <c r="AV12" s="817"/>
      <c r="AW12" s="817"/>
      <c r="AX12" s="817"/>
      <c r="AY12" s="817">
        <f t="shared" ref="AY12:AY20" si="1">IF(AM12="","",ROUNDDOWN(AG12*AM12*1.1,0))</f>
        <v>1100000</v>
      </c>
      <c r="AZ12" s="817"/>
      <c r="BA12" s="817"/>
      <c r="BB12" s="817"/>
      <c r="BC12" s="817"/>
      <c r="BD12" s="817"/>
      <c r="BE12" s="818" t="str">
        <f t="shared" ref="BE12:BE20" si="2">IF(AS12="","",IF(AS12&gt;=300000,"必要",""))</f>
        <v>必要</v>
      </c>
      <c r="BF12" s="818"/>
      <c r="BG12" s="818"/>
      <c r="BH12" s="818" t="str">
        <f t="shared" ref="BH12:BH20" si="3">IF(AS12="","",IF(AS12&gt;=1000000,"必要",""))</f>
        <v>必要</v>
      </c>
      <c r="BI12" s="818"/>
      <c r="BJ12" s="818"/>
      <c r="BK12" s="818" t="str">
        <f t="shared" ref="BK12:BK20" si="4">IF(AM12="","",IF(AM12&lt;100000,"×","〇"))</f>
        <v>〇</v>
      </c>
      <c r="BL12" s="818"/>
      <c r="BM12" s="818"/>
    </row>
    <row r="13" spans="2:65" ht="32.15" customHeight="1" x14ac:dyDescent="0.55000000000000004">
      <c r="B13" s="820" t="s">
        <v>336</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65" t="s">
        <v>193</v>
      </c>
      <c r="AE13" s="865"/>
      <c r="AF13" s="865"/>
      <c r="AG13" s="942"/>
      <c r="AH13" s="942"/>
      <c r="AI13" s="942"/>
      <c r="AJ13" s="942"/>
      <c r="AK13" s="942"/>
      <c r="AL13" s="942"/>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8" t="str">
        <f t="shared" si="4"/>
        <v/>
      </c>
      <c r="BL13" s="818"/>
      <c r="BM13" s="818"/>
    </row>
    <row r="14" spans="2:65" ht="32.15" customHeight="1" x14ac:dyDescent="0.55000000000000004">
      <c r="B14" s="820" t="s">
        <v>337</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65" t="s">
        <v>193</v>
      </c>
      <c r="AE14" s="865"/>
      <c r="AF14" s="865"/>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8" t="str">
        <f t="shared" si="4"/>
        <v/>
      </c>
      <c r="BL14" s="818"/>
      <c r="BM14" s="818"/>
    </row>
    <row r="15" spans="2:65" ht="32.15" customHeight="1" x14ac:dyDescent="0.55000000000000004">
      <c r="B15" s="820" t="s">
        <v>338</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65" t="s">
        <v>193</v>
      </c>
      <c r="AE15" s="865"/>
      <c r="AF15" s="865"/>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8" t="str">
        <f t="shared" si="4"/>
        <v/>
      </c>
      <c r="BL15" s="818"/>
      <c r="BM15" s="818"/>
    </row>
    <row r="16" spans="2:65" ht="32.15" customHeight="1" x14ac:dyDescent="0.55000000000000004">
      <c r="B16" s="820" t="s">
        <v>339</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65" t="s">
        <v>193</v>
      </c>
      <c r="AE16" s="865"/>
      <c r="AF16" s="865"/>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8" t="str">
        <f t="shared" si="4"/>
        <v/>
      </c>
      <c r="BL16" s="818"/>
      <c r="BM16" s="818"/>
    </row>
    <row r="17" spans="2:65" ht="32.15" customHeight="1" x14ac:dyDescent="0.55000000000000004">
      <c r="B17" s="820" t="s">
        <v>340</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65" t="s">
        <v>193</v>
      </c>
      <c r="AE17" s="865"/>
      <c r="AF17" s="865"/>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8" t="str">
        <f t="shared" si="4"/>
        <v/>
      </c>
      <c r="BL17" s="818"/>
      <c r="BM17" s="818"/>
    </row>
    <row r="18" spans="2:65" ht="32.15" customHeight="1" x14ac:dyDescent="0.55000000000000004">
      <c r="B18" s="820" t="s">
        <v>341</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65" t="s">
        <v>193</v>
      </c>
      <c r="AE18" s="865"/>
      <c r="AF18" s="865"/>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8" t="str">
        <f t="shared" si="4"/>
        <v/>
      </c>
      <c r="BL18" s="818"/>
      <c r="BM18" s="818"/>
    </row>
    <row r="19" spans="2:65" ht="32.15" customHeight="1" x14ac:dyDescent="0.55000000000000004">
      <c r="B19" s="820" t="s">
        <v>342</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65" t="s">
        <v>193</v>
      </c>
      <c r="AE19" s="865"/>
      <c r="AF19" s="865"/>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 t="shared" si="2"/>
        <v/>
      </c>
      <c r="BF19" s="818"/>
      <c r="BG19" s="818"/>
      <c r="BH19" s="818" t="str">
        <f t="shared" si="3"/>
        <v/>
      </c>
      <c r="BI19" s="818"/>
      <c r="BJ19" s="818"/>
      <c r="BK19" s="818" t="str">
        <f t="shared" si="4"/>
        <v/>
      </c>
      <c r="BL19" s="818"/>
      <c r="BM19" s="818"/>
    </row>
    <row r="20" spans="2:65" ht="32.15" customHeight="1" x14ac:dyDescent="0.55000000000000004">
      <c r="B20" s="820" t="s">
        <v>343</v>
      </c>
      <c r="C20" s="820"/>
      <c r="D20" s="820"/>
      <c r="E20" s="820"/>
      <c r="F20" s="821"/>
      <c r="G20" s="821"/>
      <c r="H20" s="821"/>
      <c r="I20" s="821"/>
      <c r="J20" s="821"/>
      <c r="K20" s="821"/>
      <c r="L20" s="821"/>
      <c r="M20" s="821"/>
      <c r="N20" s="821"/>
      <c r="O20" s="821"/>
      <c r="P20" s="821"/>
      <c r="Q20" s="821"/>
      <c r="R20" s="821"/>
      <c r="S20" s="821"/>
      <c r="T20" s="821"/>
      <c r="U20" s="821"/>
      <c r="V20" s="821"/>
      <c r="W20" s="821"/>
      <c r="X20" s="821"/>
      <c r="Y20" s="821"/>
      <c r="Z20" s="821"/>
      <c r="AA20" s="821"/>
      <c r="AB20" s="821"/>
      <c r="AC20" s="821"/>
      <c r="AD20" s="865" t="s">
        <v>193</v>
      </c>
      <c r="AE20" s="865"/>
      <c r="AF20" s="865"/>
      <c r="AG20" s="816"/>
      <c r="AH20" s="816"/>
      <c r="AI20" s="816"/>
      <c r="AJ20" s="816"/>
      <c r="AK20" s="816"/>
      <c r="AL20" s="816"/>
      <c r="AM20" s="816"/>
      <c r="AN20" s="816"/>
      <c r="AO20" s="816"/>
      <c r="AP20" s="816"/>
      <c r="AQ20" s="816"/>
      <c r="AR20" s="816"/>
      <c r="AS20" s="817" t="str">
        <f t="shared" si="0"/>
        <v/>
      </c>
      <c r="AT20" s="817"/>
      <c r="AU20" s="817"/>
      <c r="AV20" s="817"/>
      <c r="AW20" s="817"/>
      <c r="AX20" s="817"/>
      <c r="AY20" s="817" t="str">
        <f t="shared" si="1"/>
        <v/>
      </c>
      <c r="AZ20" s="817"/>
      <c r="BA20" s="817"/>
      <c r="BB20" s="817"/>
      <c r="BC20" s="817"/>
      <c r="BD20" s="817"/>
      <c r="BE20" s="818" t="str">
        <f t="shared" si="2"/>
        <v/>
      </c>
      <c r="BF20" s="818"/>
      <c r="BG20" s="818"/>
      <c r="BH20" s="818" t="str">
        <f t="shared" si="3"/>
        <v/>
      </c>
      <c r="BI20" s="818"/>
      <c r="BJ20" s="818"/>
      <c r="BK20" s="818" t="str">
        <f t="shared" si="4"/>
        <v/>
      </c>
      <c r="BL20" s="818"/>
      <c r="BM20" s="818"/>
    </row>
    <row r="21" spans="2:65" ht="32.15" customHeight="1" x14ac:dyDescent="0.55000000000000004">
      <c r="AM21" s="813" t="s">
        <v>34</v>
      </c>
      <c r="AN21" s="813"/>
      <c r="AO21" s="813"/>
      <c r="AP21" s="813"/>
      <c r="AQ21" s="813"/>
      <c r="AR21" s="814"/>
      <c r="AS21" s="815">
        <f>SUM(AS11:AX20)</f>
        <v>3000000</v>
      </c>
      <c r="AT21" s="815"/>
      <c r="AU21" s="815"/>
      <c r="AV21" s="815"/>
      <c r="AW21" s="815"/>
      <c r="AX21" s="815"/>
      <c r="AY21" s="815">
        <f>SUM(AY11:BD20)</f>
        <v>3300000</v>
      </c>
      <c r="AZ21" s="815"/>
      <c r="BA21" s="815"/>
      <c r="BB21" s="815"/>
      <c r="BC21" s="815"/>
      <c r="BD21" s="815"/>
    </row>
    <row r="22" spans="2:65" ht="18" customHeight="1" x14ac:dyDescent="0.55000000000000004">
      <c r="AM22" s="173"/>
      <c r="AN22" s="173"/>
      <c r="AO22" s="173"/>
      <c r="AP22" s="173"/>
      <c r="AQ22" s="173"/>
      <c r="AR22" s="173"/>
      <c r="AS22" s="177"/>
      <c r="AT22" s="177"/>
      <c r="AU22" s="177"/>
      <c r="AV22" s="177"/>
      <c r="AW22" s="177"/>
      <c r="AX22" s="177"/>
      <c r="AY22" s="177"/>
      <c r="AZ22" s="177"/>
      <c r="BA22" s="177"/>
      <c r="BB22" s="177"/>
      <c r="BC22" s="177"/>
      <c r="BD22" s="177"/>
      <c r="BE22" s="176"/>
    </row>
    <row r="23" spans="2:65" ht="18" customHeight="1" x14ac:dyDescent="0.55000000000000004">
      <c r="B23" s="174" t="s">
        <v>502</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row>
    <row r="24" spans="2:65" x14ac:dyDescent="0.55000000000000004">
      <c r="B24" s="75"/>
      <c r="C24" s="76" t="s">
        <v>516</v>
      </c>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row>
    <row r="25" spans="2:65" x14ac:dyDescent="0.55000000000000004">
      <c r="B25" s="75"/>
      <c r="C25" s="863" t="s">
        <v>279</v>
      </c>
      <c r="D25" s="864"/>
      <c r="E25" s="864"/>
      <c r="F25" s="864"/>
      <c r="G25" s="864"/>
      <c r="H25" s="864"/>
      <c r="I25" s="864"/>
      <c r="J25" s="864"/>
      <c r="K25" s="864"/>
      <c r="L25" s="864"/>
      <c r="M25" s="864"/>
      <c r="N25" s="864"/>
      <c r="O25" s="864"/>
      <c r="P25" s="864"/>
      <c r="Q25" s="864"/>
      <c r="R25" s="864"/>
      <c r="S25" s="864"/>
      <c r="T25" s="864"/>
      <c r="U25" s="864"/>
      <c r="V25" s="864"/>
      <c r="W25" s="864"/>
      <c r="X25" s="864"/>
      <c r="Y25" s="864"/>
      <c r="Z25" s="864"/>
      <c r="AA25" s="864"/>
      <c r="AB25" s="864"/>
      <c r="AC25" s="864"/>
      <c r="AD25" s="864"/>
      <c r="AE25" s="864"/>
      <c r="AF25" s="864"/>
      <c r="AG25" s="864"/>
      <c r="AH25" s="864"/>
      <c r="AI25" s="864"/>
      <c r="AJ25" s="864"/>
      <c r="AK25" s="864"/>
      <c r="AL25" s="864"/>
      <c r="AM25" s="864"/>
      <c r="AN25" s="864"/>
      <c r="AO25" s="864"/>
      <c r="AP25" s="864"/>
      <c r="AQ25" s="864"/>
      <c r="AR25" s="864"/>
      <c r="AS25" s="864"/>
      <c r="AT25" s="864"/>
      <c r="AU25" s="864"/>
      <c r="AV25" s="864"/>
      <c r="AW25" s="864"/>
      <c r="AX25" s="864"/>
      <c r="AY25" s="864"/>
      <c r="AZ25" s="864"/>
      <c r="BA25" s="864"/>
      <c r="BB25" s="864"/>
      <c r="BC25" s="864"/>
      <c r="BD25" s="864"/>
      <c r="BE25" s="864"/>
      <c r="BF25" s="864"/>
      <c r="BG25" s="864"/>
      <c r="BH25" s="864"/>
      <c r="BI25" s="864"/>
      <c r="BJ25" s="864"/>
      <c r="BK25" s="864"/>
      <c r="BL25" s="864"/>
      <c r="BM25" s="864"/>
    </row>
    <row r="26" spans="2:65" ht="23.5" customHeight="1" x14ac:dyDescent="0.55000000000000004">
      <c r="B26" s="855" t="s">
        <v>417</v>
      </c>
      <c r="C26" s="861"/>
      <c r="D26" s="861"/>
      <c r="E26" s="862"/>
      <c r="F26" s="933" t="s">
        <v>669</v>
      </c>
      <c r="G26" s="934"/>
      <c r="H26" s="934"/>
      <c r="I26" s="934"/>
      <c r="J26" s="935"/>
      <c r="K26" s="850" t="s">
        <v>414</v>
      </c>
      <c r="L26" s="838"/>
      <c r="M26" s="838"/>
      <c r="N26" s="838"/>
      <c r="O26" s="838"/>
      <c r="P26" s="936" t="s">
        <v>663</v>
      </c>
      <c r="Q26" s="853"/>
      <c r="R26" s="853"/>
      <c r="S26" s="853"/>
      <c r="T26" s="853"/>
      <c r="U26" s="853"/>
      <c r="V26" s="853"/>
      <c r="W26" s="853"/>
      <c r="X26" s="853"/>
      <c r="Y26" s="853"/>
      <c r="Z26" s="853"/>
      <c r="AA26" s="853"/>
      <c r="AB26" s="853"/>
      <c r="AC26" s="853"/>
      <c r="AD26" s="853"/>
      <c r="AE26" s="853"/>
      <c r="AF26" s="853"/>
      <c r="AG26" s="853"/>
      <c r="AH26" s="853"/>
      <c r="AI26" s="853"/>
      <c r="AJ26" s="853"/>
      <c r="AK26" s="854"/>
      <c r="AL26" s="937" t="s">
        <v>504</v>
      </c>
      <c r="AM26" s="856"/>
      <c r="AN26" s="856"/>
      <c r="AO26" s="856"/>
      <c r="AP26" s="856"/>
      <c r="AQ26" s="857"/>
      <c r="AR26" s="938" t="s">
        <v>680</v>
      </c>
      <c r="AS26" s="859"/>
      <c r="AT26" s="859"/>
      <c r="AU26" s="859"/>
      <c r="AV26" s="859"/>
      <c r="AW26" s="859"/>
      <c r="AX26" s="859"/>
      <c r="AY26" s="859"/>
      <c r="AZ26" s="859"/>
      <c r="BA26" s="859"/>
      <c r="BB26" s="859"/>
      <c r="BC26" s="859"/>
      <c r="BD26" s="859"/>
      <c r="BE26" s="859"/>
      <c r="BF26" s="859"/>
      <c r="BG26" s="859"/>
      <c r="BH26" s="859"/>
      <c r="BI26" s="859"/>
      <c r="BJ26" s="859"/>
      <c r="BK26" s="859"/>
      <c r="BL26" s="859"/>
      <c r="BM26" s="860"/>
    </row>
    <row r="27" spans="2:65" ht="23.5" customHeight="1" x14ac:dyDescent="0.55000000000000004">
      <c r="B27" s="939" t="s">
        <v>503</v>
      </c>
      <c r="C27" s="842"/>
      <c r="D27" s="842"/>
      <c r="E27" s="842"/>
      <c r="F27" s="842"/>
      <c r="G27" s="842"/>
      <c r="H27" s="842"/>
      <c r="I27" s="842"/>
      <c r="J27" s="842"/>
      <c r="K27" s="842"/>
      <c r="L27" s="842"/>
      <c r="M27" s="842"/>
      <c r="N27" s="842"/>
      <c r="O27" s="843"/>
      <c r="P27" s="936" t="s">
        <v>641</v>
      </c>
      <c r="Q27" s="934"/>
      <c r="R27" s="934"/>
      <c r="S27" s="934"/>
      <c r="T27" s="934"/>
      <c r="U27" s="934"/>
      <c r="V27" s="934"/>
      <c r="W27" s="934"/>
      <c r="X27" s="934"/>
      <c r="Y27" s="934"/>
      <c r="Z27" s="934"/>
      <c r="AA27" s="934"/>
      <c r="AB27" s="934"/>
      <c r="AC27" s="934"/>
      <c r="AD27" s="934"/>
      <c r="AE27" s="934"/>
      <c r="AF27" s="934"/>
      <c r="AG27" s="934"/>
      <c r="AH27" s="934"/>
      <c r="AI27" s="934"/>
      <c r="AJ27" s="934"/>
      <c r="AK27" s="934"/>
      <c r="AL27" s="934"/>
      <c r="AM27" s="934"/>
      <c r="AN27" s="934"/>
      <c r="AO27" s="934"/>
      <c r="AP27" s="934"/>
      <c r="AQ27" s="934"/>
      <c r="AR27" s="934"/>
      <c r="AS27" s="934"/>
      <c r="AT27" s="934"/>
      <c r="AU27" s="934"/>
      <c r="AV27" s="934"/>
      <c r="AW27" s="934"/>
      <c r="AX27" s="934"/>
      <c r="AY27" s="934"/>
      <c r="AZ27" s="934"/>
      <c r="BA27" s="934"/>
      <c r="BB27" s="934"/>
      <c r="BC27" s="934"/>
      <c r="BD27" s="934"/>
      <c r="BE27" s="934"/>
      <c r="BF27" s="934"/>
      <c r="BG27" s="934"/>
      <c r="BH27" s="934"/>
      <c r="BI27" s="934"/>
      <c r="BJ27" s="934"/>
      <c r="BK27" s="934"/>
      <c r="BL27" s="934"/>
      <c r="BM27" s="935"/>
    </row>
    <row r="28" spans="2:65" ht="24" customHeight="1" x14ac:dyDescent="0.55000000000000004">
      <c r="B28" s="867" t="s">
        <v>292</v>
      </c>
      <c r="C28" s="868"/>
      <c r="D28" s="868"/>
      <c r="E28" s="868"/>
      <c r="F28" s="868"/>
      <c r="G28" s="868"/>
      <c r="H28" s="868"/>
      <c r="I28" s="868"/>
      <c r="J28" s="868"/>
      <c r="K28" s="868"/>
      <c r="L28" s="868"/>
      <c r="M28" s="868"/>
      <c r="N28" s="868"/>
      <c r="O28" s="869"/>
      <c r="P28" s="875" t="s">
        <v>691</v>
      </c>
      <c r="Q28" s="876"/>
      <c r="R28" s="876"/>
      <c r="S28" s="876"/>
      <c r="T28" s="876"/>
      <c r="U28" s="876"/>
      <c r="V28" s="876"/>
      <c r="W28" s="876"/>
      <c r="X28" s="876"/>
      <c r="Y28" s="876"/>
      <c r="Z28" s="876"/>
      <c r="AA28" s="876"/>
      <c r="AB28" s="876"/>
      <c r="AC28" s="876"/>
      <c r="AD28" s="876"/>
      <c r="AE28" s="876"/>
      <c r="AF28" s="876"/>
      <c r="AG28" s="876"/>
      <c r="AH28" s="876"/>
      <c r="AI28" s="876"/>
      <c r="AJ28" s="876"/>
      <c r="AK28" s="876"/>
      <c r="AL28" s="876"/>
      <c r="AM28" s="876"/>
      <c r="AN28" s="876"/>
      <c r="AO28" s="876"/>
      <c r="AP28" s="876"/>
      <c r="AQ28" s="876"/>
      <c r="AR28" s="876"/>
      <c r="AS28" s="876"/>
      <c r="AT28" s="876"/>
      <c r="AU28" s="876"/>
      <c r="AV28" s="876"/>
      <c r="AW28" s="876"/>
      <c r="AX28" s="876"/>
      <c r="AY28" s="876"/>
      <c r="AZ28" s="876"/>
      <c r="BA28" s="876"/>
      <c r="BB28" s="876"/>
      <c r="BC28" s="876"/>
      <c r="BD28" s="876"/>
      <c r="BE28" s="876"/>
      <c r="BF28" s="876"/>
      <c r="BG28" s="876"/>
      <c r="BH28" s="876"/>
      <c r="BI28" s="876"/>
      <c r="BJ28" s="876"/>
      <c r="BK28" s="876"/>
      <c r="BL28" s="876"/>
      <c r="BM28" s="877"/>
    </row>
    <row r="29" spans="2:65" ht="23.5" customHeight="1" x14ac:dyDescent="0.55000000000000004">
      <c r="B29" s="930" t="s">
        <v>505</v>
      </c>
      <c r="C29" s="838"/>
      <c r="D29" s="838"/>
      <c r="E29" s="838"/>
      <c r="F29" s="838"/>
      <c r="G29" s="838"/>
      <c r="H29" s="838"/>
      <c r="I29" s="838"/>
      <c r="J29" s="838"/>
      <c r="K29" s="838"/>
      <c r="L29" s="838"/>
      <c r="M29" s="838"/>
      <c r="N29" s="838"/>
      <c r="O29" s="838"/>
      <c r="P29" s="931" t="s">
        <v>641</v>
      </c>
      <c r="Q29" s="932"/>
      <c r="R29" s="932"/>
      <c r="S29" s="932"/>
      <c r="T29" s="932"/>
      <c r="U29" s="932"/>
      <c r="V29" s="932"/>
      <c r="W29" s="932"/>
      <c r="X29" s="932"/>
      <c r="Y29" s="932"/>
      <c r="Z29" s="932"/>
      <c r="AA29" s="932"/>
      <c r="AB29" s="932"/>
      <c r="AC29" s="932"/>
      <c r="AD29" s="932"/>
      <c r="AE29" s="932"/>
      <c r="AF29" s="932"/>
      <c r="AG29" s="932"/>
      <c r="AH29" s="932"/>
      <c r="AI29" s="932"/>
      <c r="AJ29" s="932"/>
      <c r="AK29" s="932"/>
      <c r="AL29" s="932"/>
      <c r="AM29" s="932"/>
      <c r="AN29" s="932"/>
      <c r="AO29" s="932"/>
      <c r="AP29" s="932"/>
      <c r="AQ29" s="932"/>
      <c r="AR29" s="932"/>
      <c r="AS29" s="932"/>
      <c r="AT29" s="932"/>
      <c r="AU29" s="932"/>
      <c r="AV29" s="932"/>
      <c r="AW29" s="932"/>
      <c r="AX29" s="932"/>
      <c r="AY29" s="932"/>
      <c r="AZ29" s="932"/>
      <c r="BA29" s="932"/>
      <c r="BB29" s="932"/>
      <c r="BC29" s="932"/>
      <c r="BD29" s="932"/>
      <c r="BE29" s="932"/>
      <c r="BF29" s="932"/>
      <c r="BG29" s="932"/>
      <c r="BH29" s="932"/>
      <c r="BI29" s="932"/>
      <c r="BJ29" s="932"/>
      <c r="BK29" s="932"/>
      <c r="BL29" s="932"/>
      <c r="BM29" s="932"/>
    </row>
    <row r="30" spans="2:65" ht="23.5" customHeight="1" x14ac:dyDescent="0.55000000000000004">
      <c r="B30" s="838" t="s">
        <v>281</v>
      </c>
      <c r="C30" s="838"/>
      <c r="D30" s="838"/>
      <c r="E30" s="838"/>
      <c r="F30" s="838"/>
      <c r="G30" s="838"/>
      <c r="H30" s="838"/>
      <c r="I30" s="838"/>
      <c r="J30" s="838"/>
      <c r="K30" s="838"/>
      <c r="L30" s="838"/>
      <c r="M30" s="838"/>
      <c r="N30" s="838"/>
      <c r="O30" s="838"/>
      <c r="P30" s="838"/>
      <c r="Q30" s="838"/>
      <c r="R30" s="838"/>
      <c r="S30" s="838"/>
      <c r="T30" s="838"/>
      <c r="U30" s="838"/>
      <c r="V30" s="838"/>
      <c r="W30" s="838"/>
      <c r="X30" s="838"/>
      <c r="Y30" s="838"/>
      <c r="Z30" s="838"/>
      <c r="AA30" s="838"/>
      <c r="AB30" s="838"/>
      <c r="AC30" s="838"/>
      <c r="AD30" s="838"/>
      <c r="AE30" s="838"/>
      <c r="AF30" s="838"/>
      <c r="AG30" s="838"/>
      <c r="AH30" s="838"/>
      <c r="AI30" s="838"/>
      <c r="AJ30" s="838"/>
      <c r="AK30" s="838"/>
      <c r="AL30" s="838"/>
      <c r="AM30" s="838"/>
      <c r="AN30" s="838"/>
      <c r="AO30" s="838"/>
      <c r="AP30" s="838"/>
      <c r="AQ30" s="838"/>
      <c r="AR30" s="838"/>
      <c r="AS30" s="838"/>
      <c r="AT30" s="838"/>
      <c r="AU30" s="838"/>
      <c r="AV30" s="838"/>
      <c r="AW30" s="838"/>
      <c r="AX30" s="838"/>
      <c r="AY30" s="838"/>
      <c r="AZ30" s="838"/>
      <c r="BA30" s="838"/>
      <c r="BB30" s="838"/>
      <c r="BC30" s="838"/>
      <c r="BD30" s="838"/>
      <c r="BE30" s="838"/>
      <c r="BF30" s="871" t="s">
        <v>677</v>
      </c>
      <c r="BG30" s="871"/>
      <c r="BH30" s="871"/>
      <c r="BI30" s="871"/>
      <c r="BJ30" s="871"/>
      <c r="BK30" s="871"/>
      <c r="BL30" s="871"/>
      <c r="BM30" s="871"/>
    </row>
    <row r="31" spans="2:65" ht="23.5" customHeight="1" x14ac:dyDescent="0.55000000000000004">
      <c r="B31" s="855" t="s">
        <v>417</v>
      </c>
      <c r="C31" s="861"/>
      <c r="D31" s="861"/>
      <c r="E31" s="862"/>
      <c r="F31" s="933" t="s">
        <v>670</v>
      </c>
      <c r="G31" s="934"/>
      <c r="H31" s="934"/>
      <c r="I31" s="934"/>
      <c r="J31" s="935"/>
      <c r="K31" s="850" t="s">
        <v>414</v>
      </c>
      <c r="L31" s="838"/>
      <c r="M31" s="838"/>
      <c r="N31" s="838"/>
      <c r="O31" s="838"/>
      <c r="P31" s="936" t="s">
        <v>681</v>
      </c>
      <c r="Q31" s="853"/>
      <c r="R31" s="853"/>
      <c r="S31" s="853"/>
      <c r="T31" s="853"/>
      <c r="U31" s="853"/>
      <c r="V31" s="853"/>
      <c r="W31" s="853"/>
      <c r="X31" s="853"/>
      <c r="Y31" s="853"/>
      <c r="Z31" s="853"/>
      <c r="AA31" s="853"/>
      <c r="AB31" s="853"/>
      <c r="AC31" s="853"/>
      <c r="AD31" s="853"/>
      <c r="AE31" s="853"/>
      <c r="AF31" s="853"/>
      <c r="AG31" s="853"/>
      <c r="AH31" s="853"/>
      <c r="AI31" s="853"/>
      <c r="AJ31" s="853"/>
      <c r="AK31" s="854"/>
      <c r="AL31" s="937" t="s">
        <v>504</v>
      </c>
      <c r="AM31" s="856"/>
      <c r="AN31" s="856"/>
      <c r="AO31" s="856"/>
      <c r="AP31" s="856"/>
      <c r="AQ31" s="857"/>
      <c r="AR31" s="938" t="s">
        <v>680</v>
      </c>
      <c r="AS31" s="859"/>
      <c r="AT31" s="859"/>
      <c r="AU31" s="859"/>
      <c r="AV31" s="859"/>
      <c r="AW31" s="859"/>
      <c r="AX31" s="859"/>
      <c r="AY31" s="859"/>
      <c r="AZ31" s="859"/>
      <c r="BA31" s="859"/>
      <c r="BB31" s="859"/>
      <c r="BC31" s="859"/>
      <c r="BD31" s="859"/>
      <c r="BE31" s="859"/>
      <c r="BF31" s="859"/>
      <c r="BG31" s="859"/>
      <c r="BH31" s="859"/>
      <c r="BI31" s="859"/>
      <c r="BJ31" s="859"/>
      <c r="BK31" s="859"/>
      <c r="BL31" s="859"/>
      <c r="BM31" s="860"/>
    </row>
    <row r="32" spans="2:65" ht="23.5" customHeight="1" x14ac:dyDescent="0.55000000000000004">
      <c r="B32" s="939" t="s">
        <v>503</v>
      </c>
      <c r="C32" s="842"/>
      <c r="D32" s="842"/>
      <c r="E32" s="842"/>
      <c r="F32" s="842"/>
      <c r="G32" s="842"/>
      <c r="H32" s="842"/>
      <c r="I32" s="842"/>
      <c r="J32" s="842"/>
      <c r="K32" s="842"/>
      <c r="L32" s="842"/>
      <c r="M32" s="842"/>
      <c r="N32" s="842"/>
      <c r="O32" s="843"/>
      <c r="P32" s="936" t="s">
        <v>641</v>
      </c>
      <c r="Q32" s="934"/>
      <c r="R32" s="934"/>
      <c r="S32" s="934"/>
      <c r="T32" s="934"/>
      <c r="U32" s="934"/>
      <c r="V32" s="934"/>
      <c r="W32" s="934"/>
      <c r="X32" s="934"/>
      <c r="Y32" s="934"/>
      <c r="Z32" s="934"/>
      <c r="AA32" s="934"/>
      <c r="AB32" s="934"/>
      <c r="AC32" s="934"/>
      <c r="AD32" s="934"/>
      <c r="AE32" s="934"/>
      <c r="AF32" s="934"/>
      <c r="AG32" s="934"/>
      <c r="AH32" s="934"/>
      <c r="AI32" s="934"/>
      <c r="AJ32" s="934"/>
      <c r="AK32" s="934"/>
      <c r="AL32" s="934"/>
      <c r="AM32" s="934"/>
      <c r="AN32" s="934"/>
      <c r="AO32" s="934"/>
      <c r="AP32" s="934"/>
      <c r="AQ32" s="934"/>
      <c r="AR32" s="934"/>
      <c r="AS32" s="934"/>
      <c r="AT32" s="934"/>
      <c r="AU32" s="934"/>
      <c r="AV32" s="934"/>
      <c r="AW32" s="934"/>
      <c r="AX32" s="934"/>
      <c r="AY32" s="934"/>
      <c r="AZ32" s="934"/>
      <c r="BA32" s="934"/>
      <c r="BB32" s="934"/>
      <c r="BC32" s="934"/>
      <c r="BD32" s="934"/>
      <c r="BE32" s="934"/>
      <c r="BF32" s="934"/>
      <c r="BG32" s="934"/>
      <c r="BH32" s="934"/>
      <c r="BI32" s="934"/>
      <c r="BJ32" s="934"/>
      <c r="BK32" s="934"/>
      <c r="BL32" s="934"/>
      <c r="BM32" s="935"/>
    </row>
    <row r="33" spans="2:65" ht="24" customHeight="1" x14ac:dyDescent="0.55000000000000004">
      <c r="B33" s="867" t="s">
        <v>292</v>
      </c>
      <c r="C33" s="868"/>
      <c r="D33" s="868"/>
      <c r="E33" s="868"/>
      <c r="F33" s="868"/>
      <c r="G33" s="868"/>
      <c r="H33" s="868"/>
      <c r="I33" s="868"/>
      <c r="J33" s="868"/>
      <c r="K33" s="868"/>
      <c r="L33" s="868"/>
      <c r="M33" s="868"/>
      <c r="N33" s="868"/>
      <c r="O33" s="869"/>
      <c r="P33" s="875" t="s">
        <v>691</v>
      </c>
      <c r="Q33" s="876"/>
      <c r="R33" s="876"/>
      <c r="S33" s="876"/>
      <c r="T33" s="876"/>
      <c r="U33" s="876"/>
      <c r="V33" s="876"/>
      <c r="W33" s="876"/>
      <c r="X33" s="876"/>
      <c r="Y33" s="876"/>
      <c r="Z33" s="876"/>
      <c r="AA33" s="876"/>
      <c r="AB33" s="876"/>
      <c r="AC33" s="876"/>
      <c r="AD33" s="876"/>
      <c r="AE33" s="876"/>
      <c r="AF33" s="876"/>
      <c r="AG33" s="876"/>
      <c r="AH33" s="876"/>
      <c r="AI33" s="876"/>
      <c r="AJ33" s="876"/>
      <c r="AK33" s="876"/>
      <c r="AL33" s="876"/>
      <c r="AM33" s="876"/>
      <c r="AN33" s="876"/>
      <c r="AO33" s="876"/>
      <c r="AP33" s="876"/>
      <c r="AQ33" s="876"/>
      <c r="AR33" s="876"/>
      <c r="AS33" s="876"/>
      <c r="AT33" s="876"/>
      <c r="AU33" s="876"/>
      <c r="AV33" s="876"/>
      <c r="AW33" s="876"/>
      <c r="AX33" s="876"/>
      <c r="AY33" s="876"/>
      <c r="AZ33" s="876"/>
      <c r="BA33" s="876"/>
      <c r="BB33" s="876"/>
      <c r="BC33" s="876"/>
      <c r="BD33" s="876"/>
      <c r="BE33" s="876"/>
      <c r="BF33" s="876"/>
      <c r="BG33" s="876"/>
      <c r="BH33" s="876"/>
      <c r="BI33" s="876"/>
      <c r="BJ33" s="876"/>
      <c r="BK33" s="876"/>
      <c r="BL33" s="876"/>
      <c r="BM33" s="877"/>
    </row>
    <row r="34" spans="2:65" ht="23.5" customHeight="1" x14ac:dyDescent="0.55000000000000004">
      <c r="B34" s="930" t="s">
        <v>505</v>
      </c>
      <c r="C34" s="838"/>
      <c r="D34" s="838"/>
      <c r="E34" s="838"/>
      <c r="F34" s="838"/>
      <c r="G34" s="838"/>
      <c r="H34" s="838"/>
      <c r="I34" s="838"/>
      <c r="J34" s="838"/>
      <c r="K34" s="838"/>
      <c r="L34" s="838"/>
      <c r="M34" s="838"/>
      <c r="N34" s="838"/>
      <c r="O34" s="838"/>
      <c r="P34" s="932" t="s">
        <v>641</v>
      </c>
      <c r="Q34" s="932"/>
      <c r="R34" s="932"/>
      <c r="S34" s="932"/>
      <c r="T34" s="932"/>
      <c r="U34" s="932"/>
      <c r="V34" s="932"/>
      <c r="W34" s="932"/>
      <c r="X34" s="932"/>
      <c r="Y34" s="932"/>
      <c r="Z34" s="932"/>
      <c r="AA34" s="932"/>
      <c r="AB34" s="932"/>
      <c r="AC34" s="932"/>
      <c r="AD34" s="932"/>
      <c r="AE34" s="932"/>
      <c r="AF34" s="932"/>
      <c r="AG34" s="932"/>
      <c r="AH34" s="932"/>
      <c r="AI34" s="932"/>
      <c r="AJ34" s="932"/>
      <c r="AK34" s="932"/>
      <c r="AL34" s="932"/>
      <c r="AM34" s="932"/>
      <c r="AN34" s="932"/>
      <c r="AO34" s="932"/>
      <c r="AP34" s="932"/>
      <c r="AQ34" s="932"/>
      <c r="AR34" s="932"/>
      <c r="AS34" s="932"/>
      <c r="AT34" s="932"/>
      <c r="AU34" s="932"/>
      <c r="AV34" s="932"/>
      <c r="AW34" s="932"/>
      <c r="AX34" s="932"/>
      <c r="AY34" s="932"/>
      <c r="AZ34" s="932"/>
      <c r="BA34" s="932"/>
      <c r="BB34" s="932"/>
      <c r="BC34" s="932"/>
      <c r="BD34" s="932"/>
      <c r="BE34" s="932"/>
      <c r="BF34" s="932"/>
      <c r="BG34" s="932"/>
      <c r="BH34" s="932"/>
      <c r="BI34" s="932"/>
      <c r="BJ34" s="932"/>
      <c r="BK34" s="932"/>
      <c r="BL34" s="932"/>
      <c r="BM34" s="932"/>
    </row>
    <row r="35" spans="2:65" ht="23.5" customHeight="1" x14ac:dyDescent="0.55000000000000004">
      <c r="B35" s="838" t="s">
        <v>281</v>
      </c>
      <c r="C35" s="838"/>
      <c r="D35" s="838"/>
      <c r="E35" s="838"/>
      <c r="F35" s="838"/>
      <c r="G35" s="838"/>
      <c r="H35" s="838"/>
      <c r="I35" s="838"/>
      <c r="J35" s="838"/>
      <c r="K35" s="838"/>
      <c r="L35" s="838"/>
      <c r="M35" s="838"/>
      <c r="N35" s="838"/>
      <c r="O35" s="838"/>
      <c r="P35" s="838"/>
      <c r="Q35" s="838"/>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38"/>
      <c r="AP35" s="838"/>
      <c r="AQ35" s="838"/>
      <c r="AR35" s="838"/>
      <c r="AS35" s="838"/>
      <c r="AT35" s="838"/>
      <c r="AU35" s="838"/>
      <c r="AV35" s="838"/>
      <c r="AW35" s="838"/>
      <c r="AX35" s="838"/>
      <c r="AY35" s="838"/>
      <c r="AZ35" s="838"/>
      <c r="BA35" s="838"/>
      <c r="BB35" s="838"/>
      <c r="BC35" s="838"/>
      <c r="BD35" s="838"/>
      <c r="BE35" s="838"/>
      <c r="BF35" s="871" t="s">
        <v>677</v>
      </c>
      <c r="BG35" s="871"/>
      <c r="BH35" s="871"/>
      <c r="BI35" s="871"/>
      <c r="BJ35" s="871"/>
      <c r="BK35" s="871"/>
      <c r="BL35" s="871"/>
      <c r="BM35" s="871"/>
    </row>
  </sheetData>
  <sheetProtection algorithmName="SHA-512" hashValue="FVN37LobZ1l5uvSgjomdWy8eFESyqNF5TET7LkiHrb2rwzsOGX3e3CP+5IBdaLA7OGE1D7v3sK4oEaoQivEnxQ==" saltValue="vpl68A9ehCl1Eb6uw6K73g==" spinCount="100000" sheet="1" objects="1" scenarios="1" selectLockedCells="1" selectUnlockedCells="1"/>
  <mergeCells count="165">
    <mergeCell ref="B34:O34"/>
    <mergeCell ref="P34:BM34"/>
    <mergeCell ref="B35:BE35"/>
    <mergeCell ref="BF35:BM35"/>
    <mergeCell ref="B31:E31"/>
    <mergeCell ref="F31:J31"/>
    <mergeCell ref="K31:O31"/>
    <mergeCell ref="P31:AK31"/>
    <mergeCell ref="AL31:AQ31"/>
    <mergeCell ref="AR31:BM31"/>
    <mergeCell ref="B32:O32"/>
    <mergeCell ref="P32:BM32"/>
    <mergeCell ref="B33:O33"/>
    <mergeCell ref="P33:BM33"/>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7:E17"/>
    <mergeCell ref="F17:O17"/>
    <mergeCell ref="P17:AC17"/>
    <mergeCell ref="AD17:AF17"/>
    <mergeCell ref="AG17:AL17"/>
    <mergeCell ref="B16:E16"/>
    <mergeCell ref="F16:O16"/>
    <mergeCell ref="P16:AC16"/>
    <mergeCell ref="AD16:AF16"/>
    <mergeCell ref="AG16:AL16"/>
    <mergeCell ref="AM17:AR17"/>
    <mergeCell ref="AS17:AX17"/>
    <mergeCell ref="AY17:BD17"/>
    <mergeCell ref="BE17:BG17"/>
    <mergeCell ref="BH17:BJ17"/>
    <mergeCell ref="BK17:BM17"/>
    <mergeCell ref="AS16:AX16"/>
    <mergeCell ref="AY16:BD16"/>
    <mergeCell ref="BE16:BG16"/>
    <mergeCell ref="BH16:BJ16"/>
    <mergeCell ref="BK16:BM16"/>
    <mergeCell ref="AM16:AR16"/>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B20:E20"/>
    <mergeCell ref="F20:O20"/>
    <mergeCell ref="P20:AC20"/>
    <mergeCell ref="AD20:AF20"/>
    <mergeCell ref="AG20:AL20"/>
    <mergeCell ref="AM19:AR19"/>
    <mergeCell ref="AS19:AX19"/>
    <mergeCell ref="AY19:BD19"/>
    <mergeCell ref="BE19:BG19"/>
    <mergeCell ref="AM21:AR21"/>
    <mergeCell ref="AS21:AX21"/>
    <mergeCell ref="AY21:BD21"/>
    <mergeCell ref="AS20:AX20"/>
    <mergeCell ref="AY20:BD20"/>
    <mergeCell ref="BE20:BG20"/>
    <mergeCell ref="BH20:BJ20"/>
    <mergeCell ref="BK20:BM20"/>
    <mergeCell ref="AM20:AR20"/>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s>
  <phoneticPr fontId="34"/>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BF35:BM35" xr:uid="{00000000-0002-0000-0F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90" zoomScaleNormal="100" zoomScaleSheetLayoutView="90" workbookViewId="0"/>
  </sheetViews>
  <sheetFormatPr defaultColWidth="2.08203125" defaultRowHeight="18" x14ac:dyDescent="0.55000000000000004"/>
  <cols>
    <col min="1" max="1" width="0.83203125" style="65" customWidth="1"/>
    <col min="2" max="90" width="2.08203125" style="65"/>
    <col min="91" max="91" width="0.83203125" style="65" customWidth="1"/>
    <col min="92" max="108" width="2.08203125" style="65"/>
    <col min="109" max="109" width="2.08203125" style="65" customWidth="1"/>
    <col min="110" max="16384" width="2.08203125" style="65"/>
  </cols>
  <sheetData>
    <row r="1" spans="2:65" x14ac:dyDescent="0.55000000000000004">
      <c r="B1" s="96" t="s">
        <v>454</v>
      </c>
      <c r="C1" s="62"/>
    </row>
    <row r="2" spans="2:65" x14ac:dyDescent="0.55000000000000004">
      <c r="B2" s="66"/>
      <c r="C2" s="65" t="s">
        <v>233</v>
      </c>
    </row>
    <row r="3" spans="2:65" x14ac:dyDescent="0.55000000000000004">
      <c r="B3" s="65" t="s">
        <v>297</v>
      </c>
      <c r="C3" s="67" t="s">
        <v>515</v>
      </c>
    </row>
    <row r="4" spans="2:65" x14ac:dyDescent="0.55000000000000004">
      <c r="B4" s="72" t="s">
        <v>298</v>
      </c>
      <c r="C4" s="67" t="s">
        <v>409</v>
      </c>
    </row>
    <row r="7" spans="2:65" x14ac:dyDescent="0.55000000000000004">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835" t="s">
        <v>234</v>
      </c>
      <c r="AN7" s="835"/>
      <c r="AO7" s="835"/>
      <c r="AP7" s="835"/>
      <c r="AQ7" s="835"/>
      <c r="AR7" s="835"/>
      <c r="AS7" s="835" t="s">
        <v>234</v>
      </c>
      <c r="AT7" s="835"/>
      <c r="AU7" s="835"/>
      <c r="AV7" s="835"/>
      <c r="AW7" s="835"/>
      <c r="AX7" s="835"/>
      <c r="AY7" s="835" t="s">
        <v>235</v>
      </c>
      <c r="AZ7" s="835"/>
      <c r="BA7" s="835"/>
      <c r="BB7" s="835"/>
      <c r="BC7" s="835"/>
      <c r="BD7" s="835"/>
      <c r="BE7" s="68"/>
      <c r="BF7" s="68"/>
      <c r="BG7" s="68"/>
      <c r="BH7" s="69"/>
      <c r="BI7" s="69"/>
      <c r="BJ7" s="68"/>
      <c r="BK7" s="68"/>
      <c r="BL7" s="68"/>
      <c r="BM7" s="70" t="s">
        <v>236</v>
      </c>
    </row>
    <row r="8" spans="2:65" x14ac:dyDescent="0.55000000000000004">
      <c r="B8" s="836" t="s">
        <v>237</v>
      </c>
      <c r="C8" s="823"/>
      <c r="D8" s="823"/>
      <c r="E8" s="824"/>
      <c r="F8" s="949" t="s">
        <v>413</v>
      </c>
      <c r="G8" s="950"/>
      <c r="H8" s="950"/>
      <c r="I8" s="950"/>
      <c r="J8" s="950"/>
      <c r="K8" s="950"/>
      <c r="L8" s="950"/>
      <c r="M8" s="950"/>
      <c r="N8" s="950"/>
      <c r="O8" s="951"/>
      <c r="P8" s="949" t="s">
        <v>239</v>
      </c>
      <c r="Q8" s="950"/>
      <c r="R8" s="950"/>
      <c r="S8" s="950"/>
      <c r="T8" s="950"/>
      <c r="U8" s="950"/>
      <c r="V8" s="950"/>
      <c r="W8" s="950"/>
      <c r="X8" s="950"/>
      <c r="Y8" s="950"/>
      <c r="Z8" s="950"/>
      <c r="AA8" s="950"/>
      <c r="AB8" s="950"/>
      <c r="AC8" s="951"/>
      <c r="AD8" s="836"/>
      <c r="AE8" s="823"/>
      <c r="AF8" s="824"/>
      <c r="AG8" s="836" t="s">
        <v>344</v>
      </c>
      <c r="AH8" s="823"/>
      <c r="AI8" s="823"/>
      <c r="AJ8" s="823"/>
      <c r="AK8" s="823"/>
      <c r="AL8" s="824"/>
      <c r="AM8" s="837" t="s">
        <v>242</v>
      </c>
      <c r="AN8" s="837"/>
      <c r="AO8" s="837"/>
      <c r="AP8" s="837"/>
      <c r="AQ8" s="837"/>
      <c r="AR8" s="837"/>
      <c r="AS8" s="836" t="s">
        <v>243</v>
      </c>
      <c r="AT8" s="823"/>
      <c r="AU8" s="823"/>
      <c r="AV8" s="823"/>
      <c r="AW8" s="823"/>
      <c r="AX8" s="824"/>
      <c r="AY8" s="836" t="s">
        <v>244</v>
      </c>
      <c r="AZ8" s="823"/>
      <c r="BA8" s="823"/>
      <c r="BB8" s="823"/>
      <c r="BC8" s="823"/>
      <c r="BD8" s="824"/>
      <c r="BE8" s="823" t="s">
        <v>245</v>
      </c>
      <c r="BF8" s="823"/>
      <c r="BG8" s="823"/>
      <c r="BH8" s="823"/>
      <c r="BI8" s="823"/>
      <c r="BJ8" s="823"/>
      <c r="BK8" s="823"/>
      <c r="BL8" s="823"/>
      <c r="BM8" s="824"/>
    </row>
    <row r="9" spans="2:65" x14ac:dyDescent="0.55000000000000004">
      <c r="B9" s="825" t="s">
        <v>246</v>
      </c>
      <c r="C9" s="826"/>
      <c r="D9" s="826"/>
      <c r="E9" s="827"/>
      <c r="F9" s="945"/>
      <c r="G9" s="946"/>
      <c r="H9" s="946"/>
      <c r="I9" s="946"/>
      <c r="J9" s="946"/>
      <c r="K9" s="946"/>
      <c r="L9" s="946"/>
      <c r="M9" s="946"/>
      <c r="N9" s="946"/>
      <c r="O9" s="947"/>
      <c r="P9" s="948" t="s">
        <v>421</v>
      </c>
      <c r="Q9" s="948"/>
      <c r="R9" s="948"/>
      <c r="S9" s="948"/>
      <c r="T9" s="948"/>
      <c r="U9" s="948"/>
      <c r="V9" s="948"/>
      <c r="W9" s="948"/>
      <c r="X9" s="948"/>
      <c r="Y9" s="948"/>
      <c r="Z9" s="948"/>
      <c r="AA9" s="948"/>
      <c r="AB9" s="948"/>
      <c r="AC9" s="948"/>
      <c r="AD9" s="831"/>
      <c r="AE9" s="831"/>
      <c r="AF9" s="831"/>
      <c r="AG9" s="831" t="s">
        <v>249</v>
      </c>
      <c r="AH9" s="831"/>
      <c r="AI9" s="831"/>
      <c r="AJ9" s="831"/>
      <c r="AK9" s="831"/>
      <c r="AL9" s="831"/>
      <c r="AM9" s="831" t="s">
        <v>250</v>
      </c>
      <c r="AN9" s="831"/>
      <c r="AO9" s="831"/>
      <c r="AP9" s="831"/>
      <c r="AQ9" s="831"/>
      <c r="AR9" s="831"/>
      <c r="AS9" s="831" t="s">
        <v>251</v>
      </c>
      <c r="AT9" s="831"/>
      <c r="AU9" s="831"/>
      <c r="AV9" s="831"/>
      <c r="AW9" s="831"/>
      <c r="AX9" s="831"/>
      <c r="AY9" s="831" t="s">
        <v>252</v>
      </c>
      <c r="AZ9" s="831"/>
      <c r="BA9" s="831"/>
      <c r="BB9" s="831"/>
      <c r="BC9" s="831"/>
      <c r="BD9" s="831"/>
      <c r="BE9" s="832" t="s">
        <v>253</v>
      </c>
      <c r="BF9" s="832"/>
      <c r="BG9" s="832"/>
      <c r="BH9" s="833" t="s">
        <v>254</v>
      </c>
      <c r="BI9" s="833"/>
      <c r="BJ9" s="833"/>
      <c r="BK9" s="834" t="s">
        <v>242</v>
      </c>
      <c r="BL9" s="834"/>
      <c r="BM9" s="834"/>
    </row>
    <row r="10" spans="2:65" ht="32.15" customHeight="1" x14ac:dyDescent="0.55000000000000004">
      <c r="B10" s="820" t="s">
        <v>345</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193</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346</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193</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347</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193</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348</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193</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349</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193</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0</v>
      </c>
      <c r="AT15" s="815"/>
      <c r="AU15" s="815"/>
      <c r="AV15" s="815"/>
      <c r="AW15" s="815"/>
      <c r="AX15" s="815"/>
      <c r="AY15" s="815">
        <f>SUM(AY10:BD14)</f>
        <v>0</v>
      </c>
      <c r="AZ15" s="815"/>
      <c r="BA15" s="815"/>
      <c r="BB15" s="815"/>
      <c r="BC15" s="815"/>
      <c r="BD15" s="815"/>
    </row>
    <row r="16" spans="2:65" x14ac:dyDescent="0.55000000000000004">
      <c r="B16" s="97" t="s">
        <v>350</v>
      </c>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row>
    <row r="17" spans="2:65" x14ac:dyDescent="0.55000000000000004">
      <c r="B17" s="944" t="s">
        <v>351</v>
      </c>
      <c r="C17" s="944"/>
      <c r="D17" s="944"/>
      <c r="E17" s="944"/>
      <c r="F17" s="944"/>
      <c r="G17" s="944"/>
      <c r="H17" s="944"/>
      <c r="I17" s="944"/>
      <c r="J17" s="944"/>
      <c r="K17" s="944"/>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c r="AJ17" s="944"/>
      <c r="AK17" s="944"/>
      <c r="AL17" s="944"/>
      <c r="AM17" s="944"/>
      <c r="AN17" s="944"/>
      <c r="AO17" s="944"/>
      <c r="AP17" s="944"/>
      <c r="AQ17" s="944"/>
      <c r="AR17" s="944"/>
      <c r="AS17" s="944"/>
      <c r="AT17" s="944"/>
      <c r="AU17" s="944"/>
      <c r="AV17" s="944"/>
      <c r="AW17" s="944"/>
      <c r="AX17" s="944"/>
      <c r="AY17" s="944"/>
      <c r="AZ17" s="944"/>
      <c r="BA17" s="944"/>
      <c r="BB17" s="944"/>
      <c r="BC17" s="944"/>
      <c r="BD17" s="944"/>
      <c r="BE17" s="944"/>
      <c r="BF17" s="944"/>
      <c r="BG17" s="944"/>
      <c r="BH17" s="944"/>
      <c r="BI17" s="944"/>
      <c r="BJ17" s="944"/>
      <c r="BK17" s="944"/>
      <c r="BL17" s="944"/>
      <c r="BM17" s="97"/>
    </row>
    <row r="18" spans="2:65" ht="23.5" customHeight="1" x14ac:dyDescent="0.55000000000000004">
      <c r="B18" s="147" t="s">
        <v>291</v>
      </c>
      <c r="C18" s="147"/>
      <c r="D18" s="147"/>
      <c r="E18" s="147"/>
      <c r="F18" s="955"/>
      <c r="G18" s="956"/>
      <c r="H18" s="956"/>
      <c r="I18" s="956"/>
      <c r="J18" s="957"/>
      <c r="K18" s="952" t="s">
        <v>422</v>
      </c>
      <c r="L18" s="953"/>
      <c r="M18" s="953"/>
      <c r="N18" s="953"/>
      <c r="O18" s="954"/>
      <c r="P18" s="955"/>
      <c r="Q18" s="956"/>
      <c r="R18" s="956"/>
      <c r="S18" s="956"/>
      <c r="T18" s="956"/>
      <c r="U18" s="956"/>
      <c r="V18" s="956"/>
      <c r="W18" s="956"/>
      <c r="X18" s="956"/>
      <c r="Y18" s="956"/>
      <c r="Z18" s="956"/>
      <c r="AA18" s="956"/>
      <c r="AB18" s="956"/>
      <c r="AC18" s="956"/>
      <c r="AD18" s="956"/>
      <c r="AE18" s="956"/>
      <c r="AF18" s="956"/>
      <c r="AG18" s="956"/>
      <c r="AH18" s="956"/>
      <c r="AI18" s="956"/>
      <c r="AJ18" s="956"/>
      <c r="AK18" s="956"/>
      <c r="AL18" s="956"/>
      <c r="AM18" s="956"/>
      <c r="AN18" s="956"/>
      <c r="AO18" s="956"/>
      <c r="AP18" s="956"/>
      <c r="AQ18" s="956"/>
      <c r="AR18" s="956"/>
      <c r="AS18" s="956"/>
      <c r="AT18" s="956"/>
      <c r="AU18" s="956"/>
      <c r="AV18" s="956"/>
      <c r="AW18" s="956"/>
      <c r="AX18" s="956"/>
      <c r="AY18" s="956"/>
      <c r="AZ18" s="956"/>
      <c r="BA18" s="956"/>
      <c r="BB18" s="956"/>
      <c r="BC18" s="956"/>
      <c r="BD18" s="956"/>
      <c r="BE18" s="956"/>
      <c r="BF18" s="956"/>
      <c r="BG18" s="956"/>
      <c r="BH18" s="956"/>
      <c r="BI18" s="956"/>
      <c r="BJ18" s="956"/>
      <c r="BK18" s="956"/>
      <c r="BL18" s="956"/>
      <c r="BM18" s="957"/>
    </row>
    <row r="19" spans="2:65" ht="23.5" customHeight="1" x14ac:dyDescent="0.55000000000000004">
      <c r="B19" s="952" t="s">
        <v>352</v>
      </c>
      <c r="C19" s="953"/>
      <c r="D19" s="953"/>
      <c r="E19" s="953"/>
      <c r="F19" s="953"/>
      <c r="G19" s="953"/>
      <c r="H19" s="953"/>
      <c r="I19" s="953"/>
      <c r="J19" s="953"/>
      <c r="K19" s="953"/>
      <c r="L19" s="953"/>
      <c r="M19" s="953"/>
      <c r="N19" s="953"/>
      <c r="O19" s="954"/>
      <c r="P19" s="955"/>
      <c r="Q19" s="956"/>
      <c r="R19" s="956"/>
      <c r="S19" s="956"/>
      <c r="T19" s="956"/>
      <c r="U19" s="956"/>
      <c r="V19" s="956"/>
      <c r="W19" s="956"/>
      <c r="X19" s="956"/>
      <c r="Y19" s="956"/>
      <c r="Z19" s="956"/>
      <c r="AA19" s="956"/>
      <c r="AB19" s="956"/>
      <c r="AC19" s="956"/>
      <c r="AD19" s="956"/>
      <c r="AE19" s="956"/>
      <c r="AF19" s="956"/>
      <c r="AG19" s="956"/>
      <c r="AH19" s="956"/>
      <c r="AI19" s="956"/>
      <c r="AJ19" s="956"/>
      <c r="AK19" s="956"/>
      <c r="AL19" s="956"/>
      <c r="AM19" s="956"/>
      <c r="AN19" s="956"/>
      <c r="AO19" s="956"/>
      <c r="AP19" s="956"/>
      <c r="AQ19" s="956"/>
      <c r="AR19" s="956"/>
      <c r="AS19" s="956"/>
      <c r="AT19" s="956"/>
      <c r="AU19" s="956"/>
      <c r="AV19" s="956"/>
      <c r="AW19" s="956"/>
      <c r="AX19" s="956"/>
      <c r="AY19" s="956"/>
      <c r="AZ19" s="956"/>
      <c r="BA19" s="956"/>
      <c r="BB19" s="956"/>
      <c r="BC19" s="956"/>
      <c r="BD19" s="956"/>
      <c r="BE19" s="956"/>
      <c r="BF19" s="956"/>
      <c r="BG19" s="956"/>
      <c r="BH19" s="956"/>
      <c r="BI19" s="956"/>
      <c r="BJ19" s="956"/>
      <c r="BK19" s="956"/>
      <c r="BL19" s="956"/>
      <c r="BM19" s="957"/>
    </row>
    <row r="20" spans="2:65" ht="23.5" customHeight="1" x14ac:dyDescent="0.55000000000000004">
      <c r="B20" s="952" t="s">
        <v>354</v>
      </c>
      <c r="C20" s="953"/>
      <c r="D20" s="953"/>
      <c r="E20" s="953"/>
      <c r="F20" s="953"/>
      <c r="G20" s="953"/>
      <c r="H20" s="953"/>
      <c r="I20" s="953"/>
      <c r="J20" s="953"/>
      <c r="K20" s="953"/>
      <c r="L20" s="953"/>
      <c r="M20" s="953"/>
      <c r="N20" s="953"/>
      <c r="O20" s="954"/>
      <c r="P20" s="955"/>
      <c r="Q20" s="956"/>
      <c r="R20" s="956"/>
      <c r="S20" s="956"/>
      <c r="T20" s="956"/>
      <c r="U20" s="956"/>
      <c r="V20" s="956"/>
      <c r="W20" s="956"/>
      <c r="X20" s="956"/>
      <c r="Y20" s="956"/>
      <c r="Z20" s="956"/>
      <c r="AA20" s="956"/>
      <c r="AB20" s="956"/>
      <c r="AC20" s="956"/>
      <c r="AD20" s="956"/>
      <c r="AE20" s="956"/>
      <c r="AF20" s="956"/>
      <c r="AG20" s="956"/>
      <c r="AH20" s="956"/>
      <c r="AI20" s="956"/>
      <c r="AJ20" s="956"/>
      <c r="AK20" s="956"/>
      <c r="AL20" s="956"/>
      <c r="AM20" s="956"/>
      <c r="AN20" s="956"/>
      <c r="AO20" s="956"/>
      <c r="AP20" s="956"/>
      <c r="AQ20" s="956"/>
      <c r="AR20" s="956"/>
      <c r="AS20" s="956"/>
      <c r="AT20" s="956"/>
      <c r="AU20" s="956"/>
      <c r="AV20" s="956"/>
      <c r="AW20" s="956"/>
      <c r="AX20" s="956"/>
      <c r="AY20" s="956"/>
      <c r="AZ20" s="956"/>
      <c r="BA20" s="956"/>
      <c r="BB20" s="956"/>
      <c r="BC20" s="956"/>
      <c r="BD20" s="956"/>
      <c r="BE20" s="956"/>
      <c r="BF20" s="956"/>
      <c r="BG20" s="956"/>
      <c r="BH20" s="956"/>
      <c r="BI20" s="956"/>
      <c r="BJ20" s="956"/>
      <c r="BK20" s="956"/>
      <c r="BL20" s="956"/>
      <c r="BM20" s="957"/>
    </row>
    <row r="21" spans="2:65" ht="23.5" customHeight="1" x14ac:dyDescent="0.55000000000000004">
      <c r="B21" s="952" t="s">
        <v>353</v>
      </c>
      <c r="C21" s="953"/>
      <c r="D21" s="953"/>
      <c r="E21" s="953"/>
      <c r="F21" s="953"/>
      <c r="G21" s="953"/>
      <c r="H21" s="953"/>
      <c r="I21" s="953"/>
      <c r="J21" s="953"/>
      <c r="K21" s="953"/>
      <c r="L21" s="953"/>
      <c r="M21" s="953"/>
      <c r="N21" s="953"/>
      <c r="O21" s="954"/>
      <c r="P21" s="955" t="s">
        <v>440</v>
      </c>
      <c r="Q21" s="956"/>
      <c r="R21" s="956"/>
      <c r="S21" s="956"/>
      <c r="T21" s="956"/>
      <c r="U21" s="956"/>
      <c r="V21" s="956"/>
      <c r="W21" s="956"/>
      <c r="X21" s="956"/>
      <c r="Y21" s="956"/>
      <c r="Z21" s="956"/>
      <c r="AA21" s="956"/>
      <c r="AB21" s="956"/>
      <c r="AC21" s="956"/>
      <c r="AD21" s="956"/>
      <c r="AE21" s="956"/>
      <c r="AF21" s="956"/>
      <c r="AG21" s="956"/>
      <c r="AH21" s="956"/>
      <c r="AI21" s="956"/>
      <c r="AJ21" s="956"/>
      <c r="AK21" s="956"/>
      <c r="AL21" s="956"/>
      <c r="AM21" s="956"/>
      <c r="AN21" s="956"/>
      <c r="AO21" s="956"/>
      <c r="AP21" s="956"/>
      <c r="AQ21" s="956"/>
      <c r="AR21" s="956"/>
      <c r="AS21" s="956"/>
      <c r="AT21" s="956"/>
      <c r="AU21" s="956"/>
      <c r="AV21" s="956"/>
      <c r="AW21" s="956"/>
      <c r="AX21" s="956"/>
      <c r="AY21" s="956"/>
      <c r="AZ21" s="956"/>
      <c r="BA21" s="956"/>
      <c r="BB21" s="956"/>
      <c r="BC21" s="956"/>
      <c r="BD21" s="956"/>
      <c r="BE21" s="956"/>
      <c r="BF21" s="956"/>
      <c r="BG21" s="956"/>
      <c r="BH21" s="956"/>
      <c r="BI21" s="956"/>
      <c r="BJ21" s="956"/>
      <c r="BK21" s="956"/>
      <c r="BL21" s="956"/>
      <c r="BM21" s="957"/>
    </row>
    <row r="22" spans="2:65" ht="23.5" customHeight="1" x14ac:dyDescent="0.55000000000000004">
      <c r="B22" s="943" t="s">
        <v>355</v>
      </c>
      <c r="C22" s="943"/>
      <c r="D22" s="943"/>
      <c r="E22" s="943"/>
      <c r="F22" s="943"/>
      <c r="G22" s="943"/>
      <c r="H22" s="943"/>
      <c r="I22" s="943"/>
      <c r="J22" s="943"/>
      <c r="K22" s="943"/>
      <c r="L22" s="943"/>
      <c r="M22" s="943"/>
      <c r="N22" s="943"/>
      <c r="O22" s="943"/>
      <c r="P22" s="943"/>
      <c r="Q22" s="943"/>
      <c r="R22" s="943"/>
      <c r="S22" s="943"/>
      <c r="T22" s="943"/>
      <c r="U22" s="943"/>
      <c r="V22" s="943"/>
      <c r="W22" s="943"/>
      <c r="X22" s="943"/>
      <c r="Y22" s="943"/>
      <c r="Z22" s="943"/>
      <c r="AA22" s="943"/>
      <c r="AB22" s="943"/>
      <c r="AC22" s="943"/>
      <c r="AD22" s="943"/>
      <c r="AE22" s="943"/>
      <c r="AF22" s="943"/>
      <c r="AG22" s="943"/>
      <c r="AH22" s="943"/>
      <c r="AI22" s="943"/>
      <c r="AJ22" s="943"/>
      <c r="AK22" s="943"/>
      <c r="AL22" s="943"/>
      <c r="AM22" s="943"/>
      <c r="AN22" s="943"/>
      <c r="AO22" s="943"/>
      <c r="AP22" s="943"/>
      <c r="AQ22" s="943"/>
      <c r="AR22" s="943"/>
      <c r="AS22" s="943"/>
      <c r="AT22" s="943"/>
      <c r="AU22" s="943"/>
      <c r="AV22" s="943"/>
      <c r="AW22" s="943"/>
      <c r="AX22" s="943"/>
      <c r="AY22" s="943"/>
      <c r="AZ22" s="943"/>
      <c r="BA22" s="943"/>
      <c r="BB22" s="943"/>
      <c r="BC22" s="943"/>
      <c r="BD22" s="943"/>
      <c r="BE22" s="943"/>
      <c r="BF22" s="839" t="s">
        <v>282</v>
      </c>
      <c r="BG22" s="839"/>
      <c r="BH22" s="839"/>
      <c r="BI22" s="839"/>
      <c r="BJ22" s="839"/>
      <c r="BK22" s="839"/>
      <c r="BL22" s="839"/>
      <c r="BM22" s="839"/>
    </row>
  </sheetData>
  <sheetProtection algorithmName="SHA-512" hashValue="/5pU1xhAslFiXmA/JdtCsPQLxgmB0jq73BFrEp6ENeMu5A8HOdbNIJfUYojCpTTAqDWsNFmHgJVZ2ALaWp5XWQ==" saltValue="EuKgejo3rzxYL36LCLWxsA==" spinCount="100000" sheet="1" objects="1" scenarios="1" selectLockedCells="1" selectUnlockedCells="1"/>
  <mergeCells count="93">
    <mergeCell ref="AY10:BD10"/>
    <mergeCell ref="BE10:BG10"/>
    <mergeCell ref="BH10:BJ10"/>
    <mergeCell ref="BK10:BM10"/>
    <mergeCell ref="AM11:AR11"/>
    <mergeCell ref="AM10:AR10"/>
    <mergeCell ref="AS10:AX10"/>
    <mergeCell ref="AS11:AX11"/>
    <mergeCell ref="AY11:BD11"/>
    <mergeCell ref="BE11:BG11"/>
    <mergeCell ref="BH11:BJ11"/>
    <mergeCell ref="BK11:BM11"/>
    <mergeCell ref="K18:O18"/>
    <mergeCell ref="P18:BM18"/>
    <mergeCell ref="F18:J18"/>
    <mergeCell ref="AM12:AR12"/>
    <mergeCell ref="AS12:AX12"/>
    <mergeCell ref="AY12:BD12"/>
    <mergeCell ref="BE12:BG12"/>
    <mergeCell ref="BH12:BJ12"/>
    <mergeCell ref="BK12:BM12"/>
    <mergeCell ref="BE14:BG14"/>
    <mergeCell ref="BH14:BJ14"/>
    <mergeCell ref="B19:O19"/>
    <mergeCell ref="B21:O21"/>
    <mergeCell ref="B20:O20"/>
    <mergeCell ref="P19:BM19"/>
    <mergeCell ref="P21:BM21"/>
    <mergeCell ref="P20:BM20"/>
    <mergeCell ref="AM7:AR7"/>
    <mergeCell ref="AS7:AX7"/>
    <mergeCell ref="AY7:BD7"/>
    <mergeCell ref="B8:E8"/>
    <mergeCell ref="AD8:AF8"/>
    <mergeCell ref="AG8:AL8"/>
    <mergeCell ref="AM8:AR8"/>
    <mergeCell ref="AS8:AX8"/>
    <mergeCell ref="AY8:BD8"/>
    <mergeCell ref="F8:O8"/>
    <mergeCell ref="P8:AC8"/>
    <mergeCell ref="B12:E12"/>
    <mergeCell ref="F12:O12"/>
    <mergeCell ref="P12:AC12"/>
    <mergeCell ref="AD12:AF12"/>
    <mergeCell ref="AG12:AL12"/>
    <mergeCell ref="BE8:BM8"/>
    <mergeCell ref="B9:E9"/>
    <mergeCell ref="AD9:AF9"/>
    <mergeCell ref="AG9:AL9"/>
    <mergeCell ref="AM9:AR9"/>
    <mergeCell ref="AS9:AX9"/>
    <mergeCell ref="AY9:BD9"/>
    <mergeCell ref="BE9:BG9"/>
    <mergeCell ref="BH9:BJ9"/>
    <mergeCell ref="BK9:BM9"/>
    <mergeCell ref="F9:O9"/>
    <mergeCell ref="P9:AC9"/>
    <mergeCell ref="B11:E11"/>
    <mergeCell ref="F11:O11"/>
    <mergeCell ref="P11:AC11"/>
    <mergeCell ref="AD11:AF11"/>
    <mergeCell ref="AG11:AL11"/>
    <mergeCell ref="B10:E10"/>
    <mergeCell ref="F10:O10"/>
    <mergeCell ref="P10:AC10"/>
    <mergeCell ref="AD10:AF10"/>
    <mergeCell ref="AG10:AL10"/>
    <mergeCell ref="B13:E13"/>
    <mergeCell ref="F13:O13"/>
    <mergeCell ref="P13:AC13"/>
    <mergeCell ref="AD13:AF13"/>
    <mergeCell ref="AG13:AL13"/>
    <mergeCell ref="B14:E14"/>
    <mergeCell ref="F14:O14"/>
    <mergeCell ref="P14:AC14"/>
    <mergeCell ref="AD14:AF14"/>
    <mergeCell ref="AG14:AL14"/>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s>
  <phoneticPr fontId="34"/>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90" zoomScaleNormal="100" zoomScaleSheetLayoutView="90" workbookViewId="0"/>
  </sheetViews>
  <sheetFormatPr defaultColWidth="2.08203125" defaultRowHeight="18" x14ac:dyDescent="0.55000000000000004"/>
  <cols>
    <col min="1" max="1" width="0.83203125" style="65" customWidth="1"/>
    <col min="2" max="79" width="2.08203125" style="65"/>
    <col min="80" max="80" width="0.83203125" style="65" customWidth="1"/>
    <col min="81" max="97" width="2.08203125" style="65"/>
    <col min="98" max="98" width="2.08203125" style="65" customWidth="1"/>
    <col min="99" max="16384" width="2.08203125" style="65"/>
  </cols>
  <sheetData>
    <row r="1" spans="2:65" x14ac:dyDescent="0.55000000000000004">
      <c r="B1" s="96" t="s">
        <v>455</v>
      </c>
      <c r="C1" s="62"/>
    </row>
    <row r="2" spans="2:65" x14ac:dyDescent="0.55000000000000004">
      <c r="B2" s="66"/>
      <c r="C2" s="65" t="s">
        <v>233</v>
      </c>
    </row>
    <row r="3" spans="2:65" x14ac:dyDescent="0.55000000000000004">
      <c r="C3" s="67" t="s">
        <v>515</v>
      </c>
    </row>
    <row r="4" spans="2:65" x14ac:dyDescent="0.55000000000000004">
      <c r="C4" s="67" t="s">
        <v>409</v>
      </c>
    </row>
    <row r="7" spans="2:65" x14ac:dyDescent="0.55000000000000004">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835" t="s">
        <v>234</v>
      </c>
      <c r="AN7" s="835"/>
      <c r="AO7" s="835"/>
      <c r="AP7" s="835"/>
      <c r="AQ7" s="835"/>
      <c r="AR7" s="835"/>
      <c r="AS7" s="835" t="s">
        <v>234</v>
      </c>
      <c r="AT7" s="835"/>
      <c r="AU7" s="835"/>
      <c r="AV7" s="835"/>
      <c r="AW7" s="835"/>
      <c r="AX7" s="835"/>
      <c r="AY7" s="835" t="s">
        <v>235</v>
      </c>
      <c r="AZ7" s="835"/>
      <c r="BA7" s="835"/>
      <c r="BB7" s="835"/>
      <c r="BC7" s="835"/>
      <c r="BD7" s="835"/>
      <c r="BE7" s="68"/>
      <c r="BF7" s="68"/>
      <c r="BG7" s="68"/>
      <c r="BH7" s="69"/>
      <c r="BI7" s="69"/>
      <c r="BJ7" s="68"/>
      <c r="BK7" s="68"/>
      <c r="BL7" s="68"/>
      <c r="BM7" s="70" t="s">
        <v>236</v>
      </c>
    </row>
    <row r="8" spans="2:65" x14ac:dyDescent="0.55000000000000004">
      <c r="B8" s="836" t="s">
        <v>237</v>
      </c>
      <c r="C8" s="823"/>
      <c r="D8" s="823"/>
      <c r="E8" s="824"/>
      <c r="F8" s="836" t="s">
        <v>356</v>
      </c>
      <c r="G8" s="823"/>
      <c r="H8" s="823"/>
      <c r="I8" s="823"/>
      <c r="J8" s="823"/>
      <c r="K8" s="823"/>
      <c r="L8" s="823"/>
      <c r="M8" s="823"/>
      <c r="N8" s="823"/>
      <c r="O8" s="824"/>
      <c r="P8" s="836" t="s">
        <v>239</v>
      </c>
      <c r="Q8" s="823"/>
      <c r="R8" s="823"/>
      <c r="S8" s="823"/>
      <c r="T8" s="823"/>
      <c r="U8" s="823"/>
      <c r="V8" s="823"/>
      <c r="W8" s="823"/>
      <c r="X8" s="823"/>
      <c r="Y8" s="823"/>
      <c r="Z8" s="823"/>
      <c r="AA8" s="823"/>
      <c r="AB8" s="823"/>
      <c r="AC8" s="824"/>
      <c r="AD8" s="836" t="s">
        <v>240</v>
      </c>
      <c r="AE8" s="823"/>
      <c r="AF8" s="824"/>
      <c r="AG8" s="836" t="s">
        <v>357</v>
      </c>
      <c r="AH8" s="823"/>
      <c r="AI8" s="823"/>
      <c r="AJ8" s="823"/>
      <c r="AK8" s="823"/>
      <c r="AL8" s="824"/>
      <c r="AM8" s="837" t="s">
        <v>358</v>
      </c>
      <c r="AN8" s="837"/>
      <c r="AO8" s="837"/>
      <c r="AP8" s="837"/>
      <c r="AQ8" s="837"/>
      <c r="AR8" s="837"/>
      <c r="AS8" s="836" t="s">
        <v>243</v>
      </c>
      <c r="AT8" s="823"/>
      <c r="AU8" s="823"/>
      <c r="AV8" s="823"/>
      <c r="AW8" s="823"/>
      <c r="AX8" s="824"/>
      <c r="AY8" s="836" t="s">
        <v>244</v>
      </c>
      <c r="AZ8" s="823"/>
      <c r="BA8" s="823"/>
      <c r="BB8" s="823"/>
      <c r="BC8" s="823"/>
      <c r="BD8" s="824"/>
      <c r="BE8" s="823" t="s">
        <v>245</v>
      </c>
      <c r="BF8" s="823"/>
      <c r="BG8" s="823"/>
      <c r="BH8" s="823"/>
      <c r="BI8" s="823"/>
      <c r="BJ8" s="823"/>
      <c r="BK8" s="823"/>
      <c r="BL8" s="823"/>
      <c r="BM8" s="824"/>
    </row>
    <row r="9" spans="2:65" x14ac:dyDescent="0.55000000000000004">
      <c r="B9" s="825" t="s">
        <v>246</v>
      </c>
      <c r="C9" s="826"/>
      <c r="D9" s="826"/>
      <c r="E9" s="827"/>
      <c r="F9" s="828"/>
      <c r="G9" s="829"/>
      <c r="H9" s="829"/>
      <c r="I9" s="829"/>
      <c r="J9" s="829"/>
      <c r="K9" s="829"/>
      <c r="L9" s="829"/>
      <c r="M9" s="829"/>
      <c r="N9" s="829"/>
      <c r="O9" s="830"/>
      <c r="P9" s="831" t="s">
        <v>247</v>
      </c>
      <c r="Q9" s="831"/>
      <c r="R9" s="831"/>
      <c r="S9" s="831"/>
      <c r="T9" s="831"/>
      <c r="U9" s="831"/>
      <c r="V9" s="831"/>
      <c r="W9" s="831"/>
      <c r="X9" s="831"/>
      <c r="Y9" s="831"/>
      <c r="Z9" s="831"/>
      <c r="AA9" s="831"/>
      <c r="AB9" s="831"/>
      <c r="AC9" s="831"/>
      <c r="AD9" s="831" t="s">
        <v>248</v>
      </c>
      <c r="AE9" s="831"/>
      <c r="AF9" s="831"/>
      <c r="AG9" s="831" t="s">
        <v>249</v>
      </c>
      <c r="AH9" s="831"/>
      <c r="AI9" s="831"/>
      <c r="AJ9" s="831"/>
      <c r="AK9" s="831"/>
      <c r="AL9" s="831"/>
      <c r="AM9" s="831" t="s">
        <v>250</v>
      </c>
      <c r="AN9" s="831"/>
      <c r="AO9" s="831"/>
      <c r="AP9" s="831"/>
      <c r="AQ9" s="831"/>
      <c r="AR9" s="831"/>
      <c r="AS9" s="831" t="s">
        <v>251</v>
      </c>
      <c r="AT9" s="831"/>
      <c r="AU9" s="831"/>
      <c r="AV9" s="831"/>
      <c r="AW9" s="831"/>
      <c r="AX9" s="831"/>
      <c r="AY9" s="831" t="s">
        <v>252</v>
      </c>
      <c r="AZ9" s="831"/>
      <c r="BA9" s="831"/>
      <c r="BB9" s="831"/>
      <c r="BC9" s="831"/>
      <c r="BD9" s="831"/>
      <c r="BE9" s="832" t="s">
        <v>253</v>
      </c>
      <c r="BF9" s="832"/>
      <c r="BG9" s="832"/>
      <c r="BH9" s="833" t="s">
        <v>254</v>
      </c>
      <c r="BI9" s="833"/>
      <c r="BJ9" s="833"/>
      <c r="BK9" s="834" t="s">
        <v>242</v>
      </c>
      <c r="BL9" s="834"/>
      <c r="BM9" s="834"/>
    </row>
    <row r="10" spans="2:65" ht="32.15" customHeight="1" x14ac:dyDescent="0.55000000000000004">
      <c r="B10" s="820" t="s">
        <v>359</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193</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360</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193</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361</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193</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362</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193</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363</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193</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0</v>
      </c>
      <c r="AT15" s="815"/>
      <c r="AU15" s="815"/>
      <c r="AV15" s="815"/>
      <c r="AW15" s="815"/>
      <c r="AX15" s="815"/>
      <c r="AY15" s="815">
        <f>SUM(AY10:BD14)</f>
        <v>0</v>
      </c>
      <c r="AZ15" s="815"/>
      <c r="BA15" s="815"/>
      <c r="BB15" s="815"/>
      <c r="BC15" s="815"/>
      <c r="BD15" s="815"/>
    </row>
    <row r="16" spans="2:65" x14ac:dyDescent="0.55000000000000004">
      <c r="B16" s="62" t="s">
        <v>364</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row>
    <row r="17" spans="2:65" x14ac:dyDescent="0.55000000000000004">
      <c r="B17" s="98" t="s">
        <v>365</v>
      </c>
      <c r="C17" s="99"/>
      <c r="D17" s="99"/>
      <c r="E17" s="99"/>
      <c r="F17" s="99"/>
      <c r="G17" s="99"/>
      <c r="H17" s="99"/>
      <c r="I17" s="99"/>
      <c r="J17" s="99"/>
      <c r="K17" s="99"/>
      <c r="L17" s="99"/>
      <c r="M17" s="99"/>
      <c r="N17" s="99"/>
      <c r="O17" s="99"/>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97"/>
      <c r="BA17" s="97"/>
      <c r="BB17" s="97"/>
      <c r="BC17" s="62"/>
      <c r="BD17" s="62"/>
      <c r="BE17" s="62"/>
      <c r="BF17" s="62"/>
      <c r="BG17" s="62"/>
      <c r="BH17" s="62"/>
      <c r="BI17" s="62"/>
      <c r="BJ17" s="62"/>
      <c r="BK17" s="62"/>
      <c r="BL17" s="62"/>
      <c r="BM17" s="62"/>
    </row>
    <row r="18" spans="2:65" ht="23.5" customHeight="1" x14ac:dyDescent="0.55000000000000004">
      <c r="B18" s="809" t="s">
        <v>366</v>
      </c>
      <c r="C18" s="809"/>
      <c r="D18" s="809"/>
      <c r="E18" s="809"/>
      <c r="F18" s="958"/>
      <c r="G18" s="958"/>
      <c r="H18" s="958"/>
      <c r="I18" s="958"/>
      <c r="J18" s="958"/>
      <c r="K18" s="960" t="s">
        <v>424</v>
      </c>
      <c r="L18" s="809"/>
      <c r="M18" s="809"/>
      <c r="N18" s="809"/>
      <c r="O18" s="809"/>
      <c r="P18" s="958"/>
      <c r="Q18" s="958"/>
      <c r="R18" s="958"/>
      <c r="S18" s="958"/>
      <c r="T18" s="958"/>
      <c r="U18" s="958"/>
      <c r="V18" s="958"/>
      <c r="W18" s="958"/>
      <c r="X18" s="958"/>
      <c r="Y18" s="958"/>
      <c r="Z18" s="958"/>
      <c r="AA18" s="958"/>
      <c r="AB18" s="958"/>
      <c r="AC18" s="958"/>
      <c r="AD18" s="958"/>
      <c r="AE18" s="958"/>
      <c r="AF18" s="958"/>
      <c r="AG18" s="958"/>
      <c r="AH18" s="958"/>
      <c r="AI18" s="958"/>
      <c r="AJ18" s="958"/>
      <c r="AK18" s="958"/>
      <c r="AL18" s="958"/>
      <c r="AM18" s="958"/>
      <c r="AN18" s="958"/>
      <c r="AO18" s="958"/>
      <c r="AP18" s="958"/>
      <c r="AQ18" s="958"/>
      <c r="AR18" s="958"/>
      <c r="AS18" s="958"/>
      <c r="AT18" s="958"/>
      <c r="AU18" s="958"/>
      <c r="AV18" s="958"/>
      <c r="AW18" s="958"/>
      <c r="AX18" s="958"/>
      <c r="AY18" s="958"/>
      <c r="AZ18" s="958"/>
      <c r="BA18" s="958"/>
      <c r="BB18" s="958"/>
      <c r="BC18" s="958"/>
      <c r="BD18" s="958"/>
      <c r="BE18" s="958"/>
      <c r="BF18" s="958"/>
      <c r="BG18" s="958"/>
      <c r="BH18" s="958"/>
      <c r="BI18" s="958"/>
      <c r="BJ18" s="958"/>
      <c r="BK18" s="958"/>
      <c r="BL18" s="958"/>
      <c r="BM18" s="958"/>
    </row>
    <row r="19" spans="2:65" ht="23.5" customHeight="1" x14ac:dyDescent="0.55000000000000004">
      <c r="B19" s="809" t="s">
        <v>367</v>
      </c>
      <c r="C19" s="809"/>
      <c r="D19" s="809"/>
      <c r="E19" s="809"/>
      <c r="F19" s="809"/>
      <c r="G19" s="809"/>
      <c r="H19" s="809"/>
      <c r="I19" s="809" t="s">
        <v>110</v>
      </c>
      <c r="J19" s="809"/>
      <c r="K19" s="809"/>
      <c r="L19" s="809"/>
      <c r="M19" s="809"/>
      <c r="N19" s="809"/>
      <c r="O19" s="809"/>
      <c r="P19" s="958"/>
      <c r="Q19" s="958"/>
      <c r="R19" s="958"/>
      <c r="S19" s="958"/>
      <c r="T19" s="958"/>
      <c r="U19" s="958"/>
      <c r="V19" s="958"/>
      <c r="W19" s="958"/>
      <c r="X19" s="958"/>
      <c r="Y19" s="958"/>
      <c r="Z19" s="958"/>
      <c r="AA19" s="958"/>
      <c r="AB19" s="958"/>
      <c r="AC19" s="958"/>
      <c r="AD19" s="958"/>
      <c r="AE19" s="958"/>
      <c r="AF19" s="958"/>
      <c r="AG19" s="958"/>
      <c r="AH19" s="958"/>
      <c r="AI19" s="958"/>
      <c r="AJ19" s="958"/>
      <c r="AK19" s="958"/>
      <c r="AL19" s="958"/>
      <c r="AM19" s="958"/>
      <c r="AN19" s="958"/>
      <c r="AO19" s="958"/>
      <c r="AP19" s="958"/>
      <c r="AQ19" s="958"/>
      <c r="AR19" s="958"/>
      <c r="AS19" s="958"/>
      <c r="AT19" s="958"/>
      <c r="AU19" s="958"/>
      <c r="AV19" s="958"/>
      <c r="AW19" s="958"/>
      <c r="AX19" s="958"/>
      <c r="AY19" s="958"/>
      <c r="AZ19" s="958"/>
      <c r="BA19" s="958"/>
      <c r="BB19" s="958"/>
      <c r="BC19" s="958"/>
      <c r="BD19" s="958"/>
      <c r="BE19" s="958"/>
      <c r="BF19" s="958"/>
      <c r="BG19" s="958"/>
      <c r="BH19" s="958"/>
      <c r="BI19" s="958"/>
      <c r="BJ19" s="958"/>
      <c r="BK19" s="958"/>
      <c r="BL19" s="958"/>
      <c r="BM19" s="958"/>
    </row>
    <row r="20" spans="2:65" ht="23.5" customHeight="1" x14ac:dyDescent="0.55000000000000004">
      <c r="B20" s="809"/>
      <c r="C20" s="809"/>
      <c r="D20" s="809"/>
      <c r="E20" s="809"/>
      <c r="F20" s="809"/>
      <c r="G20" s="809"/>
      <c r="H20" s="809"/>
      <c r="I20" s="809" t="s">
        <v>112</v>
      </c>
      <c r="J20" s="809"/>
      <c r="K20" s="809"/>
      <c r="L20" s="809"/>
      <c r="M20" s="809"/>
      <c r="N20" s="809"/>
      <c r="O20" s="809"/>
      <c r="P20" s="958"/>
      <c r="Q20" s="958"/>
      <c r="R20" s="958"/>
      <c r="S20" s="958"/>
      <c r="T20" s="958"/>
      <c r="U20" s="958"/>
      <c r="V20" s="958"/>
      <c r="W20" s="958"/>
      <c r="X20" s="958"/>
      <c r="Y20" s="958"/>
      <c r="Z20" s="958"/>
      <c r="AA20" s="958"/>
      <c r="AB20" s="958"/>
      <c r="AC20" s="958"/>
      <c r="AD20" s="958"/>
      <c r="AE20" s="958"/>
      <c r="AF20" s="958"/>
      <c r="AG20" s="958"/>
      <c r="AH20" s="958"/>
      <c r="AI20" s="958"/>
      <c r="AJ20" s="958"/>
      <c r="AK20" s="958"/>
      <c r="AL20" s="958"/>
      <c r="AM20" s="958"/>
      <c r="AN20" s="958"/>
      <c r="AO20" s="958"/>
      <c r="AP20" s="958"/>
      <c r="AQ20" s="958"/>
      <c r="AR20" s="958"/>
      <c r="AS20" s="958"/>
      <c r="AT20" s="958"/>
      <c r="AU20" s="958"/>
      <c r="AV20" s="958"/>
      <c r="AW20" s="958"/>
      <c r="AX20" s="958"/>
      <c r="AY20" s="958"/>
      <c r="AZ20" s="958"/>
      <c r="BA20" s="958"/>
      <c r="BB20" s="958"/>
      <c r="BC20" s="958"/>
      <c r="BD20" s="958"/>
      <c r="BE20" s="958"/>
      <c r="BF20" s="958"/>
      <c r="BG20" s="958"/>
      <c r="BH20" s="958"/>
      <c r="BI20" s="958"/>
      <c r="BJ20" s="958"/>
      <c r="BK20" s="958"/>
      <c r="BL20" s="958"/>
      <c r="BM20" s="958"/>
    </row>
    <row r="21" spans="2:65" ht="23.5" customHeight="1" x14ac:dyDescent="0.55000000000000004">
      <c r="B21" s="809"/>
      <c r="C21" s="809"/>
      <c r="D21" s="809"/>
      <c r="E21" s="809"/>
      <c r="F21" s="809"/>
      <c r="G21" s="809"/>
      <c r="H21" s="809"/>
      <c r="I21" s="960" t="s">
        <v>423</v>
      </c>
      <c r="J21" s="960"/>
      <c r="K21" s="960"/>
      <c r="L21" s="960"/>
      <c r="M21" s="960"/>
      <c r="N21" s="960"/>
      <c r="O21" s="960"/>
      <c r="P21" s="958"/>
      <c r="Q21" s="958"/>
      <c r="R21" s="958"/>
      <c r="S21" s="958"/>
      <c r="T21" s="958"/>
      <c r="U21" s="958"/>
      <c r="V21" s="958"/>
      <c r="W21" s="958"/>
      <c r="X21" s="958"/>
      <c r="Y21" s="958"/>
      <c r="Z21" s="958"/>
      <c r="AA21" s="958"/>
      <c r="AB21" s="958"/>
      <c r="AC21" s="958"/>
      <c r="AD21" s="958"/>
      <c r="AE21" s="958"/>
      <c r="AF21" s="958"/>
      <c r="AG21" s="958"/>
      <c r="AH21" s="958"/>
      <c r="AI21" s="958"/>
      <c r="AJ21" s="958"/>
      <c r="AK21" s="958"/>
      <c r="AL21" s="958"/>
      <c r="AM21" s="958"/>
      <c r="AN21" s="958"/>
      <c r="AO21" s="958"/>
      <c r="AP21" s="958"/>
      <c r="AQ21" s="958"/>
      <c r="AR21" s="958"/>
      <c r="AS21" s="958"/>
      <c r="AT21" s="958"/>
      <c r="AU21" s="958"/>
      <c r="AV21" s="958"/>
      <c r="AW21" s="958"/>
      <c r="AX21" s="958"/>
      <c r="AY21" s="958"/>
      <c r="AZ21" s="958"/>
      <c r="BA21" s="958"/>
      <c r="BB21" s="958"/>
      <c r="BC21" s="958"/>
      <c r="BD21" s="958"/>
      <c r="BE21" s="958"/>
      <c r="BF21" s="958"/>
      <c r="BG21" s="958"/>
      <c r="BH21" s="958"/>
      <c r="BI21" s="958"/>
      <c r="BJ21" s="958"/>
      <c r="BK21" s="958"/>
      <c r="BL21" s="958"/>
      <c r="BM21" s="958"/>
    </row>
    <row r="22" spans="2:65" ht="23.5" customHeight="1" x14ac:dyDescent="0.55000000000000004">
      <c r="B22" s="959" t="s">
        <v>445</v>
      </c>
      <c r="C22" s="809"/>
      <c r="D22" s="809"/>
      <c r="E22" s="809"/>
      <c r="F22" s="809"/>
      <c r="G22" s="809"/>
      <c r="H22" s="809"/>
      <c r="I22" s="809"/>
      <c r="J22" s="809"/>
      <c r="K22" s="809"/>
      <c r="L22" s="809"/>
      <c r="M22" s="809"/>
      <c r="N22" s="809"/>
      <c r="O22" s="809"/>
      <c r="P22" s="961" t="s">
        <v>293</v>
      </c>
      <c r="Q22" s="961"/>
      <c r="R22" s="961"/>
      <c r="S22" s="961"/>
      <c r="T22" s="961"/>
      <c r="U22" s="961"/>
      <c r="V22" s="961"/>
      <c r="W22" s="961"/>
      <c r="X22" s="961"/>
      <c r="Y22" s="961"/>
      <c r="Z22" s="961"/>
      <c r="AA22" s="961"/>
      <c r="AB22" s="961"/>
      <c r="AC22" s="961"/>
      <c r="AD22" s="961"/>
      <c r="AE22" s="961"/>
      <c r="AF22" s="961"/>
      <c r="AG22" s="961"/>
      <c r="AH22" s="961"/>
      <c r="AI22" s="961"/>
      <c r="AJ22" s="961"/>
      <c r="AK22" s="961"/>
      <c r="AL22" s="961"/>
      <c r="AM22" s="961"/>
      <c r="AN22" s="961"/>
      <c r="AO22" s="961"/>
      <c r="AP22" s="961"/>
      <c r="AQ22" s="961"/>
      <c r="AR22" s="961"/>
      <c r="AS22" s="961"/>
      <c r="AT22" s="961"/>
      <c r="AU22" s="961"/>
      <c r="AV22" s="961"/>
      <c r="AW22" s="961"/>
      <c r="AX22" s="961"/>
      <c r="AY22" s="961"/>
      <c r="AZ22" s="961"/>
      <c r="BA22" s="961"/>
      <c r="BB22" s="961"/>
      <c r="BC22" s="961"/>
      <c r="BD22" s="961"/>
      <c r="BE22" s="961"/>
      <c r="BF22" s="961"/>
      <c r="BG22" s="961"/>
      <c r="BH22" s="961"/>
      <c r="BI22" s="961"/>
      <c r="BJ22" s="961"/>
      <c r="BK22" s="961"/>
      <c r="BL22" s="961"/>
      <c r="BM22" s="961"/>
    </row>
    <row r="23" spans="2:65" ht="23.5" customHeight="1" x14ac:dyDescent="0.55000000000000004">
      <c r="B23" s="809" t="s">
        <v>368</v>
      </c>
      <c r="C23" s="809"/>
      <c r="D23" s="809"/>
      <c r="E23" s="809"/>
      <c r="F23" s="809"/>
      <c r="G23" s="809"/>
      <c r="H23" s="809"/>
      <c r="I23" s="809"/>
      <c r="J23" s="809"/>
      <c r="K23" s="809"/>
      <c r="L23" s="809"/>
      <c r="M23" s="809"/>
      <c r="N23" s="809"/>
      <c r="O23" s="809"/>
      <c r="P23" s="958"/>
      <c r="Q23" s="958"/>
      <c r="R23" s="958"/>
      <c r="S23" s="958"/>
      <c r="T23" s="958"/>
      <c r="U23" s="958"/>
      <c r="V23" s="958"/>
      <c r="W23" s="958"/>
      <c r="X23" s="958"/>
      <c r="Y23" s="958"/>
      <c r="Z23" s="958"/>
      <c r="AA23" s="958"/>
      <c r="AB23" s="958"/>
      <c r="AC23" s="958"/>
      <c r="AD23" s="958"/>
      <c r="AE23" s="958"/>
      <c r="AF23" s="958"/>
      <c r="AG23" s="958"/>
      <c r="AH23" s="958"/>
      <c r="AI23" s="958"/>
      <c r="AJ23" s="958"/>
      <c r="AK23" s="958"/>
      <c r="AL23" s="958"/>
      <c r="AM23" s="958"/>
      <c r="AN23" s="958"/>
      <c r="AO23" s="958"/>
      <c r="AP23" s="958"/>
      <c r="AQ23" s="958"/>
      <c r="AR23" s="958"/>
      <c r="AS23" s="958"/>
      <c r="AT23" s="958"/>
      <c r="AU23" s="958"/>
      <c r="AV23" s="958"/>
      <c r="AW23" s="958"/>
      <c r="AX23" s="958"/>
      <c r="AY23" s="958"/>
      <c r="AZ23" s="958"/>
      <c r="BA23" s="958"/>
      <c r="BB23" s="958"/>
      <c r="BC23" s="958"/>
      <c r="BD23" s="958"/>
      <c r="BE23" s="958"/>
      <c r="BF23" s="958"/>
      <c r="BG23" s="958"/>
      <c r="BH23" s="958"/>
      <c r="BI23" s="958"/>
      <c r="BJ23" s="958"/>
      <c r="BK23" s="958"/>
      <c r="BL23" s="958"/>
      <c r="BM23" s="958"/>
    </row>
    <row r="24" spans="2:65" ht="23.5" customHeight="1" x14ac:dyDescent="0.55000000000000004">
      <c r="B24" s="788" t="s">
        <v>369</v>
      </c>
      <c r="C24" s="789"/>
      <c r="D24" s="789"/>
      <c r="E24" s="789"/>
      <c r="F24" s="789"/>
      <c r="G24" s="789"/>
      <c r="H24" s="789"/>
      <c r="I24" s="789"/>
      <c r="J24" s="789"/>
      <c r="K24" s="789"/>
      <c r="L24" s="789"/>
      <c r="M24" s="789"/>
      <c r="N24" s="789"/>
      <c r="O24" s="789"/>
      <c r="P24" s="789"/>
      <c r="Q24" s="789"/>
      <c r="R24" s="789"/>
      <c r="S24" s="789"/>
      <c r="T24" s="789"/>
      <c r="U24" s="789"/>
      <c r="V24" s="789"/>
      <c r="W24" s="789"/>
      <c r="X24" s="789"/>
      <c r="Y24" s="789"/>
      <c r="Z24" s="789"/>
      <c r="AA24" s="789"/>
      <c r="AB24" s="789"/>
      <c r="AC24" s="789"/>
      <c r="AD24" s="789"/>
      <c r="AE24" s="789"/>
      <c r="AF24" s="789"/>
      <c r="AG24" s="789"/>
      <c r="AH24" s="789"/>
      <c r="AI24" s="789"/>
      <c r="AJ24" s="789"/>
      <c r="AK24" s="789"/>
      <c r="AL24" s="789"/>
      <c r="AM24" s="789"/>
      <c r="AN24" s="789"/>
      <c r="AO24" s="789"/>
      <c r="AP24" s="789"/>
      <c r="AQ24" s="789"/>
      <c r="AR24" s="789"/>
      <c r="AS24" s="789"/>
      <c r="AT24" s="789"/>
      <c r="AU24" s="789"/>
      <c r="AV24" s="789"/>
      <c r="AW24" s="789"/>
      <c r="AX24" s="789"/>
      <c r="AY24" s="789"/>
      <c r="AZ24" s="789"/>
      <c r="BA24" s="789"/>
      <c r="BB24" s="790"/>
      <c r="BC24" s="962" t="s">
        <v>282</v>
      </c>
      <c r="BD24" s="963"/>
      <c r="BE24" s="963"/>
      <c r="BF24" s="963"/>
      <c r="BG24" s="963"/>
      <c r="BH24" s="963"/>
      <c r="BI24" s="963"/>
      <c r="BJ24" s="963"/>
      <c r="BK24" s="963"/>
      <c r="BL24" s="963"/>
      <c r="BM24" s="964"/>
    </row>
  </sheetData>
  <sheetProtection algorithmName="SHA-512" hashValue="WpJPswZWH7NJskEEC2OzDFWiweLJQ54V0+0oZmzp0YvG5K8xCxpaH9v5x/MAKG45BmOH2Nj4Au87TjOEWeS7VA==" saltValue="3U5/Cq2c3TYCeKfQvO8H2g==" spinCount="100000" sheet="1" objects="1" scenarios="1" selectLockedCells="1" selectUnlockedCells="1"/>
  <mergeCells count="98">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B11:E11"/>
    <mergeCell ref="B10:E10"/>
    <mergeCell ref="F10:O10"/>
    <mergeCell ref="P10:AC10"/>
    <mergeCell ref="AD10:AF10"/>
    <mergeCell ref="F11:O11"/>
    <mergeCell ref="P11:AC11"/>
    <mergeCell ref="AD11:AF11"/>
    <mergeCell ref="B12:E12"/>
    <mergeCell ref="F12:O12"/>
    <mergeCell ref="P12:AC12"/>
    <mergeCell ref="AD12:AF12"/>
    <mergeCell ref="AG12:AL12"/>
    <mergeCell ref="AG11:AL11"/>
    <mergeCell ref="AM11:AR11"/>
    <mergeCell ref="AS10:AX10"/>
    <mergeCell ref="AY12:BD12"/>
    <mergeCell ref="BE12:BG12"/>
    <mergeCell ref="AY10:BD10"/>
    <mergeCell ref="BE10:BG10"/>
    <mergeCell ref="AM10:AR10"/>
    <mergeCell ref="AM12:AR12"/>
    <mergeCell ref="AG10:AL10"/>
    <mergeCell ref="BH12:BJ12"/>
    <mergeCell ref="BK12:BM12"/>
    <mergeCell ref="AS11:AX11"/>
    <mergeCell ref="AY11:BD11"/>
    <mergeCell ref="BE11:BG11"/>
    <mergeCell ref="BH11:BJ11"/>
    <mergeCell ref="BK11:BM11"/>
    <mergeCell ref="AS12:AX12"/>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E13:BG13"/>
    <mergeCell ref="BH13:BJ13"/>
    <mergeCell ref="BK13:BM13"/>
    <mergeCell ref="AM14:AR14"/>
    <mergeCell ref="AS14:AX14"/>
    <mergeCell ref="AY14:BD14"/>
    <mergeCell ref="BE14:BG14"/>
    <mergeCell ref="BH14:BJ14"/>
    <mergeCell ref="AM15:AR15"/>
    <mergeCell ref="AS15:AX15"/>
    <mergeCell ref="AY15:BD15"/>
    <mergeCell ref="K18:O18"/>
    <mergeCell ref="P18:BM18"/>
    <mergeCell ref="P21:BM21"/>
    <mergeCell ref="P19:BM19"/>
    <mergeCell ref="P20:BM20"/>
    <mergeCell ref="P22:BM22"/>
    <mergeCell ref="B24:BB24"/>
    <mergeCell ref="BC24:BM24"/>
    <mergeCell ref="P23:BM23"/>
    <mergeCell ref="B18:E18"/>
    <mergeCell ref="F18:J18"/>
    <mergeCell ref="B22:O22"/>
    <mergeCell ref="B23:O23"/>
    <mergeCell ref="I19:O19"/>
    <mergeCell ref="I20:O20"/>
    <mergeCell ref="I21:O21"/>
    <mergeCell ref="B19:H21"/>
  </mergeCells>
  <phoneticPr fontId="34"/>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90" zoomScaleNormal="100" zoomScaleSheetLayoutView="90" workbookViewId="0">
      <selection activeCell="P24" sqref="P24:BM24"/>
    </sheetView>
  </sheetViews>
  <sheetFormatPr defaultColWidth="2.08203125" defaultRowHeight="18" x14ac:dyDescent="0.55000000000000004"/>
  <cols>
    <col min="1" max="1" width="0.83203125" style="65" customWidth="1"/>
    <col min="2" max="96" width="2.08203125" style="65"/>
    <col min="97" max="97" width="0.83203125" style="65" customWidth="1"/>
    <col min="98" max="114" width="2.08203125" style="65"/>
    <col min="115" max="115" width="2.08203125" style="65" customWidth="1"/>
    <col min="116" max="16384" width="2.08203125" style="65"/>
  </cols>
  <sheetData>
    <row r="1" spans="2:65" x14ac:dyDescent="0.55000000000000004">
      <c r="B1" s="94" t="s">
        <v>456</v>
      </c>
      <c r="C1" s="101"/>
    </row>
    <row r="2" spans="2:65" x14ac:dyDescent="0.55000000000000004">
      <c r="B2" s="66"/>
      <c r="C2" s="65" t="s">
        <v>233</v>
      </c>
    </row>
    <row r="3" spans="2:65" x14ac:dyDescent="0.55000000000000004">
      <c r="B3" s="65" t="s">
        <v>297</v>
      </c>
      <c r="C3" s="67" t="s">
        <v>515</v>
      </c>
    </row>
    <row r="4" spans="2:65" x14ac:dyDescent="0.55000000000000004">
      <c r="B4" s="72" t="s">
        <v>298</v>
      </c>
      <c r="C4" s="67" t="s">
        <v>409</v>
      </c>
    </row>
    <row r="5" spans="2:65" x14ac:dyDescent="0.55000000000000004">
      <c r="B5" s="72"/>
      <c r="C5" s="72"/>
    </row>
    <row r="6" spans="2:65" x14ac:dyDescent="0.55000000000000004">
      <c r="B6" s="72"/>
      <c r="C6" s="72"/>
    </row>
    <row r="7" spans="2:65" x14ac:dyDescent="0.55000000000000004">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835" t="s">
        <v>234</v>
      </c>
      <c r="AN7" s="835"/>
      <c r="AO7" s="835"/>
      <c r="AP7" s="835"/>
      <c r="AQ7" s="835"/>
      <c r="AR7" s="835"/>
      <c r="AS7" s="835" t="s">
        <v>234</v>
      </c>
      <c r="AT7" s="835"/>
      <c r="AU7" s="835"/>
      <c r="AV7" s="835"/>
      <c r="AW7" s="835"/>
      <c r="AX7" s="835"/>
      <c r="AY7" s="835" t="s">
        <v>235</v>
      </c>
      <c r="AZ7" s="835"/>
      <c r="BA7" s="835"/>
      <c r="BB7" s="835"/>
      <c r="BC7" s="835"/>
      <c r="BD7" s="835"/>
      <c r="BE7" s="68"/>
      <c r="BF7" s="68"/>
      <c r="BG7" s="68"/>
      <c r="BH7" s="69"/>
      <c r="BI7" s="69"/>
      <c r="BJ7" s="68"/>
      <c r="BK7" s="68"/>
      <c r="BL7" s="68"/>
      <c r="BM7" s="70" t="s">
        <v>236</v>
      </c>
    </row>
    <row r="8" spans="2:65" x14ac:dyDescent="0.55000000000000004">
      <c r="B8" s="836" t="s">
        <v>237</v>
      </c>
      <c r="C8" s="823"/>
      <c r="D8" s="823"/>
      <c r="E8" s="824"/>
      <c r="F8" s="836" t="s">
        <v>238</v>
      </c>
      <c r="G8" s="823"/>
      <c r="H8" s="823"/>
      <c r="I8" s="823"/>
      <c r="J8" s="823"/>
      <c r="K8" s="823"/>
      <c r="L8" s="823"/>
      <c r="M8" s="823"/>
      <c r="N8" s="823"/>
      <c r="O8" s="824"/>
      <c r="P8" s="836" t="s">
        <v>239</v>
      </c>
      <c r="Q8" s="823"/>
      <c r="R8" s="823"/>
      <c r="S8" s="823"/>
      <c r="T8" s="823"/>
      <c r="U8" s="823"/>
      <c r="V8" s="823"/>
      <c r="W8" s="823"/>
      <c r="X8" s="823"/>
      <c r="Y8" s="823"/>
      <c r="Z8" s="823"/>
      <c r="AA8" s="823"/>
      <c r="AB8" s="823"/>
      <c r="AC8" s="824"/>
      <c r="AD8" s="836" t="s">
        <v>240</v>
      </c>
      <c r="AE8" s="823"/>
      <c r="AF8" s="824"/>
      <c r="AG8" s="836" t="s">
        <v>241</v>
      </c>
      <c r="AH8" s="823"/>
      <c r="AI8" s="823"/>
      <c r="AJ8" s="823"/>
      <c r="AK8" s="823"/>
      <c r="AL8" s="824"/>
      <c r="AM8" s="837" t="s">
        <v>242</v>
      </c>
      <c r="AN8" s="837"/>
      <c r="AO8" s="837"/>
      <c r="AP8" s="837"/>
      <c r="AQ8" s="837"/>
      <c r="AR8" s="837"/>
      <c r="AS8" s="836" t="s">
        <v>243</v>
      </c>
      <c r="AT8" s="823"/>
      <c r="AU8" s="823"/>
      <c r="AV8" s="823"/>
      <c r="AW8" s="823"/>
      <c r="AX8" s="824"/>
      <c r="AY8" s="836" t="s">
        <v>244</v>
      </c>
      <c r="AZ8" s="823"/>
      <c r="BA8" s="823"/>
      <c r="BB8" s="823"/>
      <c r="BC8" s="823"/>
      <c r="BD8" s="824"/>
      <c r="BE8" s="823" t="s">
        <v>245</v>
      </c>
      <c r="BF8" s="823"/>
      <c r="BG8" s="823"/>
      <c r="BH8" s="823"/>
      <c r="BI8" s="823"/>
      <c r="BJ8" s="823"/>
      <c r="BK8" s="823"/>
      <c r="BL8" s="823"/>
      <c r="BM8" s="824"/>
    </row>
    <row r="9" spans="2:65" x14ac:dyDescent="0.55000000000000004">
      <c r="B9" s="825" t="s">
        <v>246</v>
      </c>
      <c r="C9" s="826"/>
      <c r="D9" s="826"/>
      <c r="E9" s="827"/>
      <c r="F9" s="828"/>
      <c r="G9" s="829"/>
      <c r="H9" s="829"/>
      <c r="I9" s="829"/>
      <c r="J9" s="829"/>
      <c r="K9" s="829"/>
      <c r="L9" s="829"/>
      <c r="M9" s="829"/>
      <c r="N9" s="829"/>
      <c r="O9" s="830"/>
      <c r="P9" s="831" t="s">
        <v>247</v>
      </c>
      <c r="Q9" s="831"/>
      <c r="R9" s="831"/>
      <c r="S9" s="831"/>
      <c r="T9" s="831"/>
      <c r="U9" s="831"/>
      <c r="V9" s="831"/>
      <c r="W9" s="831"/>
      <c r="X9" s="831"/>
      <c r="Y9" s="831"/>
      <c r="Z9" s="831"/>
      <c r="AA9" s="831"/>
      <c r="AB9" s="831"/>
      <c r="AC9" s="831"/>
      <c r="AD9" s="831" t="s">
        <v>248</v>
      </c>
      <c r="AE9" s="831"/>
      <c r="AF9" s="831"/>
      <c r="AG9" s="831" t="s">
        <v>249</v>
      </c>
      <c r="AH9" s="831"/>
      <c r="AI9" s="831"/>
      <c r="AJ9" s="831"/>
      <c r="AK9" s="831"/>
      <c r="AL9" s="831"/>
      <c r="AM9" s="831" t="s">
        <v>250</v>
      </c>
      <c r="AN9" s="831"/>
      <c r="AO9" s="831"/>
      <c r="AP9" s="831"/>
      <c r="AQ9" s="831"/>
      <c r="AR9" s="831"/>
      <c r="AS9" s="831" t="s">
        <v>251</v>
      </c>
      <c r="AT9" s="831"/>
      <c r="AU9" s="831"/>
      <c r="AV9" s="831"/>
      <c r="AW9" s="831"/>
      <c r="AX9" s="831"/>
      <c r="AY9" s="831" t="s">
        <v>252</v>
      </c>
      <c r="AZ9" s="831"/>
      <c r="BA9" s="831"/>
      <c r="BB9" s="831"/>
      <c r="BC9" s="831"/>
      <c r="BD9" s="831"/>
      <c r="BE9" s="832" t="s">
        <v>253</v>
      </c>
      <c r="BF9" s="832"/>
      <c r="BG9" s="832"/>
      <c r="BH9" s="833" t="s">
        <v>254</v>
      </c>
      <c r="BI9" s="833"/>
      <c r="BJ9" s="833"/>
      <c r="BK9" s="834" t="s">
        <v>242</v>
      </c>
      <c r="BL9" s="834"/>
      <c r="BM9" s="834"/>
    </row>
    <row r="10" spans="2:65" ht="32.15" customHeight="1" x14ac:dyDescent="0.55000000000000004">
      <c r="B10" s="820" t="s">
        <v>370</v>
      </c>
      <c r="C10" s="820"/>
      <c r="D10" s="820"/>
      <c r="E10" s="820"/>
      <c r="F10" s="879" t="s">
        <v>665</v>
      </c>
      <c r="G10" s="880"/>
      <c r="H10" s="880"/>
      <c r="I10" s="880"/>
      <c r="J10" s="880"/>
      <c r="K10" s="880"/>
      <c r="L10" s="880"/>
      <c r="M10" s="880"/>
      <c r="N10" s="880"/>
      <c r="O10" s="880"/>
      <c r="P10" s="881" t="s">
        <v>641</v>
      </c>
      <c r="Q10" s="881"/>
      <c r="R10" s="881"/>
      <c r="S10" s="881"/>
      <c r="T10" s="881"/>
      <c r="U10" s="881"/>
      <c r="V10" s="881"/>
      <c r="W10" s="881"/>
      <c r="X10" s="881"/>
      <c r="Y10" s="881"/>
      <c r="Z10" s="881"/>
      <c r="AA10" s="881"/>
      <c r="AB10" s="881"/>
      <c r="AC10" s="881"/>
      <c r="AD10" s="822" t="s">
        <v>193</v>
      </c>
      <c r="AE10" s="822"/>
      <c r="AF10" s="822"/>
      <c r="AG10" s="882">
        <v>1</v>
      </c>
      <c r="AH10" s="882"/>
      <c r="AI10" s="882"/>
      <c r="AJ10" s="882"/>
      <c r="AK10" s="882"/>
      <c r="AL10" s="882"/>
      <c r="AM10" s="882">
        <v>1200000</v>
      </c>
      <c r="AN10" s="882"/>
      <c r="AO10" s="882"/>
      <c r="AP10" s="882"/>
      <c r="AQ10" s="882"/>
      <c r="AR10" s="882"/>
      <c r="AS10" s="817">
        <f>IF(AM10="","",AG10*AM10)</f>
        <v>1200000</v>
      </c>
      <c r="AT10" s="817"/>
      <c r="AU10" s="817"/>
      <c r="AV10" s="817"/>
      <c r="AW10" s="817"/>
      <c r="AX10" s="817"/>
      <c r="AY10" s="817">
        <f>IF(AM10="","",ROUNDDOWN(AG10*AM10*1.1,0))</f>
        <v>1320000</v>
      </c>
      <c r="AZ10" s="817"/>
      <c r="BA10" s="817"/>
      <c r="BB10" s="817"/>
      <c r="BC10" s="817"/>
      <c r="BD10" s="817"/>
      <c r="BE10" s="818" t="str">
        <f>IF(AS10="","",IF(AS10&gt;=300000,"必要",""))</f>
        <v>必要</v>
      </c>
      <c r="BF10" s="818"/>
      <c r="BG10" s="818"/>
      <c r="BH10" s="818" t="str">
        <f>IF(AS10="","",IF(AS10&gt;=1000000,"必要",""))</f>
        <v>必要</v>
      </c>
      <c r="BI10" s="818"/>
      <c r="BJ10" s="818"/>
      <c r="BK10" s="819" t="str">
        <f>IF(AM10="","",IF(AM10&lt;100000,"×","〇"))</f>
        <v>〇</v>
      </c>
      <c r="BL10" s="819"/>
      <c r="BM10" s="819"/>
    </row>
    <row r="11" spans="2:65" ht="32.15" customHeight="1" x14ac:dyDescent="0.55000000000000004">
      <c r="B11" s="820" t="s">
        <v>371</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193</v>
      </c>
      <c r="AE11" s="822"/>
      <c r="AF11" s="822"/>
      <c r="AG11" s="816"/>
      <c r="AH11" s="816"/>
      <c r="AI11" s="816"/>
      <c r="AJ11" s="816"/>
      <c r="AK11" s="816"/>
      <c r="AL11" s="816"/>
      <c r="AM11" s="816"/>
      <c r="AN11" s="816"/>
      <c r="AO11" s="816"/>
      <c r="AP11" s="816"/>
      <c r="AQ11" s="816"/>
      <c r="AR11" s="816"/>
      <c r="AS11" s="817" t="str">
        <f t="shared" ref="AS11:AS19" si="0">IF(AM11="","",AG11*AM11)</f>
        <v/>
      </c>
      <c r="AT11" s="817"/>
      <c r="AU11" s="817"/>
      <c r="AV11" s="817"/>
      <c r="AW11" s="817"/>
      <c r="AX11" s="817"/>
      <c r="AY11" s="817" t="str">
        <f t="shared" ref="AY11:AY19" si="1">IF(AM11="","",ROUNDDOWN(AG11*AM11*1.1,0))</f>
        <v/>
      </c>
      <c r="AZ11" s="817"/>
      <c r="BA11" s="817"/>
      <c r="BB11" s="817"/>
      <c r="BC11" s="817"/>
      <c r="BD11" s="817"/>
      <c r="BE11" s="818" t="str">
        <f t="shared" ref="BE11:BE18" si="2">IF(AS11="","",IF(AS11&gt;=300000,"必要",""))</f>
        <v/>
      </c>
      <c r="BF11" s="818"/>
      <c r="BG11" s="818"/>
      <c r="BH11" s="818" t="str">
        <f t="shared" ref="BH11:BH19" si="3">IF(AS11="","",IF(AS11&gt;=1000000,"必要",""))</f>
        <v/>
      </c>
      <c r="BI11" s="818"/>
      <c r="BJ11" s="818"/>
      <c r="BK11" s="819" t="str">
        <f t="shared" ref="BK11:BK19" si="4">IF(AM11="","",IF(AM11&lt;100000,"×","〇"))</f>
        <v/>
      </c>
      <c r="BL11" s="819"/>
      <c r="BM11" s="819"/>
    </row>
    <row r="12" spans="2:65" ht="32.15" customHeight="1" x14ac:dyDescent="0.55000000000000004">
      <c r="B12" s="820" t="s">
        <v>372</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193</v>
      </c>
      <c r="AE12" s="822"/>
      <c r="AF12" s="822"/>
      <c r="AG12" s="816"/>
      <c r="AH12" s="816"/>
      <c r="AI12" s="816"/>
      <c r="AJ12" s="816"/>
      <c r="AK12" s="816"/>
      <c r="AL12" s="816"/>
      <c r="AM12" s="816"/>
      <c r="AN12" s="816"/>
      <c r="AO12" s="816"/>
      <c r="AP12" s="816"/>
      <c r="AQ12" s="816"/>
      <c r="AR12" s="816"/>
      <c r="AS12" s="817" t="str">
        <f t="shared" si="0"/>
        <v/>
      </c>
      <c r="AT12" s="817"/>
      <c r="AU12" s="817"/>
      <c r="AV12" s="817"/>
      <c r="AW12" s="817"/>
      <c r="AX12" s="817"/>
      <c r="AY12" s="817" t="str">
        <f t="shared" si="1"/>
        <v/>
      </c>
      <c r="AZ12" s="817"/>
      <c r="BA12" s="817"/>
      <c r="BB12" s="817"/>
      <c r="BC12" s="817"/>
      <c r="BD12" s="817"/>
      <c r="BE12" s="818" t="str">
        <f t="shared" si="2"/>
        <v/>
      </c>
      <c r="BF12" s="818"/>
      <c r="BG12" s="818"/>
      <c r="BH12" s="818" t="str">
        <f t="shared" si="3"/>
        <v/>
      </c>
      <c r="BI12" s="818"/>
      <c r="BJ12" s="818"/>
      <c r="BK12" s="819" t="str">
        <f t="shared" si="4"/>
        <v/>
      </c>
      <c r="BL12" s="819"/>
      <c r="BM12" s="819"/>
    </row>
    <row r="13" spans="2:65" ht="32.15" customHeight="1" x14ac:dyDescent="0.55000000000000004">
      <c r="B13" s="820" t="s">
        <v>373</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193</v>
      </c>
      <c r="AE13" s="822"/>
      <c r="AF13" s="822"/>
      <c r="AG13" s="816"/>
      <c r="AH13" s="816"/>
      <c r="AI13" s="816"/>
      <c r="AJ13" s="816"/>
      <c r="AK13" s="816"/>
      <c r="AL13" s="816"/>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9" t="str">
        <f t="shared" si="4"/>
        <v/>
      </c>
      <c r="BL13" s="819"/>
      <c r="BM13" s="819"/>
    </row>
    <row r="14" spans="2:65" ht="32.15" customHeight="1" x14ac:dyDescent="0.55000000000000004">
      <c r="B14" s="820" t="s">
        <v>374</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193</v>
      </c>
      <c r="AE14" s="822"/>
      <c r="AF14" s="822"/>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9" t="str">
        <f t="shared" si="4"/>
        <v/>
      </c>
      <c r="BL14" s="819"/>
      <c r="BM14" s="819"/>
    </row>
    <row r="15" spans="2:65" ht="32.15" customHeight="1" x14ac:dyDescent="0.55000000000000004">
      <c r="B15" s="820" t="s">
        <v>375</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22" t="s">
        <v>193</v>
      </c>
      <c r="AE15" s="822"/>
      <c r="AF15" s="822"/>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9" t="str">
        <f t="shared" si="4"/>
        <v/>
      </c>
      <c r="BL15" s="819"/>
      <c r="BM15" s="819"/>
    </row>
    <row r="16" spans="2:65" ht="32.15" customHeight="1" x14ac:dyDescent="0.55000000000000004">
      <c r="B16" s="820" t="s">
        <v>376</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2" t="s">
        <v>193</v>
      </c>
      <c r="AE16" s="822"/>
      <c r="AF16" s="822"/>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9" t="str">
        <f t="shared" si="4"/>
        <v/>
      </c>
      <c r="BL16" s="819"/>
      <c r="BM16" s="819"/>
    </row>
    <row r="17" spans="2:65" ht="32.15" customHeight="1" x14ac:dyDescent="0.55000000000000004">
      <c r="B17" s="820" t="s">
        <v>377</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2" t="s">
        <v>193</v>
      </c>
      <c r="AE17" s="822"/>
      <c r="AF17" s="822"/>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9" t="str">
        <f t="shared" si="4"/>
        <v/>
      </c>
      <c r="BL17" s="819"/>
      <c r="BM17" s="819"/>
    </row>
    <row r="18" spans="2:65" ht="32.15" customHeight="1" x14ac:dyDescent="0.55000000000000004">
      <c r="B18" s="820" t="s">
        <v>378</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2" t="s">
        <v>193</v>
      </c>
      <c r="AE18" s="822"/>
      <c r="AF18" s="822"/>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9" t="str">
        <f t="shared" si="4"/>
        <v/>
      </c>
      <c r="BL18" s="819"/>
      <c r="BM18" s="819"/>
    </row>
    <row r="19" spans="2:65" ht="32.15" customHeight="1" x14ac:dyDescent="0.55000000000000004">
      <c r="B19" s="820" t="s">
        <v>379</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2" t="s">
        <v>193</v>
      </c>
      <c r="AE19" s="822"/>
      <c r="AF19" s="822"/>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IF(AS19="","",IF(AS19&gt;=300000,"必要",""))</f>
        <v/>
      </c>
      <c r="BF19" s="818"/>
      <c r="BG19" s="818"/>
      <c r="BH19" s="818" t="str">
        <f t="shared" si="3"/>
        <v/>
      </c>
      <c r="BI19" s="818"/>
      <c r="BJ19" s="818"/>
      <c r="BK19" s="819" t="str">
        <f t="shared" si="4"/>
        <v/>
      </c>
      <c r="BL19" s="819"/>
      <c r="BM19" s="819"/>
    </row>
    <row r="20" spans="2:65" ht="32.15" customHeight="1" x14ac:dyDescent="0.55000000000000004">
      <c r="AM20" s="813" t="s">
        <v>34</v>
      </c>
      <c r="AN20" s="813"/>
      <c r="AO20" s="813"/>
      <c r="AP20" s="813"/>
      <c r="AQ20" s="813"/>
      <c r="AR20" s="814"/>
      <c r="AS20" s="815">
        <f>SUM(AS10:AX19)</f>
        <v>1200000</v>
      </c>
      <c r="AT20" s="815"/>
      <c r="AU20" s="815"/>
      <c r="AV20" s="815"/>
      <c r="AW20" s="815"/>
      <c r="AX20" s="815"/>
      <c r="AY20" s="815">
        <f>SUM(AY10:BD19)</f>
        <v>1320000</v>
      </c>
      <c r="AZ20" s="815"/>
      <c r="BA20" s="815"/>
      <c r="BB20" s="815"/>
      <c r="BC20" s="815"/>
      <c r="BD20" s="815"/>
    </row>
    <row r="22" spans="2:65" x14ac:dyDescent="0.55000000000000004">
      <c r="B22" s="101" t="s">
        <v>380</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row>
    <row r="23" spans="2:65" ht="23.5" customHeight="1" x14ac:dyDescent="0.55000000000000004">
      <c r="B23" s="855" t="s">
        <v>417</v>
      </c>
      <c r="C23" s="861"/>
      <c r="D23" s="861"/>
      <c r="E23" s="862"/>
      <c r="F23" s="852"/>
      <c r="G23" s="853"/>
      <c r="H23" s="853"/>
      <c r="I23" s="853"/>
      <c r="J23" s="854"/>
      <c r="K23" s="969" t="s">
        <v>425</v>
      </c>
      <c r="L23" s="838"/>
      <c r="M23" s="838"/>
      <c r="N23" s="838"/>
      <c r="O23" s="838"/>
      <c r="P23" s="852"/>
      <c r="Q23" s="853"/>
      <c r="R23" s="853"/>
      <c r="S23" s="853"/>
      <c r="T23" s="853"/>
      <c r="U23" s="853"/>
      <c r="V23" s="853"/>
      <c r="W23" s="853"/>
      <c r="X23" s="853"/>
      <c r="Y23" s="853"/>
      <c r="Z23" s="853"/>
      <c r="AA23" s="853"/>
      <c r="AB23" s="853"/>
      <c r="AC23" s="853"/>
      <c r="AD23" s="853"/>
      <c r="AE23" s="853"/>
      <c r="AF23" s="853"/>
      <c r="AG23" s="853"/>
      <c r="AH23" s="853"/>
      <c r="AI23" s="853"/>
      <c r="AJ23" s="853"/>
      <c r="AK23" s="854"/>
      <c r="AL23" s="968" t="s">
        <v>426</v>
      </c>
      <c r="AM23" s="856"/>
      <c r="AN23" s="856"/>
      <c r="AO23" s="856"/>
      <c r="AP23" s="856"/>
      <c r="AQ23" s="857"/>
      <c r="AR23" s="858"/>
      <c r="AS23" s="859"/>
      <c r="AT23" s="859"/>
      <c r="AU23" s="859"/>
      <c r="AV23" s="859"/>
      <c r="AW23" s="859"/>
      <c r="AX23" s="859"/>
      <c r="AY23" s="859"/>
      <c r="AZ23" s="859"/>
      <c r="BA23" s="859"/>
      <c r="BB23" s="859"/>
      <c r="BC23" s="859"/>
      <c r="BD23" s="859"/>
      <c r="BE23" s="859"/>
      <c r="BF23" s="859"/>
      <c r="BG23" s="859"/>
      <c r="BH23" s="859"/>
      <c r="BI23" s="859"/>
      <c r="BJ23" s="859"/>
      <c r="BK23" s="859"/>
      <c r="BL23" s="859"/>
      <c r="BM23" s="860"/>
    </row>
    <row r="24" spans="2:65" ht="23.5" customHeight="1" x14ac:dyDescent="0.55000000000000004">
      <c r="B24" s="965" t="s">
        <v>427</v>
      </c>
      <c r="C24" s="842"/>
      <c r="D24" s="842"/>
      <c r="E24" s="842"/>
      <c r="F24" s="842"/>
      <c r="G24" s="842"/>
      <c r="H24" s="842"/>
      <c r="I24" s="842"/>
      <c r="J24" s="842"/>
      <c r="K24" s="842"/>
      <c r="L24" s="842"/>
      <c r="M24" s="842"/>
      <c r="N24" s="842"/>
      <c r="O24" s="843"/>
      <c r="P24" s="970" t="s">
        <v>441</v>
      </c>
      <c r="Q24" s="971"/>
      <c r="R24" s="971"/>
      <c r="S24" s="971"/>
      <c r="T24" s="971"/>
      <c r="U24" s="971"/>
      <c r="V24" s="971"/>
      <c r="W24" s="971"/>
      <c r="X24" s="971"/>
      <c r="Y24" s="971"/>
      <c r="Z24" s="971"/>
      <c r="AA24" s="971"/>
      <c r="AB24" s="971"/>
      <c r="AC24" s="971"/>
      <c r="AD24" s="971"/>
      <c r="AE24" s="971"/>
      <c r="AF24" s="971"/>
      <c r="AG24" s="971"/>
      <c r="AH24" s="971"/>
      <c r="AI24" s="971"/>
      <c r="AJ24" s="971"/>
      <c r="AK24" s="971"/>
      <c r="AL24" s="971"/>
      <c r="AM24" s="971"/>
      <c r="AN24" s="971"/>
      <c r="AO24" s="971"/>
      <c r="AP24" s="971"/>
      <c r="AQ24" s="971"/>
      <c r="AR24" s="971"/>
      <c r="AS24" s="971"/>
      <c r="AT24" s="971"/>
      <c r="AU24" s="971"/>
      <c r="AV24" s="971"/>
      <c r="AW24" s="971"/>
      <c r="AX24" s="971"/>
      <c r="AY24" s="971"/>
      <c r="AZ24" s="971"/>
      <c r="BA24" s="971"/>
      <c r="BB24" s="971"/>
      <c r="BC24" s="971"/>
      <c r="BD24" s="971"/>
      <c r="BE24" s="971"/>
      <c r="BF24" s="971"/>
      <c r="BG24" s="971"/>
      <c r="BH24" s="971"/>
      <c r="BI24" s="971"/>
      <c r="BJ24" s="971"/>
      <c r="BK24" s="971"/>
      <c r="BL24" s="971"/>
      <c r="BM24" s="971"/>
    </row>
    <row r="25" spans="2:65" ht="23.5" customHeight="1" x14ac:dyDescent="0.55000000000000004">
      <c r="B25" s="965" t="s">
        <v>428</v>
      </c>
      <c r="C25" s="842"/>
      <c r="D25" s="842"/>
      <c r="E25" s="842"/>
      <c r="F25" s="842"/>
      <c r="G25" s="842"/>
      <c r="H25" s="842"/>
      <c r="I25" s="842"/>
      <c r="J25" s="842"/>
      <c r="K25" s="842"/>
      <c r="L25" s="842"/>
      <c r="M25" s="842"/>
      <c r="N25" s="842"/>
      <c r="O25" s="843"/>
      <c r="P25" s="852"/>
      <c r="Q25" s="853"/>
      <c r="R25" s="853"/>
      <c r="S25" s="853"/>
      <c r="T25" s="853"/>
      <c r="U25" s="853"/>
      <c r="V25" s="853"/>
      <c r="W25" s="853"/>
      <c r="X25" s="853"/>
      <c r="Y25" s="853"/>
      <c r="Z25" s="853"/>
      <c r="AA25" s="853"/>
      <c r="AB25" s="853"/>
      <c r="AC25" s="853"/>
      <c r="AD25" s="853"/>
      <c r="AE25" s="853"/>
      <c r="AF25" s="853"/>
      <c r="AG25" s="853"/>
      <c r="AH25" s="853"/>
      <c r="AI25" s="853"/>
      <c r="AJ25" s="853"/>
      <c r="AK25" s="853"/>
      <c r="AL25" s="853"/>
      <c r="AM25" s="853"/>
      <c r="AN25" s="853"/>
      <c r="AO25" s="853"/>
      <c r="AP25" s="853"/>
      <c r="AQ25" s="853"/>
      <c r="AR25" s="853"/>
      <c r="AS25" s="853"/>
      <c r="AT25" s="853"/>
      <c r="AU25" s="853"/>
      <c r="AV25" s="853"/>
      <c r="AW25" s="853"/>
      <c r="AX25" s="853"/>
      <c r="AY25" s="853"/>
      <c r="AZ25" s="853"/>
      <c r="BA25" s="853"/>
      <c r="BB25" s="853"/>
      <c r="BC25" s="853"/>
      <c r="BD25" s="853"/>
      <c r="BE25" s="853"/>
      <c r="BF25" s="853"/>
      <c r="BG25" s="853"/>
      <c r="BH25" s="853"/>
      <c r="BI25" s="853"/>
      <c r="BJ25" s="853"/>
      <c r="BK25" s="853"/>
      <c r="BL25" s="853"/>
      <c r="BM25" s="854"/>
    </row>
    <row r="26" spans="2:65" s="159" customFormat="1" ht="23.5" customHeight="1" x14ac:dyDescent="0.55000000000000004">
      <c r="B26" s="844" t="s">
        <v>442</v>
      </c>
      <c r="C26" s="845"/>
      <c r="D26" s="845"/>
      <c r="E26" s="845"/>
      <c r="F26" s="845"/>
      <c r="G26" s="845"/>
      <c r="H26" s="845"/>
      <c r="I26" s="845"/>
      <c r="J26" s="845"/>
      <c r="K26" s="845"/>
      <c r="L26" s="845"/>
      <c r="M26" s="845"/>
      <c r="N26" s="845"/>
      <c r="O26" s="846"/>
      <c r="P26" s="847"/>
      <c r="Q26" s="848"/>
      <c r="R26" s="848"/>
      <c r="S26" s="848"/>
      <c r="T26" s="848"/>
      <c r="U26" s="848"/>
      <c r="V26" s="848"/>
      <c r="W26" s="848"/>
      <c r="X26" s="848"/>
      <c r="Y26" s="848"/>
      <c r="Z26" s="848"/>
      <c r="AA26" s="848"/>
      <c r="AB26" s="848"/>
      <c r="AC26" s="848"/>
      <c r="AD26" s="848"/>
      <c r="AE26" s="848"/>
      <c r="AF26" s="848"/>
      <c r="AG26" s="848"/>
      <c r="AH26" s="848"/>
      <c r="AI26" s="848"/>
      <c r="AJ26" s="848"/>
      <c r="AK26" s="848"/>
      <c r="AL26" s="848"/>
      <c r="AM26" s="848"/>
      <c r="AN26" s="848"/>
      <c r="AO26" s="848"/>
      <c r="AP26" s="848"/>
      <c r="AQ26" s="848"/>
      <c r="AR26" s="848"/>
      <c r="AS26" s="848"/>
      <c r="AT26" s="848"/>
      <c r="AU26" s="848"/>
      <c r="AV26" s="848"/>
      <c r="AW26" s="848"/>
      <c r="AX26" s="848"/>
      <c r="AY26" s="848"/>
      <c r="AZ26" s="848"/>
      <c r="BA26" s="848"/>
      <c r="BB26" s="848"/>
      <c r="BC26" s="848"/>
      <c r="BD26" s="848"/>
      <c r="BE26" s="848"/>
      <c r="BF26" s="848"/>
      <c r="BG26" s="848"/>
      <c r="BH26" s="848"/>
      <c r="BI26" s="848"/>
      <c r="BJ26" s="848"/>
      <c r="BK26" s="848"/>
      <c r="BL26" s="848"/>
      <c r="BM26" s="849"/>
    </row>
    <row r="27" spans="2:65" x14ac:dyDescent="0.55000000000000004">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row>
    <row r="28" spans="2:65" x14ac:dyDescent="0.55000000000000004">
      <c r="B28" s="101" t="s">
        <v>381</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row>
    <row r="29" spans="2:65" ht="23.5" customHeight="1" x14ac:dyDescent="0.55000000000000004">
      <c r="B29" s="855" t="s">
        <v>417</v>
      </c>
      <c r="C29" s="861"/>
      <c r="D29" s="861"/>
      <c r="E29" s="862"/>
      <c r="F29" s="852"/>
      <c r="G29" s="853"/>
      <c r="H29" s="853"/>
      <c r="I29" s="853"/>
      <c r="J29" s="854"/>
      <c r="K29" s="966" t="s">
        <v>429</v>
      </c>
      <c r="L29" s="967"/>
      <c r="M29" s="967"/>
      <c r="N29" s="967"/>
      <c r="O29" s="967"/>
      <c r="P29" s="852"/>
      <c r="Q29" s="853"/>
      <c r="R29" s="853"/>
      <c r="S29" s="853"/>
      <c r="T29" s="853"/>
      <c r="U29" s="853"/>
      <c r="V29" s="853"/>
      <c r="W29" s="853"/>
      <c r="X29" s="853"/>
      <c r="Y29" s="853"/>
      <c r="Z29" s="853"/>
      <c r="AA29" s="853"/>
      <c r="AB29" s="853"/>
      <c r="AC29" s="853"/>
      <c r="AD29" s="853"/>
      <c r="AE29" s="853"/>
      <c r="AF29" s="853"/>
      <c r="AG29" s="853"/>
      <c r="AH29" s="853"/>
      <c r="AI29" s="853"/>
      <c r="AJ29" s="853"/>
      <c r="AK29" s="854"/>
      <c r="AL29" s="968" t="s">
        <v>430</v>
      </c>
      <c r="AM29" s="856"/>
      <c r="AN29" s="856"/>
      <c r="AO29" s="856"/>
      <c r="AP29" s="856"/>
      <c r="AQ29" s="857"/>
      <c r="AR29" s="858"/>
      <c r="AS29" s="859"/>
      <c r="AT29" s="859"/>
      <c r="AU29" s="859"/>
      <c r="AV29" s="859"/>
      <c r="AW29" s="859"/>
      <c r="AX29" s="859"/>
      <c r="AY29" s="859"/>
      <c r="AZ29" s="859"/>
      <c r="BA29" s="859"/>
      <c r="BB29" s="859"/>
      <c r="BC29" s="859"/>
      <c r="BD29" s="859"/>
      <c r="BE29" s="859"/>
      <c r="BF29" s="859"/>
      <c r="BG29" s="859"/>
      <c r="BH29" s="859"/>
      <c r="BI29" s="859"/>
      <c r="BJ29" s="859"/>
      <c r="BK29" s="859"/>
      <c r="BL29" s="859"/>
      <c r="BM29" s="860"/>
    </row>
    <row r="30" spans="2:65" s="159" customFormat="1" ht="23.5" customHeight="1" x14ac:dyDescent="0.55000000000000004">
      <c r="B30" s="844" t="s">
        <v>443</v>
      </c>
      <c r="C30" s="845"/>
      <c r="D30" s="845"/>
      <c r="E30" s="845"/>
      <c r="F30" s="845"/>
      <c r="G30" s="845"/>
      <c r="H30" s="845"/>
      <c r="I30" s="845"/>
      <c r="J30" s="845"/>
      <c r="K30" s="845"/>
      <c r="L30" s="845"/>
      <c r="M30" s="845"/>
      <c r="N30" s="845"/>
      <c r="O30" s="846"/>
      <c r="P30" s="847" t="s">
        <v>439</v>
      </c>
      <c r="Q30" s="848"/>
      <c r="R30" s="848"/>
      <c r="S30" s="848"/>
      <c r="T30" s="848"/>
      <c r="U30" s="848"/>
      <c r="V30" s="848"/>
      <c r="W30" s="848"/>
      <c r="X30" s="848"/>
      <c r="Y30" s="848"/>
      <c r="Z30" s="848"/>
      <c r="AA30" s="848"/>
      <c r="AB30" s="848"/>
      <c r="AC30" s="848"/>
      <c r="AD30" s="848"/>
      <c r="AE30" s="848"/>
      <c r="AF30" s="848"/>
      <c r="AG30" s="848"/>
      <c r="AH30" s="848"/>
      <c r="AI30" s="848"/>
      <c r="AJ30" s="848"/>
      <c r="AK30" s="848"/>
      <c r="AL30" s="848"/>
      <c r="AM30" s="848"/>
      <c r="AN30" s="848"/>
      <c r="AO30" s="848"/>
      <c r="AP30" s="848"/>
      <c r="AQ30" s="848"/>
      <c r="AR30" s="848"/>
      <c r="AS30" s="848"/>
      <c r="AT30" s="848"/>
      <c r="AU30" s="848"/>
      <c r="AV30" s="848"/>
      <c r="AW30" s="848"/>
      <c r="AX30" s="848"/>
      <c r="AY30" s="848"/>
      <c r="AZ30" s="848"/>
      <c r="BA30" s="848"/>
      <c r="BB30" s="848"/>
      <c r="BC30" s="848"/>
      <c r="BD30" s="848"/>
      <c r="BE30" s="848"/>
      <c r="BF30" s="848"/>
      <c r="BG30" s="848"/>
      <c r="BH30" s="848"/>
      <c r="BI30" s="848"/>
      <c r="BJ30" s="848"/>
      <c r="BK30" s="848"/>
      <c r="BL30" s="848"/>
      <c r="BM30" s="849"/>
    </row>
    <row r="31" spans="2:65" s="159" customFormat="1" ht="23.5" customHeight="1" x14ac:dyDescent="0.55000000000000004">
      <c r="B31" s="844" t="s">
        <v>444</v>
      </c>
      <c r="C31" s="845"/>
      <c r="D31" s="845"/>
      <c r="E31" s="845"/>
      <c r="F31" s="845"/>
      <c r="G31" s="845"/>
      <c r="H31" s="845"/>
      <c r="I31" s="845"/>
      <c r="J31" s="845"/>
      <c r="K31" s="845"/>
      <c r="L31" s="845"/>
      <c r="M31" s="845"/>
      <c r="N31" s="845"/>
      <c r="O31" s="846"/>
      <c r="P31" s="847"/>
      <c r="Q31" s="848"/>
      <c r="R31" s="848"/>
      <c r="S31" s="848"/>
      <c r="T31" s="848"/>
      <c r="U31" s="848"/>
      <c r="V31" s="848"/>
      <c r="W31" s="848"/>
      <c r="X31" s="848"/>
      <c r="Y31" s="848"/>
      <c r="Z31" s="848"/>
      <c r="AA31" s="848"/>
      <c r="AB31" s="848"/>
      <c r="AC31" s="848"/>
      <c r="AD31" s="848"/>
      <c r="AE31" s="848"/>
      <c r="AF31" s="848"/>
      <c r="AG31" s="848"/>
      <c r="AH31" s="848"/>
      <c r="AI31" s="848"/>
      <c r="AJ31" s="848"/>
      <c r="AK31" s="848"/>
      <c r="AL31" s="848"/>
      <c r="AM31" s="848"/>
      <c r="AN31" s="848"/>
      <c r="AO31" s="848"/>
      <c r="AP31" s="848"/>
      <c r="AQ31" s="848"/>
      <c r="AR31" s="848"/>
      <c r="AS31" s="848"/>
      <c r="AT31" s="848"/>
      <c r="AU31" s="848"/>
      <c r="AV31" s="848"/>
      <c r="AW31" s="848"/>
      <c r="AX31" s="848"/>
      <c r="AY31" s="848"/>
      <c r="AZ31" s="848"/>
      <c r="BA31" s="848"/>
      <c r="BB31" s="848"/>
      <c r="BC31" s="848"/>
      <c r="BD31" s="848"/>
      <c r="BE31" s="848"/>
      <c r="BF31" s="848"/>
      <c r="BG31" s="848"/>
      <c r="BH31" s="848"/>
      <c r="BI31" s="848"/>
      <c r="BJ31" s="848"/>
      <c r="BK31" s="848"/>
      <c r="BL31" s="848"/>
      <c r="BM31" s="849"/>
    </row>
  </sheetData>
  <sheetProtection algorithmName="SHA-512" hashValue="8nBh1ik5xsNc64EMGAJtGvtMFlN4NktTk8KFhFPIrg1buxM3OH9dpbJggI0bP/ywErCrj8enwLY5Dzg1Npb00A==" saltValue="rn0clQS+xl7ZMtvOqD10sg==" spinCount="100000" sheet="1" objects="1" scenarios="1" selectLockedCells="1" selectUnlockedCells="1"/>
  <mergeCells count="158">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s>
  <phoneticPr fontId="34"/>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90" zoomScaleNormal="120" zoomScaleSheetLayoutView="90" workbookViewId="0">
      <selection activeCell="H14" sqref="H14"/>
    </sheetView>
  </sheetViews>
  <sheetFormatPr defaultColWidth="8.58203125" defaultRowHeight="18" x14ac:dyDescent="0.55000000000000004"/>
  <cols>
    <col min="1" max="1" width="13.33203125" style="1" customWidth="1"/>
    <col min="2" max="5" width="8.58203125" style="1"/>
    <col min="6" max="7" width="12.58203125" style="1" customWidth="1"/>
    <col min="8" max="8" width="31.58203125" style="1" customWidth="1"/>
    <col min="9" max="16384" width="8.58203125" style="1"/>
  </cols>
  <sheetData>
    <row r="2" spans="1:9" ht="29" x14ac:dyDescent="0.55000000000000004">
      <c r="A2" s="314" t="s">
        <v>167</v>
      </c>
      <c r="B2" s="314"/>
      <c r="C2" s="314"/>
      <c r="D2" s="314"/>
      <c r="E2" s="314"/>
      <c r="F2" s="314"/>
      <c r="G2" s="314"/>
      <c r="H2" s="314"/>
    </row>
    <row r="4" spans="1:9" ht="20" x14ac:dyDescent="0.55000000000000004">
      <c r="A4" s="2" t="s">
        <v>0</v>
      </c>
    </row>
    <row r="5" spans="1:9" ht="40.5" customHeight="1" x14ac:dyDescent="0.55000000000000004">
      <c r="A5" s="342" t="s">
        <v>1</v>
      </c>
      <c r="B5" s="343"/>
      <c r="C5" s="343"/>
      <c r="D5" s="343"/>
      <c r="E5" s="343"/>
      <c r="F5" s="365" t="str">
        <f>IF(OR(表紙!J7="",表紙!J7="(選択)"),"",表紙!J7)</f>
        <v>法人</v>
      </c>
      <c r="G5" s="366"/>
      <c r="I5" s="6"/>
    </row>
    <row r="7" spans="1:9" x14ac:dyDescent="0.55000000000000004">
      <c r="A7" s="152" t="s">
        <v>2</v>
      </c>
    </row>
    <row r="8" spans="1:9" ht="22" customHeight="1" x14ac:dyDescent="0.55000000000000004">
      <c r="A8" s="8" t="s">
        <v>3</v>
      </c>
      <c r="B8" s="357"/>
      <c r="C8" s="358"/>
      <c r="D8" s="358"/>
      <c r="E8" s="359"/>
      <c r="F8" s="330" t="s">
        <v>24</v>
      </c>
      <c r="G8" s="331"/>
      <c r="H8" s="160" t="str">
        <f>IF(NOT(表紙!J7="個人事業主"),"",IF(表紙!J11="","",表紙!J11))</f>
        <v/>
      </c>
      <c r="I8" s="6"/>
    </row>
    <row r="9" spans="1:9" ht="22" customHeight="1" x14ac:dyDescent="0.55000000000000004">
      <c r="A9" s="355" t="s">
        <v>4</v>
      </c>
      <c r="B9" s="336" t="str">
        <f>IF(NOT(表紙!J7="個人事業主"),"",IF(表紙!L14="","",表紙!L14))</f>
        <v/>
      </c>
      <c r="C9" s="337"/>
      <c r="D9" s="337"/>
      <c r="E9" s="338"/>
      <c r="F9" s="334" t="s">
        <v>14</v>
      </c>
      <c r="G9" s="335"/>
      <c r="H9" s="192" t="s">
        <v>435</v>
      </c>
    </row>
    <row r="10" spans="1:9" ht="22" customHeight="1" x14ac:dyDescent="0.55000000000000004">
      <c r="A10" s="356"/>
      <c r="B10" s="339"/>
      <c r="C10" s="340"/>
      <c r="D10" s="340"/>
      <c r="E10" s="341"/>
      <c r="F10" s="332" t="s">
        <v>5</v>
      </c>
      <c r="G10" s="333"/>
      <c r="H10" s="193"/>
    </row>
    <row r="11" spans="1:9" ht="22" customHeight="1" x14ac:dyDescent="0.55000000000000004">
      <c r="A11" s="9" t="s">
        <v>6</v>
      </c>
      <c r="B11" s="327" t="s">
        <v>7</v>
      </c>
      <c r="C11" s="328"/>
      <c r="D11" s="328"/>
      <c r="E11" s="329"/>
      <c r="F11" s="330" t="s">
        <v>8</v>
      </c>
      <c r="G11" s="331"/>
      <c r="H11" s="194"/>
    </row>
    <row r="12" spans="1:9" ht="41.5" customHeight="1" x14ac:dyDescent="0.55000000000000004">
      <c r="A12" s="161" t="s">
        <v>459</v>
      </c>
      <c r="B12" s="321" t="str">
        <f>IF(NOT(表紙!J7="個人事業主"),"",IF(表紙!J9="","",表紙!J9))</f>
        <v/>
      </c>
      <c r="C12" s="322"/>
      <c r="D12" s="322"/>
      <c r="E12" s="322"/>
      <c r="F12" s="322"/>
      <c r="G12" s="322"/>
      <c r="H12" s="323"/>
    </row>
    <row r="13" spans="1:9" x14ac:dyDescent="0.55000000000000004">
      <c r="B13" s="106"/>
      <c r="C13" s="106"/>
      <c r="D13" s="106"/>
      <c r="E13" s="106"/>
      <c r="F13" s="106"/>
      <c r="G13" s="106"/>
      <c r="H13" s="106"/>
    </row>
    <row r="14" spans="1:9" x14ac:dyDescent="0.55000000000000004">
      <c r="A14" s="152" t="s">
        <v>10</v>
      </c>
      <c r="B14" s="106"/>
      <c r="C14" s="106"/>
      <c r="D14" s="106"/>
      <c r="E14" s="106"/>
      <c r="F14" s="106"/>
      <c r="G14" s="106"/>
      <c r="H14" s="106"/>
    </row>
    <row r="15" spans="1:9" ht="22" customHeight="1" x14ac:dyDescent="0.55000000000000004">
      <c r="A15" s="8" t="s">
        <v>3</v>
      </c>
      <c r="B15" s="324" t="s">
        <v>606</v>
      </c>
      <c r="C15" s="325"/>
      <c r="D15" s="325"/>
      <c r="E15" s="325"/>
      <c r="F15" s="325"/>
      <c r="G15" s="325"/>
      <c r="H15" s="326"/>
    </row>
    <row r="16" spans="1:9" ht="47.15" customHeight="1" x14ac:dyDescent="0.55000000000000004">
      <c r="A16" s="10" t="s">
        <v>11</v>
      </c>
      <c r="B16" s="321" t="str">
        <f>IF(NOT(表紙!J7="法人"),"",IF(表紙!J11="","",表紙!J11))</f>
        <v>株式会社〇〇</v>
      </c>
      <c r="C16" s="322"/>
      <c r="D16" s="322"/>
      <c r="E16" s="322"/>
      <c r="F16" s="322"/>
      <c r="G16" s="322"/>
      <c r="H16" s="323"/>
    </row>
    <row r="17" spans="1:9" ht="22.5" customHeight="1" x14ac:dyDescent="0.55000000000000004">
      <c r="A17" s="380" t="s">
        <v>12</v>
      </c>
      <c r="B17" s="107" t="s">
        <v>6</v>
      </c>
      <c r="C17" s="367" t="s">
        <v>611</v>
      </c>
      <c r="D17" s="367"/>
      <c r="E17" s="367"/>
      <c r="F17" s="367"/>
      <c r="G17" s="367"/>
      <c r="H17" s="368"/>
    </row>
    <row r="18" spans="1:9" ht="45.65" customHeight="1" x14ac:dyDescent="0.55000000000000004">
      <c r="A18" s="362"/>
      <c r="B18" s="108" t="s">
        <v>9</v>
      </c>
      <c r="C18" s="321" t="str">
        <f>IF(NOT(表紙!J7="法人"),"",IF(表紙!J9="","",表紙!J9))</f>
        <v>東京都〇〇区〇〇町〇-〇-〇</v>
      </c>
      <c r="D18" s="322"/>
      <c r="E18" s="322"/>
      <c r="F18" s="322"/>
      <c r="G18" s="322"/>
      <c r="H18" s="323"/>
    </row>
    <row r="19" spans="1:9" ht="22" customHeight="1" x14ac:dyDescent="0.55000000000000004">
      <c r="A19" s="380" t="s">
        <v>13</v>
      </c>
      <c r="B19" s="109" t="s">
        <v>16</v>
      </c>
      <c r="C19" s="321" t="str">
        <f>IF(NOT(表紙!J7="法人"),"",IF(表紙!L13="","",表紙!L13))</f>
        <v>代表取締役</v>
      </c>
      <c r="D19" s="322"/>
      <c r="E19" s="323"/>
      <c r="F19" s="110" t="s">
        <v>14</v>
      </c>
      <c r="G19" s="369" t="s">
        <v>608</v>
      </c>
      <c r="H19" s="370"/>
    </row>
    <row r="20" spans="1:9" ht="22" customHeight="1" x14ac:dyDescent="0.55000000000000004">
      <c r="A20" s="361"/>
      <c r="B20" s="109" t="s">
        <v>3</v>
      </c>
      <c r="C20" s="320" t="s">
        <v>607</v>
      </c>
      <c r="D20" s="315"/>
      <c r="E20" s="316"/>
      <c r="F20" s="107" t="s">
        <v>5</v>
      </c>
      <c r="G20" s="315" t="s">
        <v>609</v>
      </c>
      <c r="H20" s="316"/>
    </row>
    <row r="21" spans="1:9" ht="22" customHeight="1" x14ac:dyDescent="0.55000000000000004">
      <c r="A21" s="362"/>
      <c r="B21" s="108" t="s">
        <v>15</v>
      </c>
      <c r="C21" s="339" t="str">
        <f>IF(NOT(表紙!J7="法人"),"",IF(表紙!L14="","",表紙!L14))</f>
        <v>東京　太郎</v>
      </c>
      <c r="D21" s="340"/>
      <c r="E21" s="341"/>
      <c r="F21" s="111" t="s">
        <v>8</v>
      </c>
      <c r="G21" s="363" t="s">
        <v>610</v>
      </c>
      <c r="H21" s="364"/>
    </row>
    <row r="22" spans="1:9" ht="22" customHeight="1" x14ac:dyDescent="0.55000000000000004">
      <c r="A22" s="360" t="s">
        <v>436</v>
      </c>
      <c r="B22" s="112" t="s">
        <v>3</v>
      </c>
      <c r="C22" s="317"/>
      <c r="D22" s="318"/>
      <c r="E22" s="319"/>
      <c r="F22" s="110" t="s">
        <v>14</v>
      </c>
      <c r="G22" s="371" t="s">
        <v>435</v>
      </c>
      <c r="H22" s="372"/>
    </row>
    <row r="23" spans="1:9" ht="22" customHeight="1" x14ac:dyDescent="0.55000000000000004">
      <c r="A23" s="361"/>
      <c r="B23" s="373" t="s">
        <v>15</v>
      </c>
      <c r="C23" s="317"/>
      <c r="D23" s="318"/>
      <c r="E23" s="319"/>
      <c r="F23" s="110" t="s">
        <v>23</v>
      </c>
      <c r="G23" s="318"/>
      <c r="H23" s="319"/>
      <c r="I23" s="6"/>
    </row>
    <row r="24" spans="1:9" ht="22" customHeight="1" x14ac:dyDescent="0.55000000000000004">
      <c r="A24" s="362"/>
      <c r="B24" s="374"/>
      <c r="C24" s="375"/>
      <c r="D24" s="376"/>
      <c r="E24" s="377"/>
      <c r="F24" s="107" t="s">
        <v>17</v>
      </c>
      <c r="G24" s="378"/>
      <c r="H24" s="379"/>
    </row>
    <row r="25" spans="1:9" ht="22" customHeight="1" x14ac:dyDescent="0.55000000000000004">
      <c r="A25" s="344" t="s">
        <v>22</v>
      </c>
      <c r="B25" s="109" t="s">
        <v>3</v>
      </c>
      <c r="C25" s="320" t="s">
        <v>612</v>
      </c>
      <c r="D25" s="315"/>
      <c r="E25" s="316"/>
      <c r="F25" s="107" t="s">
        <v>23</v>
      </c>
      <c r="G25" s="315" t="s">
        <v>614</v>
      </c>
      <c r="H25" s="316"/>
      <c r="I25" s="6"/>
    </row>
    <row r="26" spans="1:9" ht="22" customHeight="1" x14ac:dyDescent="0.55000000000000004">
      <c r="A26" s="345"/>
      <c r="B26" s="347" t="s">
        <v>15</v>
      </c>
      <c r="C26" s="349" t="s">
        <v>613</v>
      </c>
      <c r="D26" s="350"/>
      <c r="E26" s="351"/>
      <c r="F26" s="107" t="s">
        <v>18</v>
      </c>
      <c r="G26" s="315" t="s">
        <v>609</v>
      </c>
      <c r="H26" s="316"/>
    </row>
    <row r="27" spans="1:9" ht="22" customHeight="1" x14ac:dyDescent="0.55000000000000004">
      <c r="A27" s="346"/>
      <c r="B27" s="348"/>
      <c r="C27" s="352"/>
      <c r="D27" s="353"/>
      <c r="E27" s="354"/>
      <c r="F27" s="111" t="s">
        <v>19</v>
      </c>
      <c r="G27" s="363" t="s">
        <v>610</v>
      </c>
      <c r="H27" s="364"/>
    </row>
    <row r="28" spans="1:9" ht="22" customHeight="1" x14ac:dyDescent="0.55000000000000004">
      <c r="A28" s="344" t="s">
        <v>20</v>
      </c>
      <c r="B28" s="109" t="s">
        <v>6</v>
      </c>
      <c r="C28" s="327" t="s">
        <v>21</v>
      </c>
      <c r="D28" s="328"/>
      <c r="E28" s="328"/>
      <c r="F28" s="328"/>
      <c r="G28" s="328"/>
      <c r="H28" s="329"/>
    </row>
    <row r="29" spans="1:9" ht="46" customHeight="1" x14ac:dyDescent="0.55000000000000004">
      <c r="A29" s="346"/>
      <c r="B29" s="108" t="s">
        <v>9</v>
      </c>
      <c r="C29" s="375"/>
      <c r="D29" s="376"/>
      <c r="E29" s="376"/>
      <c r="F29" s="376"/>
      <c r="G29" s="376"/>
      <c r="H29" s="377"/>
    </row>
  </sheetData>
  <sheetProtection algorithmName="SHA-512" hashValue="ZgNqqpyqWMkQBKDLZPUkClJqROw+gjk/Nw9bUFIYhhhT2CbrJIjW/7PYHRpB2Qnvlx56IuidWzf2YT5wJga+9A==" saltValue="uW+w5UrC28I5aD1uAVGS1w==" spinCount="100000" sheet="1" objects="1" scenarios="1" selectLockedCells="1" selectUnlockedCells="1"/>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34"/>
  <conditionalFormatting sqref="A8:H12">
    <cfRule type="expression" dxfId="4" priority="2">
      <formula>$F$5="法人"</formula>
    </cfRule>
  </conditionalFormatting>
  <conditionalFormatting sqref="A15:H29">
    <cfRule type="expression" dxfId="3" priority="1">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90" zoomScaleNormal="100" zoomScaleSheetLayoutView="90" workbookViewId="0">
      <selection activeCell="AJ20" sqref="AJ20"/>
    </sheetView>
  </sheetViews>
  <sheetFormatPr defaultColWidth="2.08203125" defaultRowHeight="18" x14ac:dyDescent="0.55000000000000004"/>
  <cols>
    <col min="1" max="1" width="0.83203125" style="65" customWidth="1"/>
    <col min="2" max="65" width="2.08203125" style="65"/>
    <col min="66" max="66" width="0.83203125" style="65" customWidth="1"/>
    <col min="67" max="83" width="2.08203125" style="65"/>
    <col min="84" max="84" width="2.08203125" style="65" customWidth="1"/>
    <col min="85" max="16384" width="2.08203125" style="65"/>
  </cols>
  <sheetData>
    <row r="1" spans="2:65" x14ac:dyDescent="0.55000000000000004">
      <c r="B1" s="94" t="s">
        <v>457</v>
      </c>
      <c r="C1" s="101"/>
    </row>
    <row r="2" spans="2:65" x14ac:dyDescent="0.55000000000000004">
      <c r="B2" s="66"/>
      <c r="C2" s="65" t="s">
        <v>233</v>
      </c>
    </row>
    <row r="3" spans="2:65" x14ac:dyDescent="0.55000000000000004">
      <c r="B3" s="65" t="s">
        <v>297</v>
      </c>
      <c r="C3" s="67" t="s">
        <v>555</v>
      </c>
    </row>
    <row r="4" spans="2:65" x14ac:dyDescent="0.55000000000000004">
      <c r="B4" s="72" t="s">
        <v>298</v>
      </c>
      <c r="C4" s="67" t="s">
        <v>409</v>
      </c>
    </row>
    <row r="5" spans="2:65" x14ac:dyDescent="0.55000000000000004">
      <c r="B5" s="72" t="s">
        <v>319</v>
      </c>
      <c r="C5" s="72"/>
    </row>
    <row r="7" spans="2:65" x14ac:dyDescent="0.55000000000000004">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835" t="s">
        <v>234</v>
      </c>
      <c r="AN7" s="835"/>
      <c r="AO7" s="835"/>
      <c r="AP7" s="835"/>
      <c r="AQ7" s="835"/>
      <c r="AR7" s="835"/>
      <c r="AS7" s="835" t="s">
        <v>234</v>
      </c>
      <c r="AT7" s="835"/>
      <c r="AU7" s="835"/>
      <c r="AV7" s="835"/>
      <c r="AW7" s="835"/>
      <c r="AX7" s="835"/>
      <c r="AY7" s="835" t="s">
        <v>235</v>
      </c>
      <c r="AZ7" s="835"/>
      <c r="BA7" s="835"/>
      <c r="BB7" s="835"/>
      <c r="BC7" s="835"/>
      <c r="BD7" s="835"/>
      <c r="BE7" s="68"/>
      <c r="BF7" s="68"/>
      <c r="BG7" s="68"/>
      <c r="BH7" s="69"/>
      <c r="BI7" s="69"/>
      <c r="BJ7" s="68"/>
      <c r="BK7" s="68"/>
      <c r="BL7" s="68"/>
      <c r="BM7" s="70" t="s">
        <v>236</v>
      </c>
    </row>
    <row r="8" spans="2:65" x14ac:dyDescent="0.55000000000000004">
      <c r="B8" s="836" t="s">
        <v>237</v>
      </c>
      <c r="C8" s="823"/>
      <c r="D8" s="823"/>
      <c r="E8" s="824"/>
      <c r="F8" s="836" t="s">
        <v>238</v>
      </c>
      <c r="G8" s="823"/>
      <c r="H8" s="823"/>
      <c r="I8" s="823"/>
      <c r="J8" s="823"/>
      <c r="K8" s="823"/>
      <c r="L8" s="823"/>
      <c r="M8" s="823"/>
      <c r="N8" s="823"/>
      <c r="O8" s="824"/>
      <c r="P8" s="836" t="s">
        <v>239</v>
      </c>
      <c r="Q8" s="823"/>
      <c r="R8" s="823"/>
      <c r="S8" s="823"/>
      <c r="T8" s="823"/>
      <c r="U8" s="823"/>
      <c r="V8" s="823"/>
      <c r="W8" s="823"/>
      <c r="X8" s="823"/>
      <c r="Y8" s="823"/>
      <c r="Z8" s="823"/>
      <c r="AA8" s="823"/>
      <c r="AB8" s="823"/>
      <c r="AC8" s="824"/>
      <c r="AD8" s="836" t="s">
        <v>240</v>
      </c>
      <c r="AE8" s="823"/>
      <c r="AF8" s="824"/>
      <c r="AG8" s="836" t="s">
        <v>241</v>
      </c>
      <c r="AH8" s="823"/>
      <c r="AI8" s="823"/>
      <c r="AJ8" s="823"/>
      <c r="AK8" s="823"/>
      <c r="AL8" s="824"/>
      <c r="AM8" s="837" t="s">
        <v>242</v>
      </c>
      <c r="AN8" s="837"/>
      <c r="AO8" s="837"/>
      <c r="AP8" s="837"/>
      <c r="AQ8" s="837"/>
      <c r="AR8" s="837"/>
      <c r="AS8" s="836" t="s">
        <v>243</v>
      </c>
      <c r="AT8" s="823"/>
      <c r="AU8" s="823"/>
      <c r="AV8" s="823"/>
      <c r="AW8" s="823"/>
      <c r="AX8" s="824"/>
      <c r="AY8" s="836" t="s">
        <v>244</v>
      </c>
      <c r="AZ8" s="823"/>
      <c r="BA8" s="823"/>
      <c r="BB8" s="823"/>
      <c r="BC8" s="823"/>
      <c r="BD8" s="824"/>
      <c r="BE8" s="823" t="s">
        <v>245</v>
      </c>
      <c r="BF8" s="823"/>
      <c r="BG8" s="823"/>
      <c r="BH8" s="823"/>
      <c r="BI8" s="823"/>
      <c r="BJ8" s="823"/>
      <c r="BK8" s="823"/>
      <c r="BL8" s="823"/>
      <c r="BM8" s="824"/>
    </row>
    <row r="9" spans="2:65" x14ac:dyDescent="0.55000000000000004">
      <c r="B9" s="825" t="s">
        <v>246</v>
      </c>
      <c r="C9" s="826"/>
      <c r="D9" s="826"/>
      <c r="E9" s="827"/>
      <c r="F9" s="828"/>
      <c r="G9" s="829"/>
      <c r="H9" s="829"/>
      <c r="I9" s="829"/>
      <c r="J9" s="829"/>
      <c r="K9" s="829"/>
      <c r="L9" s="829"/>
      <c r="M9" s="829"/>
      <c r="N9" s="829"/>
      <c r="O9" s="830"/>
      <c r="P9" s="831" t="s">
        <v>247</v>
      </c>
      <c r="Q9" s="831"/>
      <c r="R9" s="831"/>
      <c r="S9" s="831"/>
      <c r="T9" s="831"/>
      <c r="U9" s="831"/>
      <c r="V9" s="831"/>
      <c r="W9" s="831"/>
      <c r="X9" s="831"/>
      <c r="Y9" s="831"/>
      <c r="Z9" s="831"/>
      <c r="AA9" s="831"/>
      <c r="AB9" s="831"/>
      <c r="AC9" s="831"/>
      <c r="AD9" s="831" t="s">
        <v>248</v>
      </c>
      <c r="AE9" s="831"/>
      <c r="AF9" s="831"/>
      <c r="AG9" s="831" t="s">
        <v>249</v>
      </c>
      <c r="AH9" s="831"/>
      <c r="AI9" s="831"/>
      <c r="AJ9" s="831"/>
      <c r="AK9" s="831"/>
      <c r="AL9" s="831"/>
      <c r="AM9" s="831" t="s">
        <v>250</v>
      </c>
      <c r="AN9" s="831"/>
      <c r="AO9" s="831"/>
      <c r="AP9" s="831"/>
      <c r="AQ9" s="831"/>
      <c r="AR9" s="831"/>
      <c r="AS9" s="831" t="s">
        <v>251</v>
      </c>
      <c r="AT9" s="831"/>
      <c r="AU9" s="831"/>
      <c r="AV9" s="831"/>
      <c r="AW9" s="831"/>
      <c r="AX9" s="831"/>
      <c r="AY9" s="831" t="s">
        <v>252</v>
      </c>
      <c r="AZ9" s="831"/>
      <c r="BA9" s="831"/>
      <c r="BB9" s="831"/>
      <c r="BC9" s="831"/>
      <c r="BD9" s="831"/>
      <c r="BE9" s="832" t="s">
        <v>253</v>
      </c>
      <c r="BF9" s="832"/>
      <c r="BG9" s="832"/>
      <c r="BH9" s="833" t="s">
        <v>254</v>
      </c>
      <c r="BI9" s="833"/>
      <c r="BJ9" s="833"/>
      <c r="BK9" s="834" t="s">
        <v>242</v>
      </c>
      <c r="BL9" s="834"/>
      <c r="BM9" s="834"/>
    </row>
    <row r="10" spans="2:65" ht="32.15" customHeight="1" x14ac:dyDescent="0.55000000000000004">
      <c r="B10" s="820" t="s">
        <v>382</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65" t="s">
        <v>193</v>
      </c>
      <c r="AE10" s="865"/>
      <c r="AF10" s="865"/>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8" t="str">
        <f>IF(AM10="","",IF(AM10&lt;100000,"×","〇"))</f>
        <v/>
      </c>
      <c r="BL10" s="818"/>
      <c r="BM10" s="818"/>
    </row>
    <row r="11" spans="2:65" ht="32.15" customHeight="1" x14ac:dyDescent="0.55000000000000004">
      <c r="B11" s="820" t="s">
        <v>383</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65" t="s">
        <v>193</v>
      </c>
      <c r="AE11" s="865"/>
      <c r="AF11" s="865"/>
      <c r="AG11" s="816"/>
      <c r="AH11" s="816"/>
      <c r="AI11" s="816"/>
      <c r="AJ11" s="816"/>
      <c r="AK11" s="816"/>
      <c r="AL11" s="816"/>
      <c r="AM11" s="816"/>
      <c r="AN11" s="816"/>
      <c r="AO11" s="816"/>
      <c r="AP11" s="816"/>
      <c r="AQ11" s="816"/>
      <c r="AR11" s="816"/>
      <c r="AS11" s="817" t="str">
        <f t="shared" ref="AS11:AS19" si="0">IF(AM11="","",AG11*AM11)</f>
        <v/>
      </c>
      <c r="AT11" s="817"/>
      <c r="AU11" s="817"/>
      <c r="AV11" s="817"/>
      <c r="AW11" s="817"/>
      <c r="AX11" s="817"/>
      <c r="AY11" s="817" t="str">
        <f t="shared" ref="AY11:AY19" si="1">IF(AM11="","",ROUNDDOWN(AG11*AM11*1.1,0))</f>
        <v/>
      </c>
      <c r="AZ11" s="817"/>
      <c r="BA11" s="817"/>
      <c r="BB11" s="817"/>
      <c r="BC11" s="817"/>
      <c r="BD11" s="817"/>
      <c r="BE11" s="818" t="str">
        <f t="shared" ref="BE11:BE19" si="2">IF(AS11="","",IF(AS11&gt;=300000,"必要",""))</f>
        <v/>
      </c>
      <c r="BF11" s="818"/>
      <c r="BG11" s="818"/>
      <c r="BH11" s="818" t="str">
        <f t="shared" ref="BH11:BH19" si="3">IF(AS11="","",IF(AS11&gt;=1000000,"必要",""))</f>
        <v/>
      </c>
      <c r="BI11" s="818"/>
      <c r="BJ11" s="818"/>
      <c r="BK11" s="818" t="str">
        <f t="shared" ref="BK11:BK19" si="4">IF(AM11="","",IF(AM11&lt;100000,"×","〇"))</f>
        <v/>
      </c>
      <c r="BL11" s="818"/>
      <c r="BM11" s="818"/>
    </row>
    <row r="12" spans="2:65" ht="32.15" customHeight="1" x14ac:dyDescent="0.55000000000000004">
      <c r="B12" s="820" t="s">
        <v>384</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65" t="s">
        <v>193</v>
      </c>
      <c r="AE12" s="865"/>
      <c r="AF12" s="865"/>
      <c r="AG12" s="816"/>
      <c r="AH12" s="816"/>
      <c r="AI12" s="816"/>
      <c r="AJ12" s="816"/>
      <c r="AK12" s="816"/>
      <c r="AL12" s="816"/>
      <c r="AM12" s="816"/>
      <c r="AN12" s="816"/>
      <c r="AO12" s="816"/>
      <c r="AP12" s="816"/>
      <c r="AQ12" s="816"/>
      <c r="AR12" s="816"/>
      <c r="AS12" s="817" t="str">
        <f t="shared" si="0"/>
        <v/>
      </c>
      <c r="AT12" s="817"/>
      <c r="AU12" s="817"/>
      <c r="AV12" s="817"/>
      <c r="AW12" s="817"/>
      <c r="AX12" s="817"/>
      <c r="AY12" s="817" t="str">
        <f t="shared" si="1"/>
        <v/>
      </c>
      <c r="AZ12" s="817"/>
      <c r="BA12" s="817"/>
      <c r="BB12" s="817"/>
      <c r="BC12" s="817"/>
      <c r="BD12" s="817"/>
      <c r="BE12" s="818" t="str">
        <f t="shared" si="2"/>
        <v/>
      </c>
      <c r="BF12" s="818"/>
      <c r="BG12" s="818"/>
      <c r="BH12" s="818" t="str">
        <f t="shared" si="3"/>
        <v/>
      </c>
      <c r="BI12" s="818"/>
      <c r="BJ12" s="818"/>
      <c r="BK12" s="818" t="str">
        <f t="shared" si="4"/>
        <v/>
      </c>
      <c r="BL12" s="818"/>
      <c r="BM12" s="818"/>
    </row>
    <row r="13" spans="2:65" ht="32.15" customHeight="1" x14ac:dyDescent="0.55000000000000004">
      <c r="B13" s="820" t="s">
        <v>385</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65" t="s">
        <v>193</v>
      </c>
      <c r="AE13" s="865"/>
      <c r="AF13" s="865"/>
      <c r="AG13" s="816"/>
      <c r="AH13" s="816"/>
      <c r="AI13" s="816"/>
      <c r="AJ13" s="816"/>
      <c r="AK13" s="816"/>
      <c r="AL13" s="816"/>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8" t="str">
        <f t="shared" si="4"/>
        <v/>
      </c>
      <c r="BL13" s="818"/>
      <c r="BM13" s="818"/>
    </row>
    <row r="14" spans="2:65" ht="32.15" customHeight="1" x14ac:dyDescent="0.55000000000000004">
      <c r="B14" s="820" t="s">
        <v>386</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65" t="s">
        <v>193</v>
      </c>
      <c r="AE14" s="865"/>
      <c r="AF14" s="865"/>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8" t="str">
        <f t="shared" si="4"/>
        <v/>
      </c>
      <c r="BL14" s="818"/>
      <c r="BM14" s="818"/>
    </row>
    <row r="15" spans="2:65" ht="32.15" customHeight="1" x14ac:dyDescent="0.55000000000000004">
      <c r="B15" s="820" t="s">
        <v>387</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65" t="s">
        <v>193</v>
      </c>
      <c r="AE15" s="865"/>
      <c r="AF15" s="865"/>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8" t="str">
        <f t="shared" si="4"/>
        <v/>
      </c>
      <c r="BL15" s="818"/>
      <c r="BM15" s="818"/>
    </row>
    <row r="16" spans="2:65" ht="32.15" customHeight="1" x14ac:dyDescent="0.55000000000000004">
      <c r="B16" s="820" t="s">
        <v>388</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65" t="s">
        <v>193</v>
      </c>
      <c r="AE16" s="865"/>
      <c r="AF16" s="865"/>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8" t="str">
        <f t="shared" si="4"/>
        <v/>
      </c>
      <c r="BL16" s="818"/>
      <c r="BM16" s="818"/>
    </row>
    <row r="17" spans="2:65" ht="32.15" customHeight="1" x14ac:dyDescent="0.55000000000000004">
      <c r="B17" s="820" t="s">
        <v>389</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65" t="s">
        <v>193</v>
      </c>
      <c r="AE17" s="865"/>
      <c r="AF17" s="865"/>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8" t="str">
        <f t="shared" si="4"/>
        <v/>
      </c>
      <c r="BL17" s="818"/>
      <c r="BM17" s="818"/>
    </row>
    <row r="18" spans="2:65" ht="32.15" customHeight="1" x14ac:dyDescent="0.55000000000000004">
      <c r="B18" s="820" t="s">
        <v>390</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65" t="s">
        <v>193</v>
      </c>
      <c r="AE18" s="865"/>
      <c r="AF18" s="865"/>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8" t="str">
        <f t="shared" si="4"/>
        <v/>
      </c>
      <c r="BL18" s="818"/>
      <c r="BM18" s="818"/>
    </row>
    <row r="19" spans="2:65" ht="32.15" customHeight="1" x14ac:dyDescent="0.55000000000000004">
      <c r="B19" s="820" t="s">
        <v>391</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65" t="s">
        <v>193</v>
      </c>
      <c r="AE19" s="865"/>
      <c r="AF19" s="865"/>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 t="shared" si="2"/>
        <v/>
      </c>
      <c r="BF19" s="818"/>
      <c r="BG19" s="818"/>
      <c r="BH19" s="818" t="str">
        <f t="shared" si="3"/>
        <v/>
      </c>
      <c r="BI19" s="818"/>
      <c r="BJ19" s="818"/>
      <c r="BK19" s="818" t="str">
        <f t="shared" si="4"/>
        <v/>
      </c>
      <c r="BL19" s="818"/>
      <c r="BM19" s="818"/>
    </row>
    <row r="20" spans="2:65" ht="32.15" customHeight="1" x14ac:dyDescent="0.55000000000000004">
      <c r="AM20" s="813" t="s">
        <v>34</v>
      </c>
      <c r="AN20" s="813"/>
      <c r="AO20" s="813"/>
      <c r="AP20" s="813"/>
      <c r="AQ20" s="813"/>
      <c r="AR20" s="814"/>
      <c r="AS20" s="815">
        <f>SUM(AS10:AX19)</f>
        <v>0</v>
      </c>
      <c r="AT20" s="815"/>
      <c r="AU20" s="815"/>
      <c r="AV20" s="815"/>
      <c r="AW20" s="815"/>
      <c r="AX20" s="815"/>
      <c r="AY20" s="815">
        <f>SUM(AY10:BD19)</f>
        <v>0</v>
      </c>
      <c r="AZ20" s="815"/>
      <c r="BA20" s="815"/>
      <c r="BB20" s="815"/>
      <c r="BC20" s="815"/>
      <c r="BD20" s="815"/>
    </row>
    <row r="22" spans="2:65" x14ac:dyDescent="0.55000000000000004">
      <c r="B22" s="65" t="s">
        <v>392</v>
      </c>
    </row>
    <row r="23" spans="2:65" ht="23.5" customHeight="1" x14ac:dyDescent="0.55000000000000004">
      <c r="B23" s="973" t="s">
        <v>291</v>
      </c>
      <c r="C23" s="974"/>
      <c r="D23" s="974"/>
      <c r="E23" s="975"/>
      <c r="F23" s="973" t="s">
        <v>393</v>
      </c>
      <c r="G23" s="974"/>
      <c r="H23" s="974"/>
      <c r="I23" s="974"/>
      <c r="J23" s="974"/>
      <c r="K23" s="974"/>
      <c r="L23" s="974"/>
      <c r="M23" s="974"/>
      <c r="N23" s="974"/>
      <c r="O23" s="975"/>
      <c r="P23" s="973" t="s">
        <v>394</v>
      </c>
      <c r="Q23" s="974"/>
      <c r="R23" s="974"/>
      <c r="S23" s="974"/>
      <c r="T23" s="974"/>
      <c r="U23" s="974"/>
      <c r="V23" s="974"/>
      <c r="W23" s="974"/>
      <c r="X23" s="974"/>
      <c r="Y23" s="974"/>
      <c r="Z23" s="974"/>
      <c r="AA23" s="974"/>
      <c r="AB23" s="974"/>
      <c r="AC23" s="974"/>
      <c r="AD23" s="974"/>
      <c r="AE23" s="974"/>
      <c r="AF23" s="974"/>
      <c r="AG23" s="974"/>
      <c r="AH23" s="974"/>
      <c r="AI23" s="974"/>
      <c r="AJ23" s="974"/>
      <c r="AK23" s="974"/>
      <c r="AL23" s="974"/>
      <c r="AM23" s="974"/>
      <c r="AN23" s="974"/>
      <c r="AO23" s="974"/>
      <c r="AP23" s="974"/>
      <c r="AQ23" s="974"/>
      <c r="AR23" s="974"/>
      <c r="AS23" s="974"/>
      <c r="AT23" s="974"/>
      <c r="AU23" s="974"/>
      <c r="AV23" s="974"/>
      <c r="AW23" s="974"/>
      <c r="AX23" s="974"/>
      <c r="AY23" s="974"/>
      <c r="AZ23" s="974"/>
      <c r="BA23" s="974"/>
      <c r="BB23" s="974"/>
      <c r="BC23" s="974"/>
      <c r="BD23" s="974"/>
      <c r="BE23" s="974"/>
      <c r="BF23" s="974"/>
      <c r="BG23" s="974"/>
      <c r="BH23" s="974"/>
      <c r="BI23" s="974"/>
      <c r="BJ23" s="974"/>
      <c r="BK23" s="974"/>
      <c r="BL23" s="974"/>
      <c r="BM23" s="975"/>
    </row>
    <row r="24" spans="2:65" ht="24.75" customHeight="1" x14ac:dyDescent="0.55000000000000004">
      <c r="B24" s="820" t="s">
        <v>382</v>
      </c>
      <c r="C24" s="820"/>
      <c r="D24" s="820"/>
      <c r="E24" s="820"/>
      <c r="F24" s="972" t="s">
        <v>193</v>
      </c>
      <c r="G24" s="972"/>
      <c r="H24" s="972"/>
      <c r="I24" s="972"/>
      <c r="J24" s="972"/>
      <c r="K24" s="972"/>
      <c r="L24" s="972"/>
      <c r="M24" s="972"/>
      <c r="N24" s="972"/>
      <c r="O24" s="972"/>
      <c r="P24" s="972" t="str">
        <f>IF(F24="(選択)","",IF(F24="有","カラー写真２～３枚(現物の個数、設置場所等が複数の画角から確認できるもの","履行完了届や報告書など、購入等先が発行する契約の履行を証明する書類"))</f>
        <v/>
      </c>
      <c r="Q24" s="972"/>
      <c r="R24" s="972"/>
      <c r="S24" s="972"/>
      <c r="T24" s="972"/>
      <c r="U24" s="972"/>
      <c r="V24" s="972"/>
      <c r="W24" s="972"/>
      <c r="X24" s="972"/>
      <c r="Y24" s="972"/>
      <c r="Z24" s="972"/>
      <c r="AA24" s="972"/>
      <c r="AB24" s="972"/>
      <c r="AC24" s="972"/>
      <c r="AD24" s="972"/>
      <c r="AE24" s="972"/>
      <c r="AF24" s="972"/>
      <c r="AG24" s="972"/>
      <c r="AH24" s="972"/>
      <c r="AI24" s="972"/>
      <c r="AJ24" s="972"/>
      <c r="AK24" s="972"/>
      <c r="AL24" s="972"/>
      <c r="AM24" s="972"/>
      <c r="AN24" s="972"/>
      <c r="AO24" s="972"/>
      <c r="AP24" s="972"/>
      <c r="AQ24" s="972"/>
      <c r="AR24" s="972"/>
      <c r="AS24" s="972"/>
      <c r="AT24" s="972"/>
      <c r="AU24" s="972"/>
      <c r="AV24" s="972"/>
      <c r="AW24" s="972"/>
      <c r="AX24" s="972"/>
      <c r="AY24" s="972"/>
      <c r="AZ24" s="972"/>
      <c r="BA24" s="972"/>
      <c r="BB24" s="972"/>
      <c r="BC24" s="972"/>
      <c r="BD24" s="972"/>
      <c r="BE24" s="972"/>
      <c r="BF24" s="972"/>
      <c r="BG24" s="972"/>
      <c r="BH24" s="972"/>
      <c r="BI24" s="972"/>
      <c r="BJ24" s="972"/>
      <c r="BK24" s="972"/>
      <c r="BL24" s="972"/>
      <c r="BM24" s="972"/>
    </row>
    <row r="25" spans="2:65" ht="24.65" customHeight="1" x14ac:dyDescent="0.55000000000000004">
      <c r="B25" s="820" t="s">
        <v>383</v>
      </c>
      <c r="C25" s="820"/>
      <c r="D25" s="820"/>
      <c r="E25" s="820"/>
      <c r="F25" s="972" t="s">
        <v>193</v>
      </c>
      <c r="G25" s="972"/>
      <c r="H25" s="972"/>
      <c r="I25" s="972"/>
      <c r="J25" s="972"/>
      <c r="K25" s="972"/>
      <c r="L25" s="972"/>
      <c r="M25" s="972"/>
      <c r="N25" s="972"/>
      <c r="O25" s="972"/>
      <c r="P25" s="972" t="str">
        <f t="shared" ref="P25:P33" si="5">IF(F25="(選択)","",IF(F25="有","カラー写真２～３枚(現物の個数、設置場所等が複数の画角から確認できるもの","履行完了届や報告書など、購入等先が発行する契約の履行を証明する書類"))</f>
        <v/>
      </c>
      <c r="Q25" s="972"/>
      <c r="R25" s="972"/>
      <c r="S25" s="972"/>
      <c r="T25" s="972"/>
      <c r="U25" s="972"/>
      <c r="V25" s="972"/>
      <c r="W25" s="972"/>
      <c r="X25" s="972"/>
      <c r="Y25" s="972"/>
      <c r="Z25" s="972"/>
      <c r="AA25" s="972"/>
      <c r="AB25" s="972"/>
      <c r="AC25" s="972"/>
      <c r="AD25" s="972"/>
      <c r="AE25" s="972"/>
      <c r="AF25" s="972"/>
      <c r="AG25" s="972"/>
      <c r="AH25" s="972"/>
      <c r="AI25" s="972"/>
      <c r="AJ25" s="972"/>
      <c r="AK25" s="972"/>
      <c r="AL25" s="972"/>
      <c r="AM25" s="972"/>
      <c r="AN25" s="972"/>
      <c r="AO25" s="972"/>
      <c r="AP25" s="972"/>
      <c r="AQ25" s="972"/>
      <c r="AR25" s="972"/>
      <c r="AS25" s="972"/>
      <c r="AT25" s="972"/>
      <c r="AU25" s="972"/>
      <c r="AV25" s="972"/>
      <c r="AW25" s="972"/>
      <c r="AX25" s="972"/>
      <c r="AY25" s="972"/>
      <c r="AZ25" s="972"/>
      <c r="BA25" s="972"/>
      <c r="BB25" s="972"/>
      <c r="BC25" s="972"/>
      <c r="BD25" s="972"/>
      <c r="BE25" s="972"/>
      <c r="BF25" s="972"/>
      <c r="BG25" s="972"/>
      <c r="BH25" s="972"/>
      <c r="BI25" s="972"/>
      <c r="BJ25" s="972"/>
      <c r="BK25" s="972"/>
      <c r="BL25" s="972"/>
      <c r="BM25" s="972"/>
    </row>
    <row r="26" spans="2:65" ht="24.65" customHeight="1" x14ac:dyDescent="0.55000000000000004">
      <c r="B26" s="820" t="s">
        <v>384</v>
      </c>
      <c r="C26" s="820"/>
      <c r="D26" s="820"/>
      <c r="E26" s="820"/>
      <c r="F26" s="972" t="s">
        <v>193</v>
      </c>
      <c r="G26" s="972"/>
      <c r="H26" s="972"/>
      <c r="I26" s="972"/>
      <c r="J26" s="972"/>
      <c r="K26" s="972"/>
      <c r="L26" s="972"/>
      <c r="M26" s="972"/>
      <c r="N26" s="972"/>
      <c r="O26" s="972"/>
      <c r="P26" s="972" t="str">
        <f t="shared" si="5"/>
        <v/>
      </c>
      <c r="Q26" s="972"/>
      <c r="R26" s="972"/>
      <c r="S26" s="972"/>
      <c r="T26" s="972"/>
      <c r="U26" s="972"/>
      <c r="V26" s="972"/>
      <c r="W26" s="972"/>
      <c r="X26" s="972"/>
      <c r="Y26" s="972"/>
      <c r="Z26" s="972"/>
      <c r="AA26" s="972"/>
      <c r="AB26" s="972"/>
      <c r="AC26" s="972"/>
      <c r="AD26" s="972"/>
      <c r="AE26" s="972"/>
      <c r="AF26" s="972"/>
      <c r="AG26" s="972"/>
      <c r="AH26" s="972"/>
      <c r="AI26" s="972"/>
      <c r="AJ26" s="972"/>
      <c r="AK26" s="972"/>
      <c r="AL26" s="972"/>
      <c r="AM26" s="972"/>
      <c r="AN26" s="972"/>
      <c r="AO26" s="972"/>
      <c r="AP26" s="972"/>
      <c r="AQ26" s="972"/>
      <c r="AR26" s="972"/>
      <c r="AS26" s="972"/>
      <c r="AT26" s="972"/>
      <c r="AU26" s="972"/>
      <c r="AV26" s="972"/>
      <c r="AW26" s="972"/>
      <c r="AX26" s="972"/>
      <c r="AY26" s="972"/>
      <c r="AZ26" s="972"/>
      <c r="BA26" s="972"/>
      <c r="BB26" s="972"/>
      <c r="BC26" s="972"/>
      <c r="BD26" s="972"/>
      <c r="BE26" s="972"/>
      <c r="BF26" s="972"/>
      <c r="BG26" s="972"/>
      <c r="BH26" s="972"/>
      <c r="BI26" s="972"/>
      <c r="BJ26" s="972"/>
      <c r="BK26" s="972"/>
      <c r="BL26" s="972"/>
      <c r="BM26" s="972"/>
    </row>
    <row r="27" spans="2:65" ht="24.65" customHeight="1" x14ac:dyDescent="0.55000000000000004">
      <c r="B27" s="820" t="s">
        <v>385</v>
      </c>
      <c r="C27" s="820"/>
      <c r="D27" s="820"/>
      <c r="E27" s="820"/>
      <c r="F27" s="972" t="s">
        <v>193</v>
      </c>
      <c r="G27" s="972"/>
      <c r="H27" s="972"/>
      <c r="I27" s="972"/>
      <c r="J27" s="972"/>
      <c r="K27" s="972"/>
      <c r="L27" s="972"/>
      <c r="M27" s="972"/>
      <c r="N27" s="972"/>
      <c r="O27" s="972"/>
      <c r="P27" s="972" t="str">
        <f t="shared" si="5"/>
        <v/>
      </c>
      <c r="Q27" s="972"/>
      <c r="R27" s="972"/>
      <c r="S27" s="972"/>
      <c r="T27" s="972"/>
      <c r="U27" s="972"/>
      <c r="V27" s="972"/>
      <c r="W27" s="972"/>
      <c r="X27" s="972"/>
      <c r="Y27" s="972"/>
      <c r="Z27" s="972"/>
      <c r="AA27" s="972"/>
      <c r="AB27" s="972"/>
      <c r="AC27" s="972"/>
      <c r="AD27" s="972"/>
      <c r="AE27" s="972"/>
      <c r="AF27" s="972"/>
      <c r="AG27" s="972"/>
      <c r="AH27" s="972"/>
      <c r="AI27" s="972"/>
      <c r="AJ27" s="972"/>
      <c r="AK27" s="972"/>
      <c r="AL27" s="972"/>
      <c r="AM27" s="972"/>
      <c r="AN27" s="972"/>
      <c r="AO27" s="972"/>
      <c r="AP27" s="972"/>
      <c r="AQ27" s="972"/>
      <c r="AR27" s="972"/>
      <c r="AS27" s="972"/>
      <c r="AT27" s="972"/>
      <c r="AU27" s="972"/>
      <c r="AV27" s="972"/>
      <c r="AW27" s="972"/>
      <c r="AX27" s="972"/>
      <c r="AY27" s="972"/>
      <c r="AZ27" s="972"/>
      <c r="BA27" s="972"/>
      <c r="BB27" s="972"/>
      <c r="BC27" s="972"/>
      <c r="BD27" s="972"/>
      <c r="BE27" s="972"/>
      <c r="BF27" s="972"/>
      <c r="BG27" s="972"/>
      <c r="BH27" s="972"/>
      <c r="BI27" s="972"/>
      <c r="BJ27" s="972"/>
      <c r="BK27" s="972"/>
      <c r="BL27" s="972"/>
      <c r="BM27" s="972"/>
    </row>
    <row r="28" spans="2:65" ht="24.65" customHeight="1" x14ac:dyDescent="0.55000000000000004">
      <c r="B28" s="820" t="s">
        <v>386</v>
      </c>
      <c r="C28" s="820"/>
      <c r="D28" s="820"/>
      <c r="E28" s="820"/>
      <c r="F28" s="972" t="s">
        <v>193</v>
      </c>
      <c r="G28" s="972"/>
      <c r="H28" s="972"/>
      <c r="I28" s="972"/>
      <c r="J28" s="972"/>
      <c r="K28" s="972"/>
      <c r="L28" s="972"/>
      <c r="M28" s="972"/>
      <c r="N28" s="972"/>
      <c r="O28" s="972"/>
      <c r="P28" s="972" t="str">
        <f t="shared" si="5"/>
        <v/>
      </c>
      <c r="Q28" s="972"/>
      <c r="R28" s="972"/>
      <c r="S28" s="972"/>
      <c r="T28" s="972"/>
      <c r="U28" s="972"/>
      <c r="V28" s="972"/>
      <c r="W28" s="972"/>
      <c r="X28" s="972"/>
      <c r="Y28" s="972"/>
      <c r="Z28" s="972"/>
      <c r="AA28" s="972"/>
      <c r="AB28" s="972"/>
      <c r="AC28" s="972"/>
      <c r="AD28" s="972"/>
      <c r="AE28" s="972"/>
      <c r="AF28" s="972"/>
      <c r="AG28" s="972"/>
      <c r="AH28" s="972"/>
      <c r="AI28" s="972"/>
      <c r="AJ28" s="972"/>
      <c r="AK28" s="972"/>
      <c r="AL28" s="972"/>
      <c r="AM28" s="972"/>
      <c r="AN28" s="972"/>
      <c r="AO28" s="972"/>
      <c r="AP28" s="972"/>
      <c r="AQ28" s="972"/>
      <c r="AR28" s="972"/>
      <c r="AS28" s="972"/>
      <c r="AT28" s="972"/>
      <c r="AU28" s="972"/>
      <c r="AV28" s="972"/>
      <c r="AW28" s="972"/>
      <c r="AX28" s="972"/>
      <c r="AY28" s="972"/>
      <c r="AZ28" s="972"/>
      <c r="BA28" s="972"/>
      <c r="BB28" s="972"/>
      <c r="BC28" s="972"/>
      <c r="BD28" s="972"/>
      <c r="BE28" s="972"/>
      <c r="BF28" s="972"/>
      <c r="BG28" s="972"/>
      <c r="BH28" s="972"/>
      <c r="BI28" s="972"/>
      <c r="BJ28" s="972"/>
      <c r="BK28" s="972"/>
      <c r="BL28" s="972"/>
      <c r="BM28" s="972"/>
    </row>
    <row r="29" spans="2:65" ht="24.65" customHeight="1" x14ac:dyDescent="0.55000000000000004">
      <c r="B29" s="820" t="s">
        <v>387</v>
      </c>
      <c r="C29" s="820"/>
      <c r="D29" s="820"/>
      <c r="E29" s="820"/>
      <c r="F29" s="972" t="s">
        <v>193</v>
      </c>
      <c r="G29" s="972"/>
      <c r="H29" s="972"/>
      <c r="I29" s="972"/>
      <c r="J29" s="972"/>
      <c r="K29" s="972"/>
      <c r="L29" s="972"/>
      <c r="M29" s="972"/>
      <c r="N29" s="972"/>
      <c r="O29" s="972"/>
      <c r="P29" s="972" t="str">
        <f t="shared" si="5"/>
        <v/>
      </c>
      <c r="Q29" s="972"/>
      <c r="R29" s="972"/>
      <c r="S29" s="972"/>
      <c r="T29" s="972"/>
      <c r="U29" s="972"/>
      <c r="V29" s="972"/>
      <c r="W29" s="972"/>
      <c r="X29" s="972"/>
      <c r="Y29" s="972"/>
      <c r="Z29" s="972"/>
      <c r="AA29" s="972"/>
      <c r="AB29" s="972"/>
      <c r="AC29" s="972"/>
      <c r="AD29" s="972"/>
      <c r="AE29" s="972"/>
      <c r="AF29" s="972"/>
      <c r="AG29" s="972"/>
      <c r="AH29" s="972"/>
      <c r="AI29" s="972"/>
      <c r="AJ29" s="972"/>
      <c r="AK29" s="972"/>
      <c r="AL29" s="972"/>
      <c r="AM29" s="972"/>
      <c r="AN29" s="972"/>
      <c r="AO29" s="972"/>
      <c r="AP29" s="972"/>
      <c r="AQ29" s="972"/>
      <c r="AR29" s="972"/>
      <c r="AS29" s="972"/>
      <c r="AT29" s="972"/>
      <c r="AU29" s="972"/>
      <c r="AV29" s="972"/>
      <c r="AW29" s="972"/>
      <c r="AX29" s="972"/>
      <c r="AY29" s="972"/>
      <c r="AZ29" s="972"/>
      <c r="BA29" s="972"/>
      <c r="BB29" s="972"/>
      <c r="BC29" s="972"/>
      <c r="BD29" s="972"/>
      <c r="BE29" s="972"/>
      <c r="BF29" s="972"/>
      <c r="BG29" s="972"/>
      <c r="BH29" s="972"/>
      <c r="BI29" s="972"/>
      <c r="BJ29" s="972"/>
      <c r="BK29" s="972"/>
      <c r="BL29" s="972"/>
      <c r="BM29" s="972"/>
    </row>
    <row r="30" spans="2:65" ht="24.65" customHeight="1" x14ac:dyDescent="0.55000000000000004">
      <c r="B30" s="820" t="s">
        <v>388</v>
      </c>
      <c r="C30" s="820"/>
      <c r="D30" s="820"/>
      <c r="E30" s="820"/>
      <c r="F30" s="972" t="s">
        <v>193</v>
      </c>
      <c r="G30" s="972"/>
      <c r="H30" s="972"/>
      <c r="I30" s="972"/>
      <c r="J30" s="972"/>
      <c r="K30" s="972"/>
      <c r="L30" s="972"/>
      <c r="M30" s="972"/>
      <c r="N30" s="972"/>
      <c r="O30" s="972"/>
      <c r="P30" s="972" t="str">
        <f t="shared" si="5"/>
        <v/>
      </c>
      <c r="Q30" s="972"/>
      <c r="R30" s="972"/>
      <c r="S30" s="972"/>
      <c r="T30" s="972"/>
      <c r="U30" s="972"/>
      <c r="V30" s="972"/>
      <c r="W30" s="972"/>
      <c r="X30" s="972"/>
      <c r="Y30" s="972"/>
      <c r="Z30" s="972"/>
      <c r="AA30" s="972"/>
      <c r="AB30" s="972"/>
      <c r="AC30" s="972"/>
      <c r="AD30" s="972"/>
      <c r="AE30" s="972"/>
      <c r="AF30" s="972"/>
      <c r="AG30" s="972"/>
      <c r="AH30" s="972"/>
      <c r="AI30" s="972"/>
      <c r="AJ30" s="972"/>
      <c r="AK30" s="972"/>
      <c r="AL30" s="972"/>
      <c r="AM30" s="972"/>
      <c r="AN30" s="972"/>
      <c r="AO30" s="972"/>
      <c r="AP30" s="972"/>
      <c r="AQ30" s="972"/>
      <c r="AR30" s="972"/>
      <c r="AS30" s="972"/>
      <c r="AT30" s="972"/>
      <c r="AU30" s="972"/>
      <c r="AV30" s="972"/>
      <c r="AW30" s="972"/>
      <c r="AX30" s="972"/>
      <c r="AY30" s="972"/>
      <c r="AZ30" s="972"/>
      <c r="BA30" s="972"/>
      <c r="BB30" s="972"/>
      <c r="BC30" s="972"/>
      <c r="BD30" s="972"/>
      <c r="BE30" s="972"/>
      <c r="BF30" s="972"/>
      <c r="BG30" s="972"/>
      <c r="BH30" s="972"/>
      <c r="BI30" s="972"/>
      <c r="BJ30" s="972"/>
      <c r="BK30" s="972"/>
      <c r="BL30" s="972"/>
      <c r="BM30" s="972"/>
    </row>
    <row r="31" spans="2:65" ht="24.65" customHeight="1" x14ac:dyDescent="0.55000000000000004">
      <c r="B31" s="820" t="s">
        <v>389</v>
      </c>
      <c r="C31" s="820"/>
      <c r="D31" s="820"/>
      <c r="E31" s="820"/>
      <c r="F31" s="972" t="s">
        <v>193</v>
      </c>
      <c r="G31" s="972"/>
      <c r="H31" s="972"/>
      <c r="I31" s="972"/>
      <c r="J31" s="972"/>
      <c r="K31" s="972"/>
      <c r="L31" s="972"/>
      <c r="M31" s="972"/>
      <c r="N31" s="972"/>
      <c r="O31" s="972"/>
      <c r="P31" s="972" t="str">
        <f t="shared" si="5"/>
        <v/>
      </c>
      <c r="Q31" s="972"/>
      <c r="R31" s="972"/>
      <c r="S31" s="972"/>
      <c r="T31" s="972"/>
      <c r="U31" s="972"/>
      <c r="V31" s="972"/>
      <c r="W31" s="972"/>
      <c r="X31" s="972"/>
      <c r="Y31" s="972"/>
      <c r="Z31" s="972"/>
      <c r="AA31" s="972"/>
      <c r="AB31" s="972"/>
      <c r="AC31" s="972"/>
      <c r="AD31" s="972"/>
      <c r="AE31" s="972"/>
      <c r="AF31" s="972"/>
      <c r="AG31" s="972"/>
      <c r="AH31" s="972"/>
      <c r="AI31" s="972"/>
      <c r="AJ31" s="972"/>
      <c r="AK31" s="972"/>
      <c r="AL31" s="972"/>
      <c r="AM31" s="972"/>
      <c r="AN31" s="972"/>
      <c r="AO31" s="972"/>
      <c r="AP31" s="972"/>
      <c r="AQ31" s="972"/>
      <c r="AR31" s="972"/>
      <c r="AS31" s="972"/>
      <c r="AT31" s="972"/>
      <c r="AU31" s="972"/>
      <c r="AV31" s="972"/>
      <c r="AW31" s="972"/>
      <c r="AX31" s="972"/>
      <c r="AY31" s="972"/>
      <c r="AZ31" s="972"/>
      <c r="BA31" s="972"/>
      <c r="BB31" s="972"/>
      <c r="BC31" s="972"/>
      <c r="BD31" s="972"/>
      <c r="BE31" s="972"/>
      <c r="BF31" s="972"/>
      <c r="BG31" s="972"/>
      <c r="BH31" s="972"/>
      <c r="BI31" s="972"/>
      <c r="BJ31" s="972"/>
      <c r="BK31" s="972"/>
      <c r="BL31" s="972"/>
      <c r="BM31" s="972"/>
    </row>
    <row r="32" spans="2:65" ht="24.65" customHeight="1" x14ac:dyDescent="0.55000000000000004">
      <c r="B32" s="820" t="s">
        <v>390</v>
      </c>
      <c r="C32" s="820"/>
      <c r="D32" s="820"/>
      <c r="E32" s="820"/>
      <c r="F32" s="972" t="s">
        <v>193</v>
      </c>
      <c r="G32" s="972"/>
      <c r="H32" s="972"/>
      <c r="I32" s="972"/>
      <c r="J32" s="972"/>
      <c r="K32" s="972"/>
      <c r="L32" s="972"/>
      <c r="M32" s="972"/>
      <c r="N32" s="972"/>
      <c r="O32" s="972"/>
      <c r="P32" s="972" t="str">
        <f t="shared" si="5"/>
        <v/>
      </c>
      <c r="Q32" s="972"/>
      <c r="R32" s="972"/>
      <c r="S32" s="972"/>
      <c r="T32" s="972"/>
      <c r="U32" s="972"/>
      <c r="V32" s="972"/>
      <c r="W32" s="972"/>
      <c r="X32" s="972"/>
      <c r="Y32" s="972"/>
      <c r="Z32" s="972"/>
      <c r="AA32" s="972"/>
      <c r="AB32" s="972"/>
      <c r="AC32" s="972"/>
      <c r="AD32" s="972"/>
      <c r="AE32" s="972"/>
      <c r="AF32" s="972"/>
      <c r="AG32" s="972"/>
      <c r="AH32" s="972"/>
      <c r="AI32" s="972"/>
      <c r="AJ32" s="972"/>
      <c r="AK32" s="972"/>
      <c r="AL32" s="972"/>
      <c r="AM32" s="972"/>
      <c r="AN32" s="972"/>
      <c r="AO32" s="972"/>
      <c r="AP32" s="972"/>
      <c r="AQ32" s="972"/>
      <c r="AR32" s="972"/>
      <c r="AS32" s="972"/>
      <c r="AT32" s="972"/>
      <c r="AU32" s="972"/>
      <c r="AV32" s="972"/>
      <c r="AW32" s="972"/>
      <c r="AX32" s="972"/>
      <c r="AY32" s="972"/>
      <c r="AZ32" s="972"/>
      <c r="BA32" s="972"/>
      <c r="BB32" s="972"/>
      <c r="BC32" s="972"/>
      <c r="BD32" s="972"/>
      <c r="BE32" s="972"/>
      <c r="BF32" s="972"/>
      <c r="BG32" s="972"/>
      <c r="BH32" s="972"/>
      <c r="BI32" s="972"/>
      <c r="BJ32" s="972"/>
      <c r="BK32" s="972"/>
      <c r="BL32" s="972"/>
      <c r="BM32" s="972"/>
    </row>
    <row r="33" spans="2:65" ht="24.65" customHeight="1" x14ac:dyDescent="0.55000000000000004">
      <c r="B33" s="820" t="s">
        <v>391</v>
      </c>
      <c r="C33" s="820"/>
      <c r="D33" s="820"/>
      <c r="E33" s="820"/>
      <c r="F33" s="972" t="s">
        <v>193</v>
      </c>
      <c r="G33" s="972"/>
      <c r="H33" s="972"/>
      <c r="I33" s="972"/>
      <c r="J33" s="972"/>
      <c r="K33" s="972"/>
      <c r="L33" s="972"/>
      <c r="M33" s="972"/>
      <c r="N33" s="972"/>
      <c r="O33" s="972"/>
      <c r="P33" s="972" t="str">
        <f t="shared" si="5"/>
        <v/>
      </c>
      <c r="Q33" s="972"/>
      <c r="R33" s="972"/>
      <c r="S33" s="972"/>
      <c r="T33" s="972"/>
      <c r="U33" s="972"/>
      <c r="V33" s="972"/>
      <c r="W33" s="972"/>
      <c r="X33" s="972"/>
      <c r="Y33" s="972"/>
      <c r="Z33" s="972"/>
      <c r="AA33" s="972"/>
      <c r="AB33" s="972"/>
      <c r="AC33" s="972"/>
      <c r="AD33" s="972"/>
      <c r="AE33" s="972"/>
      <c r="AF33" s="972"/>
      <c r="AG33" s="972"/>
      <c r="AH33" s="972"/>
      <c r="AI33" s="972"/>
      <c r="AJ33" s="972"/>
      <c r="AK33" s="972"/>
      <c r="AL33" s="972"/>
      <c r="AM33" s="972"/>
      <c r="AN33" s="972"/>
      <c r="AO33" s="972"/>
      <c r="AP33" s="972"/>
      <c r="AQ33" s="972"/>
      <c r="AR33" s="972"/>
      <c r="AS33" s="972"/>
      <c r="AT33" s="972"/>
      <c r="AU33" s="972"/>
      <c r="AV33" s="972"/>
      <c r="AW33" s="972"/>
      <c r="AX33" s="972"/>
      <c r="AY33" s="972"/>
      <c r="AZ33" s="972"/>
      <c r="BA33" s="972"/>
      <c r="BB33" s="972"/>
      <c r="BC33" s="972"/>
      <c r="BD33" s="972"/>
      <c r="BE33" s="972"/>
      <c r="BF33" s="972"/>
      <c r="BG33" s="972"/>
      <c r="BH33" s="972"/>
      <c r="BI33" s="972"/>
      <c r="BJ33" s="972"/>
      <c r="BK33" s="972"/>
      <c r="BL33" s="972"/>
      <c r="BM33" s="972"/>
    </row>
  </sheetData>
  <sheetProtection algorithmName="SHA-512" hashValue="p/sqYyY5jjO0/45HcdiEZQnXPz1Djj2iWFSSMkHr5sRZ80R/j2YR4yJOHegW4dAbhDvYilmDYQkKfUvpNnFcpw==" saltValue="r/wF+rvjUPqcoiQmphm1Xg==" spinCount="100000" sheet="1" objects="1" scenarios="1" selectLockedCells="1" selectUnlockedCells="1"/>
  <mergeCells count="169">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25:E25"/>
    <mergeCell ref="F25:O25"/>
    <mergeCell ref="P25:BM25"/>
    <mergeCell ref="B26:E26"/>
    <mergeCell ref="F26:O26"/>
    <mergeCell ref="P26:BM26"/>
    <mergeCell ref="B23:E23"/>
    <mergeCell ref="F23:O23"/>
    <mergeCell ref="P23:BM23"/>
    <mergeCell ref="B24:E24"/>
    <mergeCell ref="F24:O24"/>
    <mergeCell ref="P24:BM24"/>
    <mergeCell ref="B29:E29"/>
    <mergeCell ref="F29:O29"/>
    <mergeCell ref="P29:BM29"/>
    <mergeCell ref="B30:E30"/>
    <mergeCell ref="F30:O30"/>
    <mergeCell ref="P30:BM30"/>
    <mergeCell ref="B27:E27"/>
    <mergeCell ref="F27:O27"/>
    <mergeCell ref="P27:BM27"/>
    <mergeCell ref="B28:E28"/>
    <mergeCell ref="F28:O28"/>
    <mergeCell ref="P28:BM28"/>
    <mergeCell ref="B33:E33"/>
    <mergeCell ref="F33:O33"/>
    <mergeCell ref="P33:BM33"/>
    <mergeCell ref="B31:E31"/>
    <mergeCell ref="F31:O31"/>
    <mergeCell ref="P31:BM31"/>
    <mergeCell ref="B32:E32"/>
    <mergeCell ref="F32:O32"/>
    <mergeCell ref="P32:BM32"/>
  </mergeCells>
  <phoneticPr fontId="34"/>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90" zoomScaleNormal="100" zoomScaleSheetLayoutView="90" workbookViewId="0">
      <selection activeCell="B1" sqref="B1"/>
    </sheetView>
  </sheetViews>
  <sheetFormatPr defaultColWidth="2.08203125" defaultRowHeight="18" x14ac:dyDescent="0.55000000000000004"/>
  <cols>
    <col min="1" max="1" width="0.83203125" style="65" customWidth="1"/>
    <col min="2" max="63" width="2.08203125" style="65"/>
    <col min="64" max="64" width="0.83203125" style="65" customWidth="1"/>
    <col min="65" max="81" width="2.08203125" style="65"/>
    <col min="82" max="82" width="2.08203125" style="65" customWidth="1"/>
    <col min="83" max="16384" width="2.08203125" style="65"/>
  </cols>
  <sheetData>
    <row r="1" spans="2:63" x14ac:dyDescent="0.55000000000000004">
      <c r="B1" s="94" t="s">
        <v>395</v>
      </c>
      <c r="C1" s="101"/>
    </row>
    <row r="2" spans="2:63" x14ac:dyDescent="0.55000000000000004">
      <c r="B2" s="66"/>
      <c r="C2" s="67" t="s">
        <v>407</v>
      </c>
    </row>
    <row r="3" spans="2:63" x14ac:dyDescent="0.55000000000000004">
      <c r="C3" s="65" t="s">
        <v>396</v>
      </c>
    </row>
    <row r="5" spans="2:63" x14ac:dyDescent="0.55000000000000004">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835"/>
      <c r="AP5" s="835"/>
      <c r="AQ5" s="835"/>
      <c r="AR5" s="835"/>
      <c r="AS5" s="835"/>
      <c r="AT5" s="835"/>
      <c r="AU5" s="835"/>
      <c r="AV5" s="835"/>
      <c r="AW5" s="835"/>
      <c r="AX5" s="835"/>
      <c r="AY5" s="835"/>
      <c r="AZ5" s="835"/>
      <c r="BA5" s="835"/>
      <c r="BB5" s="835"/>
      <c r="BC5" s="68"/>
      <c r="BD5" s="68"/>
      <c r="BE5" s="68"/>
      <c r="BF5" s="69"/>
      <c r="BG5" s="69"/>
      <c r="BH5" s="68"/>
      <c r="BI5" s="68"/>
      <c r="BJ5" s="68"/>
      <c r="BK5" s="70"/>
    </row>
    <row r="6" spans="2:63" ht="23.5" customHeight="1" x14ac:dyDescent="0.55000000000000004">
      <c r="B6" s="836" t="s">
        <v>237</v>
      </c>
      <c r="C6" s="823"/>
      <c r="D6" s="823"/>
      <c r="E6" s="824"/>
      <c r="F6" s="991" t="s">
        <v>463</v>
      </c>
      <c r="G6" s="974"/>
      <c r="H6" s="974"/>
      <c r="I6" s="974"/>
      <c r="J6" s="974"/>
      <c r="K6" s="974"/>
      <c r="L6" s="974"/>
      <c r="M6" s="974"/>
      <c r="N6" s="974"/>
      <c r="O6" s="974"/>
      <c r="P6" s="974"/>
      <c r="Q6" s="974"/>
      <c r="R6" s="974"/>
      <c r="S6" s="974"/>
      <c r="T6" s="974"/>
      <c r="U6" s="974"/>
      <c r="V6" s="974"/>
      <c r="W6" s="974"/>
      <c r="X6" s="974"/>
      <c r="Y6" s="974"/>
      <c r="Z6" s="974"/>
      <c r="AA6" s="974"/>
      <c r="AB6" s="974"/>
      <c r="AC6" s="974"/>
      <c r="AD6" s="974"/>
      <c r="AE6" s="975"/>
      <c r="AF6" s="836" t="s">
        <v>397</v>
      </c>
      <c r="AG6" s="823"/>
      <c r="AH6" s="823"/>
      <c r="AI6" s="823"/>
      <c r="AJ6" s="823"/>
      <c r="AK6" s="823"/>
      <c r="AL6" s="823"/>
      <c r="AM6" s="823"/>
      <c r="AN6" s="823"/>
      <c r="AO6" s="823"/>
      <c r="AP6" s="823"/>
      <c r="AQ6" s="823"/>
      <c r="AR6" s="823"/>
      <c r="AS6" s="823"/>
      <c r="AT6" s="823"/>
      <c r="AU6" s="823"/>
      <c r="AV6" s="823"/>
      <c r="AW6" s="823"/>
      <c r="AX6" s="823"/>
      <c r="AY6" s="823"/>
      <c r="AZ6" s="823"/>
      <c r="BA6" s="823"/>
      <c r="BB6" s="823"/>
      <c r="BC6" s="823"/>
      <c r="BD6" s="823"/>
      <c r="BE6" s="823"/>
      <c r="BF6" s="823"/>
      <c r="BG6" s="823"/>
      <c r="BH6" s="823"/>
      <c r="BI6" s="823"/>
      <c r="BJ6" s="823"/>
      <c r="BK6" s="824"/>
    </row>
    <row r="7" spans="2:63" ht="23.5" customHeight="1" x14ac:dyDescent="0.55000000000000004">
      <c r="B7" s="980" t="s">
        <v>246</v>
      </c>
      <c r="C7" s="981"/>
      <c r="D7" s="981"/>
      <c r="E7" s="982"/>
      <c r="F7" s="983" t="s">
        <v>501</v>
      </c>
      <c r="G7" s="823"/>
      <c r="H7" s="823"/>
      <c r="I7" s="823"/>
      <c r="J7" s="823"/>
      <c r="K7" s="823"/>
      <c r="L7" s="823"/>
      <c r="M7" s="823"/>
      <c r="N7" s="823"/>
      <c r="O7" s="823"/>
      <c r="P7" s="823"/>
      <c r="Q7" s="823"/>
      <c r="R7" s="824"/>
      <c r="S7" s="982" t="s">
        <v>398</v>
      </c>
      <c r="T7" s="984"/>
      <c r="U7" s="984"/>
      <c r="V7" s="984"/>
      <c r="W7" s="984"/>
      <c r="X7" s="984"/>
      <c r="Y7" s="984"/>
      <c r="Z7" s="984"/>
      <c r="AA7" s="984"/>
      <c r="AB7" s="984"/>
      <c r="AC7" s="984"/>
      <c r="AD7" s="984"/>
      <c r="AE7" s="984"/>
      <c r="AF7" s="985" t="s">
        <v>500</v>
      </c>
      <c r="AG7" s="981"/>
      <c r="AH7" s="981"/>
      <c r="AI7" s="981"/>
      <c r="AJ7" s="981"/>
      <c r="AK7" s="981"/>
      <c r="AL7" s="981"/>
      <c r="AM7" s="981"/>
      <c r="AN7" s="981"/>
      <c r="AO7" s="981"/>
      <c r="AP7" s="981"/>
      <c r="AQ7" s="981"/>
      <c r="AR7" s="981"/>
      <c r="AS7" s="981"/>
      <c r="AT7" s="981"/>
      <c r="AU7" s="981"/>
      <c r="AV7" s="981"/>
      <c r="AW7" s="981"/>
      <c r="AX7" s="981"/>
      <c r="AY7" s="981"/>
      <c r="AZ7" s="981"/>
      <c r="BA7" s="981"/>
      <c r="BB7" s="981"/>
      <c r="BC7" s="981"/>
      <c r="BD7" s="981"/>
      <c r="BE7" s="981"/>
      <c r="BF7" s="981"/>
      <c r="BG7" s="981"/>
      <c r="BH7" s="981"/>
      <c r="BI7" s="981"/>
      <c r="BJ7" s="981"/>
      <c r="BK7" s="982"/>
    </row>
    <row r="8" spans="2:63" ht="34" customHeight="1" x14ac:dyDescent="0.55000000000000004">
      <c r="B8" s="977" t="s">
        <v>668</v>
      </c>
      <c r="C8" s="977"/>
      <c r="D8" s="977"/>
      <c r="E8" s="977"/>
      <c r="F8" s="978">
        <v>4800000</v>
      </c>
      <c r="G8" s="978"/>
      <c r="H8" s="978"/>
      <c r="I8" s="978"/>
      <c r="J8" s="978"/>
      <c r="K8" s="978"/>
      <c r="L8" s="978"/>
      <c r="M8" s="978"/>
      <c r="N8" s="978"/>
      <c r="O8" s="978"/>
      <c r="P8" s="978"/>
      <c r="Q8" s="978"/>
      <c r="R8" s="978"/>
      <c r="S8" s="986"/>
      <c r="T8" s="987"/>
      <c r="U8" s="987"/>
      <c r="V8" s="987"/>
      <c r="W8" s="987"/>
      <c r="X8" s="987"/>
      <c r="Y8" s="987"/>
      <c r="Z8" s="987"/>
      <c r="AA8" s="987"/>
      <c r="AB8" s="987"/>
      <c r="AC8" s="987"/>
      <c r="AD8" s="987"/>
      <c r="AE8" s="988"/>
      <c r="AF8" s="989" t="s">
        <v>688</v>
      </c>
      <c r="AG8" s="990"/>
      <c r="AH8" s="990"/>
      <c r="AI8" s="990"/>
      <c r="AJ8" s="990"/>
      <c r="AK8" s="990"/>
      <c r="AL8" s="990"/>
      <c r="AM8" s="990"/>
      <c r="AN8" s="990"/>
      <c r="AO8" s="990"/>
      <c r="AP8" s="990"/>
      <c r="AQ8" s="990"/>
      <c r="AR8" s="990"/>
      <c r="AS8" s="990"/>
      <c r="AT8" s="990"/>
      <c r="AU8" s="990"/>
      <c r="AV8" s="990"/>
      <c r="AW8" s="990"/>
      <c r="AX8" s="990"/>
      <c r="AY8" s="990"/>
      <c r="AZ8" s="990"/>
      <c r="BA8" s="990"/>
      <c r="BB8" s="990"/>
      <c r="BC8" s="990"/>
      <c r="BD8" s="990"/>
      <c r="BE8" s="990"/>
      <c r="BF8" s="990"/>
      <c r="BG8" s="990"/>
      <c r="BH8" s="990"/>
      <c r="BI8" s="990"/>
      <c r="BJ8" s="990"/>
      <c r="BK8" s="990"/>
    </row>
    <row r="9" spans="2:63" ht="34" customHeight="1" x14ac:dyDescent="0.55000000000000004">
      <c r="B9" s="976" t="s">
        <v>687</v>
      </c>
      <c r="C9" s="977"/>
      <c r="D9" s="977"/>
      <c r="E9" s="977"/>
      <c r="F9" s="978">
        <v>3000000</v>
      </c>
      <c r="G9" s="978"/>
      <c r="H9" s="978"/>
      <c r="I9" s="978"/>
      <c r="J9" s="978"/>
      <c r="K9" s="978"/>
      <c r="L9" s="978"/>
      <c r="M9" s="978"/>
      <c r="N9" s="978"/>
      <c r="O9" s="978"/>
      <c r="P9" s="978"/>
      <c r="Q9" s="978"/>
      <c r="R9" s="978"/>
      <c r="S9" s="978">
        <v>4000000</v>
      </c>
      <c r="T9" s="978"/>
      <c r="U9" s="978"/>
      <c r="V9" s="978"/>
      <c r="W9" s="978"/>
      <c r="X9" s="978"/>
      <c r="Y9" s="978"/>
      <c r="Z9" s="978"/>
      <c r="AA9" s="978"/>
      <c r="AB9" s="978"/>
      <c r="AC9" s="978"/>
      <c r="AD9" s="978"/>
      <c r="AE9" s="978"/>
      <c r="AF9" s="979"/>
      <c r="AG9" s="979"/>
      <c r="AH9" s="979"/>
      <c r="AI9" s="979"/>
      <c r="AJ9" s="979"/>
      <c r="AK9" s="979"/>
      <c r="AL9" s="979"/>
      <c r="AM9" s="979"/>
      <c r="AN9" s="979"/>
      <c r="AO9" s="979"/>
      <c r="AP9" s="979"/>
      <c r="AQ9" s="979"/>
      <c r="AR9" s="979"/>
      <c r="AS9" s="979"/>
      <c r="AT9" s="979"/>
      <c r="AU9" s="979"/>
      <c r="AV9" s="979"/>
      <c r="AW9" s="979"/>
      <c r="AX9" s="979"/>
      <c r="AY9" s="979"/>
      <c r="AZ9" s="979"/>
      <c r="BA9" s="979"/>
      <c r="BB9" s="979"/>
      <c r="BC9" s="979"/>
      <c r="BD9" s="979"/>
      <c r="BE9" s="979"/>
      <c r="BF9" s="979"/>
      <c r="BG9" s="979"/>
      <c r="BH9" s="979"/>
      <c r="BI9" s="979"/>
      <c r="BJ9" s="979"/>
      <c r="BK9" s="979"/>
    </row>
    <row r="10" spans="2:63" ht="34" customHeight="1" x14ac:dyDescent="0.55000000000000004">
      <c r="B10" s="977" t="s">
        <v>671</v>
      </c>
      <c r="C10" s="977"/>
      <c r="D10" s="977"/>
      <c r="E10" s="977"/>
      <c r="F10" s="978">
        <v>1200000</v>
      </c>
      <c r="G10" s="978"/>
      <c r="H10" s="978"/>
      <c r="I10" s="978"/>
      <c r="J10" s="978"/>
      <c r="K10" s="978"/>
      <c r="L10" s="978"/>
      <c r="M10" s="978"/>
      <c r="N10" s="978"/>
      <c r="O10" s="978"/>
      <c r="P10" s="978"/>
      <c r="Q10" s="978"/>
      <c r="R10" s="978"/>
      <c r="S10" s="978">
        <v>1500000</v>
      </c>
      <c r="T10" s="978"/>
      <c r="U10" s="978"/>
      <c r="V10" s="978"/>
      <c r="W10" s="978"/>
      <c r="X10" s="978"/>
      <c r="Y10" s="978"/>
      <c r="Z10" s="978"/>
      <c r="AA10" s="978"/>
      <c r="AB10" s="978"/>
      <c r="AC10" s="978"/>
      <c r="AD10" s="978"/>
      <c r="AE10" s="978"/>
      <c r="AF10" s="979"/>
      <c r="AG10" s="979"/>
      <c r="AH10" s="979"/>
      <c r="AI10" s="979"/>
      <c r="AJ10" s="979"/>
      <c r="AK10" s="979"/>
      <c r="AL10" s="979"/>
      <c r="AM10" s="979"/>
      <c r="AN10" s="979"/>
      <c r="AO10" s="979"/>
      <c r="AP10" s="979"/>
      <c r="AQ10" s="979"/>
      <c r="AR10" s="979"/>
      <c r="AS10" s="979"/>
      <c r="AT10" s="979"/>
      <c r="AU10" s="979"/>
      <c r="AV10" s="979"/>
      <c r="AW10" s="979"/>
      <c r="AX10" s="979"/>
      <c r="AY10" s="979"/>
      <c r="AZ10" s="979"/>
      <c r="BA10" s="979"/>
      <c r="BB10" s="979"/>
      <c r="BC10" s="979"/>
      <c r="BD10" s="979"/>
      <c r="BE10" s="979"/>
      <c r="BF10" s="979"/>
      <c r="BG10" s="979"/>
      <c r="BH10" s="979"/>
      <c r="BI10" s="979"/>
      <c r="BJ10" s="979"/>
      <c r="BK10" s="979"/>
    </row>
    <row r="11" spans="2:63" ht="34" customHeight="1" x14ac:dyDescent="0.55000000000000004">
      <c r="B11" s="972"/>
      <c r="C11" s="972"/>
      <c r="D11" s="972"/>
      <c r="E11" s="972"/>
      <c r="F11" s="972"/>
      <c r="G11" s="972"/>
      <c r="H11" s="972"/>
      <c r="I11" s="972"/>
      <c r="J11" s="972"/>
      <c r="K11" s="972"/>
      <c r="L11" s="972"/>
      <c r="M11" s="972"/>
      <c r="N11" s="972"/>
      <c r="O11" s="972"/>
      <c r="P11" s="972"/>
      <c r="Q11" s="972"/>
      <c r="R11" s="972"/>
      <c r="S11" s="972"/>
      <c r="T11" s="972"/>
      <c r="U11" s="972"/>
      <c r="V11" s="972"/>
      <c r="W11" s="972"/>
      <c r="X11" s="972"/>
      <c r="Y11" s="972"/>
      <c r="Z11" s="972"/>
      <c r="AA11" s="972"/>
      <c r="AB11" s="972"/>
      <c r="AC11" s="972"/>
      <c r="AD11" s="972"/>
      <c r="AE11" s="972"/>
      <c r="AF11" s="972"/>
      <c r="AG11" s="972"/>
      <c r="AH11" s="972"/>
      <c r="AI11" s="972"/>
      <c r="AJ11" s="972"/>
      <c r="AK11" s="972"/>
      <c r="AL11" s="972"/>
      <c r="AM11" s="972"/>
      <c r="AN11" s="972"/>
      <c r="AO11" s="972"/>
      <c r="AP11" s="972"/>
      <c r="AQ11" s="972"/>
      <c r="AR11" s="972"/>
      <c r="AS11" s="972"/>
      <c r="AT11" s="972"/>
      <c r="AU11" s="972"/>
      <c r="AV11" s="972"/>
      <c r="AW11" s="972"/>
      <c r="AX11" s="972"/>
      <c r="AY11" s="972"/>
      <c r="AZ11" s="972"/>
      <c r="BA11" s="972"/>
      <c r="BB11" s="972"/>
      <c r="BC11" s="972"/>
      <c r="BD11" s="972"/>
      <c r="BE11" s="972"/>
      <c r="BF11" s="972"/>
      <c r="BG11" s="972"/>
      <c r="BH11" s="972"/>
      <c r="BI11" s="972"/>
      <c r="BJ11" s="972"/>
      <c r="BK11" s="972"/>
    </row>
    <row r="12" spans="2:63" ht="34" customHeight="1" x14ac:dyDescent="0.55000000000000004">
      <c r="B12" s="972"/>
      <c r="C12" s="972"/>
      <c r="D12" s="972"/>
      <c r="E12" s="972"/>
      <c r="F12" s="972"/>
      <c r="G12" s="972"/>
      <c r="H12" s="972"/>
      <c r="I12" s="972"/>
      <c r="J12" s="972"/>
      <c r="K12" s="972"/>
      <c r="L12" s="972"/>
      <c r="M12" s="972"/>
      <c r="N12" s="972"/>
      <c r="O12" s="972"/>
      <c r="P12" s="972"/>
      <c r="Q12" s="972"/>
      <c r="R12" s="972"/>
      <c r="S12" s="972"/>
      <c r="T12" s="972"/>
      <c r="U12" s="972"/>
      <c r="V12" s="972"/>
      <c r="W12" s="972"/>
      <c r="X12" s="972"/>
      <c r="Y12" s="972"/>
      <c r="Z12" s="972"/>
      <c r="AA12" s="972"/>
      <c r="AB12" s="972"/>
      <c r="AC12" s="972"/>
      <c r="AD12" s="972"/>
      <c r="AE12" s="972"/>
      <c r="AF12" s="972"/>
      <c r="AG12" s="972"/>
      <c r="AH12" s="972"/>
      <c r="AI12" s="972"/>
      <c r="AJ12" s="972"/>
      <c r="AK12" s="972"/>
      <c r="AL12" s="972"/>
      <c r="AM12" s="972"/>
      <c r="AN12" s="972"/>
      <c r="AO12" s="972"/>
      <c r="AP12" s="972"/>
      <c r="AQ12" s="972"/>
      <c r="AR12" s="972"/>
      <c r="AS12" s="972"/>
      <c r="AT12" s="972"/>
      <c r="AU12" s="972"/>
      <c r="AV12" s="972"/>
      <c r="AW12" s="972"/>
      <c r="AX12" s="972"/>
      <c r="AY12" s="972"/>
      <c r="AZ12" s="972"/>
      <c r="BA12" s="972"/>
      <c r="BB12" s="972"/>
      <c r="BC12" s="972"/>
      <c r="BD12" s="972"/>
      <c r="BE12" s="972"/>
      <c r="BF12" s="972"/>
      <c r="BG12" s="972"/>
      <c r="BH12" s="972"/>
      <c r="BI12" s="972"/>
      <c r="BJ12" s="972"/>
      <c r="BK12" s="972"/>
    </row>
    <row r="13" spans="2:63" ht="34" customHeight="1" x14ac:dyDescent="0.55000000000000004">
      <c r="B13" s="972"/>
      <c r="C13" s="972"/>
      <c r="D13" s="972"/>
      <c r="E13" s="972"/>
      <c r="F13" s="972"/>
      <c r="G13" s="972"/>
      <c r="H13" s="972"/>
      <c r="I13" s="972"/>
      <c r="J13" s="972"/>
      <c r="K13" s="972"/>
      <c r="L13" s="972"/>
      <c r="M13" s="972"/>
      <c r="N13" s="972"/>
      <c r="O13" s="972"/>
      <c r="P13" s="972"/>
      <c r="Q13" s="972"/>
      <c r="R13" s="972"/>
      <c r="S13" s="972"/>
      <c r="T13" s="972"/>
      <c r="U13" s="972"/>
      <c r="V13" s="972"/>
      <c r="W13" s="972"/>
      <c r="X13" s="972"/>
      <c r="Y13" s="972"/>
      <c r="Z13" s="972"/>
      <c r="AA13" s="972"/>
      <c r="AB13" s="972"/>
      <c r="AC13" s="972"/>
      <c r="AD13" s="972"/>
      <c r="AE13" s="972"/>
      <c r="AF13" s="972"/>
      <c r="AG13" s="972"/>
      <c r="AH13" s="972"/>
      <c r="AI13" s="972"/>
      <c r="AJ13" s="972"/>
      <c r="AK13" s="972"/>
      <c r="AL13" s="972"/>
      <c r="AM13" s="972"/>
      <c r="AN13" s="972"/>
      <c r="AO13" s="972"/>
      <c r="AP13" s="972"/>
      <c r="AQ13" s="972"/>
      <c r="AR13" s="972"/>
      <c r="AS13" s="972"/>
      <c r="AT13" s="972"/>
      <c r="AU13" s="972"/>
      <c r="AV13" s="972"/>
      <c r="AW13" s="972"/>
      <c r="AX13" s="972"/>
      <c r="AY13" s="972"/>
      <c r="AZ13" s="972"/>
      <c r="BA13" s="972"/>
      <c r="BB13" s="972"/>
      <c r="BC13" s="972"/>
      <c r="BD13" s="972"/>
      <c r="BE13" s="972"/>
      <c r="BF13" s="972"/>
      <c r="BG13" s="972"/>
      <c r="BH13" s="972"/>
      <c r="BI13" s="972"/>
      <c r="BJ13" s="972"/>
      <c r="BK13" s="972"/>
    </row>
    <row r="14" spans="2:63" ht="34" customHeight="1" x14ac:dyDescent="0.55000000000000004">
      <c r="B14" s="972"/>
      <c r="C14" s="972"/>
      <c r="D14" s="972"/>
      <c r="E14" s="972"/>
      <c r="F14" s="972"/>
      <c r="G14" s="972"/>
      <c r="H14" s="972"/>
      <c r="I14" s="972"/>
      <c r="J14" s="972"/>
      <c r="K14" s="972"/>
      <c r="L14" s="972"/>
      <c r="M14" s="972"/>
      <c r="N14" s="972"/>
      <c r="O14" s="972"/>
      <c r="P14" s="972"/>
      <c r="Q14" s="972"/>
      <c r="R14" s="972"/>
      <c r="S14" s="972"/>
      <c r="T14" s="972"/>
      <c r="U14" s="972"/>
      <c r="V14" s="972"/>
      <c r="W14" s="972"/>
      <c r="X14" s="972"/>
      <c r="Y14" s="972"/>
      <c r="Z14" s="972"/>
      <c r="AA14" s="972"/>
      <c r="AB14" s="972"/>
      <c r="AC14" s="972"/>
      <c r="AD14" s="972"/>
      <c r="AE14" s="972"/>
      <c r="AF14" s="972"/>
      <c r="AG14" s="972"/>
      <c r="AH14" s="972"/>
      <c r="AI14" s="972"/>
      <c r="AJ14" s="972"/>
      <c r="AK14" s="972"/>
      <c r="AL14" s="972"/>
      <c r="AM14" s="972"/>
      <c r="AN14" s="972"/>
      <c r="AO14" s="972"/>
      <c r="AP14" s="972"/>
      <c r="AQ14" s="972"/>
      <c r="AR14" s="972"/>
      <c r="AS14" s="972"/>
      <c r="AT14" s="972"/>
      <c r="AU14" s="972"/>
      <c r="AV14" s="972"/>
      <c r="AW14" s="972"/>
      <c r="AX14" s="972"/>
      <c r="AY14" s="972"/>
      <c r="AZ14" s="972"/>
      <c r="BA14" s="972"/>
      <c r="BB14" s="972"/>
      <c r="BC14" s="972"/>
      <c r="BD14" s="972"/>
      <c r="BE14" s="972"/>
      <c r="BF14" s="972"/>
      <c r="BG14" s="972"/>
      <c r="BH14" s="972"/>
      <c r="BI14" s="972"/>
      <c r="BJ14" s="972"/>
      <c r="BK14" s="972"/>
    </row>
    <row r="15" spans="2:63" ht="34" customHeight="1" x14ac:dyDescent="0.55000000000000004">
      <c r="B15" s="972"/>
      <c r="C15" s="972"/>
      <c r="D15" s="972"/>
      <c r="E15" s="972"/>
      <c r="F15" s="972"/>
      <c r="G15" s="972"/>
      <c r="H15" s="972"/>
      <c r="I15" s="972"/>
      <c r="J15" s="972"/>
      <c r="K15" s="972"/>
      <c r="L15" s="972"/>
      <c r="M15" s="972"/>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c r="AK15" s="972"/>
      <c r="AL15" s="972"/>
      <c r="AM15" s="972"/>
      <c r="AN15" s="972"/>
      <c r="AO15" s="972"/>
      <c r="AP15" s="972"/>
      <c r="AQ15" s="972"/>
      <c r="AR15" s="972"/>
      <c r="AS15" s="972"/>
      <c r="AT15" s="972"/>
      <c r="AU15" s="972"/>
      <c r="AV15" s="972"/>
      <c r="AW15" s="972"/>
      <c r="AX15" s="972"/>
      <c r="AY15" s="972"/>
      <c r="AZ15" s="972"/>
      <c r="BA15" s="972"/>
      <c r="BB15" s="972"/>
      <c r="BC15" s="972"/>
      <c r="BD15" s="972"/>
      <c r="BE15" s="972"/>
      <c r="BF15" s="972"/>
      <c r="BG15" s="972"/>
      <c r="BH15" s="972"/>
      <c r="BI15" s="972"/>
      <c r="BJ15" s="972"/>
      <c r="BK15" s="972"/>
    </row>
  </sheetData>
  <sheetProtection algorithmName="SHA-512" hashValue="/GJakJY5ZToQrvIahCXURraUwoCTLTVwWzpu1U9VdBbC0qth9KBa4dBcPgk7NPs9P1YJz5wR0JdP9t2XsM0Spg==" saltValue="mEVMSWStnPPHwAMNA9l97g==" spinCount="100000" sheet="1" objects="1" scenarios="1" selectLockedCells="1" selectUnlockedCells="1"/>
  <mergeCells count="42">
    <mergeCell ref="AO5:AT5"/>
    <mergeCell ref="AU5:AW5"/>
    <mergeCell ref="AX5:BB5"/>
    <mergeCell ref="B6:E6"/>
    <mergeCell ref="F6:AE6"/>
    <mergeCell ref="AF6:BK6"/>
    <mergeCell ref="B7:E7"/>
    <mergeCell ref="F7:R7"/>
    <mergeCell ref="S7:AE7"/>
    <mergeCell ref="AF7:BK7"/>
    <mergeCell ref="B8:E8"/>
    <mergeCell ref="F8:R8"/>
    <mergeCell ref="S8:AE8"/>
    <mergeCell ref="AF8:BK8"/>
    <mergeCell ref="B9:E9"/>
    <mergeCell ref="F9:R9"/>
    <mergeCell ref="S9:AE9"/>
    <mergeCell ref="AF9:BK9"/>
    <mergeCell ref="B10:E10"/>
    <mergeCell ref="F10:R10"/>
    <mergeCell ref="S10:AE10"/>
    <mergeCell ref="AF10:BK10"/>
    <mergeCell ref="B11:E11"/>
    <mergeCell ref="F11:R11"/>
    <mergeCell ref="S11:AE11"/>
    <mergeCell ref="AF11:BK11"/>
    <mergeCell ref="B12:E12"/>
    <mergeCell ref="F12:R12"/>
    <mergeCell ref="S12:AE12"/>
    <mergeCell ref="AF12:BK12"/>
    <mergeCell ref="B15:E15"/>
    <mergeCell ref="F15:R15"/>
    <mergeCell ref="S15:AE15"/>
    <mergeCell ref="AF15:BK15"/>
    <mergeCell ref="B13:E13"/>
    <mergeCell ref="F13:R13"/>
    <mergeCell ref="S13:AE13"/>
    <mergeCell ref="AF13:BK13"/>
    <mergeCell ref="B14:E14"/>
    <mergeCell ref="F14:R14"/>
    <mergeCell ref="S14:AE14"/>
    <mergeCell ref="AF14:BK14"/>
  </mergeCells>
  <phoneticPr fontId="34"/>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BA42"/>
  <sheetViews>
    <sheetView view="pageBreakPreview" zoomScale="90" zoomScaleNormal="100" zoomScaleSheetLayoutView="90" workbookViewId="0">
      <selection activeCell="AJ14" sqref="AJ14:AS14"/>
    </sheetView>
  </sheetViews>
  <sheetFormatPr defaultColWidth="8.58203125" defaultRowHeight="18" x14ac:dyDescent="0.55000000000000004"/>
  <cols>
    <col min="1" max="1" width="2" style="35" customWidth="1"/>
    <col min="2" max="12" width="2.1640625" style="35" customWidth="1"/>
    <col min="13" max="13" width="5.83203125" style="35" bestFit="1" customWidth="1"/>
    <col min="14" max="45" width="1.83203125" style="35" customWidth="1"/>
    <col min="46" max="46" width="0.9140625" style="35" customWidth="1"/>
    <col min="47" max="51" width="8.58203125" style="35"/>
    <col min="52" max="52" width="26.83203125" style="35" hidden="1" customWidth="1"/>
    <col min="53" max="53" width="8.58203125" style="185" hidden="1" customWidth="1"/>
    <col min="54" max="16384" width="8.58203125" style="35"/>
  </cols>
  <sheetData>
    <row r="1" spans="1:53" ht="20" x14ac:dyDescent="0.55000000000000004">
      <c r="A1" s="33" t="s">
        <v>511</v>
      </c>
      <c r="B1" s="33"/>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Z1" s="183"/>
      <c r="BA1" s="181" t="s">
        <v>512</v>
      </c>
    </row>
    <row r="2" spans="1:53" ht="20" hidden="1" x14ac:dyDescent="0.55000000000000004">
      <c r="A2" s="34"/>
      <c r="B2" s="36"/>
      <c r="C2" s="34"/>
      <c r="D2" s="34"/>
      <c r="E2" s="34"/>
      <c r="F2" s="37"/>
      <c r="G2" s="34"/>
      <c r="H2" s="34"/>
      <c r="I2" s="34"/>
      <c r="J2" s="34"/>
      <c r="K2" s="34"/>
      <c r="L2" s="34"/>
      <c r="M2" s="34"/>
      <c r="N2" s="34"/>
      <c r="O2" s="34"/>
      <c r="P2" s="34"/>
      <c r="Q2" s="34"/>
      <c r="R2" s="34"/>
      <c r="S2" s="34"/>
      <c r="T2" s="34"/>
      <c r="U2" s="34"/>
      <c r="V2" s="34"/>
      <c r="W2" s="34"/>
      <c r="X2" s="34"/>
      <c r="Y2" s="34"/>
      <c r="Z2" s="1038" t="s">
        <v>513</v>
      </c>
      <c r="AA2" s="1039"/>
      <c r="AB2" s="1039"/>
      <c r="AC2" s="1039"/>
      <c r="AD2" s="1039"/>
      <c r="AE2" s="1040"/>
      <c r="AF2" s="1041" t="str">
        <f>IF(OR(表紙!J8="",表紙!J8="(選択)"),"",表紙!J8)</f>
        <v>中小企業者(賃上げなし)</v>
      </c>
      <c r="AG2" s="1042"/>
      <c r="AH2" s="1042"/>
      <c r="AI2" s="1042"/>
      <c r="AJ2" s="1042"/>
      <c r="AK2" s="1042"/>
      <c r="AL2" s="1042"/>
      <c r="AM2" s="1042"/>
      <c r="AN2" s="1042"/>
      <c r="AO2" s="1042"/>
      <c r="AP2" s="1042"/>
      <c r="AQ2" s="1042"/>
      <c r="AR2" s="1042"/>
      <c r="AS2" s="1043"/>
      <c r="AZ2" s="184" t="s">
        <v>576</v>
      </c>
      <c r="BA2" s="182">
        <v>0.75</v>
      </c>
    </row>
    <row r="3" spans="1:53" x14ac:dyDescent="0.55000000000000004">
      <c r="A3" s="38"/>
      <c r="B3" s="36" t="s">
        <v>126</v>
      </c>
      <c r="C3" s="38"/>
      <c r="D3" s="38"/>
      <c r="E3" s="38"/>
      <c r="F3" s="39"/>
      <c r="G3" s="40"/>
      <c r="H3" s="40"/>
      <c r="I3" s="40"/>
      <c r="J3" s="40"/>
      <c r="K3" s="40"/>
      <c r="L3" s="40"/>
      <c r="M3" s="40"/>
      <c r="N3" s="40"/>
      <c r="O3" s="40"/>
      <c r="P3" s="40"/>
      <c r="Q3" s="40"/>
      <c r="R3" s="40"/>
      <c r="S3" s="40"/>
      <c r="T3" s="40"/>
      <c r="U3" s="40"/>
      <c r="V3" s="40"/>
      <c r="W3" s="40"/>
      <c r="X3" s="40"/>
      <c r="Y3" s="40"/>
      <c r="Z3" s="993" t="s">
        <v>512</v>
      </c>
      <c r="AA3" s="993"/>
      <c r="AB3" s="993"/>
      <c r="AC3" s="993"/>
      <c r="AD3" s="993"/>
      <c r="AE3" s="993"/>
      <c r="AF3" s="1044">
        <v>0.66666666666666663</v>
      </c>
      <c r="AG3" s="1044"/>
      <c r="AH3" s="1044"/>
      <c r="AI3" s="1044"/>
      <c r="AJ3" s="1044"/>
      <c r="AK3" s="1044"/>
      <c r="AL3" s="1044"/>
      <c r="AM3" s="1044"/>
      <c r="AN3" s="1044"/>
      <c r="AO3" s="1044"/>
      <c r="AP3" s="1044"/>
      <c r="AQ3" s="1044"/>
      <c r="AR3" s="1044"/>
      <c r="AS3" s="1044"/>
      <c r="AZ3" s="184" t="s">
        <v>577</v>
      </c>
      <c r="BA3" s="182">
        <v>0.8</v>
      </c>
    </row>
    <row r="4" spans="1:53" s="42" customFormat="1" ht="31" customHeight="1" x14ac:dyDescent="0.55000000000000004">
      <c r="A4" s="36" t="s">
        <v>215</v>
      </c>
      <c r="B4" s="40"/>
      <c r="C4" s="40"/>
      <c r="D4" s="34"/>
      <c r="E4" s="34"/>
      <c r="F4" s="34"/>
      <c r="G4" s="34"/>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1"/>
      <c r="AN4" s="180" t="s">
        <v>127</v>
      </c>
      <c r="AO4" s="41"/>
      <c r="AP4" s="41"/>
      <c r="AQ4" s="41"/>
      <c r="AR4" s="41"/>
      <c r="AS4" s="41"/>
      <c r="AZ4" s="35"/>
      <c r="BA4" s="185"/>
    </row>
    <row r="5" spans="1:53" ht="18" customHeight="1" x14ac:dyDescent="0.55000000000000004">
      <c r="A5" s="1032" t="s">
        <v>128</v>
      </c>
      <c r="B5" s="1032"/>
      <c r="C5" s="1032"/>
      <c r="D5" s="1032"/>
      <c r="E5" s="1032"/>
      <c r="F5" s="1032"/>
      <c r="G5" s="1032"/>
      <c r="H5" s="1032"/>
      <c r="I5" s="1032"/>
      <c r="J5" s="1032"/>
      <c r="K5" s="1032"/>
      <c r="L5" s="1032"/>
      <c r="M5" s="1032"/>
      <c r="N5" s="1032"/>
      <c r="O5" s="1032"/>
      <c r="P5" s="1033" t="s">
        <v>216</v>
      </c>
      <c r="Q5" s="1034"/>
      <c r="R5" s="1034"/>
      <c r="S5" s="1034"/>
      <c r="T5" s="1034"/>
      <c r="U5" s="1034"/>
      <c r="V5" s="1034"/>
      <c r="W5" s="1034"/>
      <c r="X5" s="1034"/>
      <c r="Y5" s="1035"/>
      <c r="Z5" s="1033" t="s">
        <v>217</v>
      </c>
      <c r="AA5" s="1034"/>
      <c r="AB5" s="1034"/>
      <c r="AC5" s="1034"/>
      <c r="AD5" s="1034"/>
      <c r="AE5" s="1034"/>
      <c r="AF5" s="1034"/>
      <c r="AG5" s="1034"/>
      <c r="AH5" s="1034"/>
      <c r="AI5" s="1035"/>
      <c r="AJ5" s="1033" t="s">
        <v>156</v>
      </c>
      <c r="AK5" s="1034"/>
      <c r="AL5" s="1034"/>
      <c r="AM5" s="1034"/>
      <c r="AN5" s="1034"/>
      <c r="AO5" s="1034"/>
      <c r="AP5" s="1034"/>
      <c r="AQ5" s="1034"/>
      <c r="AR5" s="1034"/>
      <c r="AS5" s="1035"/>
    </row>
    <row r="6" spans="1:53" ht="18" customHeight="1" x14ac:dyDescent="0.55000000000000004">
      <c r="A6" s="1032"/>
      <c r="B6" s="1032"/>
      <c r="C6" s="1032"/>
      <c r="D6" s="1032"/>
      <c r="E6" s="1032"/>
      <c r="F6" s="1032"/>
      <c r="G6" s="1032"/>
      <c r="H6" s="1032"/>
      <c r="I6" s="1032"/>
      <c r="J6" s="1032"/>
      <c r="K6" s="1032"/>
      <c r="L6" s="1032"/>
      <c r="M6" s="1032"/>
      <c r="N6" s="1032"/>
      <c r="O6" s="1032"/>
      <c r="P6" s="43" t="s">
        <v>218</v>
      </c>
      <c r="Q6" s="44"/>
      <c r="R6" s="44"/>
      <c r="S6" s="44"/>
      <c r="T6" s="44"/>
      <c r="U6" s="44"/>
      <c r="V6" s="44"/>
      <c r="W6" s="44"/>
      <c r="X6" s="44"/>
      <c r="Y6" s="45"/>
      <c r="Z6" s="43" t="s">
        <v>219</v>
      </c>
      <c r="AA6" s="46"/>
      <c r="AB6" s="46"/>
      <c r="AC6" s="46"/>
      <c r="AD6" s="46"/>
      <c r="AE6" s="46"/>
      <c r="AF6" s="46"/>
      <c r="AG6" s="46"/>
      <c r="AH6" s="46"/>
      <c r="AI6" s="47"/>
      <c r="AJ6" s="1036" t="s">
        <v>155</v>
      </c>
      <c r="AK6" s="1037"/>
      <c r="AL6" s="1037"/>
      <c r="AM6" s="1037"/>
      <c r="AN6" s="1037"/>
      <c r="AO6" s="1037"/>
      <c r="AP6" s="1037"/>
      <c r="AQ6" s="162"/>
      <c r="AR6" s="162"/>
      <c r="AS6" s="163"/>
    </row>
    <row r="7" spans="1:53" x14ac:dyDescent="0.55000000000000004">
      <c r="A7" s="1027" t="s">
        <v>129</v>
      </c>
      <c r="B7" s="1027"/>
      <c r="C7" s="1028" t="s">
        <v>220</v>
      </c>
      <c r="D7" s="1028"/>
      <c r="E7" s="1028"/>
      <c r="F7" s="1028"/>
      <c r="G7" s="1028"/>
      <c r="H7" s="1028"/>
      <c r="I7" s="1028"/>
      <c r="J7" s="1028"/>
      <c r="K7" s="1028"/>
      <c r="L7" s="1028"/>
      <c r="M7" s="1028"/>
      <c r="N7" s="1028"/>
      <c r="O7" s="1028"/>
      <c r="P7" s="1017" t="str">
        <f>IF(原材料!AY25=0,"",原材料!AY25)</f>
        <v/>
      </c>
      <c r="Q7" s="1017"/>
      <c r="R7" s="1017"/>
      <c r="S7" s="1017"/>
      <c r="T7" s="1017"/>
      <c r="U7" s="1017"/>
      <c r="V7" s="1017"/>
      <c r="W7" s="1017"/>
      <c r="X7" s="1017"/>
      <c r="Y7" s="1017"/>
      <c r="Z7" s="1017" t="str">
        <f>IF(原材料!AS25=0,"",原材料!AS25)</f>
        <v/>
      </c>
      <c r="AA7" s="1017"/>
      <c r="AB7" s="1017"/>
      <c r="AC7" s="1017"/>
      <c r="AD7" s="1017"/>
      <c r="AE7" s="1017"/>
      <c r="AF7" s="1017"/>
      <c r="AG7" s="1017"/>
      <c r="AH7" s="1017"/>
      <c r="AI7" s="1014"/>
      <c r="AJ7" s="1017" t="str">
        <f t="shared" ref="AJ7:AJ15" si="0">IFERROR(IF(Z7="","",IF(ROUNDDOWN(Z7*$AF$3,-3)&gt;=6000000,6000000,ROUNDDOWN(Z7*$AF$3,-3))),"")</f>
        <v/>
      </c>
      <c r="AK7" s="1017"/>
      <c r="AL7" s="1017"/>
      <c r="AM7" s="1017"/>
      <c r="AN7" s="1017"/>
      <c r="AO7" s="1017"/>
      <c r="AP7" s="1017"/>
      <c r="AQ7" s="1017"/>
      <c r="AR7" s="1017"/>
      <c r="AS7" s="1017"/>
    </row>
    <row r="8" spans="1:53" x14ac:dyDescent="0.55000000000000004">
      <c r="A8" s="1027"/>
      <c r="B8" s="1027"/>
      <c r="C8" s="1028" t="s">
        <v>221</v>
      </c>
      <c r="D8" s="1028"/>
      <c r="E8" s="1028"/>
      <c r="F8" s="1028"/>
      <c r="G8" s="1028"/>
      <c r="H8" s="1028"/>
      <c r="I8" s="1028"/>
      <c r="J8" s="1028"/>
      <c r="K8" s="1028"/>
      <c r="L8" s="1028"/>
      <c r="M8" s="1028"/>
      <c r="N8" s="1028"/>
      <c r="O8" s="1028"/>
      <c r="P8" s="1017" t="str">
        <f>IF(機械!AY16=0,"",機械!AY16)</f>
        <v/>
      </c>
      <c r="Q8" s="1017"/>
      <c r="R8" s="1017"/>
      <c r="S8" s="1017"/>
      <c r="T8" s="1017"/>
      <c r="U8" s="1017"/>
      <c r="V8" s="1017"/>
      <c r="W8" s="1017"/>
      <c r="X8" s="1017"/>
      <c r="Y8" s="1017"/>
      <c r="Z8" s="1017" t="str">
        <f>IF(機械!AS16=0,"",機械!AS16)</f>
        <v/>
      </c>
      <c r="AA8" s="1017"/>
      <c r="AB8" s="1017"/>
      <c r="AC8" s="1017"/>
      <c r="AD8" s="1017"/>
      <c r="AE8" s="1017"/>
      <c r="AF8" s="1017"/>
      <c r="AG8" s="1017"/>
      <c r="AH8" s="1017"/>
      <c r="AI8" s="1014"/>
      <c r="AJ8" s="1017" t="str">
        <f t="shared" si="0"/>
        <v/>
      </c>
      <c r="AK8" s="1017"/>
      <c r="AL8" s="1017"/>
      <c r="AM8" s="1017"/>
      <c r="AN8" s="1017"/>
      <c r="AO8" s="1017"/>
      <c r="AP8" s="1017"/>
      <c r="AQ8" s="1017"/>
      <c r="AR8" s="1017"/>
      <c r="AS8" s="1017"/>
    </row>
    <row r="9" spans="1:53" x14ac:dyDescent="0.55000000000000004">
      <c r="A9" s="1027"/>
      <c r="B9" s="1027"/>
      <c r="C9" s="1031" t="s">
        <v>222</v>
      </c>
      <c r="D9" s="1031"/>
      <c r="E9" s="1031"/>
      <c r="F9" s="1031"/>
      <c r="G9" s="1031"/>
      <c r="H9" s="1031"/>
      <c r="I9" s="1031"/>
      <c r="J9" s="1031"/>
      <c r="K9" s="1031"/>
      <c r="L9" s="1031"/>
      <c r="M9" s="1031"/>
      <c r="N9" s="1031"/>
      <c r="O9" s="1031"/>
      <c r="P9" s="1017">
        <f>IF(委託!AY15=0,"",委託!AY15)</f>
        <v>5280000</v>
      </c>
      <c r="Q9" s="1017"/>
      <c r="R9" s="1017"/>
      <c r="S9" s="1017"/>
      <c r="T9" s="1017"/>
      <c r="U9" s="1017"/>
      <c r="V9" s="1017"/>
      <c r="W9" s="1017"/>
      <c r="X9" s="1017"/>
      <c r="Y9" s="1017"/>
      <c r="Z9" s="1017">
        <f>IF(委託!AS15=0,"",委託!AS15)</f>
        <v>4800000</v>
      </c>
      <c r="AA9" s="1017"/>
      <c r="AB9" s="1017"/>
      <c r="AC9" s="1017"/>
      <c r="AD9" s="1017"/>
      <c r="AE9" s="1017"/>
      <c r="AF9" s="1017"/>
      <c r="AG9" s="1017"/>
      <c r="AH9" s="1017"/>
      <c r="AI9" s="1014"/>
      <c r="AJ9" s="1017">
        <f t="shared" si="0"/>
        <v>3200000</v>
      </c>
      <c r="AK9" s="1017"/>
      <c r="AL9" s="1017"/>
      <c r="AM9" s="1017"/>
      <c r="AN9" s="1017"/>
      <c r="AO9" s="1017"/>
      <c r="AP9" s="1017"/>
      <c r="AQ9" s="1017"/>
      <c r="AR9" s="1017"/>
      <c r="AS9" s="1017"/>
    </row>
    <row r="10" spans="1:53" x14ac:dyDescent="0.55000000000000004">
      <c r="A10" s="1027"/>
      <c r="B10" s="1027"/>
      <c r="C10" s="1028" t="s">
        <v>223</v>
      </c>
      <c r="D10" s="1028"/>
      <c r="E10" s="1028"/>
      <c r="F10" s="1028"/>
      <c r="G10" s="1028"/>
      <c r="H10" s="1028"/>
      <c r="I10" s="1028"/>
      <c r="J10" s="1028"/>
      <c r="K10" s="1028"/>
      <c r="L10" s="1028"/>
      <c r="M10" s="1028"/>
      <c r="N10" s="1028"/>
      <c r="O10" s="1028"/>
      <c r="P10" s="1017" t="str">
        <f>IF(財産権!AY15=0,"",財産権!AY15)</f>
        <v/>
      </c>
      <c r="Q10" s="1017"/>
      <c r="R10" s="1017"/>
      <c r="S10" s="1017"/>
      <c r="T10" s="1017"/>
      <c r="U10" s="1017"/>
      <c r="V10" s="1017"/>
      <c r="W10" s="1017"/>
      <c r="X10" s="1017"/>
      <c r="Y10" s="1017"/>
      <c r="Z10" s="1017" t="str">
        <f>IF(財産権!AS15=0,"",財産権!AS15)</f>
        <v/>
      </c>
      <c r="AA10" s="1017"/>
      <c r="AB10" s="1017"/>
      <c r="AC10" s="1017"/>
      <c r="AD10" s="1017"/>
      <c r="AE10" s="1017"/>
      <c r="AF10" s="1017"/>
      <c r="AG10" s="1017"/>
      <c r="AH10" s="1017"/>
      <c r="AI10" s="1014"/>
      <c r="AJ10" s="1017" t="str">
        <f t="shared" si="0"/>
        <v/>
      </c>
      <c r="AK10" s="1017"/>
      <c r="AL10" s="1017"/>
      <c r="AM10" s="1017"/>
      <c r="AN10" s="1017"/>
      <c r="AO10" s="1017"/>
      <c r="AP10" s="1017"/>
      <c r="AQ10" s="1017"/>
      <c r="AR10" s="1017"/>
      <c r="AS10" s="1017"/>
    </row>
    <row r="11" spans="1:53" x14ac:dyDescent="0.55000000000000004">
      <c r="A11" s="1027"/>
      <c r="B11" s="1027"/>
      <c r="C11" s="1028" t="s">
        <v>224</v>
      </c>
      <c r="D11" s="1028"/>
      <c r="E11" s="1028"/>
      <c r="F11" s="1028"/>
      <c r="G11" s="1028"/>
      <c r="H11" s="1028"/>
      <c r="I11" s="1028"/>
      <c r="J11" s="1028"/>
      <c r="K11" s="1028"/>
      <c r="L11" s="1028"/>
      <c r="M11" s="1028"/>
      <c r="N11" s="1028"/>
      <c r="O11" s="1028"/>
      <c r="P11" s="1017" t="str">
        <f>IF(規格!AY15=0,"",規格!AY15)</f>
        <v/>
      </c>
      <c r="Q11" s="1017"/>
      <c r="R11" s="1017"/>
      <c r="S11" s="1017"/>
      <c r="T11" s="1017"/>
      <c r="U11" s="1017"/>
      <c r="V11" s="1017"/>
      <c r="W11" s="1017"/>
      <c r="X11" s="1017"/>
      <c r="Y11" s="1017"/>
      <c r="Z11" s="1017" t="str">
        <f>IF(規格!AS15=0,"",規格!AS15)</f>
        <v/>
      </c>
      <c r="AA11" s="1017"/>
      <c r="AB11" s="1017"/>
      <c r="AC11" s="1017"/>
      <c r="AD11" s="1017"/>
      <c r="AE11" s="1017"/>
      <c r="AF11" s="1017"/>
      <c r="AG11" s="1017"/>
      <c r="AH11" s="1017"/>
      <c r="AI11" s="1014"/>
      <c r="AJ11" s="1017" t="str">
        <f t="shared" si="0"/>
        <v/>
      </c>
      <c r="AK11" s="1017"/>
      <c r="AL11" s="1017"/>
      <c r="AM11" s="1017"/>
      <c r="AN11" s="1017"/>
      <c r="AO11" s="1017"/>
      <c r="AP11" s="1017"/>
      <c r="AQ11" s="1017"/>
      <c r="AR11" s="1017"/>
      <c r="AS11" s="1017"/>
    </row>
    <row r="12" spans="1:53" x14ac:dyDescent="0.55000000000000004">
      <c r="A12" s="1027"/>
      <c r="B12" s="1027"/>
      <c r="C12" s="1028" t="s">
        <v>225</v>
      </c>
      <c r="D12" s="1028"/>
      <c r="E12" s="1028"/>
      <c r="F12" s="1028"/>
      <c r="G12" s="1028"/>
      <c r="H12" s="1028"/>
      <c r="I12" s="1028"/>
      <c r="J12" s="1028"/>
      <c r="K12" s="1028"/>
      <c r="L12" s="1028"/>
      <c r="M12" s="1028"/>
      <c r="N12" s="1028"/>
      <c r="O12" s="1028"/>
      <c r="P12" s="1017" t="str">
        <f>IF(設備!AY20=0,"",設備!AY20)</f>
        <v/>
      </c>
      <c r="Q12" s="1017"/>
      <c r="R12" s="1017"/>
      <c r="S12" s="1017"/>
      <c r="T12" s="1017"/>
      <c r="U12" s="1017"/>
      <c r="V12" s="1017"/>
      <c r="W12" s="1017"/>
      <c r="X12" s="1017"/>
      <c r="Y12" s="1017"/>
      <c r="Z12" s="1017" t="str">
        <f>IF(設備!AS20=0,"",設備!AS20)</f>
        <v/>
      </c>
      <c r="AA12" s="1017"/>
      <c r="AB12" s="1017"/>
      <c r="AC12" s="1017"/>
      <c r="AD12" s="1017"/>
      <c r="AE12" s="1017"/>
      <c r="AF12" s="1017"/>
      <c r="AG12" s="1017"/>
      <c r="AH12" s="1017"/>
      <c r="AI12" s="1014"/>
      <c r="AJ12" s="1017" t="str">
        <f t="shared" si="0"/>
        <v/>
      </c>
      <c r="AK12" s="1017"/>
      <c r="AL12" s="1017"/>
      <c r="AM12" s="1017"/>
      <c r="AN12" s="1017"/>
      <c r="AO12" s="1017"/>
      <c r="AP12" s="1017"/>
      <c r="AQ12" s="1017"/>
      <c r="AR12" s="1017"/>
      <c r="AS12" s="1017"/>
    </row>
    <row r="13" spans="1:53" x14ac:dyDescent="0.55000000000000004">
      <c r="A13" s="1027"/>
      <c r="B13" s="1027"/>
      <c r="C13" s="1028" t="s">
        <v>226</v>
      </c>
      <c r="D13" s="1028"/>
      <c r="E13" s="1028"/>
      <c r="F13" s="1028"/>
      <c r="G13" s="1028"/>
      <c r="H13" s="1028"/>
      <c r="I13" s="1028"/>
      <c r="J13" s="1028"/>
      <c r="K13" s="1028"/>
      <c r="L13" s="1028"/>
      <c r="M13" s="1028"/>
      <c r="N13" s="1028"/>
      <c r="O13" s="1028"/>
      <c r="P13" s="1017">
        <f>IF(システム!AY21=0,"",システム!AY21)</f>
        <v>3300000</v>
      </c>
      <c r="Q13" s="1017"/>
      <c r="R13" s="1017"/>
      <c r="S13" s="1017"/>
      <c r="T13" s="1017"/>
      <c r="U13" s="1017"/>
      <c r="V13" s="1017"/>
      <c r="W13" s="1017"/>
      <c r="X13" s="1017"/>
      <c r="Y13" s="1017"/>
      <c r="Z13" s="1017">
        <f>IF(システム!AS21=0,"",システム!AS21)</f>
        <v>3000000</v>
      </c>
      <c r="AA13" s="1017"/>
      <c r="AB13" s="1017"/>
      <c r="AC13" s="1017"/>
      <c r="AD13" s="1017"/>
      <c r="AE13" s="1017"/>
      <c r="AF13" s="1017"/>
      <c r="AG13" s="1017"/>
      <c r="AH13" s="1017"/>
      <c r="AI13" s="1014"/>
      <c r="AJ13" s="1017">
        <f t="shared" si="0"/>
        <v>2000000</v>
      </c>
      <c r="AK13" s="1017"/>
      <c r="AL13" s="1017"/>
      <c r="AM13" s="1017"/>
      <c r="AN13" s="1017"/>
      <c r="AO13" s="1017"/>
      <c r="AP13" s="1017"/>
      <c r="AQ13" s="1017"/>
      <c r="AR13" s="1017"/>
      <c r="AS13" s="1017"/>
    </row>
    <row r="14" spans="1:53" x14ac:dyDescent="0.55000000000000004">
      <c r="A14" s="1027"/>
      <c r="B14" s="1027"/>
      <c r="C14" s="1028" t="s">
        <v>227</v>
      </c>
      <c r="D14" s="1028"/>
      <c r="E14" s="1028"/>
      <c r="F14" s="1028"/>
      <c r="G14" s="1028"/>
      <c r="H14" s="1028"/>
      <c r="I14" s="1028"/>
      <c r="J14" s="1028"/>
      <c r="K14" s="1028"/>
      <c r="L14" s="1028"/>
      <c r="M14" s="1028"/>
      <c r="N14" s="1028"/>
      <c r="O14" s="1028"/>
      <c r="P14" s="1017" t="str">
        <f>IF(専門!AY15=0,"",専門!AY15)</f>
        <v/>
      </c>
      <c r="Q14" s="1017"/>
      <c r="R14" s="1017"/>
      <c r="S14" s="1017"/>
      <c r="T14" s="1017"/>
      <c r="U14" s="1017"/>
      <c r="V14" s="1017"/>
      <c r="W14" s="1017"/>
      <c r="X14" s="1017"/>
      <c r="Y14" s="1017"/>
      <c r="Z14" s="1017" t="str">
        <f>IF(専門!AS15=0,"",専門!AS15)</f>
        <v/>
      </c>
      <c r="AA14" s="1017"/>
      <c r="AB14" s="1017"/>
      <c r="AC14" s="1017"/>
      <c r="AD14" s="1017"/>
      <c r="AE14" s="1017"/>
      <c r="AF14" s="1017"/>
      <c r="AG14" s="1017"/>
      <c r="AH14" s="1017"/>
      <c r="AI14" s="1014"/>
      <c r="AJ14" s="1017" t="str">
        <f t="shared" si="0"/>
        <v/>
      </c>
      <c r="AK14" s="1017"/>
      <c r="AL14" s="1017"/>
      <c r="AM14" s="1017"/>
      <c r="AN14" s="1017"/>
      <c r="AO14" s="1017"/>
      <c r="AP14" s="1017"/>
      <c r="AQ14" s="1017"/>
      <c r="AR14" s="1017"/>
      <c r="AS14" s="1017"/>
    </row>
    <row r="15" spans="1:53" x14ac:dyDescent="0.55000000000000004">
      <c r="A15" s="1027"/>
      <c r="B15" s="1027"/>
      <c r="C15" s="1028" t="s">
        <v>228</v>
      </c>
      <c r="D15" s="1028"/>
      <c r="E15" s="1028"/>
      <c r="F15" s="1028"/>
      <c r="G15" s="1028"/>
      <c r="H15" s="1028"/>
      <c r="I15" s="1028"/>
      <c r="J15" s="1028"/>
      <c r="K15" s="1028"/>
      <c r="L15" s="1028"/>
      <c r="M15" s="1028"/>
      <c r="N15" s="1028"/>
      <c r="O15" s="1028"/>
      <c r="P15" s="1017" t="str">
        <f>IF(賃借!AY15=0,"",賃借!AY15)</f>
        <v/>
      </c>
      <c r="Q15" s="1017"/>
      <c r="R15" s="1017"/>
      <c r="S15" s="1017"/>
      <c r="T15" s="1017"/>
      <c r="U15" s="1017"/>
      <c r="V15" s="1017"/>
      <c r="W15" s="1017"/>
      <c r="X15" s="1017"/>
      <c r="Y15" s="1017"/>
      <c r="Z15" s="1017" t="str">
        <f>IF(賃借!AS15=0,"",賃借!AS15)</f>
        <v/>
      </c>
      <c r="AA15" s="1017"/>
      <c r="AB15" s="1017"/>
      <c r="AC15" s="1017"/>
      <c r="AD15" s="1017"/>
      <c r="AE15" s="1017"/>
      <c r="AF15" s="1017"/>
      <c r="AG15" s="1017"/>
      <c r="AH15" s="1017"/>
      <c r="AI15" s="1014"/>
      <c r="AJ15" s="1017" t="str">
        <f t="shared" si="0"/>
        <v/>
      </c>
      <c r="AK15" s="1017"/>
      <c r="AL15" s="1017"/>
      <c r="AM15" s="1017"/>
      <c r="AN15" s="1017"/>
      <c r="AO15" s="1017"/>
      <c r="AP15" s="1017"/>
      <c r="AQ15" s="1017"/>
      <c r="AR15" s="1017"/>
      <c r="AS15" s="1017"/>
    </row>
    <row r="16" spans="1:53" x14ac:dyDescent="0.55000000000000004">
      <c r="A16" s="1027"/>
      <c r="B16" s="1027"/>
      <c r="C16" s="1011" t="s">
        <v>229</v>
      </c>
      <c r="D16" s="1012"/>
      <c r="E16" s="1012"/>
      <c r="F16" s="1012"/>
      <c r="G16" s="1012"/>
      <c r="H16" s="1012"/>
      <c r="I16" s="1012"/>
      <c r="J16" s="1012"/>
      <c r="K16" s="1012"/>
      <c r="L16" s="1012"/>
      <c r="M16" s="1012"/>
      <c r="N16" s="1012"/>
      <c r="O16" s="1013"/>
      <c r="P16" s="1014">
        <f>IF(販売!AY20=0,"",販売!AY20)</f>
        <v>1320000</v>
      </c>
      <c r="Q16" s="1015"/>
      <c r="R16" s="1015"/>
      <c r="S16" s="1015"/>
      <c r="T16" s="1015"/>
      <c r="U16" s="1015"/>
      <c r="V16" s="1015"/>
      <c r="W16" s="1015"/>
      <c r="X16" s="1015"/>
      <c r="Y16" s="1016"/>
      <c r="Z16" s="1014">
        <f>IF(販売!AS20=0,"",販売!AS20)</f>
        <v>1200000</v>
      </c>
      <c r="AA16" s="1015"/>
      <c r="AB16" s="1015"/>
      <c r="AC16" s="1015"/>
      <c r="AD16" s="1015"/>
      <c r="AE16" s="1015"/>
      <c r="AF16" s="1015"/>
      <c r="AG16" s="1015"/>
      <c r="AH16" s="1015"/>
      <c r="AI16" s="1015"/>
      <c r="AJ16" s="1017">
        <f>IFERROR(IF(Z16="","",IF(ROUNDDOWN(Z16*$AF$3,-3)&gt;=1500000,1500000,ROUNDDOWN(Z16*$AF$3,-3))),"")</f>
        <v>800000</v>
      </c>
      <c r="AK16" s="1017"/>
      <c r="AL16" s="1017"/>
      <c r="AM16" s="1017"/>
      <c r="AN16" s="1017"/>
      <c r="AO16" s="1017"/>
      <c r="AP16" s="1017"/>
      <c r="AQ16" s="1017"/>
      <c r="AR16" s="1017"/>
      <c r="AS16" s="1017"/>
    </row>
    <row r="17" spans="1:53" x14ac:dyDescent="0.55000000000000004">
      <c r="A17" s="1027"/>
      <c r="B17" s="1027"/>
      <c r="C17" s="1011" t="s">
        <v>230</v>
      </c>
      <c r="D17" s="1012"/>
      <c r="E17" s="1012"/>
      <c r="F17" s="1012"/>
      <c r="G17" s="1012"/>
      <c r="H17" s="1012"/>
      <c r="I17" s="1012"/>
      <c r="J17" s="1012"/>
      <c r="K17" s="1012"/>
      <c r="L17" s="1012"/>
      <c r="M17" s="1012"/>
      <c r="N17" s="1012"/>
      <c r="O17" s="1013"/>
      <c r="P17" s="1017" t="str">
        <f>IF(他!AY20=0,"",他!AY20)</f>
        <v/>
      </c>
      <c r="Q17" s="1017"/>
      <c r="R17" s="1017"/>
      <c r="S17" s="1017"/>
      <c r="T17" s="1017"/>
      <c r="U17" s="1017"/>
      <c r="V17" s="1017"/>
      <c r="W17" s="1017"/>
      <c r="X17" s="1017"/>
      <c r="Y17" s="1017"/>
      <c r="Z17" s="1017" t="str">
        <f>IF(他!AS20=0,"",他!AS20)</f>
        <v/>
      </c>
      <c r="AA17" s="1017"/>
      <c r="AB17" s="1017"/>
      <c r="AC17" s="1017"/>
      <c r="AD17" s="1017"/>
      <c r="AE17" s="1017"/>
      <c r="AF17" s="1017"/>
      <c r="AG17" s="1017"/>
      <c r="AH17" s="1017"/>
      <c r="AI17" s="1014"/>
      <c r="AJ17" s="1017" t="str">
        <f>IFERROR(IF(Z17="","",IF(ROUNDDOWN(Z17*$AF$3,-3)&gt;=1000000,1000000,ROUNDDOWN(Z17*$AF$3,-3))),"")</f>
        <v/>
      </c>
      <c r="AK17" s="1017"/>
      <c r="AL17" s="1017"/>
      <c r="AM17" s="1017"/>
      <c r="AN17" s="1017"/>
      <c r="AO17" s="1017"/>
      <c r="AP17" s="1017"/>
      <c r="AQ17" s="1017"/>
      <c r="AR17" s="1017"/>
      <c r="AS17" s="1017"/>
    </row>
    <row r="18" spans="1:53" ht="18.5" thickBot="1" x14ac:dyDescent="0.6">
      <c r="A18" s="1027"/>
      <c r="B18" s="1027"/>
      <c r="C18" s="1011" t="s">
        <v>231</v>
      </c>
      <c r="D18" s="1012"/>
      <c r="E18" s="1012"/>
      <c r="F18" s="1012"/>
      <c r="G18" s="1012"/>
      <c r="H18" s="1012"/>
      <c r="I18" s="1012"/>
      <c r="J18" s="1012"/>
      <c r="K18" s="1012"/>
      <c r="L18" s="1012"/>
      <c r="M18" s="1012"/>
      <c r="N18" s="1012"/>
      <c r="O18" s="1013"/>
      <c r="P18" s="1019"/>
      <c r="Q18" s="1019"/>
      <c r="R18" s="1019"/>
      <c r="S18" s="1019"/>
      <c r="T18" s="1019"/>
      <c r="U18" s="1019"/>
      <c r="V18" s="1019"/>
      <c r="W18" s="1019"/>
      <c r="X18" s="1019"/>
      <c r="Y18" s="1019"/>
      <c r="Z18" s="1020"/>
      <c r="AA18" s="1020"/>
      <c r="AB18" s="1020"/>
      <c r="AC18" s="1020"/>
      <c r="AD18" s="1020"/>
      <c r="AE18" s="1020"/>
      <c r="AF18" s="1020"/>
      <c r="AG18" s="1020"/>
      <c r="AH18" s="1020"/>
      <c r="AI18" s="1020"/>
      <c r="AJ18" s="1021"/>
      <c r="AK18" s="1021"/>
      <c r="AL18" s="1021"/>
      <c r="AM18" s="1021"/>
      <c r="AN18" s="1021"/>
      <c r="AO18" s="1021"/>
      <c r="AP18" s="1021"/>
      <c r="AQ18" s="1021"/>
      <c r="AR18" s="1021"/>
      <c r="AS18" s="1021"/>
    </row>
    <row r="19" spans="1:53" ht="18.5" thickBot="1" x14ac:dyDescent="0.6">
      <c r="A19" s="1027"/>
      <c r="B19" s="1027"/>
      <c r="C19" s="1030" t="s">
        <v>130</v>
      </c>
      <c r="D19" s="1030"/>
      <c r="E19" s="1030"/>
      <c r="F19" s="1030"/>
      <c r="G19" s="1030"/>
      <c r="H19" s="1030"/>
      <c r="I19" s="1030"/>
      <c r="J19" s="1030"/>
      <c r="K19" s="1030"/>
      <c r="L19" s="1030"/>
      <c r="M19" s="1030"/>
      <c r="N19" s="1030"/>
      <c r="O19" s="1030"/>
      <c r="P19" s="997">
        <f>SUM(P7:Y18)</f>
        <v>9900000</v>
      </c>
      <c r="Q19" s="997"/>
      <c r="R19" s="997"/>
      <c r="S19" s="997"/>
      <c r="T19" s="997"/>
      <c r="U19" s="997"/>
      <c r="V19" s="997"/>
      <c r="W19" s="997"/>
      <c r="X19" s="997"/>
      <c r="Y19" s="997"/>
      <c r="Z19" s="1017">
        <f>SUM(Z7:AI17)</f>
        <v>9000000</v>
      </c>
      <c r="AA19" s="1017"/>
      <c r="AB19" s="1017"/>
      <c r="AC19" s="1017"/>
      <c r="AD19" s="1017"/>
      <c r="AE19" s="1017"/>
      <c r="AF19" s="1017"/>
      <c r="AG19" s="1017"/>
      <c r="AH19" s="1017"/>
      <c r="AI19" s="1014"/>
      <c r="AJ19" s="1022">
        <f>IF(SUM(AJ7:AS17)&lt;=6000000,SUM(AJ7:AS17),6000000)</f>
        <v>6000000</v>
      </c>
      <c r="AK19" s="1023"/>
      <c r="AL19" s="1023"/>
      <c r="AM19" s="1023"/>
      <c r="AN19" s="1023"/>
      <c r="AO19" s="1023"/>
      <c r="AP19" s="1023"/>
      <c r="AQ19" s="1023"/>
      <c r="AR19" s="1023"/>
      <c r="AS19" s="1024"/>
      <c r="AZ19" s="42"/>
      <c r="BA19" s="186"/>
    </row>
    <row r="20" spans="1:53" s="42" customFormat="1" x14ac:dyDescent="0.55000000000000004">
      <c r="A20" s="40"/>
      <c r="B20" s="40"/>
      <c r="C20" s="40"/>
      <c r="D20" s="48"/>
      <c r="E20" s="40"/>
      <c r="F20" s="40"/>
      <c r="G20" s="40"/>
      <c r="H20" s="40"/>
      <c r="I20" s="40"/>
      <c r="J20" s="40"/>
      <c r="K20" s="40"/>
      <c r="L20" s="40"/>
      <c r="M20" s="40"/>
      <c r="N20" s="40"/>
      <c r="O20" s="40"/>
      <c r="P20" s="49"/>
      <c r="Q20" s="49"/>
      <c r="R20" s="49"/>
      <c r="S20" s="49"/>
      <c r="T20" s="49"/>
      <c r="U20" s="49"/>
      <c r="V20" s="49"/>
      <c r="W20" s="49"/>
      <c r="X20" s="50"/>
      <c r="Y20" s="50"/>
      <c r="Z20" s="40"/>
      <c r="AA20" s="40"/>
      <c r="AB20" s="40"/>
      <c r="AC20" s="40"/>
      <c r="AD20" s="40"/>
      <c r="AE20" s="40"/>
      <c r="AF20" s="40"/>
      <c r="AG20" s="40"/>
      <c r="AH20" s="40"/>
      <c r="AI20" s="40"/>
      <c r="AJ20" s="52"/>
      <c r="AK20" s="52"/>
      <c r="AL20" s="52"/>
      <c r="AM20" s="52"/>
      <c r="AN20" s="52"/>
      <c r="AO20" s="52"/>
      <c r="AP20" s="52"/>
      <c r="AQ20" s="40"/>
      <c r="AR20" s="40"/>
      <c r="AS20" s="40"/>
      <c r="BA20" s="186"/>
    </row>
    <row r="21" spans="1:53" s="42" customFormat="1" x14ac:dyDescent="0.55000000000000004">
      <c r="A21" s="40"/>
      <c r="B21" s="40"/>
      <c r="C21" s="40"/>
      <c r="D21" s="48"/>
      <c r="E21" s="40"/>
      <c r="F21" s="40"/>
      <c r="G21" s="40"/>
      <c r="H21" s="40"/>
      <c r="I21" s="40"/>
      <c r="J21" s="40"/>
      <c r="K21" s="40"/>
      <c r="L21" s="40"/>
      <c r="M21" s="40"/>
      <c r="N21" s="40"/>
      <c r="O21" s="40"/>
      <c r="P21" s="40"/>
      <c r="Q21" s="40"/>
      <c r="R21" s="40"/>
      <c r="S21" s="40"/>
      <c r="T21" s="40"/>
      <c r="U21" s="40"/>
      <c r="V21" s="40"/>
      <c r="W21" s="40"/>
      <c r="X21" s="51"/>
      <c r="Y21" s="51"/>
      <c r="Z21" s="51"/>
      <c r="AA21" s="51"/>
      <c r="AB21" s="51"/>
      <c r="AC21" s="51"/>
      <c r="AD21" s="51"/>
      <c r="AE21" s="51"/>
      <c r="AF21" s="51"/>
      <c r="AG21" s="40"/>
      <c r="AH21" s="40"/>
      <c r="AI21" s="40"/>
      <c r="AJ21" s="52"/>
      <c r="AK21" s="52"/>
      <c r="AL21" s="52"/>
      <c r="AM21" s="52"/>
      <c r="AN21" s="52"/>
      <c r="AO21" s="52"/>
      <c r="AP21" s="52"/>
      <c r="AQ21" s="40"/>
      <c r="AR21" s="40"/>
      <c r="AS21" s="40"/>
      <c r="BA21" s="186"/>
    </row>
    <row r="22" spans="1:53" s="42" customFormat="1" x14ac:dyDescent="0.55000000000000004">
      <c r="A22" s="40" t="s">
        <v>232</v>
      </c>
      <c r="B22" s="40"/>
      <c r="C22" s="40"/>
      <c r="D22" s="48"/>
      <c r="E22" s="40"/>
      <c r="F22" s="40"/>
      <c r="G22" s="40"/>
      <c r="H22" s="40"/>
      <c r="I22" s="40"/>
      <c r="J22" s="40"/>
      <c r="K22" s="40"/>
      <c r="L22" s="40"/>
      <c r="M22" s="40"/>
      <c r="N22" s="40"/>
      <c r="O22" s="40"/>
      <c r="P22" s="40"/>
      <c r="Q22" s="40"/>
      <c r="R22" s="40"/>
      <c r="S22" s="40"/>
      <c r="T22" s="40"/>
      <c r="U22" s="40"/>
      <c r="V22" s="40"/>
      <c r="W22" s="40"/>
      <c r="X22" s="53"/>
      <c r="Y22" s="53"/>
      <c r="Z22" s="40"/>
      <c r="AA22" s="40"/>
      <c r="AB22" s="40"/>
      <c r="AC22" s="40"/>
      <c r="AD22" s="40"/>
      <c r="AE22" s="40"/>
      <c r="AF22" s="40"/>
      <c r="AG22" s="40"/>
      <c r="AH22" s="40"/>
      <c r="AI22" s="40"/>
      <c r="AJ22" s="40"/>
      <c r="AK22" s="40"/>
      <c r="AL22" s="40"/>
      <c r="AM22" s="1025" t="s">
        <v>131</v>
      </c>
      <c r="AN22" s="1025"/>
      <c r="AO22" s="1025"/>
      <c r="AP22" s="1025"/>
      <c r="AQ22" s="1025"/>
      <c r="AR22" s="1025"/>
      <c r="AS22" s="1025"/>
      <c r="AZ22" s="35"/>
      <c r="BA22" s="185"/>
    </row>
    <row r="23" spans="1:53" x14ac:dyDescent="0.55000000000000004">
      <c r="A23" s="993" t="s">
        <v>132</v>
      </c>
      <c r="B23" s="993"/>
      <c r="C23" s="993"/>
      <c r="D23" s="993"/>
      <c r="E23" s="993"/>
      <c r="F23" s="993"/>
      <c r="G23" s="993"/>
      <c r="H23" s="993"/>
      <c r="I23" s="993"/>
      <c r="J23" s="993"/>
      <c r="K23" s="993"/>
      <c r="L23" s="993"/>
      <c r="M23" s="993" t="s">
        <v>133</v>
      </c>
      <c r="N23" s="993"/>
      <c r="O23" s="993"/>
      <c r="P23" s="993"/>
      <c r="Q23" s="993"/>
      <c r="R23" s="993"/>
      <c r="S23" s="993"/>
      <c r="T23" s="993"/>
      <c r="U23" s="993"/>
      <c r="V23" s="993"/>
      <c r="W23" s="993"/>
      <c r="X23" s="1026" t="s">
        <v>134</v>
      </c>
      <c r="Y23" s="1026"/>
      <c r="Z23" s="1026"/>
      <c r="AA23" s="1026"/>
      <c r="AB23" s="1026"/>
      <c r="AC23" s="1026"/>
      <c r="AD23" s="1026"/>
      <c r="AE23" s="1026"/>
      <c r="AF23" s="1026"/>
      <c r="AG23" s="1026"/>
      <c r="AH23" s="1026"/>
      <c r="AI23" s="1026"/>
      <c r="AJ23" s="1026"/>
      <c r="AK23" s="993" t="s">
        <v>135</v>
      </c>
      <c r="AL23" s="993"/>
      <c r="AM23" s="993"/>
      <c r="AN23" s="993"/>
      <c r="AO23" s="993"/>
      <c r="AP23" s="993"/>
      <c r="AQ23" s="993"/>
      <c r="AR23" s="993"/>
      <c r="AS23" s="993"/>
    </row>
    <row r="24" spans="1:53" ht="21.5" x14ac:dyDescent="0.55000000000000004">
      <c r="A24" s="1027" t="s">
        <v>136</v>
      </c>
      <c r="B24" s="1027"/>
      <c r="C24" s="993" t="s">
        <v>137</v>
      </c>
      <c r="D24" s="993"/>
      <c r="E24" s="993"/>
      <c r="F24" s="993"/>
      <c r="G24" s="993"/>
      <c r="H24" s="993"/>
      <c r="I24" s="993"/>
      <c r="J24" s="993"/>
      <c r="K24" s="993"/>
      <c r="L24" s="993"/>
      <c r="M24" s="992"/>
      <c r="N24" s="992"/>
      <c r="O24" s="992"/>
      <c r="P24" s="992"/>
      <c r="Q24" s="992"/>
      <c r="R24" s="992"/>
      <c r="S24" s="992"/>
      <c r="T24" s="992"/>
      <c r="U24" s="992"/>
      <c r="V24" s="992"/>
      <c r="W24" s="992"/>
      <c r="X24" s="1029"/>
      <c r="Y24" s="1029"/>
      <c r="Z24" s="1029"/>
      <c r="AA24" s="1029"/>
      <c r="AB24" s="1029"/>
      <c r="AC24" s="1029"/>
      <c r="AD24" s="1029"/>
      <c r="AE24" s="1029"/>
      <c r="AF24" s="1029"/>
      <c r="AG24" s="1029"/>
      <c r="AH24" s="1029"/>
      <c r="AI24" s="1029"/>
      <c r="AJ24" s="1029"/>
      <c r="AK24" s="995" t="s">
        <v>193</v>
      </c>
      <c r="AL24" s="995"/>
      <c r="AM24" s="995"/>
      <c r="AN24" s="995"/>
      <c r="AO24" s="995"/>
      <c r="AP24" s="995"/>
      <c r="AQ24" s="995"/>
      <c r="AR24" s="995"/>
      <c r="AS24" s="995"/>
    </row>
    <row r="25" spans="1:53" x14ac:dyDescent="0.55000000000000004">
      <c r="A25" s="1027"/>
      <c r="B25" s="1027"/>
      <c r="C25" s="993" t="s">
        <v>138</v>
      </c>
      <c r="D25" s="993"/>
      <c r="E25" s="993"/>
      <c r="F25" s="993"/>
      <c r="G25" s="993"/>
      <c r="H25" s="993"/>
      <c r="I25" s="993"/>
      <c r="J25" s="993"/>
      <c r="K25" s="993"/>
      <c r="L25" s="993"/>
      <c r="M25" s="992"/>
      <c r="N25" s="992"/>
      <c r="O25" s="992"/>
      <c r="P25" s="992"/>
      <c r="Q25" s="992"/>
      <c r="R25" s="992"/>
      <c r="S25" s="992"/>
      <c r="T25" s="992"/>
      <c r="U25" s="992"/>
      <c r="V25" s="992"/>
      <c r="W25" s="992"/>
      <c r="X25" s="994"/>
      <c r="Y25" s="994"/>
      <c r="Z25" s="994"/>
      <c r="AA25" s="994"/>
      <c r="AB25" s="994"/>
      <c r="AC25" s="994"/>
      <c r="AD25" s="994"/>
      <c r="AE25" s="994"/>
      <c r="AF25" s="994"/>
      <c r="AG25" s="994"/>
      <c r="AH25" s="994"/>
      <c r="AI25" s="994"/>
      <c r="AJ25" s="994"/>
      <c r="AK25" s="995" t="s">
        <v>193</v>
      </c>
      <c r="AL25" s="995"/>
      <c r="AM25" s="995"/>
      <c r="AN25" s="995"/>
      <c r="AO25" s="995"/>
      <c r="AP25" s="995"/>
      <c r="AQ25" s="995"/>
      <c r="AR25" s="995"/>
      <c r="AS25" s="995"/>
    </row>
    <row r="26" spans="1:53" x14ac:dyDescent="0.55000000000000004">
      <c r="A26" s="1027"/>
      <c r="B26" s="1027"/>
      <c r="C26" s="993" t="s">
        <v>139</v>
      </c>
      <c r="D26" s="993"/>
      <c r="E26" s="993"/>
      <c r="F26" s="993"/>
      <c r="G26" s="993"/>
      <c r="H26" s="993"/>
      <c r="I26" s="993"/>
      <c r="J26" s="993"/>
      <c r="K26" s="993"/>
      <c r="L26" s="993"/>
      <c r="M26" s="992"/>
      <c r="N26" s="992"/>
      <c r="O26" s="992"/>
      <c r="P26" s="992"/>
      <c r="Q26" s="992"/>
      <c r="R26" s="992"/>
      <c r="S26" s="992"/>
      <c r="T26" s="992"/>
      <c r="U26" s="992"/>
      <c r="V26" s="992"/>
      <c r="W26" s="992"/>
      <c r="X26" s="994"/>
      <c r="Y26" s="994"/>
      <c r="Z26" s="994"/>
      <c r="AA26" s="994"/>
      <c r="AB26" s="994"/>
      <c r="AC26" s="994"/>
      <c r="AD26" s="994"/>
      <c r="AE26" s="994"/>
      <c r="AF26" s="994"/>
      <c r="AG26" s="994"/>
      <c r="AH26" s="994"/>
      <c r="AI26" s="994"/>
      <c r="AJ26" s="994"/>
      <c r="AK26" s="995" t="s">
        <v>193</v>
      </c>
      <c r="AL26" s="995"/>
      <c r="AM26" s="995"/>
      <c r="AN26" s="995"/>
      <c r="AO26" s="995"/>
      <c r="AP26" s="995"/>
      <c r="AQ26" s="995"/>
      <c r="AR26" s="995"/>
      <c r="AS26" s="995"/>
    </row>
    <row r="27" spans="1:53" x14ac:dyDescent="0.55000000000000004">
      <c r="A27" s="1027"/>
      <c r="B27" s="1027"/>
      <c r="C27" s="999" t="s">
        <v>140</v>
      </c>
      <c r="D27" s="999"/>
      <c r="E27" s="1000"/>
      <c r="F27" s="1000"/>
      <c r="G27" s="1000"/>
      <c r="H27" s="1000"/>
      <c r="I27" s="1000"/>
      <c r="J27" s="1000"/>
      <c r="K27" s="1000"/>
      <c r="L27" s="1000"/>
      <c r="M27" s="992"/>
      <c r="N27" s="992"/>
      <c r="O27" s="992"/>
      <c r="P27" s="992"/>
      <c r="Q27" s="992"/>
      <c r="R27" s="992"/>
      <c r="S27" s="992"/>
      <c r="T27" s="992"/>
      <c r="U27" s="992"/>
      <c r="V27" s="992"/>
      <c r="W27" s="992"/>
      <c r="X27" s="994"/>
      <c r="Y27" s="994"/>
      <c r="Z27" s="994"/>
      <c r="AA27" s="994"/>
      <c r="AB27" s="994"/>
      <c r="AC27" s="994"/>
      <c r="AD27" s="994"/>
      <c r="AE27" s="994"/>
      <c r="AF27" s="994"/>
      <c r="AG27" s="994"/>
      <c r="AH27" s="994"/>
      <c r="AI27" s="994"/>
      <c r="AJ27" s="994"/>
      <c r="AK27" s="995" t="s">
        <v>193</v>
      </c>
      <c r="AL27" s="995"/>
      <c r="AM27" s="995"/>
      <c r="AN27" s="995"/>
      <c r="AO27" s="995"/>
      <c r="AP27" s="995"/>
      <c r="AQ27" s="995"/>
      <c r="AR27" s="995"/>
      <c r="AS27" s="995"/>
    </row>
    <row r="28" spans="1:53" x14ac:dyDescent="0.55000000000000004">
      <c r="A28" s="1027"/>
      <c r="B28" s="1027"/>
      <c r="C28" s="999"/>
      <c r="D28" s="999"/>
      <c r="E28" s="1000"/>
      <c r="F28" s="1000"/>
      <c r="G28" s="1000"/>
      <c r="H28" s="1000"/>
      <c r="I28" s="1000"/>
      <c r="J28" s="1000"/>
      <c r="K28" s="1000"/>
      <c r="L28" s="1000"/>
      <c r="M28" s="992"/>
      <c r="N28" s="992"/>
      <c r="O28" s="992"/>
      <c r="P28" s="992"/>
      <c r="Q28" s="992"/>
      <c r="R28" s="992"/>
      <c r="S28" s="992"/>
      <c r="T28" s="992"/>
      <c r="U28" s="992"/>
      <c r="V28" s="992"/>
      <c r="W28" s="992"/>
      <c r="X28" s="994"/>
      <c r="Y28" s="994"/>
      <c r="Z28" s="994"/>
      <c r="AA28" s="994"/>
      <c r="AB28" s="994"/>
      <c r="AC28" s="994"/>
      <c r="AD28" s="994"/>
      <c r="AE28" s="994"/>
      <c r="AF28" s="994"/>
      <c r="AG28" s="994"/>
      <c r="AH28" s="994"/>
      <c r="AI28" s="994"/>
      <c r="AJ28" s="994"/>
      <c r="AK28" s="995" t="s">
        <v>193</v>
      </c>
      <c r="AL28" s="995"/>
      <c r="AM28" s="995"/>
      <c r="AN28" s="995"/>
      <c r="AO28" s="995"/>
      <c r="AP28" s="995"/>
      <c r="AQ28" s="995"/>
      <c r="AR28" s="995"/>
      <c r="AS28" s="995"/>
    </row>
    <row r="29" spans="1:53" ht="21.5" x14ac:dyDescent="0.55000000000000004">
      <c r="A29" s="1027"/>
      <c r="B29" s="1027"/>
      <c r="C29" s="996" t="s">
        <v>147</v>
      </c>
      <c r="D29" s="996"/>
      <c r="E29" s="996"/>
      <c r="F29" s="996"/>
      <c r="G29" s="996"/>
      <c r="H29" s="996"/>
      <c r="I29" s="996"/>
      <c r="J29" s="996"/>
      <c r="K29" s="996"/>
      <c r="L29" s="996"/>
      <c r="M29" s="997">
        <f>SUM(M24:W28)</f>
        <v>0</v>
      </c>
      <c r="N29" s="997"/>
      <c r="O29" s="997"/>
      <c r="P29" s="997"/>
      <c r="Q29" s="997"/>
      <c r="R29" s="997"/>
      <c r="S29" s="997"/>
      <c r="T29" s="997"/>
      <c r="U29" s="997"/>
      <c r="V29" s="997"/>
      <c r="W29" s="997"/>
      <c r="X29" s="1018"/>
      <c r="Y29" s="1018"/>
      <c r="Z29" s="1018"/>
      <c r="AA29" s="1018"/>
      <c r="AB29" s="1018"/>
      <c r="AC29" s="1018"/>
      <c r="AD29" s="1018"/>
      <c r="AE29" s="1018"/>
      <c r="AF29" s="1018"/>
      <c r="AG29" s="1018"/>
      <c r="AH29" s="1018"/>
      <c r="AI29" s="1018"/>
      <c r="AJ29" s="1018"/>
      <c r="AK29" s="998"/>
      <c r="AL29" s="998"/>
      <c r="AM29" s="998"/>
      <c r="AN29" s="998"/>
      <c r="AO29" s="998"/>
      <c r="AP29" s="998"/>
      <c r="AQ29" s="998"/>
      <c r="AR29" s="998"/>
      <c r="AS29" s="998"/>
      <c r="AZ29" s="42"/>
      <c r="BA29" s="186"/>
    </row>
    <row r="30" spans="1:53" s="42" customFormat="1" x14ac:dyDescent="0.55000000000000004">
      <c r="A30" s="1002"/>
      <c r="B30" s="1002"/>
      <c r="C30" s="54"/>
      <c r="D30" s="54"/>
      <c r="E30" s="54"/>
      <c r="F30" s="54"/>
      <c r="G30" s="54"/>
      <c r="H30" s="54"/>
      <c r="I30" s="54"/>
      <c r="J30" s="54"/>
      <c r="K30" s="54"/>
      <c r="L30" s="54"/>
      <c r="M30" s="55"/>
      <c r="N30" s="55"/>
      <c r="O30" s="55"/>
      <c r="P30" s="55"/>
      <c r="Q30" s="55"/>
      <c r="R30" s="55"/>
      <c r="S30" s="55"/>
      <c r="T30" s="55"/>
      <c r="U30" s="55"/>
      <c r="V30" s="50"/>
      <c r="W30" s="50"/>
      <c r="X30" s="54"/>
      <c r="Y30" s="54"/>
      <c r="Z30" s="54"/>
      <c r="AA30" s="54"/>
      <c r="AB30" s="54"/>
      <c r="AC30" s="54"/>
      <c r="AD30" s="54"/>
      <c r="AE30" s="54"/>
      <c r="AF30" s="54"/>
      <c r="AG30" s="54"/>
      <c r="AH30" s="54"/>
      <c r="AI30" s="54"/>
      <c r="AJ30" s="54"/>
      <c r="AK30" s="54"/>
      <c r="AL30" s="54"/>
      <c r="AM30" s="54"/>
      <c r="AN30" s="54"/>
      <c r="AO30" s="54"/>
      <c r="AP30" s="54"/>
      <c r="AQ30" s="54"/>
      <c r="AR30" s="54"/>
      <c r="AS30" s="54"/>
      <c r="AZ30" s="35"/>
      <c r="BA30" s="185"/>
    </row>
    <row r="31" spans="1:53" x14ac:dyDescent="0.55000000000000004">
      <c r="A31" s="56"/>
      <c r="B31" s="1003" t="s">
        <v>141</v>
      </c>
      <c r="C31" s="1004"/>
      <c r="D31" s="57"/>
      <c r="E31" s="1005" t="s">
        <v>148</v>
      </c>
      <c r="F31" s="1005"/>
      <c r="G31" s="1005"/>
      <c r="H31" s="1005"/>
      <c r="I31" s="1005"/>
      <c r="J31" s="1005"/>
      <c r="K31" s="1005"/>
      <c r="L31" s="1005"/>
      <c r="M31" s="1005"/>
      <c r="N31" s="1005"/>
      <c r="O31" s="1005"/>
      <c r="P31" s="1005"/>
      <c r="Q31" s="1005"/>
      <c r="R31" s="1005"/>
      <c r="S31" s="1005"/>
      <c r="T31" s="1005"/>
      <c r="U31" s="1005"/>
      <c r="V31" s="1005"/>
      <c r="W31" s="1005"/>
      <c r="X31" s="1005"/>
      <c r="Y31" s="1005"/>
      <c r="Z31" s="1005"/>
      <c r="AA31" s="1005"/>
      <c r="AB31" s="1005"/>
      <c r="AC31" s="1005"/>
      <c r="AD31" s="1005"/>
      <c r="AE31" s="1005"/>
      <c r="AF31" s="1005"/>
      <c r="AG31" s="1005"/>
      <c r="AH31" s="1005"/>
      <c r="AI31" s="1005"/>
      <c r="AJ31" s="1005"/>
      <c r="AK31" s="1005"/>
      <c r="AL31" s="1005"/>
      <c r="AM31" s="1005"/>
      <c r="AN31" s="1005"/>
      <c r="AO31" s="1005"/>
      <c r="AP31" s="1005"/>
      <c r="AQ31" s="1005"/>
      <c r="AR31" s="1005"/>
      <c r="AS31" s="1005"/>
    </row>
    <row r="32" spans="1:53" ht="13.5" customHeight="1" x14ac:dyDescent="0.55000000000000004">
      <c r="A32" s="58"/>
      <c r="B32" s="58"/>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row>
    <row r="33" spans="1:45" ht="5.15" customHeight="1" x14ac:dyDescent="0.55000000000000004">
      <c r="A33" s="38"/>
      <c r="B33" s="38"/>
      <c r="C33" s="60"/>
      <c r="D33" s="60"/>
      <c r="E33" s="1005" t="s">
        <v>142</v>
      </c>
      <c r="F33" s="1005"/>
      <c r="G33" s="1005"/>
      <c r="H33" s="1005"/>
      <c r="I33" s="1005"/>
      <c r="J33" s="1005"/>
      <c r="K33" s="1005"/>
      <c r="L33" s="1005"/>
      <c r="M33" s="1005"/>
      <c r="N33" s="1005"/>
      <c r="O33" s="1005"/>
      <c r="P33" s="1005"/>
      <c r="Q33" s="1005"/>
      <c r="R33" s="1005"/>
      <c r="S33" s="1005"/>
      <c r="T33" s="1005"/>
      <c r="U33" s="1005"/>
      <c r="V33" s="1005"/>
      <c r="W33" s="1005"/>
      <c r="X33" s="1005"/>
      <c r="Y33" s="1005"/>
      <c r="Z33" s="1005"/>
      <c r="AA33" s="1005"/>
      <c r="AB33" s="1005"/>
      <c r="AC33" s="1005"/>
      <c r="AD33" s="1005"/>
      <c r="AE33" s="1005"/>
      <c r="AF33" s="1005"/>
      <c r="AG33" s="1005"/>
      <c r="AH33" s="1005"/>
      <c r="AI33" s="1005"/>
      <c r="AJ33" s="1005"/>
      <c r="AK33" s="1005"/>
      <c r="AL33" s="1005"/>
      <c r="AM33" s="1005"/>
      <c r="AN33" s="1005"/>
      <c r="AO33" s="1005"/>
      <c r="AP33" s="1005"/>
      <c r="AQ33" s="1005"/>
      <c r="AR33" s="1005"/>
      <c r="AS33" s="1005"/>
    </row>
    <row r="34" spans="1:45" x14ac:dyDescent="0.55000000000000004">
      <c r="A34" s="56"/>
      <c r="B34" s="1006" t="s">
        <v>143</v>
      </c>
      <c r="C34" s="1007"/>
      <c r="D34" s="57"/>
      <c r="E34" s="1005"/>
      <c r="F34" s="1005"/>
      <c r="G34" s="1005"/>
      <c r="H34" s="1005"/>
      <c r="I34" s="1005"/>
      <c r="J34" s="1005"/>
      <c r="K34" s="1005"/>
      <c r="L34" s="1005"/>
      <c r="M34" s="1005"/>
      <c r="N34" s="1005"/>
      <c r="O34" s="1005"/>
      <c r="P34" s="1005"/>
      <c r="Q34" s="1005"/>
      <c r="R34" s="1005"/>
      <c r="S34" s="1005"/>
      <c r="T34" s="1005"/>
      <c r="U34" s="1005"/>
      <c r="V34" s="1005"/>
      <c r="W34" s="1005"/>
      <c r="X34" s="1005"/>
      <c r="Y34" s="1005"/>
      <c r="Z34" s="1005"/>
      <c r="AA34" s="1005"/>
      <c r="AB34" s="1005"/>
      <c r="AC34" s="1005"/>
      <c r="AD34" s="1005"/>
      <c r="AE34" s="1005"/>
      <c r="AF34" s="1005"/>
      <c r="AG34" s="1005"/>
      <c r="AH34" s="1005"/>
      <c r="AI34" s="1005"/>
      <c r="AJ34" s="1005"/>
      <c r="AK34" s="1005"/>
      <c r="AL34" s="1005"/>
      <c r="AM34" s="1005"/>
      <c r="AN34" s="1005"/>
      <c r="AO34" s="1005"/>
      <c r="AP34" s="1005"/>
      <c r="AQ34" s="1005"/>
      <c r="AR34" s="1005"/>
      <c r="AS34" s="1005"/>
    </row>
    <row r="35" spans="1:45" ht="15.65" customHeight="1" x14ac:dyDescent="0.55000000000000004">
      <c r="A35" s="38"/>
      <c r="B35" s="38"/>
      <c r="C35" s="57"/>
      <c r="D35" s="57"/>
      <c r="E35" s="1005"/>
      <c r="F35" s="1005"/>
      <c r="G35" s="1005"/>
      <c r="H35" s="1005"/>
      <c r="I35" s="1005"/>
      <c r="J35" s="1005"/>
      <c r="K35" s="1005"/>
      <c r="L35" s="1005"/>
      <c r="M35" s="1005"/>
      <c r="N35" s="1005"/>
      <c r="O35" s="1005"/>
      <c r="P35" s="1005"/>
      <c r="Q35" s="1005"/>
      <c r="R35" s="1005"/>
      <c r="S35" s="1005"/>
      <c r="T35" s="1005"/>
      <c r="U35" s="1005"/>
      <c r="V35" s="1005"/>
      <c r="W35" s="1005"/>
      <c r="X35" s="1005"/>
      <c r="Y35" s="1005"/>
      <c r="Z35" s="1005"/>
      <c r="AA35" s="1005"/>
      <c r="AB35" s="1005"/>
      <c r="AC35" s="1005"/>
      <c r="AD35" s="1005"/>
      <c r="AE35" s="1005"/>
      <c r="AF35" s="1005"/>
      <c r="AG35" s="1005"/>
      <c r="AH35" s="1005"/>
      <c r="AI35" s="1005"/>
      <c r="AJ35" s="1005"/>
      <c r="AK35" s="1005"/>
      <c r="AL35" s="1005"/>
      <c r="AM35" s="1005"/>
      <c r="AN35" s="1005"/>
      <c r="AO35" s="1005"/>
      <c r="AP35" s="1005"/>
      <c r="AQ35" s="1005"/>
      <c r="AR35" s="1005"/>
      <c r="AS35" s="1005"/>
    </row>
    <row r="36" spans="1:45" ht="12.65" customHeight="1" x14ac:dyDescent="0.55000000000000004">
      <c r="A36" s="56"/>
      <c r="B36" s="56"/>
      <c r="C36" s="61"/>
      <c r="D36" s="61"/>
      <c r="E36" s="1008" t="s">
        <v>556</v>
      </c>
      <c r="F36" s="1008"/>
      <c r="G36" s="1008"/>
      <c r="H36" s="1008"/>
      <c r="I36" s="1008"/>
      <c r="J36" s="1008"/>
      <c r="K36" s="1008"/>
      <c r="L36" s="1008"/>
      <c r="M36" s="1008"/>
      <c r="N36" s="1008"/>
      <c r="O36" s="1008"/>
      <c r="P36" s="1008"/>
      <c r="Q36" s="1008"/>
      <c r="R36" s="1008"/>
      <c r="S36" s="1008"/>
      <c r="T36" s="1008"/>
      <c r="U36" s="1008"/>
      <c r="V36" s="1008"/>
      <c r="W36" s="1008"/>
      <c r="X36" s="1008"/>
      <c r="Y36" s="1008"/>
      <c r="Z36" s="1008"/>
      <c r="AA36" s="1008"/>
      <c r="AB36" s="1008"/>
      <c r="AC36" s="1008"/>
      <c r="AD36" s="1008"/>
      <c r="AE36" s="1008"/>
      <c r="AF36" s="1008"/>
      <c r="AG36" s="1008"/>
      <c r="AH36" s="1008"/>
      <c r="AI36" s="1008"/>
      <c r="AJ36" s="1008"/>
      <c r="AK36" s="1008"/>
      <c r="AL36" s="1008"/>
      <c r="AM36" s="1008"/>
      <c r="AN36" s="1008"/>
      <c r="AO36" s="1008"/>
      <c r="AP36" s="1008"/>
      <c r="AQ36" s="1008"/>
      <c r="AR36" s="1008"/>
      <c r="AS36" s="1008"/>
    </row>
    <row r="37" spans="1:45" x14ac:dyDescent="0.55000000000000004">
      <c r="A37" s="38"/>
      <c r="B37" s="1009" t="s">
        <v>144</v>
      </c>
      <c r="C37" s="1010"/>
      <c r="D37" s="57"/>
      <c r="E37" s="1008"/>
      <c r="F37" s="1008"/>
      <c r="G37" s="1008"/>
      <c r="H37" s="1008"/>
      <c r="I37" s="1008"/>
      <c r="J37" s="1008"/>
      <c r="K37" s="1008"/>
      <c r="L37" s="1008"/>
      <c r="M37" s="1008"/>
      <c r="N37" s="1008"/>
      <c r="O37" s="1008"/>
      <c r="P37" s="1008"/>
      <c r="Q37" s="1008"/>
      <c r="R37" s="1008"/>
      <c r="S37" s="1008"/>
      <c r="T37" s="1008"/>
      <c r="U37" s="1008"/>
      <c r="V37" s="1008"/>
      <c r="W37" s="1008"/>
      <c r="X37" s="1008"/>
      <c r="Y37" s="1008"/>
      <c r="Z37" s="1008"/>
      <c r="AA37" s="1008"/>
      <c r="AB37" s="1008"/>
      <c r="AC37" s="1008"/>
      <c r="AD37" s="1008"/>
      <c r="AE37" s="1008"/>
      <c r="AF37" s="1008"/>
      <c r="AG37" s="1008"/>
      <c r="AH37" s="1008"/>
      <c r="AI37" s="1008"/>
      <c r="AJ37" s="1008"/>
      <c r="AK37" s="1008"/>
      <c r="AL37" s="1008"/>
      <c r="AM37" s="1008"/>
      <c r="AN37" s="1008"/>
      <c r="AO37" s="1008"/>
      <c r="AP37" s="1008"/>
      <c r="AQ37" s="1008"/>
      <c r="AR37" s="1008"/>
      <c r="AS37" s="1008"/>
    </row>
    <row r="38" spans="1:45" ht="16" customHeight="1" x14ac:dyDescent="0.55000000000000004">
      <c r="A38" s="38"/>
      <c r="B38" s="38"/>
      <c r="C38" s="57"/>
      <c r="D38" s="57"/>
      <c r="E38" s="1008"/>
      <c r="F38" s="1008"/>
      <c r="G38" s="1008"/>
      <c r="H38" s="1008"/>
      <c r="I38" s="1008"/>
      <c r="J38" s="1008"/>
      <c r="K38" s="1008"/>
      <c r="L38" s="1008"/>
      <c r="M38" s="1008"/>
      <c r="N38" s="1008"/>
      <c r="O38" s="1008"/>
      <c r="P38" s="1008"/>
      <c r="Q38" s="1008"/>
      <c r="R38" s="1008"/>
      <c r="S38" s="1008"/>
      <c r="T38" s="1008"/>
      <c r="U38" s="1008"/>
      <c r="V38" s="1008"/>
      <c r="W38" s="1008"/>
      <c r="X38" s="1008"/>
      <c r="Y38" s="1008"/>
      <c r="Z38" s="1008"/>
      <c r="AA38" s="1008"/>
      <c r="AB38" s="1008"/>
      <c r="AC38" s="1008"/>
      <c r="AD38" s="1008"/>
      <c r="AE38" s="1008"/>
      <c r="AF38" s="1008"/>
      <c r="AG38" s="1008"/>
      <c r="AH38" s="1008"/>
      <c r="AI38" s="1008"/>
      <c r="AJ38" s="1008"/>
      <c r="AK38" s="1008"/>
      <c r="AL38" s="1008"/>
      <c r="AM38" s="1008"/>
      <c r="AN38" s="1008"/>
      <c r="AO38" s="1008"/>
      <c r="AP38" s="1008"/>
      <c r="AQ38" s="1008"/>
      <c r="AR38" s="1008"/>
      <c r="AS38" s="1008"/>
    </row>
    <row r="39" spans="1:45" ht="4.5" customHeight="1" x14ac:dyDescent="0.55000000000000004">
      <c r="A39" s="56"/>
      <c r="B39" s="56"/>
      <c r="C39" s="61"/>
      <c r="D39" s="61"/>
      <c r="E39" s="1005" t="s">
        <v>146</v>
      </c>
      <c r="F39" s="1005"/>
      <c r="G39" s="1005"/>
      <c r="H39" s="1005"/>
      <c r="I39" s="1005"/>
      <c r="J39" s="1005"/>
      <c r="K39" s="1005"/>
      <c r="L39" s="1005"/>
      <c r="M39" s="1005"/>
      <c r="N39" s="1005"/>
      <c r="O39" s="1005"/>
      <c r="P39" s="1005"/>
      <c r="Q39" s="1005"/>
      <c r="R39" s="1005"/>
      <c r="S39" s="1005"/>
      <c r="T39" s="1005"/>
      <c r="U39" s="1005"/>
      <c r="V39" s="1005"/>
      <c r="W39" s="1005"/>
      <c r="X39" s="1005"/>
      <c r="Y39" s="1005"/>
      <c r="Z39" s="1005"/>
      <c r="AA39" s="1005"/>
      <c r="AB39" s="1005"/>
      <c r="AC39" s="1005"/>
      <c r="AD39" s="1005"/>
      <c r="AE39" s="1005"/>
      <c r="AF39" s="1005"/>
      <c r="AG39" s="1005"/>
      <c r="AH39" s="1005"/>
      <c r="AI39" s="1005"/>
      <c r="AJ39" s="1005"/>
      <c r="AK39" s="1005"/>
      <c r="AL39" s="1005"/>
      <c r="AM39" s="1005"/>
      <c r="AN39" s="1005"/>
      <c r="AO39" s="1005"/>
      <c r="AP39" s="1005"/>
      <c r="AQ39" s="1005"/>
      <c r="AR39" s="1005"/>
      <c r="AS39" s="1005"/>
    </row>
    <row r="40" spans="1:45" x14ac:dyDescent="0.55000000000000004">
      <c r="A40" s="38"/>
      <c r="B40" s="1009" t="s">
        <v>145</v>
      </c>
      <c r="C40" s="1010"/>
      <c r="D40" s="57"/>
      <c r="E40" s="1005"/>
      <c r="F40" s="1005"/>
      <c r="G40" s="1005"/>
      <c r="H40" s="1005"/>
      <c r="I40" s="1005"/>
      <c r="J40" s="1005"/>
      <c r="K40" s="1005"/>
      <c r="L40" s="1005"/>
      <c r="M40" s="1005"/>
      <c r="N40" s="1005"/>
      <c r="O40" s="1005"/>
      <c r="P40" s="1005"/>
      <c r="Q40" s="1005"/>
      <c r="R40" s="1005"/>
      <c r="S40" s="1005"/>
      <c r="T40" s="1005"/>
      <c r="U40" s="1005"/>
      <c r="V40" s="1005"/>
      <c r="W40" s="1005"/>
      <c r="X40" s="1005"/>
      <c r="Y40" s="1005"/>
      <c r="Z40" s="1005"/>
      <c r="AA40" s="1005"/>
      <c r="AB40" s="1005"/>
      <c r="AC40" s="1005"/>
      <c r="AD40" s="1005"/>
      <c r="AE40" s="1005"/>
      <c r="AF40" s="1005"/>
      <c r="AG40" s="1005"/>
      <c r="AH40" s="1005"/>
      <c r="AI40" s="1005"/>
      <c r="AJ40" s="1005"/>
      <c r="AK40" s="1005"/>
      <c r="AL40" s="1005"/>
      <c r="AM40" s="1005"/>
      <c r="AN40" s="1005"/>
      <c r="AO40" s="1005"/>
      <c r="AP40" s="1005"/>
      <c r="AQ40" s="1005"/>
      <c r="AR40" s="1005"/>
      <c r="AS40" s="1005"/>
    </row>
    <row r="41" spans="1:45" ht="9.65" customHeight="1" x14ac:dyDescent="0.55000000000000004">
      <c r="A41" s="38"/>
      <c r="B41" s="38"/>
      <c r="C41" s="57"/>
      <c r="D41" s="57"/>
      <c r="E41" s="1005"/>
      <c r="F41" s="1005"/>
      <c r="G41" s="1005"/>
      <c r="H41" s="1005"/>
      <c r="I41" s="1005"/>
      <c r="J41" s="1005"/>
      <c r="K41" s="1005"/>
      <c r="L41" s="1005"/>
      <c r="M41" s="1005"/>
      <c r="N41" s="1005"/>
      <c r="O41" s="1005"/>
      <c r="P41" s="1005"/>
      <c r="Q41" s="1005"/>
      <c r="R41" s="1005"/>
      <c r="S41" s="1005"/>
      <c r="T41" s="1005"/>
      <c r="U41" s="1005"/>
      <c r="V41" s="1005"/>
      <c r="W41" s="1005"/>
      <c r="X41" s="1005"/>
      <c r="Y41" s="1005"/>
      <c r="Z41" s="1005"/>
      <c r="AA41" s="1005"/>
      <c r="AB41" s="1005"/>
      <c r="AC41" s="1005"/>
      <c r="AD41" s="1005"/>
      <c r="AE41" s="1005"/>
      <c r="AF41" s="1005"/>
      <c r="AG41" s="1005"/>
      <c r="AH41" s="1005"/>
      <c r="AI41" s="1005"/>
      <c r="AJ41" s="1005"/>
      <c r="AK41" s="1005"/>
      <c r="AL41" s="1005"/>
      <c r="AM41" s="1005"/>
      <c r="AN41" s="1005"/>
      <c r="AO41" s="1005"/>
      <c r="AP41" s="1005"/>
      <c r="AQ41" s="1005"/>
      <c r="AR41" s="1005"/>
      <c r="AS41" s="1005"/>
    </row>
    <row r="42" spans="1:45" ht="13.5" customHeight="1" x14ac:dyDescent="0.55000000000000004">
      <c r="A42" s="38"/>
      <c r="B42" s="38"/>
      <c r="C42" s="57"/>
      <c r="D42" s="57"/>
      <c r="E42" s="1001"/>
      <c r="F42" s="1001"/>
      <c r="G42" s="1001"/>
      <c r="H42" s="1001"/>
      <c r="I42" s="1001"/>
      <c r="J42" s="1001"/>
      <c r="K42" s="1001"/>
      <c r="L42" s="1001"/>
      <c r="M42" s="1001"/>
      <c r="N42" s="1001"/>
      <c r="O42" s="1001"/>
      <c r="P42" s="1001"/>
      <c r="Q42" s="1001"/>
      <c r="R42" s="1001"/>
      <c r="S42" s="1001"/>
      <c r="T42" s="1001"/>
      <c r="U42" s="1001"/>
      <c r="V42" s="1001"/>
      <c r="W42" s="1001"/>
      <c r="X42" s="1001"/>
      <c r="Y42" s="1001"/>
      <c r="Z42" s="1001"/>
      <c r="AA42" s="1001"/>
      <c r="AB42" s="1001"/>
      <c r="AC42" s="1001"/>
      <c r="AD42" s="1001"/>
      <c r="AE42" s="1001"/>
      <c r="AF42" s="1001"/>
      <c r="AG42" s="1001"/>
      <c r="AH42" s="1001"/>
      <c r="AI42" s="1001"/>
      <c r="AJ42" s="1001"/>
      <c r="AK42" s="1001"/>
      <c r="AL42" s="1001"/>
      <c r="AM42" s="1001"/>
      <c r="AN42" s="1001"/>
      <c r="AO42" s="1001"/>
      <c r="AP42" s="1001"/>
      <c r="AQ42" s="1001"/>
      <c r="AR42" s="1001"/>
      <c r="AS42" s="1001"/>
    </row>
  </sheetData>
  <sheetProtection algorithmName="SHA-512" hashValue="ta4Dc/Ec65friNIDB6sE6BtnFq+pLcbom4S5It6DvOWkpik/aAu2jVQb83XxLX+fLa2fiL1NhnVuak+kJQKfWg==" saltValue="LPgrg46iyJtnCHqwkZn6VQ==" spinCount="100000" sheet="1" objects="1" scenarios="1" selectLockedCells="1" selectUnlockedCells="1"/>
  <mergeCells count="103">
    <mergeCell ref="A5:O6"/>
    <mergeCell ref="P5:Y5"/>
    <mergeCell ref="Z5:AI5"/>
    <mergeCell ref="AJ5:AS5"/>
    <mergeCell ref="AJ6:AP6"/>
    <mergeCell ref="Z2:AE2"/>
    <mergeCell ref="AF2:AS2"/>
    <mergeCell ref="Z3:AE3"/>
    <mergeCell ref="AF3:AS3"/>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E42:AS42"/>
    <mergeCell ref="A30:B30"/>
    <mergeCell ref="B31:C31"/>
    <mergeCell ref="E31:AS31"/>
    <mergeCell ref="E33:AS35"/>
    <mergeCell ref="B34:C34"/>
    <mergeCell ref="E36:AS38"/>
    <mergeCell ref="B37:C37"/>
    <mergeCell ref="E39:AS41"/>
    <mergeCell ref="B40:C40"/>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s>
  <phoneticPr fontId="34"/>
  <dataValidations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90" zoomScaleNormal="100" zoomScaleSheetLayoutView="90" workbookViewId="0">
      <selection sqref="A1:B2"/>
    </sheetView>
  </sheetViews>
  <sheetFormatPr defaultColWidth="8.58203125" defaultRowHeight="18" x14ac:dyDescent="0.55000000000000004"/>
  <cols>
    <col min="1" max="1" width="6.33203125" style="3" customWidth="1"/>
    <col min="2" max="7" width="8.58203125" style="3"/>
    <col min="8" max="8" width="12.5" style="3" customWidth="1"/>
    <col min="9" max="9" width="15.33203125" style="3" customWidth="1"/>
    <col min="10" max="10" width="13.08203125" style="3" customWidth="1"/>
    <col min="11" max="11" width="6.58203125" style="3" customWidth="1"/>
    <col min="12" max="12" width="4.33203125" style="3" customWidth="1"/>
    <col min="13" max="13" width="4.33203125" style="3" hidden="1" customWidth="1"/>
    <col min="14" max="17" width="8.58203125" style="3" hidden="1" customWidth="1"/>
    <col min="18" max="20" width="8.58203125" style="3" customWidth="1"/>
    <col min="21" max="16384" width="8.58203125" style="3"/>
  </cols>
  <sheetData>
    <row r="1" spans="1:27" ht="30" customHeight="1" x14ac:dyDescent="0.55000000000000004">
      <c r="A1" s="392" t="s">
        <v>25</v>
      </c>
      <c r="B1" s="393"/>
      <c r="C1" s="113" t="s">
        <v>26</v>
      </c>
      <c r="D1" s="396">
        <v>41913</v>
      </c>
      <c r="E1" s="397"/>
      <c r="F1" s="397"/>
      <c r="G1" s="398"/>
      <c r="H1" s="381" t="s">
        <v>27</v>
      </c>
      <c r="I1" s="404">
        <v>20000000</v>
      </c>
      <c r="J1" s="405"/>
      <c r="K1" s="406"/>
      <c r="L1" s="410" t="s">
        <v>38</v>
      </c>
      <c r="M1" s="123"/>
    </row>
    <row r="2" spans="1:27" ht="30" customHeight="1" x14ac:dyDescent="0.55000000000000004">
      <c r="A2" s="394"/>
      <c r="B2" s="395"/>
      <c r="C2" s="114" t="s">
        <v>28</v>
      </c>
      <c r="D2" s="396">
        <v>41913</v>
      </c>
      <c r="E2" s="397"/>
      <c r="F2" s="397"/>
      <c r="G2" s="398"/>
      <c r="H2" s="382"/>
      <c r="I2" s="407"/>
      <c r="J2" s="408"/>
      <c r="K2" s="409"/>
      <c r="L2" s="411"/>
      <c r="M2" s="123"/>
    </row>
    <row r="3" spans="1:27" ht="27" customHeight="1" x14ac:dyDescent="0.55000000000000004">
      <c r="A3" s="383" t="s">
        <v>29</v>
      </c>
      <c r="B3" s="384"/>
      <c r="C3" s="386">
        <v>1</v>
      </c>
      <c r="D3" s="390"/>
      <c r="E3" s="391"/>
      <c r="F3" s="388" t="s">
        <v>35</v>
      </c>
      <c r="G3" s="389"/>
      <c r="H3" s="115" t="s">
        <v>30</v>
      </c>
      <c r="I3" s="239">
        <v>2</v>
      </c>
      <c r="J3" s="116" t="s">
        <v>36</v>
      </c>
      <c r="K3" s="240">
        <v>2</v>
      </c>
      <c r="L3" s="117" t="s">
        <v>37</v>
      </c>
      <c r="M3" s="123"/>
    </row>
    <row r="4" spans="1:27" ht="105" customHeight="1" x14ac:dyDescent="0.55000000000000004">
      <c r="A4" s="412" t="s">
        <v>412</v>
      </c>
      <c r="B4" s="413"/>
      <c r="C4" s="113" t="s">
        <v>40</v>
      </c>
      <c r="D4" s="386" t="s">
        <v>42</v>
      </c>
      <c r="E4" s="387"/>
      <c r="F4" s="114" t="s">
        <v>41</v>
      </c>
      <c r="G4" s="399" t="s">
        <v>75</v>
      </c>
      <c r="H4" s="400"/>
      <c r="I4" s="118" t="s">
        <v>39</v>
      </c>
      <c r="J4" s="429">
        <v>200000000</v>
      </c>
      <c r="K4" s="430"/>
      <c r="L4" s="119" t="s">
        <v>38</v>
      </c>
      <c r="M4" s="123" t="s">
        <v>437</v>
      </c>
      <c r="N4" s="3" t="s">
        <v>42</v>
      </c>
      <c r="O4" s="3" t="s">
        <v>43</v>
      </c>
      <c r="P4" s="3" t="s">
        <v>44</v>
      </c>
      <c r="Q4" s="3" t="s">
        <v>45</v>
      </c>
      <c r="S4" s="5"/>
      <c r="T4" s="30"/>
      <c r="U4" s="30"/>
      <c r="V4" s="30"/>
      <c r="W4" s="30"/>
      <c r="X4" s="30"/>
      <c r="Y4" s="30"/>
      <c r="Z4" s="30"/>
      <c r="AA4" s="30"/>
    </row>
    <row r="5" spans="1:27" ht="150.65" customHeight="1" x14ac:dyDescent="0.55000000000000004">
      <c r="A5" s="412" t="s">
        <v>31</v>
      </c>
      <c r="B5" s="414"/>
      <c r="C5" s="401"/>
      <c r="D5" s="402"/>
      <c r="E5" s="402"/>
      <c r="F5" s="402"/>
      <c r="G5" s="402"/>
      <c r="H5" s="402"/>
      <c r="I5" s="402"/>
      <c r="J5" s="402"/>
      <c r="K5" s="402"/>
      <c r="L5" s="403"/>
      <c r="M5" s="153"/>
      <c r="N5" s="157" t="s">
        <v>437</v>
      </c>
      <c r="O5" s="157" t="s">
        <v>437</v>
      </c>
      <c r="P5" s="157" t="s">
        <v>437</v>
      </c>
      <c r="Q5" s="157" t="s">
        <v>437</v>
      </c>
    </row>
    <row r="6" spans="1:27" ht="22" customHeight="1" x14ac:dyDescent="0.55000000000000004">
      <c r="A6" s="383" t="s">
        <v>32</v>
      </c>
      <c r="B6" s="384"/>
      <c r="C6" s="384"/>
      <c r="D6" s="384"/>
      <c r="E6" s="384"/>
      <c r="F6" s="384"/>
      <c r="G6" s="384"/>
      <c r="H6" s="385"/>
      <c r="I6" s="432" t="s">
        <v>432</v>
      </c>
      <c r="J6" s="432"/>
      <c r="K6" s="432"/>
      <c r="L6" s="432"/>
      <c r="M6" s="115"/>
      <c r="N6" s="3" t="s">
        <v>46</v>
      </c>
      <c r="O6" s="3" t="s">
        <v>47</v>
      </c>
      <c r="P6" s="187" t="s">
        <v>48</v>
      </c>
      <c r="Q6" s="189" t="s">
        <v>78</v>
      </c>
      <c r="S6" s="5"/>
    </row>
    <row r="7" spans="1:27" ht="22" customHeight="1" x14ac:dyDescent="0.55000000000000004">
      <c r="A7" s="120">
        <v>1</v>
      </c>
      <c r="B7" s="386" t="s">
        <v>615</v>
      </c>
      <c r="C7" s="390"/>
      <c r="D7" s="390"/>
      <c r="E7" s="390"/>
      <c r="F7" s="390"/>
      <c r="G7" s="390"/>
      <c r="H7" s="387"/>
      <c r="I7" s="429">
        <v>100000000</v>
      </c>
      <c r="J7" s="431"/>
      <c r="K7" s="430"/>
      <c r="L7" s="151" t="s">
        <v>433</v>
      </c>
      <c r="M7" s="154"/>
      <c r="N7" s="3" t="s">
        <v>50</v>
      </c>
      <c r="O7" s="3" t="s">
        <v>51</v>
      </c>
      <c r="P7" s="188" t="s">
        <v>552</v>
      </c>
      <c r="Q7" s="189" t="s">
        <v>79</v>
      </c>
    </row>
    <row r="8" spans="1:27" ht="22" customHeight="1" x14ac:dyDescent="0.55000000000000004">
      <c r="A8" s="120">
        <v>2</v>
      </c>
      <c r="B8" s="386" t="s">
        <v>616</v>
      </c>
      <c r="C8" s="390"/>
      <c r="D8" s="390"/>
      <c r="E8" s="390"/>
      <c r="F8" s="390"/>
      <c r="G8" s="390"/>
      <c r="H8" s="387"/>
      <c r="I8" s="429">
        <v>70000000</v>
      </c>
      <c r="J8" s="431"/>
      <c r="K8" s="430"/>
      <c r="L8" s="151" t="s">
        <v>433</v>
      </c>
      <c r="M8" s="154"/>
      <c r="N8" s="3" t="s">
        <v>532</v>
      </c>
      <c r="O8" s="3" t="s">
        <v>53</v>
      </c>
      <c r="P8" s="188" t="s">
        <v>553</v>
      </c>
      <c r="Q8" s="187" t="s">
        <v>49</v>
      </c>
    </row>
    <row r="9" spans="1:27" ht="22" customHeight="1" x14ac:dyDescent="0.55000000000000004">
      <c r="A9" s="120">
        <v>3</v>
      </c>
      <c r="B9" s="386" t="s">
        <v>617</v>
      </c>
      <c r="C9" s="390"/>
      <c r="D9" s="390"/>
      <c r="E9" s="390"/>
      <c r="F9" s="390"/>
      <c r="G9" s="390"/>
      <c r="H9" s="387"/>
      <c r="I9" s="429">
        <v>30000000</v>
      </c>
      <c r="J9" s="431"/>
      <c r="K9" s="430"/>
      <c r="L9" s="151" t="s">
        <v>433</v>
      </c>
      <c r="M9" s="154"/>
      <c r="N9" s="3" t="s">
        <v>55</v>
      </c>
      <c r="O9" s="3" t="s">
        <v>543</v>
      </c>
      <c r="P9" s="187" t="s">
        <v>91</v>
      </c>
      <c r="Q9" s="187" t="s">
        <v>52</v>
      </c>
    </row>
    <row r="10" spans="1:27" ht="22" customHeight="1" x14ac:dyDescent="0.55000000000000004">
      <c r="A10" s="425" t="s">
        <v>33</v>
      </c>
      <c r="B10" s="426"/>
      <c r="C10" s="426"/>
      <c r="D10" s="426"/>
      <c r="E10" s="426"/>
      <c r="F10" s="426"/>
      <c r="G10" s="426"/>
      <c r="H10" s="427"/>
      <c r="I10" s="429">
        <v>0</v>
      </c>
      <c r="J10" s="431"/>
      <c r="K10" s="430"/>
      <c r="L10" s="151" t="s">
        <v>433</v>
      </c>
      <c r="M10" s="154"/>
      <c r="N10" s="3" t="s">
        <v>533</v>
      </c>
      <c r="O10" s="3" t="s">
        <v>57</v>
      </c>
      <c r="P10" s="188" t="s">
        <v>554</v>
      </c>
      <c r="Q10" s="187" t="s">
        <v>54</v>
      </c>
    </row>
    <row r="11" spans="1:27" ht="22" customHeight="1" x14ac:dyDescent="0.55000000000000004">
      <c r="A11" s="428" t="s">
        <v>34</v>
      </c>
      <c r="B11" s="388"/>
      <c r="C11" s="388"/>
      <c r="D11" s="388"/>
      <c r="E11" s="388"/>
      <c r="F11" s="388"/>
      <c r="G11" s="388"/>
      <c r="H11" s="389"/>
      <c r="I11" s="417">
        <f>SUM(I7:K10)</f>
        <v>200000000</v>
      </c>
      <c r="J11" s="418"/>
      <c r="K11" s="419"/>
      <c r="L11" s="151" t="s">
        <v>433</v>
      </c>
      <c r="M11" s="154"/>
      <c r="N11" s="3" t="s">
        <v>534</v>
      </c>
      <c r="O11" s="3" t="s">
        <v>544</v>
      </c>
      <c r="P11" s="187" t="s">
        <v>58</v>
      </c>
      <c r="Q11" s="187" t="s">
        <v>56</v>
      </c>
      <c r="S11" s="7"/>
    </row>
    <row r="12" spans="1:27" x14ac:dyDescent="0.55000000000000004">
      <c r="A12" s="121"/>
      <c r="B12" s="121"/>
      <c r="C12" s="121"/>
      <c r="D12" s="121"/>
      <c r="E12" s="121"/>
      <c r="F12" s="121"/>
      <c r="G12" s="121"/>
      <c r="H12" s="121"/>
      <c r="I12" s="121"/>
      <c r="J12" s="121"/>
      <c r="K12" s="121"/>
      <c r="L12" s="121"/>
      <c r="M12" s="123"/>
      <c r="N12" s="3" t="s">
        <v>535</v>
      </c>
      <c r="P12" s="187" t="s">
        <v>545</v>
      </c>
      <c r="Q12" s="187" t="s">
        <v>59</v>
      </c>
    </row>
    <row r="13" spans="1:27" ht="20" x14ac:dyDescent="0.55000000000000004">
      <c r="A13" s="122" t="s">
        <v>168</v>
      </c>
      <c r="B13" s="123"/>
      <c r="C13" s="123"/>
      <c r="D13" s="123"/>
      <c r="E13" s="123"/>
      <c r="F13" s="123"/>
      <c r="G13" s="123"/>
      <c r="H13" s="123"/>
      <c r="I13" s="123"/>
      <c r="J13" s="123"/>
      <c r="K13" s="123"/>
      <c r="L13" s="123"/>
      <c r="M13" s="123"/>
      <c r="N13" s="3" t="s">
        <v>62</v>
      </c>
      <c r="P13" s="187" t="s">
        <v>61</v>
      </c>
      <c r="Q13" s="187" t="s">
        <v>550</v>
      </c>
    </row>
    <row r="14" spans="1:27" ht="38.5" customHeight="1" x14ac:dyDescent="0.55000000000000004">
      <c r="A14" s="416" t="s">
        <v>118</v>
      </c>
      <c r="B14" s="416"/>
      <c r="C14" s="416"/>
      <c r="D14" s="416"/>
      <c r="E14" s="416"/>
      <c r="F14" s="416"/>
      <c r="G14" s="416"/>
      <c r="H14" s="416"/>
      <c r="I14" s="416"/>
      <c r="J14" s="416"/>
      <c r="K14" s="416"/>
      <c r="L14" s="416"/>
      <c r="M14" s="148"/>
      <c r="N14" s="3" t="s">
        <v>64</v>
      </c>
      <c r="P14" s="187" t="s">
        <v>63</v>
      </c>
      <c r="Q14" s="187" t="s">
        <v>60</v>
      </c>
      <c r="X14" s="4"/>
    </row>
    <row r="15" spans="1:27" ht="27" customHeight="1" x14ac:dyDescent="0.55000000000000004">
      <c r="A15" s="383" t="s">
        <v>110</v>
      </c>
      <c r="B15" s="384"/>
      <c r="C15" s="386" t="s">
        <v>618</v>
      </c>
      <c r="D15" s="390"/>
      <c r="E15" s="390"/>
      <c r="F15" s="387"/>
      <c r="G15" s="383" t="s">
        <v>111</v>
      </c>
      <c r="H15" s="385"/>
      <c r="I15" s="386" t="s">
        <v>619</v>
      </c>
      <c r="J15" s="390"/>
      <c r="K15" s="390"/>
      <c r="L15" s="387"/>
      <c r="M15" s="155"/>
      <c r="N15" s="3" t="s">
        <v>66</v>
      </c>
      <c r="P15" s="187" t="s">
        <v>65</v>
      </c>
      <c r="Q15" s="187" t="s">
        <v>551</v>
      </c>
      <c r="S15" s="5"/>
      <c r="T15" s="5"/>
    </row>
    <row r="16" spans="1:27" ht="27" customHeight="1" x14ac:dyDescent="0.55000000000000004">
      <c r="A16" s="383" t="s">
        <v>112</v>
      </c>
      <c r="B16" s="385"/>
      <c r="C16" s="420" t="s">
        <v>620</v>
      </c>
      <c r="D16" s="421"/>
      <c r="E16" s="422" t="s">
        <v>621</v>
      </c>
      <c r="F16" s="423"/>
      <c r="G16" s="415" t="s">
        <v>622</v>
      </c>
      <c r="H16" s="390"/>
      <c r="I16" s="390"/>
      <c r="J16" s="390"/>
      <c r="K16" s="390"/>
      <c r="L16" s="387"/>
      <c r="M16" s="155"/>
      <c r="N16" s="3" t="s">
        <v>68</v>
      </c>
      <c r="P16" s="187" t="s">
        <v>67</v>
      </c>
      <c r="S16" s="7"/>
    </row>
    <row r="17" spans="1:16" ht="25.5" customHeight="1" x14ac:dyDescent="0.55000000000000004">
      <c r="A17" s="383" t="s">
        <v>115</v>
      </c>
      <c r="B17" s="385"/>
      <c r="C17" s="120" t="s">
        <v>116</v>
      </c>
      <c r="D17" s="386" t="s">
        <v>623</v>
      </c>
      <c r="E17" s="390"/>
      <c r="F17" s="124" t="s">
        <v>117</v>
      </c>
      <c r="G17" s="383" t="s">
        <v>114</v>
      </c>
      <c r="H17" s="385"/>
      <c r="I17" s="386" t="s">
        <v>624</v>
      </c>
      <c r="J17" s="390"/>
      <c r="K17" s="424" t="s">
        <v>113</v>
      </c>
      <c r="L17" s="389"/>
      <c r="M17" s="156"/>
      <c r="N17" s="3" t="s">
        <v>70</v>
      </c>
      <c r="P17" s="187" t="s">
        <v>69</v>
      </c>
    </row>
    <row r="18" spans="1:16" x14ac:dyDescent="0.55000000000000004">
      <c r="A18" s="123"/>
      <c r="B18" s="123"/>
      <c r="C18" s="123"/>
      <c r="D18" s="123"/>
      <c r="E18" s="123"/>
      <c r="F18" s="123"/>
      <c r="G18" s="123"/>
      <c r="H18" s="123"/>
      <c r="I18" s="123"/>
      <c r="J18" s="123"/>
      <c r="K18" s="123"/>
      <c r="L18" s="123"/>
      <c r="M18" s="123"/>
      <c r="N18" s="3" t="s">
        <v>72</v>
      </c>
      <c r="P18" s="187" t="s">
        <v>71</v>
      </c>
    </row>
    <row r="19" spans="1:16" x14ac:dyDescent="0.55000000000000004">
      <c r="A19" s="123"/>
      <c r="B19" s="123"/>
      <c r="C19" s="123"/>
      <c r="D19" s="123"/>
      <c r="E19" s="123"/>
      <c r="F19" s="123"/>
      <c r="G19" s="123"/>
      <c r="H19" s="123"/>
      <c r="I19" s="123"/>
      <c r="J19" s="123"/>
      <c r="K19" s="123"/>
      <c r="L19" s="123"/>
      <c r="M19" s="123"/>
      <c r="N19" s="3" t="s">
        <v>74</v>
      </c>
      <c r="P19" s="187" t="s">
        <v>73</v>
      </c>
    </row>
    <row r="20" spans="1:16" ht="20" x14ac:dyDescent="0.55000000000000004">
      <c r="A20" s="164" t="s">
        <v>466</v>
      </c>
      <c r="N20" s="3" t="s">
        <v>536</v>
      </c>
      <c r="P20" s="187" t="s">
        <v>546</v>
      </c>
    </row>
    <row r="21" spans="1:16" x14ac:dyDescent="0.55000000000000004">
      <c r="A21" s="433" t="s">
        <v>498</v>
      </c>
      <c r="B21" s="433"/>
      <c r="C21" s="433"/>
      <c r="D21" s="433"/>
      <c r="E21" s="433"/>
      <c r="F21" s="433"/>
      <c r="G21" s="433"/>
      <c r="H21" s="433"/>
      <c r="I21" s="433"/>
      <c r="J21" s="433"/>
      <c r="K21" s="433"/>
      <c r="L21" s="433"/>
      <c r="M21" s="148"/>
      <c r="N21" s="3" t="s">
        <v>464</v>
      </c>
      <c r="P21" s="187" t="s">
        <v>547</v>
      </c>
    </row>
    <row r="22" spans="1:16" x14ac:dyDescent="0.55000000000000004">
      <c r="A22" s="433"/>
      <c r="B22" s="433"/>
      <c r="C22" s="433"/>
      <c r="D22" s="433"/>
      <c r="E22" s="433"/>
      <c r="F22" s="433"/>
      <c r="G22" s="433"/>
      <c r="H22" s="433"/>
      <c r="I22" s="433"/>
      <c r="J22" s="433"/>
      <c r="K22" s="433"/>
      <c r="L22" s="433"/>
      <c r="M22" s="148"/>
      <c r="N22" s="3" t="s">
        <v>537</v>
      </c>
      <c r="P22" s="187" t="s">
        <v>465</v>
      </c>
    </row>
    <row r="23" spans="1:16" x14ac:dyDescent="0.55000000000000004">
      <c r="A23" s="433"/>
      <c r="B23" s="433"/>
      <c r="C23" s="433"/>
      <c r="D23" s="433"/>
      <c r="E23" s="433"/>
      <c r="F23" s="433"/>
      <c r="G23" s="433"/>
      <c r="H23" s="433"/>
      <c r="I23" s="433"/>
      <c r="J23" s="433"/>
      <c r="K23" s="433"/>
      <c r="L23" s="433"/>
      <c r="M23" s="148"/>
      <c r="N23" s="3" t="s">
        <v>469</v>
      </c>
      <c r="P23" s="187" t="s">
        <v>548</v>
      </c>
    </row>
    <row r="24" spans="1:16" x14ac:dyDescent="0.55000000000000004">
      <c r="A24" s="433"/>
      <c r="B24" s="433"/>
      <c r="C24" s="433"/>
      <c r="D24" s="433"/>
      <c r="E24" s="433"/>
      <c r="F24" s="433"/>
      <c r="G24" s="433"/>
      <c r="H24" s="433"/>
      <c r="I24" s="433"/>
      <c r="J24" s="433"/>
      <c r="K24" s="433"/>
      <c r="L24" s="433"/>
      <c r="M24" s="148"/>
      <c r="N24" s="3" t="s">
        <v>538</v>
      </c>
      <c r="P24" s="187" t="s">
        <v>470</v>
      </c>
    </row>
    <row r="25" spans="1:16" ht="22" customHeight="1" x14ac:dyDescent="0.55000000000000004">
      <c r="A25" s="165" t="s">
        <v>489</v>
      </c>
      <c r="B25" s="434" t="s">
        <v>15</v>
      </c>
      <c r="C25" s="435"/>
      <c r="D25" s="436"/>
      <c r="E25" s="166" t="s">
        <v>490</v>
      </c>
      <c r="F25" s="166" t="s">
        <v>491</v>
      </c>
      <c r="G25" s="434" t="s">
        <v>492</v>
      </c>
      <c r="H25" s="435"/>
      <c r="I25" s="436"/>
      <c r="J25" s="166" t="s">
        <v>493</v>
      </c>
      <c r="K25" s="434" t="s">
        <v>494</v>
      </c>
      <c r="L25" s="437"/>
      <c r="M25" s="115"/>
      <c r="N25" s="3" t="s">
        <v>472</v>
      </c>
      <c r="P25" s="187" t="s">
        <v>471</v>
      </c>
    </row>
    <row r="26" spans="1:16" ht="22" customHeight="1" x14ac:dyDescent="0.55000000000000004">
      <c r="A26" s="167">
        <v>1</v>
      </c>
      <c r="B26" s="438" t="s">
        <v>605</v>
      </c>
      <c r="C26" s="439"/>
      <c r="D26" s="440"/>
      <c r="E26" s="241" t="s">
        <v>627</v>
      </c>
      <c r="F26" s="241" t="s">
        <v>627</v>
      </c>
      <c r="G26" s="438" t="s">
        <v>628</v>
      </c>
      <c r="H26" s="439"/>
      <c r="I26" s="440"/>
      <c r="J26" s="242">
        <v>500</v>
      </c>
      <c r="K26" s="441">
        <v>0.5</v>
      </c>
      <c r="L26" s="442"/>
      <c r="M26" s="169"/>
      <c r="N26" s="3" t="s">
        <v>474</v>
      </c>
      <c r="P26" s="187" t="s">
        <v>473</v>
      </c>
    </row>
    <row r="27" spans="1:16" ht="22" customHeight="1" x14ac:dyDescent="0.55000000000000004">
      <c r="A27" s="167">
        <v>2</v>
      </c>
      <c r="B27" s="438" t="s">
        <v>625</v>
      </c>
      <c r="C27" s="439"/>
      <c r="D27" s="440"/>
      <c r="E27" s="241"/>
      <c r="F27" s="241" t="s">
        <v>627</v>
      </c>
      <c r="G27" s="438" t="s">
        <v>629</v>
      </c>
      <c r="H27" s="439"/>
      <c r="I27" s="440"/>
      <c r="J27" s="242">
        <v>200</v>
      </c>
      <c r="K27" s="443">
        <v>0.2</v>
      </c>
      <c r="L27" s="444"/>
      <c r="M27" s="170"/>
      <c r="N27" s="3" t="s">
        <v>539</v>
      </c>
      <c r="P27" s="187" t="s">
        <v>475</v>
      </c>
    </row>
    <row r="28" spans="1:16" ht="22" customHeight="1" x14ac:dyDescent="0.55000000000000004">
      <c r="A28" s="167">
        <v>3</v>
      </c>
      <c r="B28" s="438" t="s">
        <v>626</v>
      </c>
      <c r="C28" s="439"/>
      <c r="D28" s="440"/>
      <c r="E28" s="241" t="s">
        <v>627</v>
      </c>
      <c r="F28" s="241"/>
      <c r="G28" s="438" t="s">
        <v>630</v>
      </c>
      <c r="H28" s="439"/>
      <c r="I28" s="440"/>
      <c r="J28" s="242"/>
      <c r="K28" s="443"/>
      <c r="L28" s="444"/>
      <c r="M28" s="170"/>
      <c r="N28" s="3" t="s">
        <v>476</v>
      </c>
      <c r="P28" s="187" t="s">
        <v>549</v>
      </c>
    </row>
    <row r="29" spans="1:16" ht="22" customHeight="1" x14ac:dyDescent="0.55000000000000004">
      <c r="A29" s="167">
        <v>4</v>
      </c>
      <c r="B29" s="445"/>
      <c r="C29" s="446"/>
      <c r="D29" s="447"/>
      <c r="E29" s="190"/>
      <c r="F29" s="190"/>
      <c r="G29" s="445"/>
      <c r="H29" s="446"/>
      <c r="I29" s="447"/>
      <c r="J29" s="168"/>
      <c r="K29" s="448"/>
      <c r="L29" s="449"/>
      <c r="M29" s="170"/>
      <c r="N29" s="3" t="s">
        <v>478</v>
      </c>
      <c r="P29" s="187" t="s">
        <v>477</v>
      </c>
    </row>
    <row r="30" spans="1:16" ht="22" customHeight="1" x14ac:dyDescent="0.55000000000000004">
      <c r="A30" s="167">
        <v>5</v>
      </c>
      <c r="B30" s="445"/>
      <c r="C30" s="446"/>
      <c r="D30" s="447"/>
      <c r="E30" s="190"/>
      <c r="F30" s="190"/>
      <c r="G30" s="445"/>
      <c r="H30" s="446"/>
      <c r="I30" s="447"/>
      <c r="J30" s="168"/>
      <c r="K30" s="448"/>
      <c r="L30" s="449"/>
      <c r="M30" s="170"/>
      <c r="N30" s="3" t="s">
        <v>480</v>
      </c>
      <c r="P30" s="187" t="s">
        <v>479</v>
      </c>
    </row>
    <row r="31" spans="1:16" ht="22" customHeight="1" x14ac:dyDescent="0.55000000000000004">
      <c r="A31" s="167" t="s">
        <v>495</v>
      </c>
      <c r="B31" s="454" t="s">
        <v>496</v>
      </c>
      <c r="C31" s="455"/>
      <c r="D31" s="455"/>
      <c r="E31" s="445"/>
      <c r="F31" s="446"/>
      <c r="G31" s="446"/>
      <c r="H31" s="446"/>
      <c r="I31" s="447"/>
      <c r="J31" s="168"/>
      <c r="K31" s="448"/>
      <c r="L31" s="449"/>
      <c r="M31" s="170"/>
      <c r="N31" s="3" t="s">
        <v>482</v>
      </c>
      <c r="P31" s="187" t="s">
        <v>481</v>
      </c>
    </row>
    <row r="32" spans="1:16" ht="22" customHeight="1" x14ac:dyDescent="0.55000000000000004">
      <c r="A32" s="456" t="s">
        <v>34</v>
      </c>
      <c r="B32" s="457"/>
      <c r="C32" s="457"/>
      <c r="D32" s="457"/>
      <c r="E32" s="457"/>
      <c r="F32" s="457"/>
      <c r="G32" s="457"/>
      <c r="H32" s="457"/>
      <c r="I32" s="458"/>
      <c r="J32" s="171">
        <f>SUM(J26:J31)</f>
        <v>700</v>
      </c>
      <c r="K32" s="459">
        <f>SUM(K26:L31)</f>
        <v>0.7</v>
      </c>
      <c r="L32" s="460"/>
      <c r="M32" s="172"/>
      <c r="N32" s="3" t="s">
        <v>484</v>
      </c>
      <c r="P32" s="187" t="s">
        <v>483</v>
      </c>
    </row>
    <row r="33" spans="1:16" ht="109.5" customHeight="1" x14ac:dyDescent="0.55000000000000004">
      <c r="A33" s="450" t="s">
        <v>497</v>
      </c>
      <c r="B33" s="451"/>
      <c r="C33" s="451"/>
      <c r="D33" s="452"/>
      <c r="E33" s="453"/>
      <c r="F33" s="402"/>
      <c r="G33" s="402"/>
      <c r="H33" s="402"/>
      <c r="I33" s="402"/>
      <c r="J33" s="402"/>
      <c r="K33" s="402"/>
      <c r="L33" s="403"/>
      <c r="M33" s="153"/>
      <c r="N33" s="3" t="s">
        <v>486</v>
      </c>
      <c r="P33" s="187" t="s">
        <v>485</v>
      </c>
    </row>
    <row r="34" spans="1:16" x14ac:dyDescent="0.55000000000000004">
      <c r="N34" s="3" t="s">
        <v>487</v>
      </c>
    </row>
    <row r="35" spans="1:16" x14ac:dyDescent="0.55000000000000004">
      <c r="N35" s="3" t="s">
        <v>488</v>
      </c>
    </row>
    <row r="36" spans="1:16" x14ac:dyDescent="0.55000000000000004">
      <c r="N36" s="3" t="s">
        <v>75</v>
      </c>
    </row>
    <row r="37" spans="1:16" x14ac:dyDescent="0.55000000000000004">
      <c r="N37" s="3" t="s">
        <v>76</v>
      </c>
    </row>
    <row r="38" spans="1:16" ht="22" customHeight="1" x14ac:dyDescent="0.55000000000000004">
      <c r="N38" s="3" t="s">
        <v>77</v>
      </c>
    </row>
    <row r="39" spans="1:16" ht="22" customHeight="1" x14ac:dyDescent="0.55000000000000004">
      <c r="N39" s="3" t="s">
        <v>78</v>
      </c>
    </row>
    <row r="40" spans="1:16" ht="22" customHeight="1" x14ac:dyDescent="0.55000000000000004">
      <c r="N40" s="3" t="s">
        <v>79</v>
      </c>
    </row>
    <row r="41" spans="1:16" ht="22" customHeight="1" x14ac:dyDescent="0.55000000000000004">
      <c r="N41" s="3" t="s">
        <v>80</v>
      </c>
    </row>
    <row r="42" spans="1:16" ht="22" customHeight="1" x14ac:dyDescent="0.55000000000000004">
      <c r="N42" s="3" t="s">
        <v>81</v>
      </c>
    </row>
    <row r="43" spans="1:16" ht="22" customHeight="1" x14ac:dyDescent="0.55000000000000004">
      <c r="N43" s="3" t="s">
        <v>82</v>
      </c>
    </row>
    <row r="44" spans="1:16" ht="22" customHeight="1" x14ac:dyDescent="0.55000000000000004">
      <c r="N44" s="3" t="s">
        <v>83</v>
      </c>
    </row>
    <row r="45" spans="1:16" ht="22" customHeight="1" x14ac:dyDescent="0.55000000000000004">
      <c r="N45" s="3" t="s">
        <v>84</v>
      </c>
    </row>
    <row r="46" spans="1:16" ht="109.5" customHeight="1" x14ac:dyDescent="0.55000000000000004">
      <c r="N46" s="3" t="s">
        <v>85</v>
      </c>
    </row>
    <row r="47" spans="1:16" x14ac:dyDescent="0.55000000000000004">
      <c r="N47" s="3" t="s">
        <v>86</v>
      </c>
    </row>
    <row r="48" spans="1:16" x14ac:dyDescent="0.55000000000000004">
      <c r="N48" s="3" t="s">
        <v>87</v>
      </c>
    </row>
    <row r="49" spans="14:14" x14ac:dyDescent="0.55000000000000004">
      <c r="N49" s="3" t="s">
        <v>88</v>
      </c>
    </row>
    <row r="50" spans="14:14" x14ac:dyDescent="0.55000000000000004">
      <c r="N50" s="3" t="s">
        <v>89</v>
      </c>
    </row>
    <row r="51" spans="14:14" x14ac:dyDescent="0.55000000000000004">
      <c r="N51" s="3" t="s">
        <v>90</v>
      </c>
    </row>
    <row r="52" spans="14:14" x14ac:dyDescent="0.55000000000000004">
      <c r="N52" s="3" t="s">
        <v>91</v>
      </c>
    </row>
    <row r="53" spans="14:14" x14ac:dyDescent="0.55000000000000004">
      <c r="N53" s="3" t="s">
        <v>92</v>
      </c>
    </row>
    <row r="54" spans="14:14" x14ac:dyDescent="0.55000000000000004">
      <c r="N54" s="3" t="s">
        <v>93</v>
      </c>
    </row>
    <row r="55" spans="14:14" x14ac:dyDescent="0.55000000000000004">
      <c r="N55" s="3" t="s">
        <v>94</v>
      </c>
    </row>
    <row r="56" spans="14:14" x14ac:dyDescent="0.55000000000000004">
      <c r="N56" s="3" t="s">
        <v>540</v>
      </c>
    </row>
    <row r="57" spans="14:14" x14ac:dyDescent="0.55000000000000004">
      <c r="N57" s="3" t="s">
        <v>541</v>
      </c>
    </row>
    <row r="58" spans="14:14" x14ac:dyDescent="0.55000000000000004">
      <c r="N58" s="3" t="s">
        <v>95</v>
      </c>
    </row>
    <row r="59" spans="14:14" x14ac:dyDescent="0.55000000000000004">
      <c r="N59" s="3" t="s">
        <v>542</v>
      </c>
    </row>
    <row r="60" spans="14:14" x14ac:dyDescent="0.55000000000000004">
      <c r="N60" s="3" t="s">
        <v>96</v>
      </c>
    </row>
    <row r="61" spans="14:14" x14ac:dyDescent="0.55000000000000004">
      <c r="N61" s="3" t="s">
        <v>97</v>
      </c>
    </row>
    <row r="62" spans="14:14" x14ac:dyDescent="0.55000000000000004">
      <c r="N62" s="187" t="s">
        <v>69</v>
      </c>
    </row>
    <row r="63" spans="14:14" x14ac:dyDescent="0.55000000000000004">
      <c r="N63" s="187" t="s">
        <v>98</v>
      </c>
    </row>
    <row r="64" spans="14:14" x14ac:dyDescent="0.55000000000000004">
      <c r="N64" s="187" t="s">
        <v>99</v>
      </c>
    </row>
    <row r="65" spans="14:14" x14ac:dyDescent="0.55000000000000004">
      <c r="N65" s="187" t="s">
        <v>100</v>
      </c>
    </row>
  </sheetData>
  <sheetProtection algorithmName="SHA-512" hashValue="1cLh9EHkcZ7jnQ0C0Izqt2qlnWYc9HlphmV7QSoN95a8gqC0dkYDszsBszyWHSE6hyqacNiK3MNxDAoveJ1ePw==" saltValue="IsSjbkiuwYpL4/HZm6KumA==" spinCount="100000" sheet="1" objects="1" scenarios="1" selectLockedCells="1" selectUnlockedCells="1"/>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34"/>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45"/>
  <sheetViews>
    <sheetView view="pageBreakPreview" zoomScale="90" zoomScaleNormal="100" zoomScaleSheetLayoutView="90" workbookViewId="0">
      <selection activeCell="B1" sqref="B1"/>
    </sheetView>
  </sheetViews>
  <sheetFormatPr defaultColWidth="8.58203125" defaultRowHeight="18" x14ac:dyDescent="0.55000000000000004"/>
  <cols>
    <col min="1" max="1" width="0.58203125" style="196" customWidth="1"/>
    <col min="2" max="2" width="9.83203125" style="196" customWidth="1"/>
    <col min="3" max="9" width="8.58203125" style="196"/>
    <col min="10" max="10" width="12.58203125" style="196" customWidth="1"/>
    <col min="11" max="11" width="4.58203125" style="196" customWidth="1"/>
    <col min="12" max="12" width="9.83203125" style="196" customWidth="1"/>
    <col min="13" max="13" width="9.58203125" style="196" customWidth="1"/>
    <col min="14" max="14" width="8.58203125" style="196"/>
    <col min="15" max="15" width="0.83203125" style="196" customWidth="1"/>
    <col min="16" max="18" width="8.58203125" style="196"/>
    <col min="20" max="25" width="8.58203125" style="196"/>
    <col min="26" max="26" width="8.58203125" style="196" hidden="1" customWidth="1"/>
    <col min="27" max="16384" width="8.58203125" style="196"/>
  </cols>
  <sheetData>
    <row r="1" spans="2:26" ht="20" x14ac:dyDescent="0.55000000000000004">
      <c r="B1" s="195" t="s">
        <v>467</v>
      </c>
      <c r="C1" s="195"/>
      <c r="Z1" s="196" t="s">
        <v>531</v>
      </c>
    </row>
    <row r="2" spans="2:26" ht="36" customHeight="1" x14ac:dyDescent="0.55000000000000004">
      <c r="B2" s="551" t="s">
        <v>564</v>
      </c>
      <c r="C2" s="552"/>
      <c r="D2" s="552"/>
      <c r="E2" s="552"/>
      <c r="F2" s="552"/>
      <c r="G2" s="552"/>
      <c r="H2" s="552"/>
      <c r="I2" s="552"/>
      <c r="J2" s="552"/>
      <c r="K2" s="553"/>
      <c r="L2" s="554" t="s">
        <v>631</v>
      </c>
      <c r="M2" s="555"/>
      <c r="N2" s="556"/>
      <c r="Z2" s="238" t="s">
        <v>583</v>
      </c>
    </row>
    <row r="3" spans="2:26" ht="36" customHeight="1" x14ac:dyDescent="0.55000000000000004">
      <c r="B3" s="551" t="s">
        <v>565</v>
      </c>
      <c r="C3" s="552"/>
      <c r="D3" s="552"/>
      <c r="E3" s="552"/>
      <c r="F3" s="552"/>
      <c r="G3" s="552"/>
      <c r="H3" s="552"/>
      <c r="I3" s="552"/>
      <c r="J3" s="552"/>
      <c r="K3" s="553"/>
      <c r="L3" s="554" t="s">
        <v>631</v>
      </c>
      <c r="M3" s="555"/>
      <c r="N3" s="556"/>
      <c r="Z3" s="238" t="s">
        <v>584</v>
      </c>
    </row>
    <row r="4" spans="2:26" x14ac:dyDescent="0.55000000000000004">
      <c r="B4" s="197"/>
      <c r="C4" s="197"/>
      <c r="D4" s="197"/>
      <c r="E4" s="197"/>
      <c r="F4" s="197"/>
      <c r="G4" s="197"/>
      <c r="H4" s="197"/>
      <c r="I4" s="197"/>
      <c r="J4" s="197"/>
      <c r="K4" s="197"/>
      <c r="L4" s="198"/>
      <c r="M4" s="198"/>
      <c r="N4" s="198"/>
      <c r="Z4" s="238" t="s">
        <v>585</v>
      </c>
    </row>
    <row r="5" spans="2:26" x14ac:dyDescent="0.55000000000000004">
      <c r="B5" s="199" t="s">
        <v>566</v>
      </c>
      <c r="C5" s="199"/>
      <c r="D5" s="200"/>
      <c r="E5" s="200"/>
      <c r="F5" s="200"/>
      <c r="G5" s="200"/>
      <c r="H5" s="200"/>
      <c r="I5" s="200"/>
      <c r="J5" s="200"/>
      <c r="K5" s="200"/>
      <c r="L5" s="200"/>
      <c r="M5" s="200"/>
      <c r="N5" s="200"/>
      <c r="Z5" s="238" t="s">
        <v>586</v>
      </c>
    </row>
    <row r="6" spans="2:26" ht="67.5" customHeight="1" x14ac:dyDescent="0.55000000000000004">
      <c r="B6" s="557" t="s">
        <v>567</v>
      </c>
      <c r="C6" s="558"/>
      <c r="D6" s="559" t="s">
        <v>568</v>
      </c>
      <c r="E6" s="560"/>
      <c r="F6" s="558"/>
      <c r="G6" s="561" t="s">
        <v>569</v>
      </c>
      <c r="H6" s="560"/>
      <c r="I6" s="560"/>
      <c r="J6" s="559" t="s">
        <v>101</v>
      </c>
      <c r="K6" s="558"/>
      <c r="L6" s="201" t="s">
        <v>570</v>
      </c>
      <c r="M6" s="201" t="s">
        <v>571</v>
      </c>
      <c r="N6" s="202" t="s">
        <v>572</v>
      </c>
      <c r="Z6" s="238" t="s">
        <v>587</v>
      </c>
    </row>
    <row r="7" spans="2:26" ht="22" customHeight="1" x14ac:dyDescent="0.55000000000000004">
      <c r="B7" s="544" t="s">
        <v>633</v>
      </c>
      <c r="C7" s="545"/>
      <c r="D7" s="546" t="s">
        <v>634</v>
      </c>
      <c r="E7" s="547"/>
      <c r="F7" s="548"/>
      <c r="G7" s="549" t="s">
        <v>635</v>
      </c>
      <c r="H7" s="547"/>
      <c r="I7" s="547"/>
      <c r="J7" s="243">
        <v>1000</v>
      </c>
      <c r="K7" s="203" t="s">
        <v>434</v>
      </c>
      <c r="L7" s="245" t="s">
        <v>637</v>
      </c>
      <c r="M7" s="245" t="s">
        <v>637</v>
      </c>
      <c r="N7" s="246" t="s">
        <v>638</v>
      </c>
      <c r="Z7" s="238" t="s">
        <v>588</v>
      </c>
    </row>
    <row r="8" spans="2:26" ht="22" customHeight="1" x14ac:dyDescent="0.55000000000000004">
      <c r="B8" s="550" t="s">
        <v>632</v>
      </c>
      <c r="C8" s="545"/>
      <c r="D8" s="549" t="s">
        <v>636</v>
      </c>
      <c r="E8" s="547"/>
      <c r="F8" s="548"/>
      <c r="G8" s="549" t="s">
        <v>640</v>
      </c>
      <c r="H8" s="547"/>
      <c r="I8" s="547"/>
      <c r="J8" s="244">
        <v>500</v>
      </c>
      <c r="K8" s="203" t="s">
        <v>434</v>
      </c>
      <c r="L8" s="245" t="s">
        <v>637</v>
      </c>
      <c r="M8" s="245" t="s">
        <v>637</v>
      </c>
      <c r="N8" s="246" t="s">
        <v>639</v>
      </c>
      <c r="Z8" s="238" t="s">
        <v>589</v>
      </c>
    </row>
    <row r="9" spans="2:26" ht="22" customHeight="1" x14ac:dyDescent="0.55000000000000004">
      <c r="B9" s="532"/>
      <c r="C9" s="533"/>
      <c r="D9" s="534"/>
      <c r="E9" s="535"/>
      <c r="F9" s="533"/>
      <c r="G9" s="534"/>
      <c r="H9" s="535"/>
      <c r="I9" s="535"/>
      <c r="J9" s="204"/>
      <c r="K9" s="203" t="s">
        <v>434</v>
      </c>
      <c r="L9" s="205" t="s">
        <v>193</v>
      </c>
      <c r="M9" s="205" t="s">
        <v>193</v>
      </c>
      <c r="N9" s="206" t="s">
        <v>193</v>
      </c>
      <c r="Z9" s="238" t="s">
        <v>590</v>
      </c>
    </row>
    <row r="10" spans="2:26" ht="22" customHeight="1" x14ac:dyDescent="0.55000000000000004">
      <c r="B10" s="536"/>
      <c r="C10" s="537"/>
      <c r="D10" s="538"/>
      <c r="E10" s="539"/>
      <c r="F10" s="537"/>
      <c r="G10" s="538"/>
      <c r="H10" s="539"/>
      <c r="I10" s="539"/>
      <c r="J10" s="207"/>
      <c r="K10" s="208" t="s">
        <v>434</v>
      </c>
      <c r="L10" s="209" t="s">
        <v>193</v>
      </c>
      <c r="M10" s="209" t="s">
        <v>193</v>
      </c>
      <c r="N10" s="210" t="s">
        <v>193</v>
      </c>
      <c r="Z10" s="238" t="s">
        <v>591</v>
      </c>
    </row>
    <row r="11" spans="2:26" x14ac:dyDescent="0.55000000000000004">
      <c r="B11" s="196" t="s">
        <v>399</v>
      </c>
      <c r="N11" s="211"/>
      <c r="Z11" s="238" t="s">
        <v>592</v>
      </c>
    </row>
    <row r="12" spans="2:26" x14ac:dyDescent="0.55000000000000004">
      <c r="Z12" s="238" t="s">
        <v>593</v>
      </c>
    </row>
    <row r="13" spans="2:26" ht="29.15" customHeight="1" x14ac:dyDescent="0.55000000000000004">
      <c r="B13" s="212" t="s">
        <v>562</v>
      </c>
      <c r="C13" s="212"/>
      <c r="Z13" s="238" t="s">
        <v>594</v>
      </c>
    </row>
    <row r="14" spans="2:26" x14ac:dyDescent="0.55000000000000004">
      <c r="B14" s="540" t="s">
        <v>446</v>
      </c>
      <c r="C14" s="541"/>
      <c r="D14" s="541"/>
      <c r="E14" s="541"/>
      <c r="F14" s="541"/>
      <c r="G14" s="541"/>
      <c r="H14" s="541"/>
      <c r="I14" s="541"/>
      <c r="J14" s="541"/>
      <c r="K14" s="541"/>
      <c r="L14" s="541"/>
      <c r="M14" s="541"/>
      <c r="N14" s="542"/>
      <c r="Z14" s="238" t="s">
        <v>517</v>
      </c>
    </row>
    <row r="15" spans="2:26" ht="31.5" customHeight="1" x14ac:dyDescent="0.55000000000000004">
      <c r="B15" s="232" t="s">
        <v>119</v>
      </c>
      <c r="C15" s="543" t="s">
        <v>640</v>
      </c>
      <c r="D15" s="543"/>
      <c r="E15" s="543"/>
      <c r="F15" s="529"/>
      <c r="G15" s="529"/>
      <c r="H15" s="529"/>
      <c r="I15" s="529"/>
      <c r="J15" s="529"/>
      <c r="K15" s="529"/>
      <c r="L15" s="530"/>
      <c r="M15" s="530"/>
      <c r="N15" s="531"/>
      <c r="Z15" s="238" t="s">
        <v>518</v>
      </c>
    </row>
    <row r="16" spans="2:26" ht="35.15" customHeight="1" x14ac:dyDescent="0.55000000000000004">
      <c r="B16" s="213" t="s">
        <v>102</v>
      </c>
      <c r="C16" s="528" t="s">
        <v>641</v>
      </c>
      <c r="D16" s="528"/>
      <c r="E16" s="528"/>
      <c r="F16" s="529"/>
      <c r="G16" s="529"/>
      <c r="H16" s="529"/>
      <c r="I16" s="529"/>
      <c r="J16" s="529"/>
      <c r="K16" s="529"/>
      <c r="L16" s="530"/>
      <c r="M16" s="530"/>
      <c r="N16" s="531"/>
      <c r="Z16" s="238" t="s">
        <v>519</v>
      </c>
    </row>
    <row r="17" spans="2:26" ht="23.15" customHeight="1" x14ac:dyDescent="0.55000000000000004">
      <c r="B17" s="214" t="s">
        <v>103</v>
      </c>
      <c r="C17" s="516" t="s">
        <v>638</v>
      </c>
      <c r="D17" s="516"/>
      <c r="E17" s="516"/>
      <c r="F17" s="517" t="s">
        <v>193</v>
      </c>
      <c r="G17" s="517"/>
      <c r="H17" s="517"/>
      <c r="I17" s="517" t="s">
        <v>193</v>
      </c>
      <c r="J17" s="517"/>
      <c r="K17" s="517"/>
      <c r="L17" s="517" t="s">
        <v>193</v>
      </c>
      <c r="M17" s="517"/>
      <c r="N17" s="517"/>
      <c r="O17" s="215"/>
      <c r="Z17" s="238" t="s">
        <v>520</v>
      </c>
    </row>
    <row r="18" spans="2:26" ht="23.25" customHeight="1" x14ac:dyDescent="0.55000000000000004">
      <c r="B18" s="214" t="s">
        <v>104</v>
      </c>
      <c r="C18" s="516" t="s">
        <v>642</v>
      </c>
      <c r="D18" s="516"/>
      <c r="E18" s="516"/>
      <c r="F18" s="517"/>
      <c r="G18" s="517"/>
      <c r="H18" s="517"/>
      <c r="I18" s="517"/>
      <c r="J18" s="517"/>
      <c r="K18" s="517"/>
      <c r="L18" s="518"/>
      <c r="M18" s="518"/>
      <c r="N18" s="519"/>
      <c r="Z18" s="238" t="s">
        <v>521</v>
      </c>
    </row>
    <row r="19" spans="2:26" ht="23.25" customHeight="1" x14ac:dyDescent="0.55000000000000004">
      <c r="B19" s="214" t="s">
        <v>105</v>
      </c>
      <c r="C19" s="520" t="s">
        <v>646</v>
      </c>
      <c r="D19" s="520"/>
      <c r="E19" s="520"/>
      <c r="F19" s="521"/>
      <c r="G19" s="521"/>
      <c r="H19" s="521"/>
      <c r="I19" s="521"/>
      <c r="J19" s="521"/>
      <c r="K19" s="521"/>
      <c r="L19" s="522"/>
      <c r="M19" s="522"/>
      <c r="N19" s="523"/>
      <c r="Z19" s="238" t="s">
        <v>522</v>
      </c>
    </row>
    <row r="20" spans="2:26" ht="66" customHeight="1" x14ac:dyDescent="0.55000000000000004">
      <c r="B20" s="216" t="s">
        <v>106</v>
      </c>
      <c r="C20" s="524" t="s">
        <v>641</v>
      </c>
      <c r="D20" s="524"/>
      <c r="E20" s="524"/>
      <c r="F20" s="525"/>
      <c r="G20" s="525"/>
      <c r="H20" s="525"/>
      <c r="I20" s="525"/>
      <c r="J20" s="525"/>
      <c r="K20" s="525"/>
      <c r="L20" s="526"/>
      <c r="M20" s="526"/>
      <c r="N20" s="527"/>
      <c r="Z20" s="238" t="s">
        <v>595</v>
      </c>
    </row>
    <row r="21" spans="2:26" ht="76.5" customHeight="1" x14ac:dyDescent="0.55000000000000004">
      <c r="B21" s="214" t="s">
        <v>107</v>
      </c>
      <c r="C21" s="516" t="s">
        <v>643</v>
      </c>
      <c r="D21" s="516"/>
      <c r="E21" s="516"/>
      <c r="F21" s="517"/>
      <c r="G21" s="517"/>
      <c r="H21" s="517"/>
      <c r="I21" s="517"/>
      <c r="J21" s="517"/>
      <c r="K21" s="517"/>
      <c r="L21" s="518"/>
      <c r="M21" s="518"/>
      <c r="N21" s="519"/>
      <c r="Z21" s="238" t="s">
        <v>523</v>
      </c>
    </row>
    <row r="22" spans="2:26" ht="76" customHeight="1" x14ac:dyDescent="0.55000000000000004">
      <c r="B22" s="214" t="s">
        <v>108</v>
      </c>
      <c r="C22" s="516" t="s">
        <v>644</v>
      </c>
      <c r="D22" s="516"/>
      <c r="E22" s="516"/>
      <c r="F22" s="517"/>
      <c r="G22" s="517"/>
      <c r="H22" s="517"/>
      <c r="I22" s="517"/>
      <c r="J22" s="517"/>
      <c r="K22" s="517"/>
      <c r="L22" s="518"/>
      <c r="M22" s="518"/>
      <c r="N22" s="519"/>
      <c r="Z22" s="238" t="s">
        <v>524</v>
      </c>
    </row>
    <row r="23" spans="2:26" ht="27" customHeight="1" x14ac:dyDescent="0.55000000000000004">
      <c r="B23" s="217" t="s">
        <v>109</v>
      </c>
      <c r="C23" s="496" t="s">
        <v>645</v>
      </c>
      <c r="D23" s="496"/>
      <c r="E23" s="496"/>
      <c r="F23" s="497"/>
      <c r="G23" s="497"/>
      <c r="H23" s="497"/>
      <c r="I23" s="497"/>
      <c r="J23" s="497"/>
      <c r="K23" s="497"/>
      <c r="L23" s="498"/>
      <c r="M23" s="498"/>
      <c r="N23" s="499"/>
      <c r="Z23" s="238" t="s">
        <v>525</v>
      </c>
    </row>
    <row r="24" spans="2:26" x14ac:dyDescent="0.55000000000000004">
      <c r="B24" s="218"/>
      <c r="C24" s="218"/>
      <c r="D24" s="212"/>
      <c r="E24" s="212"/>
      <c r="F24" s="212"/>
      <c r="G24" s="212"/>
      <c r="H24" s="212"/>
      <c r="I24" s="212"/>
      <c r="J24" s="212"/>
      <c r="K24" s="212"/>
      <c r="Z24" s="238" t="s">
        <v>526</v>
      </c>
    </row>
    <row r="25" spans="2:26" x14ac:dyDescent="0.55000000000000004">
      <c r="B25" s="233" t="s">
        <v>581</v>
      </c>
      <c r="C25" s="234"/>
      <c r="D25" s="235"/>
      <c r="E25" s="235"/>
      <c r="F25" s="235"/>
      <c r="G25" s="235"/>
      <c r="H25" s="235"/>
      <c r="I25" s="235"/>
      <c r="J25" s="235"/>
      <c r="K25" s="235"/>
      <c r="L25" s="236"/>
      <c r="M25" s="236"/>
      <c r="N25" s="236"/>
      <c r="Z25" s="238" t="s">
        <v>527</v>
      </c>
    </row>
    <row r="26" spans="2:26" x14ac:dyDescent="0.55000000000000004">
      <c r="B26" s="237" t="s">
        <v>582</v>
      </c>
      <c r="C26" s="234"/>
      <c r="D26" s="235"/>
      <c r="E26" s="235"/>
      <c r="F26" s="235"/>
      <c r="G26" s="235"/>
      <c r="H26" s="235"/>
      <c r="I26" s="235"/>
      <c r="K26" s="235"/>
      <c r="L26" s="236"/>
      <c r="M26" s="236"/>
      <c r="N26" s="236"/>
      <c r="Z26" s="238" t="s">
        <v>528</v>
      </c>
    </row>
    <row r="27" spans="2:26" ht="76" customHeight="1" x14ac:dyDescent="0.55000000000000004">
      <c r="B27" s="513"/>
      <c r="C27" s="514"/>
      <c r="D27" s="514"/>
      <c r="E27" s="514"/>
      <c r="F27" s="514"/>
      <c r="G27" s="514"/>
      <c r="H27" s="514"/>
      <c r="I27" s="514"/>
      <c r="J27" s="514"/>
      <c r="K27" s="514"/>
      <c r="L27" s="514"/>
      <c r="M27" s="514"/>
      <c r="N27" s="515"/>
      <c r="Z27" s="238" t="s">
        <v>529</v>
      </c>
    </row>
    <row r="28" spans="2:26" x14ac:dyDescent="0.55000000000000004">
      <c r="B28" s="219"/>
      <c r="C28" s="219"/>
      <c r="D28" s="219"/>
      <c r="E28" s="219"/>
      <c r="F28" s="219"/>
      <c r="G28" s="219"/>
      <c r="H28" s="219"/>
      <c r="I28" s="219"/>
      <c r="J28" s="219"/>
      <c r="K28" s="219"/>
      <c r="L28" s="219"/>
      <c r="M28" s="219"/>
      <c r="N28" s="219"/>
      <c r="O28" s="219"/>
      <c r="Z28" s="238" t="s">
        <v>530</v>
      </c>
    </row>
    <row r="29" spans="2:26" ht="20" x14ac:dyDescent="0.55000000000000004">
      <c r="B29" s="195" t="s">
        <v>468</v>
      </c>
      <c r="C29" s="195"/>
      <c r="E29" s="220"/>
      <c r="Z29" s="238" t="s">
        <v>596</v>
      </c>
    </row>
    <row r="30" spans="2:26" s="224" customFormat="1" ht="36" customHeight="1" x14ac:dyDescent="0.55000000000000004">
      <c r="B30" s="221" t="s">
        <v>194</v>
      </c>
      <c r="C30" s="222"/>
      <c r="D30" s="222"/>
      <c r="E30" s="222"/>
      <c r="F30" s="222"/>
      <c r="G30" s="222"/>
      <c r="H30" s="222"/>
      <c r="I30" s="222"/>
      <c r="J30" s="222"/>
      <c r="K30" s="222"/>
      <c r="L30" s="222"/>
      <c r="M30" s="222"/>
      <c r="N30" s="223"/>
      <c r="Z30" s="238" t="s">
        <v>597</v>
      </c>
    </row>
    <row r="31" spans="2:26" x14ac:dyDescent="0.55000000000000004">
      <c r="B31" s="500" t="s">
        <v>195</v>
      </c>
      <c r="C31" s="502" t="s">
        <v>647</v>
      </c>
      <c r="D31" s="504" t="s">
        <v>579</v>
      </c>
      <c r="E31" s="505"/>
      <c r="F31" s="505"/>
      <c r="G31" s="505"/>
      <c r="H31" s="505"/>
      <c r="I31" s="505"/>
      <c r="J31" s="505"/>
      <c r="K31" s="505"/>
      <c r="L31" s="505"/>
      <c r="M31" s="505"/>
      <c r="N31" s="506"/>
      <c r="Z31" s="238" t="s">
        <v>598</v>
      </c>
    </row>
    <row r="32" spans="2:26" x14ac:dyDescent="0.55000000000000004">
      <c r="B32" s="501"/>
      <c r="C32" s="503"/>
      <c r="D32" s="507"/>
      <c r="E32" s="508"/>
      <c r="F32" s="508"/>
      <c r="G32" s="508"/>
      <c r="H32" s="508"/>
      <c r="I32" s="508"/>
      <c r="J32" s="508"/>
      <c r="K32" s="508"/>
      <c r="L32" s="508"/>
      <c r="M32" s="508"/>
      <c r="N32" s="509"/>
      <c r="Z32" s="238" t="s">
        <v>599</v>
      </c>
    </row>
    <row r="33" spans="2:26" ht="18" customHeight="1" x14ac:dyDescent="0.55000000000000004">
      <c r="B33" s="501"/>
      <c r="C33" s="503"/>
      <c r="D33" s="510" t="s">
        <v>573</v>
      </c>
      <c r="E33" s="511"/>
      <c r="F33" s="511"/>
      <c r="G33" s="511"/>
      <c r="H33" s="511"/>
      <c r="I33" s="511"/>
      <c r="J33" s="511"/>
      <c r="K33" s="511"/>
      <c r="L33" s="511"/>
      <c r="M33" s="511"/>
      <c r="N33" s="512"/>
      <c r="Z33" s="238" t="s">
        <v>557</v>
      </c>
    </row>
    <row r="34" spans="2:26" x14ac:dyDescent="0.55000000000000004">
      <c r="B34" s="501"/>
      <c r="C34" s="503"/>
      <c r="D34" s="510"/>
      <c r="E34" s="511"/>
      <c r="F34" s="511"/>
      <c r="G34" s="511"/>
      <c r="H34" s="511"/>
      <c r="I34" s="511"/>
      <c r="J34" s="511"/>
      <c r="K34" s="511"/>
      <c r="L34" s="511"/>
      <c r="M34" s="511"/>
      <c r="N34" s="512"/>
      <c r="Z34" s="238" t="s">
        <v>558</v>
      </c>
    </row>
    <row r="35" spans="2:26" s="224" customFormat="1" ht="36" customHeight="1" x14ac:dyDescent="0.55000000000000004">
      <c r="B35" s="231" t="s">
        <v>580</v>
      </c>
      <c r="C35" s="222"/>
      <c r="D35" s="222"/>
      <c r="E35" s="222"/>
      <c r="F35" s="222"/>
      <c r="G35" s="222"/>
      <c r="H35" s="222"/>
      <c r="I35" s="222"/>
      <c r="J35" s="222"/>
      <c r="K35" s="222"/>
      <c r="L35" s="222"/>
      <c r="M35" s="222"/>
      <c r="N35" s="223"/>
      <c r="Z35" s="238" t="s">
        <v>559</v>
      </c>
    </row>
    <row r="36" spans="2:26" x14ac:dyDescent="0.55000000000000004">
      <c r="B36" s="225" t="s">
        <v>197</v>
      </c>
      <c r="C36" s="480" t="s">
        <v>199</v>
      </c>
      <c r="D36" s="481"/>
      <c r="E36" s="480" t="s">
        <v>202</v>
      </c>
      <c r="F36" s="481"/>
      <c r="G36" s="480" t="s">
        <v>198</v>
      </c>
      <c r="H36" s="482"/>
      <c r="I36" s="482"/>
      <c r="J36" s="482"/>
      <c r="K36" s="481"/>
      <c r="L36" s="480" t="s">
        <v>200</v>
      </c>
      <c r="M36" s="482"/>
      <c r="N36" s="483"/>
      <c r="Z36" s="238" t="s">
        <v>560</v>
      </c>
    </row>
    <row r="37" spans="2:26" ht="24.5" customHeight="1" x14ac:dyDescent="0.55000000000000004">
      <c r="B37" s="484" t="s">
        <v>574</v>
      </c>
      <c r="C37" s="465" t="s">
        <v>196</v>
      </c>
      <c r="D37" s="466"/>
      <c r="E37" s="488" t="s">
        <v>530</v>
      </c>
      <c r="F37" s="489"/>
      <c r="G37" s="473" t="s">
        <v>165</v>
      </c>
      <c r="H37" s="474"/>
      <c r="I37" s="474"/>
      <c r="J37" s="474"/>
      <c r="K37" s="475"/>
      <c r="L37" s="461"/>
      <c r="M37" s="462"/>
      <c r="N37" s="226" t="s">
        <v>38</v>
      </c>
      <c r="Z37" s="238" t="s">
        <v>561</v>
      </c>
    </row>
    <row r="38" spans="2:26" ht="24.5" customHeight="1" x14ac:dyDescent="0.55000000000000004">
      <c r="B38" s="463"/>
      <c r="C38" s="486"/>
      <c r="D38" s="487"/>
      <c r="E38" s="490"/>
      <c r="F38" s="491"/>
      <c r="G38" s="492" t="s">
        <v>193</v>
      </c>
      <c r="H38" s="493"/>
      <c r="I38" s="493"/>
      <c r="J38" s="493"/>
      <c r="K38" s="494"/>
      <c r="L38" s="461"/>
      <c r="M38" s="495"/>
      <c r="N38" s="226" t="s">
        <v>38</v>
      </c>
      <c r="Z38" s="238" t="s">
        <v>600</v>
      </c>
    </row>
    <row r="39" spans="2:26" ht="24.65" customHeight="1" x14ac:dyDescent="0.55000000000000004">
      <c r="B39" s="463"/>
      <c r="C39" s="465" t="s">
        <v>575</v>
      </c>
      <c r="D39" s="466"/>
      <c r="E39" s="488" t="s">
        <v>519</v>
      </c>
      <c r="F39" s="489"/>
      <c r="G39" s="473" t="s">
        <v>165</v>
      </c>
      <c r="H39" s="474"/>
      <c r="I39" s="474"/>
      <c r="J39" s="474"/>
      <c r="K39" s="475"/>
      <c r="L39" s="461"/>
      <c r="M39" s="462"/>
      <c r="N39" s="227" t="s">
        <v>38</v>
      </c>
      <c r="Z39" s="238" t="s">
        <v>601</v>
      </c>
    </row>
    <row r="40" spans="2:26" ht="24.65" customHeight="1" x14ac:dyDescent="0.55000000000000004">
      <c r="B40" s="485"/>
      <c r="C40" s="486"/>
      <c r="D40" s="487"/>
      <c r="E40" s="490"/>
      <c r="F40" s="491"/>
      <c r="G40" s="492" t="s">
        <v>193</v>
      </c>
      <c r="H40" s="493"/>
      <c r="I40" s="493"/>
      <c r="J40" s="493"/>
      <c r="K40" s="494"/>
      <c r="L40" s="461"/>
      <c r="M40" s="462"/>
      <c r="N40" s="227" t="s">
        <v>38</v>
      </c>
      <c r="Z40" s="238" t="s">
        <v>602</v>
      </c>
    </row>
    <row r="41" spans="2:26" ht="24.65" customHeight="1" x14ac:dyDescent="0.55000000000000004">
      <c r="B41" s="463" t="s">
        <v>460</v>
      </c>
      <c r="C41" s="465" t="s">
        <v>196</v>
      </c>
      <c r="D41" s="466"/>
      <c r="E41" s="469" t="s">
        <v>531</v>
      </c>
      <c r="F41" s="470"/>
      <c r="G41" s="473" t="s">
        <v>165</v>
      </c>
      <c r="H41" s="474"/>
      <c r="I41" s="474"/>
      <c r="J41" s="474"/>
      <c r="K41" s="475"/>
      <c r="L41" s="461"/>
      <c r="M41" s="462"/>
      <c r="N41" s="228" t="s">
        <v>38</v>
      </c>
    </row>
    <row r="42" spans="2:26" ht="24.65" customHeight="1" x14ac:dyDescent="0.55000000000000004">
      <c r="B42" s="464"/>
      <c r="C42" s="467"/>
      <c r="D42" s="468"/>
      <c r="E42" s="471"/>
      <c r="F42" s="472"/>
      <c r="G42" s="476" t="s">
        <v>193</v>
      </c>
      <c r="H42" s="476"/>
      <c r="I42" s="476"/>
      <c r="J42" s="476"/>
      <c r="K42" s="477"/>
      <c r="L42" s="478"/>
      <c r="M42" s="479"/>
      <c r="N42" s="229" t="s">
        <v>38</v>
      </c>
    </row>
    <row r="43" spans="2:26" x14ac:dyDescent="0.55000000000000004">
      <c r="C43" s="211"/>
      <c r="D43" s="211"/>
      <c r="E43" s="211"/>
      <c r="F43" s="211"/>
      <c r="L43" s="211"/>
      <c r="M43" s="211"/>
      <c r="N43" s="211"/>
    </row>
    <row r="45" spans="2:26" x14ac:dyDescent="0.55000000000000004">
      <c r="X45" s="230"/>
    </row>
  </sheetData>
  <sheetProtection algorithmName="SHA-512" hashValue="UYku9/Ht7FDtTtHQaeaedDDkaRGChTeuoU4DVKd5nfmTQ9eB8Jj8EePRsnN2cBIIzTznPw8gCURJGVW+xvDt8Q==" saltValue="d69IrbloefHS3L7GvKt/Rw==" spinCount="100000" sheet="1" objects="1" scenarios="1" selectLockedCells="1" selectUnlockedCells="1"/>
  <mergeCells count="86">
    <mergeCell ref="B2:K2"/>
    <mergeCell ref="L2:N2"/>
    <mergeCell ref="B3:K3"/>
    <mergeCell ref="L3:N3"/>
    <mergeCell ref="B6:C6"/>
    <mergeCell ref="D6:F6"/>
    <mergeCell ref="G6:I6"/>
    <mergeCell ref="J6:K6"/>
    <mergeCell ref="B7:C7"/>
    <mergeCell ref="D7:F7"/>
    <mergeCell ref="G7:I7"/>
    <mergeCell ref="B8:C8"/>
    <mergeCell ref="D8:F8"/>
    <mergeCell ref="G8:I8"/>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C17:E17"/>
    <mergeCell ref="F17:H17"/>
    <mergeCell ref="I17:K17"/>
    <mergeCell ref="L17:N17"/>
    <mergeCell ref="C18:E18"/>
    <mergeCell ref="F18:H18"/>
    <mergeCell ref="I18:K18"/>
    <mergeCell ref="L18:N18"/>
    <mergeCell ref="C19:E19"/>
    <mergeCell ref="F19:H19"/>
    <mergeCell ref="I19:K19"/>
    <mergeCell ref="L19:N19"/>
    <mergeCell ref="C20:E20"/>
    <mergeCell ref="F20:H20"/>
    <mergeCell ref="I20:K20"/>
    <mergeCell ref="L20:N20"/>
    <mergeCell ref="C21:E21"/>
    <mergeCell ref="F21:H21"/>
    <mergeCell ref="I21:K21"/>
    <mergeCell ref="L21:N21"/>
    <mergeCell ref="C22:E22"/>
    <mergeCell ref="F22:H22"/>
    <mergeCell ref="I22:K22"/>
    <mergeCell ref="L22:N22"/>
    <mergeCell ref="C23:E23"/>
    <mergeCell ref="F23:H23"/>
    <mergeCell ref="I23:K23"/>
    <mergeCell ref="L23:N23"/>
    <mergeCell ref="B31:B34"/>
    <mergeCell ref="C31:C34"/>
    <mergeCell ref="D31:N32"/>
    <mergeCell ref="D33:N34"/>
    <mergeCell ref="B27:N27"/>
    <mergeCell ref="C36:D36"/>
    <mergeCell ref="E36:F36"/>
    <mergeCell ref="G36:K36"/>
    <mergeCell ref="L36:N36"/>
    <mergeCell ref="B37:B40"/>
    <mergeCell ref="C37:D38"/>
    <mergeCell ref="E37:F38"/>
    <mergeCell ref="G37:K37"/>
    <mergeCell ref="L37:M37"/>
    <mergeCell ref="G38:K38"/>
    <mergeCell ref="L38:M38"/>
    <mergeCell ref="C39:D40"/>
    <mergeCell ref="E39:F40"/>
    <mergeCell ref="G39:K39"/>
    <mergeCell ref="L39:M39"/>
    <mergeCell ref="G40:K40"/>
    <mergeCell ref="L40:M40"/>
    <mergeCell ref="B41:B42"/>
    <mergeCell ref="C41:D42"/>
    <mergeCell ref="E41:F42"/>
    <mergeCell ref="G41:K41"/>
    <mergeCell ref="L41:M41"/>
    <mergeCell ref="G42:K42"/>
    <mergeCell ref="L42:M42"/>
  </mergeCells>
  <phoneticPr fontId="34"/>
  <conditionalFormatting sqref="B36:N42">
    <cfRule type="expression" dxfId="2" priority="1">
      <formula>$C$31="(選択)"</formula>
    </cfRule>
  </conditionalFormatting>
  <conditionalFormatting sqref="B37:N40">
    <cfRule type="expression" dxfId="1" priority="3">
      <formula>$C$31="ｂ"</formula>
    </cfRule>
  </conditionalFormatting>
  <conditionalFormatting sqref="B41:N42">
    <cfRule type="expression" dxfId="0" priority="4">
      <formula>$C$31="ａ"</formula>
    </cfRule>
  </conditionalFormatting>
  <dataValidations count="8">
    <dataValidation type="list" allowBlank="1" showInputMessage="1" showErrorMessage="1" sqref="E37:F42" xr:uid="{F6538A92-8062-4980-B18E-486374B22FE6}">
      <formula1>$Z$1:$Z$40</formula1>
    </dataValidation>
    <dataValidation type="list" allowBlank="1" showInputMessage="1" showErrorMessage="1" sqref="C31:C34" xr:uid="{BA77B552-0677-4EAE-AF17-B2AD929D394E}">
      <formula1>"(選択),ａ,ｂ"</formula1>
    </dataValidation>
    <dataValidation type="whole" operator="greaterThanOrEqual" allowBlank="1" showInputMessage="1" showErrorMessage="1" errorTitle="エラー" error="整数を入力してください。単位は「円」です。マイナスの場合は「-(金額)」と入力願います。" sqref="L37:M42" xr:uid="{2D79C1ED-BB5E-4D3A-81EB-EEA09198EC5B}">
      <formula1>-10000000000000000</formula1>
    </dataValidation>
    <dataValidation type="list" allowBlank="1" showInputMessage="1" showErrorMessage="1" sqref="G42:K42 G38:K38 G40:K40"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90" zoomScaleNormal="100" zoomScaleSheetLayoutView="90" workbookViewId="0">
      <selection activeCell="C12" sqref="C12:K16"/>
    </sheetView>
  </sheetViews>
  <sheetFormatPr defaultColWidth="8.58203125" defaultRowHeight="18" x14ac:dyDescent="0.55000000000000004"/>
  <cols>
    <col min="1" max="1" width="0.58203125" style="14" customWidth="1"/>
    <col min="2" max="20" width="4.58203125" style="14" customWidth="1"/>
    <col min="21" max="21" width="0.83203125" style="14" customWidth="1"/>
    <col min="22" max="16384" width="8.58203125" style="14"/>
  </cols>
  <sheetData>
    <row r="1" spans="1:24" s="11" customFormat="1" ht="18" customHeight="1" x14ac:dyDescent="0.55000000000000004"/>
    <row r="2" spans="1:24" s="13" customFormat="1" ht="29" customHeight="1" x14ac:dyDescent="0.55000000000000004">
      <c r="A2" s="12"/>
      <c r="B2" s="604" t="s">
        <v>166</v>
      </c>
      <c r="C2" s="604"/>
      <c r="D2" s="604"/>
      <c r="E2" s="604"/>
      <c r="F2" s="604"/>
      <c r="G2" s="604"/>
      <c r="H2" s="604"/>
      <c r="I2" s="604"/>
      <c r="J2" s="604"/>
      <c r="K2" s="604"/>
      <c r="L2" s="604"/>
      <c r="M2" s="604"/>
      <c r="N2" s="604"/>
      <c r="O2" s="604"/>
      <c r="P2" s="604"/>
      <c r="Q2" s="604"/>
      <c r="R2" s="604"/>
      <c r="S2" s="604"/>
      <c r="T2" s="604"/>
      <c r="U2" s="604"/>
    </row>
    <row r="3" spans="1:24" s="21" customFormat="1" ht="32.25" customHeight="1" x14ac:dyDescent="0.6">
      <c r="B3" s="19" t="s">
        <v>208</v>
      </c>
      <c r="C3" s="20"/>
      <c r="D3" s="20"/>
      <c r="E3" s="20"/>
      <c r="F3" s="20"/>
      <c r="G3" s="20"/>
      <c r="H3" s="20"/>
      <c r="I3" s="20"/>
      <c r="J3" s="20"/>
      <c r="K3" s="20"/>
      <c r="L3" s="20"/>
      <c r="M3" s="20"/>
      <c r="N3" s="20"/>
      <c r="O3" s="20"/>
      <c r="P3" s="20"/>
      <c r="Q3" s="20"/>
      <c r="R3" s="20"/>
      <c r="S3" s="20"/>
      <c r="T3" s="20"/>
      <c r="U3" s="20"/>
      <c r="V3" s="20"/>
      <c r="W3" s="20"/>
      <c r="X3" s="20"/>
    </row>
    <row r="4" spans="1:24" s="21" customFormat="1" ht="30" customHeight="1" x14ac:dyDescent="0.55000000000000004">
      <c r="B4" s="22" t="s">
        <v>181</v>
      </c>
      <c r="C4" s="23"/>
      <c r="D4" s="31"/>
      <c r="E4" s="23"/>
      <c r="F4" s="23"/>
      <c r="G4" s="23"/>
      <c r="H4" s="23"/>
      <c r="I4" s="23"/>
      <c r="J4" s="23"/>
      <c r="K4" s="23"/>
      <c r="L4" s="31"/>
      <c r="M4" s="31"/>
      <c r="N4" s="23"/>
      <c r="O4" s="23"/>
      <c r="P4" s="23"/>
      <c r="Q4" s="23"/>
      <c r="R4" s="23"/>
      <c r="S4" s="23"/>
      <c r="T4" s="24"/>
      <c r="U4" s="20"/>
    </row>
    <row r="5" spans="1:24" s="21" customFormat="1" ht="18" customHeight="1" x14ac:dyDescent="0.55000000000000004">
      <c r="B5" s="598" t="s">
        <v>120</v>
      </c>
      <c r="C5" s="608" t="s">
        <v>121</v>
      </c>
      <c r="D5" s="609"/>
      <c r="E5" s="609"/>
      <c r="F5" s="609"/>
      <c r="G5" s="609"/>
      <c r="H5" s="609"/>
      <c r="I5" s="609"/>
      <c r="J5" s="609"/>
      <c r="K5" s="610"/>
      <c r="L5" s="611" t="s">
        <v>125</v>
      </c>
      <c r="M5" s="612"/>
      <c r="N5" s="612"/>
      <c r="O5" s="612"/>
      <c r="P5" s="612"/>
      <c r="Q5" s="612"/>
      <c r="R5" s="612"/>
      <c r="S5" s="612"/>
      <c r="T5" s="613"/>
      <c r="U5" s="25"/>
    </row>
    <row r="6" spans="1:24" s="21" customFormat="1" x14ac:dyDescent="0.55000000000000004">
      <c r="B6" s="599"/>
      <c r="C6" s="601"/>
      <c r="D6" s="602"/>
      <c r="E6" s="602"/>
      <c r="F6" s="602"/>
      <c r="G6" s="602"/>
      <c r="H6" s="602"/>
      <c r="I6" s="602"/>
      <c r="J6" s="602"/>
      <c r="K6" s="603"/>
      <c r="L6" s="601"/>
      <c r="M6" s="602"/>
      <c r="N6" s="602"/>
      <c r="O6" s="602"/>
      <c r="P6" s="602"/>
      <c r="Q6" s="602"/>
      <c r="R6" s="602"/>
      <c r="S6" s="602"/>
      <c r="T6" s="603"/>
      <c r="U6" s="26"/>
    </row>
    <row r="7" spans="1:24" s="21" customFormat="1" x14ac:dyDescent="0.55000000000000004">
      <c r="B7" s="599"/>
      <c r="C7" s="592"/>
      <c r="D7" s="593"/>
      <c r="E7" s="593"/>
      <c r="F7" s="593"/>
      <c r="G7" s="593"/>
      <c r="H7" s="593"/>
      <c r="I7" s="593"/>
      <c r="J7" s="593"/>
      <c r="K7" s="594"/>
      <c r="L7" s="592"/>
      <c r="M7" s="593"/>
      <c r="N7" s="593"/>
      <c r="O7" s="593"/>
      <c r="P7" s="593"/>
      <c r="Q7" s="593"/>
      <c r="R7" s="593"/>
      <c r="S7" s="593"/>
      <c r="T7" s="594"/>
      <c r="U7" s="26"/>
    </row>
    <row r="8" spans="1:24" s="21" customFormat="1" x14ac:dyDescent="0.55000000000000004">
      <c r="B8" s="599"/>
      <c r="C8" s="592"/>
      <c r="D8" s="593"/>
      <c r="E8" s="593"/>
      <c r="F8" s="593"/>
      <c r="G8" s="593"/>
      <c r="H8" s="593"/>
      <c r="I8" s="593"/>
      <c r="J8" s="593"/>
      <c r="K8" s="594"/>
      <c r="L8" s="592"/>
      <c r="M8" s="593"/>
      <c r="N8" s="593"/>
      <c r="O8" s="593"/>
      <c r="P8" s="593"/>
      <c r="Q8" s="593"/>
      <c r="R8" s="593"/>
      <c r="S8" s="593"/>
      <c r="T8" s="594"/>
      <c r="U8" s="26"/>
    </row>
    <row r="9" spans="1:24" s="21" customFormat="1" x14ac:dyDescent="0.55000000000000004">
      <c r="B9" s="599"/>
      <c r="C9" s="592"/>
      <c r="D9" s="593"/>
      <c r="E9" s="593"/>
      <c r="F9" s="593"/>
      <c r="G9" s="593"/>
      <c r="H9" s="593"/>
      <c r="I9" s="593"/>
      <c r="J9" s="593"/>
      <c r="K9" s="594"/>
      <c r="L9" s="592"/>
      <c r="M9" s="593"/>
      <c r="N9" s="593"/>
      <c r="O9" s="593"/>
      <c r="P9" s="593"/>
      <c r="Q9" s="593"/>
      <c r="R9" s="593"/>
      <c r="S9" s="593"/>
      <c r="T9" s="594"/>
      <c r="U9" s="26"/>
    </row>
    <row r="10" spans="1:24" s="21" customFormat="1" x14ac:dyDescent="0.55000000000000004">
      <c r="B10" s="600"/>
      <c r="C10" s="595"/>
      <c r="D10" s="596"/>
      <c r="E10" s="596"/>
      <c r="F10" s="596"/>
      <c r="G10" s="596"/>
      <c r="H10" s="596"/>
      <c r="I10" s="596"/>
      <c r="J10" s="596"/>
      <c r="K10" s="597"/>
      <c r="L10" s="595"/>
      <c r="M10" s="596"/>
      <c r="N10" s="596"/>
      <c r="O10" s="596"/>
      <c r="P10" s="596"/>
      <c r="Q10" s="596"/>
      <c r="R10" s="596"/>
      <c r="S10" s="596"/>
      <c r="T10" s="597"/>
      <c r="U10" s="26"/>
    </row>
    <row r="11" spans="1:24" s="21" customFormat="1" ht="18" customHeight="1" x14ac:dyDescent="0.55000000000000004">
      <c r="B11" s="598" t="s">
        <v>122</v>
      </c>
      <c r="C11" s="614" t="s">
        <v>123</v>
      </c>
      <c r="D11" s="615"/>
      <c r="E11" s="615"/>
      <c r="F11" s="615"/>
      <c r="G11" s="615"/>
      <c r="H11" s="615"/>
      <c r="I11" s="615"/>
      <c r="J11" s="615"/>
      <c r="K11" s="616"/>
      <c r="L11" s="611" t="s">
        <v>124</v>
      </c>
      <c r="M11" s="612"/>
      <c r="N11" s="612"/>
      <c r="O11" s="612"/>
      <c r="P11" s="612"/>
      <c r="Q11" s="612"/>
      <c r="R11" s="612"/>
      <c r="S11" s="612"/>
      <c r="T11" s="613"/>
      <c r="U11" s="25"/>
    </row>
    <row r="12" spans="1:24" s="21" customFormat="1" x14ac:dyDescent="0.55000000000000004">
      <c r="B12" s="599"/>
      <c r="C12" s="601"/>
      <c r="D12" s="602"/>
      <c r="E12" s="602"/>
      <c r="F12" s="602"/>
      <c r="G12" s="602"/>
      <c r="H12" s="602"/>
      <c r="I12" s="602"/>
      <c r="J12" s="602"/>
      <c r="K12" s="603"/>
      <c r="L12" s="601"/>
      <c r="M12" s="602"/>
      <c r="N12" s="602"/>
      <c r="O12" s="602"/>
      <c r="P12" s="602"/>
      <c r="Q12" s="602"/>
      <c r="R12" s="602"/>
      <c r="S12" s="602"/>
      <c r="T12" s="603"/>
      <c r="U12" s="25"/>
    </row>
    <row r="13" spans="1:24" s="21" customFormat="1" x14ac:dyDescent="0.55000000000000004">
      <c r="B13" s="599"/>
      <c r="C13" s="592"/>
      <c r="D13" s="593"/>
      <c r="E13" s="593"/>
      <c r="F13" s="593"/>
      <c r="G13" s="593"/>
      <c r="H13" s="593"/>
      <c r="I13" s="593"/>
      <c r="J13" s="593"/>
      <c r="K13" s="594"/>
      <c r="L13" s="592"/>
      <c r="M13" s="593"/>
      <c r="N13" s="593"/>
      <c r="O13" s="593"/>
      <c r="P13" s="593"/>
      <c r="Q13" s="593"/>
      <c r="R13" s="593"/>
      <c r="S13" s="593"/>
      <c r="T13" s="594"/>
      <c r="U13" s="25"/>
    </row>
    <row r="14" spans="1:24" s="21" customFormat="1" x14ac:dyDescent="0.55000000000000004">
      <c r="B14" s="599"/>
      <c r="C14" s="592"/>
      <c r="D14" s="593"/>
      <c r="E14" s="593"/>
      <c r="F14" s="593"/>
      <c r="G14" s="593"/>
      <c r="H14" s="593"/>
      <c r="I14" s="593"/>
      <c r="J14" s="593"/>
      <c r="K14" s="594"/>
      <c r="L14" s="592"/>
      <c r="M14" s="593"/>
      <c r="N14" s="593"/>
      <c r="O14" s="593"/>
      <c r="P14" s="593"/>
      <c r="Q14" s="593"/>
      <c r="R14" s="593"/>
      <c r="S14" s="593"/>
      <c r="T14" s="594"/>
      <c r="U14" s="25"/>
    </row>
    <row r="15" spans="1:24" s="21" customFormat="1" x14ac:dyDescent="0.55000000000000004">
      <c r="B15" s="599"/>
      <c r="C15" s="592"/>
      <c r="D15" s="593"/>
      <c r="E15" s="593"/>
      <c r="F15" s="593"/>
      <c r="G15" s="593"/>
      <c r="H15" s="593"/>
      <c r="I15" s="593"/>
      <c r="J15" s="593"/>
      <c r="K15" s="594"/>
      <c r="L15" s="592"/>
      <c r="M15" s="593"/>
      <c r="N15" s="593"/>
      <c r="O15" s="593"/>
      <c r="P15" s="593"/>
      <c r="Q15" s="593"/>
      <c r="R15" s="593"/>
      <c r="S15" s="593"/>
      <c r="T15" s="594"/>
      <c r="U15" s="25"/>
    </row>
    <row r="16" spans="1:24" s="21" customFormat="1" x14ac:dyDescent="0.55000000000000004">
      <c r="B16" s="600"/>
      <c r="C16" s="595"/>
      <c r="D16" s="596"/>
      <c r="E16" s="596"/>
      <c r="F16" s="596"/>
      <c r="G16" s="596"/>
      <c r="H16" s="596"/>
      <c r="I16" s="596"/>
      <c r="J16" s="596"/>
      <c r="K16" s="597"/>
      <c r="L16" s="595"/>
      <c r="M16" s="596"/>
      <c r="N16" s="596"/>
      <c r="O16" s="596"/>
      <c r="P16" s="596"/>
      <c r="Q16" s="596"/>
      <c r="R16" s="596"/>
      <c r="S16" s="596"/>
      <c r="T16" s="597"/>
      <c r="U16" s="25"/>
    </row>
    <row r="17" spans="2:21" ht="30" customHeight="1" x14ac:dyDescent="0.55000000000000004">
      <c r="B17" s="102" t="s">
        <v>402</v>
      </c>
      <c r="C17" s="103"/>
      <c r="D17" s="103"/>
      <c r="E17" s="103"/>
      <c r="F17" s="103"/>
      <c r="G17" s="103"/>
      <c r="H17" s="103"/>
      <c r="I17" s="103"/>
      <c r="J17" s="103"/>
      <c r="K17" s="103"/>
      <c r="L17" s="103"/>
      <c r="M17" s="103"/>
      <c r="N17" s="103"/>
      <c r="O17" s="103"/>
      <c r="P17" s="103"/>
      <c r="Q17" s="103"/>
      <c r="R17" s="103"/>
      <c r="S17" s="103"/>
      <c r="T17" s="104"/>
    </row>
    <row r="18" spans="2:21" s="21" customFormat="1" ht="24.65" customHeight="1" x14ac:dyDescent="0.55000000000000004">
      <c r="B18" s="589"/>
      <c r="C18" s="590"/>
      <c r="D18" s="590"/>
      <c r="E18" s="590"/>
      <c r="F18" s="590"/>
      <c r="G18" s="590"/>
      <c r="H18" s="590"/>
      <c r="I18" s="590"/>
      <c r="J18" s="590"/>
      <c r="K18" s="590"/>
      <c r="L18" s="590"/>
      <c r="M18" s="590"/>
      <c r="N18" s="590"/>
      <c r="O18" s="590"/>
      <c r="P18" s="590"/>
      <c r="Q18" s="590"/>
      <c r="R18" s="590"/>
      <c r="S18" s="590"/>
      <c r="T18" s="591"/>
    </row>
    <row r="19" spans="2:21" s="21" customFormat="1" ht="24.65" customHeight="1" x14ac:dyDescent="0.55000000000000004">
      <c r="B19" s="592"/>
      <c r="C19" s="593"/>
      <c r="D19" s="593"/>
      <c r="E19" s="593"/>
      <c r="F19" s="593"/>
      <c r="G19" s="593"/>
      <c r="H19" s="593"/>
      <c r="I19" s="593"/>
      <c r="J19" s="593"/>
      <c r="K19" s="593"/>
      <c r="L19" s="593"/>
      <c r="M19" s="593"/>
      <c r="N19" s="593"/>
      <c r="O19" s="593"/>
      <c r="P19" s="593"/>
      <c r="Q19" s="593"/>
      <c r="R19" s="593"/>
      <c r="S19" s="593"/>
      <c r="T19" s="594"/>
    </row>
    <row r="20" spans="2:21" s="21" customFormat="1" ht="24.65" customHeight="1" x14ac:dyDescent="0.55000000000000004">
      <c r="B20" s="592"/>
      <c r="C20" s="593"/>
      <c r="D20" s="593"/>
      <c r="E20" s="593"/>
      <c r="F20" s="593"/>
      <c r="G20" s="593"/>
      <c r="H20" s="593"/>
      <c r="I20" s="593"/>
      <c r="J20" s="593"/>
      <c r="K20" s="593"/>
      <c r="L20" s="593"/>
      <c r="M20" s="593"/>
      <c r="N20" s="593"/>
      <c r="O20" s="593"/>
      <c r="P20" s="593"/>
      <c r="Q20" s="593"/>
      <c r="R20" s="593"/>
      <c r="S20" s="593"/>
      <c r="T20" s="594"/>
    </row>
    <row r="21" spans="2:21" s="21" customFormat="1" ht="24.65" customHeight="1" x14ac:dyDescent="0.55000000000000004">
      <c r="B21" s="595"/>
      <c r="C21" s="596"/>
      <c r="D21" s="596"/>
      <c r="E21" s="596"/>
      <c r="F21" s="596"/>
      <c r="G21" s="596"/>
      <c r="H21" s="596"/>
      <c r="I21" s="596"/>
      <c r="J21" s="596"/>
      <c r="K21" s="596"/>
      <c r="L21" s="596"/>
      <c r="M21" s="596"/>
      <c r="N21" s="596"/>
      <c r="O21" s="596"/>
      <c r="P21" s="596"/>
      <c r="Q21" s="596"/>
      <c r="R21" s="596"/>
      <c r="S21" s="596"/>
      <c r="T21" s="597"/>
    </row>
    <row r="22" spans="2:21" s="21" customFormat="1" ht="24.65" customHeight="1" x14ac:dyDescent="0.55000000000000004">
      <c r="B22" s="32"/>
      <c r="C22" s="27"/>
      <c r="D22" s="27"/>
      <c r="E22" s="27"/>
      <c r="F22" s="27"/>
      <c r="G22" s="27"/>
      <c r="H22" s="27"/>
      <c r="I22" s="27"/>
      <c r="J22" s="27"/>
      <c r="K22" s="27"/>
      <c r="L22" s="27"/>
      <c r="M22" s="27"/>
      <c r="N22" s="27"/>
      <c r="O22" s="27"/>
      <c r="P22" s="27"/>
      <c r="Q22" s="27"/>
      <c r="R22" s="27"/>
      <c r="S22" s="27"/>
      <c r="T22" s="27"/>
    </row>
    <row r="23" spans="2:21" ht="36" customHeight="1" x14ac:dyDescent="0.55000000000000004">
      <c r="B23" s="605" t="s">
        <v>403</v>
      </c>
      <c r="C23" s="606"/>
      <c r="D23" s="606"/>
      <c r="E23" s="606"/>
      <c r="F23" s="606"/>
      <c r="G23" s="606"/>
      <c r="H23" s="606"/>
      <c r="I23" s="606"/>
      <c r="J23" s="606"/>
      <c r="K23" s="606"/>
      <c r="L23" s="606"/>
      <c r="M23" s="606"/>
      <c r="N23" s="606"/>
      <c r="O23" s="606"/>
      <c r="P23" s="606"/>
      <c r="Q23" s="606"/>
      <c r="R23" s="606"/>
      <c r="S23" s="606"/>
      <c r="T23" s="607"/>
      <c r="U23" s="18"/>
    </row>
    <row r="24" spans="2:21" ht="24.65" customHeight="1" x14ac:dyDescent="0.55000000000000004">
      <c r="B24" s="562" t="s">
        <v>169</v>
      </c>
      <c r="C24" s="563"/>
      <c r="D24" s="563"/>
      <c r="E24" s="564"/>
      <c r="F24" s="571"/>
      <c r="G24" s="572"/>
      <c r="H24" s="572"/>
      <c r="I24" s="572"/>
      <c r="J24" s="572"/>
      <c r="K24" s="572"/>
      <c r="L24" s="572"/>
      <c r="M24" s="572"/>
      <c r="N24" s="572"/>
      <c r="O24" s="572"/>
      <c r="P24" s="572"/>
      <c r="Q24" s="572"/>
      <c r="R24" s="572"/>
      <c r="S24" s="572"/>
      <c r="T24" s="573"/>
      <c r="U24" s="17"/>
    </row>
    <row r="25" spans="2:21" ht="24.65" customHeight="1" x14ac:dyDescent="0.55000000000000004">
      <c r="B25" s="565"/>
      <c r="C25" s="566"/>
      <c r="D25" s="566"/>
      <c r="E25" s="567"/>
      <c r="F25" s="574"/>
      <c r="G25" s="575"/>
      <c r="H25" s="575"/>
      <c r="I25" s="575"/>
      <c r="J25" s="575"/>
      <c r="K25" s="575"/>
      <c r="L25" s="575"/>
      <c r="M25" s="575"/>
      <c r="N25" s="575"/>
      <c r="O25" s="575"/>
      <c r="P25" s="575"/>
      <c r="Q25" s="575"/>
      <c r="R25" s="575"/>
      <c r="S25" s="575"/>
      <c r="T25" s="576"/>
      <c r="U25" s="17"/>
    </row>
    <row r="26" spans="2:21" ht="24.65" customHeight="1" x14ac:dyDescent="0.55000000000000004">
      <c r="B26" s="565"/>
      <c r="C26" s="566"/>
      <c r="D26" s="566"/>
      <c r="E26" s="567"/>
      <c r="F26" s="574"/>
      <c r="G26" s="575"/>
      <c r="H26" s="575"/>
      <c r="I26" s="575"/>
      <c r="J26" s="575"/>
      <c r="K26" s="575"/>
      <c r="L26" s="575"/>
      <c r="M26" s="575"/>
      <c r="N26" s="575"/>
      <c r="O26" s="575"/>
      <c r="P26" s="575"/>
      <c r="Q26" s="575"/>
      <c r="R26" s="575"/>
      <c r="S26" s="575"/>
      <c r="T26" s="576"/>
      <c r="U26" s="17"/>
    </row>
    <row r="27" spans="2:21" ht="24.65" customHeight="1" x14ac:dyDescent="0.55000000000000004">
      <c r="B27" s="565"/>
      <c r="C27" s="566"/>
      <c r="D27" s="566"/>
      <c r="E27" s="567"/>
      <c r="F27" s="574"/>
      <c r="G27" s="575"/>
      <c r="H27" s="575"/>
      <c r="I27" s="575"/>
      <c r="J27" s="575"/>
      <c r="K27" s="575"/>
      <c r="L27" s="575"/>
      <c r="M27" s="575"/>
      <c r="N27" s="575"/>
      <c r="O27" s="575"/>
      <c r="P27" s="575"/>
      <c r="Q27" s="575"/>
      <c r="R27" s="575"/>
      <c r="S27" s="575"/>
      <c r="T27" s="576"/>
      <c r="U27" s="17"/>
    </row>
    <row r="28" spans="2:21" ht="24.65" customHeight="1" x14ac:dyDescent="0.55000000000000004">
      <c r="B28" s="565"/>
      <c r="C28" s="566"/>
      <c r="D28" s="566"/>
      <c r="E28" s="567"/>
      <c r="F28" s="574"/>
      <c r="G28" s="575"/>
      <c r="H28" s="575"/>
      <c r="I28" s="575"/>
      <c r="J28" s="575"/>
      <c r="K28" s="575"/>
      <c r="L28" s="575"/>
      <c r="M28" s="575"/>
      <c r="N28" s="575"/>
      <c r="O28" s="575"/>
      <c r="P28" s="575"/>
      <c r="Q28" s="575"/>
      <c r="R28" s="575"/>
      <c r="S28" s="575"/>
      <c r="T28" s="576"/>
      <c r="U28" s="17"/>
    </row>
    <row r="29" spans="2:21" ht="24.65" customHeight="1" x14ac:dyDescent="0.55000000000000004">
      <c r="B29" s="565"/>
      <c r="C29" s="566"/>
      <c r="D29" s="566"/>
      <c r="E29" s="567"/>
      <c r="F29" s="574"/>
      <c r="G29" s="575"/>
      <c r="H29" s="575"/>
      <c r="I29" s="575"/>
      <c r="J29" s="575"/>
      <c r="K29" s="575"/>
      <c r="L29" s="575"/>
      <c r="M29" s="575"/>
      <c r="N29" s="575"/>
      <c r="O29" s="575"/>
      <c r="P29" s="575"/>
      <c r="Q29" s="575"/>
      <c r="R29" s="575"/>
      <c r="S29" s="575"/>
      <c r="T29" s="576"/>
      <c r="U29" s="17"/>
    </row>
    <row r="30" spans="2:21" ht="24.65" customHeight="1" x14ac:dyDescent="0.55000000000000004">
      <c r="B30" s="565"/>
      <c r="C30" s="566"/>
      <c r="D30" s="566"/>
      <c r="E30" s="567"/>
      <c r="F30" s="574"/>
      <c r="G30" s="575"/>
      <c r="H30" s="575"/>
      <c r="I30" s="575"/>
      <c r="J30" s="575"/>
      <c r="K30" s="575"/>
      <c r="L30" s="575"/>
      <c r="M30" s="575"/>
      <c r="N30" s="575"/>
      <c r="O30" s="575"/>
      <c r="P30" s="575"/>
      <c r="Q30" s="575"/>
      <c r="R30" s="575"/>
      <c r="S30" s="575"/>
      <c r="T30" s="576"/>
      <c r="U30" s="17"/>
    </row>
    <row r="31" spans="2:21" ht="24.65" customHeight="1" x14ac:dyDescent="0.55000000000000004">
      <c r="B31" s="568"/>
      <c r="C31" s="569"/>
      <c r="D31" s="569"/>
      <c r="E31" s="570"/>
      <c r="F31" s="577"/>
      <c r="G31" s="578"/>
      <c r="H31" s="578"/>
      <c r="I31" s="578"/>
      <c r="J31" s="578"/>
      <c r="K31" s="578"/>
      <c r="L31" s="578"/>
      <c r="M31" s="578"/>
      <c r="N31" s="578"/>
      <c r="O31" s="578"/>
      <c r="P31" s="578"/>
      <c r="Q31" s="578"/>
      <c r="R31" s="578"/>
      <c r="S31" s="578"/>
      <c r="T31" s="579"/>
      <c r="U31" s="17"/>
    </row>
    <row r="32" spans="2:21" ht="24.65" customHeight="1" x14ac:dyDescent="0.55000000000000004">
      <c r="B32" s="580" t="s">
        <v>212</v>
      </c>
      <c r="C32" s="581"/>
      <c r="D32" s="581"/>
      <c r="E32" s="582"/>
      <c r="F32" s="571"/>
      <c r="G32" s="572"/>
      <c r="H32" s="572"/>
      <c r="I32" s="572"/>
      <c r="J32" s="572"/>
      <c r="K32" s="572"/>
      <c r="L32" s="572"/>
      <c r="M32" s="572"/>
      <c r="N32" s="572"/>
      <c r="O32" s="572"/>
      <c r="P32" s="572"/>
      <c r="Q32" s="572"/>
      <c r="R32" s="572"/>
      <c r="S32" s="572"/>
      <c r="T32" s="573"/>
      <c r="U32" s="17"/>
    </row>
    <row r="33" spans="2:21" ht="24.65" customHeight="1" x14ac:dyDescent="0.55000000000000004">
      <c r="B33" s="583"/>
      <c r="C33" s="584"/>
      <c r="D33" s="584"/>
      <c r="E33" s="585"/>
      <c r="F33" s="574"/>
      <c r="G33" s="575"/>
      <c r="H33" s="575"/>
      <c r="I33" s="575"/>
      <c r="J33" s="575"/>
      <c r="K33" s="575"/>
      <c r="L33" s="575"/>
      <c r="M33" s="575"/>
      <c r="N33" s="575"/>
      <c r="O33" s="575"/>
      <c r="P33" s="575"/>
      <c r="Q33" s="575"/>
      <c r="R33" s="575"/>
      <c r="S33" s="575"/>
      <c r="T33" s="576"/>
      <c r="U33" s="17"/>
    </row>
    <row r="34" spans="2:21" ht="24.65" customHeight="1" x14ac:dyDescent="0.55000000000000004">
      <c r="B34" s="583"/>
      <c r="C34" s="584"/>
      <c r="D34" s="584"/>
      <c r="E34" s="585"/>
      <c r="F34" s="574"/>
      <c r="G34" s="575"/>
      <c r="H34" s="575"/>
      <c r="I34" s="575"/>
      <c r="J34" s="575"/>
      <c r="K34" s="575"/>
      <c r="L34" s="575"/>
      <c r="M34" s="575"/>
      <c r="N34" s="575"/>
      <c r="O34" s="575"/>
      <c r="P34" s="575"/>
      <c r="Q34" s="575"/>
      <c r="R34" s="575"/>
      <c r="S34" s="575"/>
      <c r="T34" s="576"/>
      <c r="U34" s="17"/>
    </row>
    <row r="35" spans="2:21" ht="24.65" customHeight="1" x14ac:dyDescent="0.55000000000000004">
      <c r="B35" s="586"/>
      <c r="C35" s="587"/>
      <c r="D35" s="587"/>
      <c r="E35" s="588"/>
      <c r="F35" s="577"/>
      <c r="G35" s="578"/>
      <c r="H35" s="578"/>
      <c r="I35" s="578"/>
      <c r="J35" s="578"/>
      <c r="K35" s="578"/>
      <c r="L35" s="578"/>
      <c r="M35" s="578"/>
      <c r="N35" s="578"/>
      <c r="O35" s="578"/>
      <c r="P35" s="578"/>
      <c r="Q35" s="578"/>
      <c r="R35" s="578"/>
      <c r="S35" s="578"/>
      <c r="T35" s="579"/>
      <c r="U35" s="17"/>
    </row>
  </sheetData>
  <sheetProtection algorithmName="SHA-512" hashValue="4Z5v7guDQetJuk8dafO/76ZXqbuBHuPvoqIJPGcP1Xub6cXogrBtv1uksBTHVnPOw701R52IAaXSlWh1f6sGRw==" saltValue="ouDlzreomqz+xKdrip/emw==" spinCount="100000" sheet="1" objects="1" scenarios="1" selectLockedCells="1" selectUnlockedCells="1"/>
  <mergeCells count="17">
    <mergeCell ref="B5:B10"/>
    <mergeCell ref="B11:B16"/>
    <mergeCell ref="C6:K10"/>
    <mergeCell ref="B2:U2"/>
    <mergeCell ref="B23:T23"/>
    <mergeCell ref="L6:T10"/>
    <mergeCell ref="C12:K16"/>
    <mergeCell ref="L12:T16"/>
    <mergeCell ref="C5:K5"/>
    <mergeCell ref="L5:T5"/>
    <mergeCell ref="C11:K11"/>
    <mergeCell ref="L11:T11"/>
    <mergeCell ref="B24:E31"/>
    <mergeCell ref="F24:T31"/>
    <mergeCell ref="B32:E35"/>
    <mergeCell ref="F32:T35"/>
    <mergeCell ref="B18:T21"/>
  </mergeCells>
  <phoneticPr fontId="34"/>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U36"/>
  <sheetViews>
    <sheetView view="pageBreakPreview" zoomScale="90" zoomScaleNormal="100" zoomScaleSheetLayoutView="90" workbookViewId="0">
      <selection activeCell="B1" sqref="B1:U1"/>
    </sheetView>
  </sheetViews>
  <sheetFormatPr defaultColWidth="8.58203125" defaultRowHeight="18" x14ac:dyDescent="0.55000000000000004"/>
  <cols>
    <col min="1" max="1" width="0.58203125" style="14" customWidth="1"/>
    <col min="2" max="20" width="4.58203125" style="14" customWidth="1"/>
    <col min="21" max="21" width="0.83203125" style="14" customWidth="1"/>
    <col min="22" max="16384" width="8.58203125" style="14"/>
  </cols>
  <sheetData>
    <row r="1" spans="2:21" s="11" customFormat="1" ht="13.5" customHeight="1" x14ac:dyDescent="0.55000000000000004">
      <c r="B1" s="650"/>
      <c r="C1" s="650"/>
      <c r="D1" s="650"/>
      <c r="E1" s="650"/>
      <c r="F1" s="650"/>
      <c r="G1" s="650"/>
      <c r="H1" s="650"/>
      <c r="I1" s="650"/>
      <c r="J1" s="650"/>
      <c r="K1" s="650"/>
      <c r="L1" s="650"/>
      <c r="M1" s="650"/>
      <c r="N1" s="650"/>
      <c r="O1" s="650"/>
      <c r="P1" s="650"/>
      <c r="Q1" s="650"/>
      <c r="R1" s="650"/>
      <c r="S1" s="650"/>
      <c r="T1" s="650"/>
      <c r="U1" s="650"/>
    </row>
    <row r="2" spans="2:21" ht="20" x14ac:dyDescent="0.55000000000000004">
      <c r="B2" s="15"/>
    </row>
    <row r="3" spans="2:21" ht="36" customHeight="1" x14ac:dyDescent="0.55000000000000004">
      <c r="B3" s="605" t="s">
        <v>404</v>
      </c>
      <c r="C3" s="606"/>
      <c r="D3" s="606"/>
      <c r="E3" s="606"/>
      <c r="F3" s="606"/>
      <c r="G3" s="606"/>
      <c r="H3" s="606"/>
      <c r="I3" s="606"/>
      <c r="J3" s="606"/>
      <c r="K3" s="606"/>
      <c r="L3" s="606"/>
      <c r="M3" s="606"/>
      <c r="N3" s="606"/>
      <c r="O3" s="606"/>
      <c r="P3" s="606"/>
      <c r="Q3" s="606"/>
      <c r="R3" s="606"/>
      <c r="S3" s="606"/>
      <c r="T3" s="607"/>
      <c r="U3" s="18"/>
    </row>
    <row r="4" spans="2:21" ht="24.65" customHeight="1" x14ac:dyDescent="0.55000000000000004">
      <c r="B4" s="628" t="s">
        <v>170</v>
      </c>
      <c r="C4" s="581"/>
      <c r="D4" s="581"/>
      <c r="E4" s="582"/>
      <c r="F4" s="641"/>
      <c r="G4" s="642"/>
      <c r="H4" s="642"/>
      <c r="I4" s="642"/>
      <c r="J4" s="642"/>
      <c r="K4" s="642"/>
      <c r="L4" s="642"/>
      <c r="M4" s="642"/>
      <c r="N4" s="642"/>
      <c r="O4" s="642"/>
      <c r="P4" s="642"/>
      <c r="Q4" s="642"/>
      <c r="R4" s="642"/>
      <c r="S4" s="642"/>
      <c r="T4" s="643"/>
      <c r="U4" s="17"/>
    </row>
    <row r="5" spans="2:21" ht="24.65" customHeight="1" x14ac:dyDescent="0.55000000000000004">
      <c r="B5" s="583"/>
      <c r="C5" s="584"/>
      <c r="D5" s="584"/>
      <c r="E5" s="585"/>
      <c r="F5" s="644"/>
      <c r="G5" s="645"/>
      <c r="H5" s="645"/>
      <c r="I5" s="645"/>
      <c r="J5" s="645"/>
      <c r="K5" s="645"/>
      <c r="L5" s="645"/>
      <c r="M5" s="645"/>
      <c r="N5" s="645"/>
      <c r="O5" s="645"/>
      <c r="P5" s="645"/>
      <c r="Q5" s="645"/>
      <c r="R5" s="645"/>
      <c r="S5" s="645"/>
      <c r="T5" s="646"/>
      <c r="U5" s="17"/>
    </row>
    <row r="6" spans="2:21" ht="24.65" customHeight="1" x14ac:dyDescent="0.55000000000000004">
      <c r="B6" s="583"/>
      <c r="C6" s="584"/>
      <c r="D6" s="584"/>
      <c r="E6" s="585"/>
      <c r="F6" s="644"/>
      <c r="G6" s="645"/>
      <c r="H6" s="645"/>
      <c r="I6" s="645"/>
      <c r="J6" s="645"/>
      <c r="K6" s="645"/>
      <c r="L6" s="645"/>
      <c r="M6" s="645"/>
      <c r="N6" s="645"/>
      <c r="O6" s="645"/>
      <c r="P6" s="645"/>
      <c r="Q6" s="645"/>
      <c r="R6" s="645"/>
      <c r="S6" s="645"/>
      <c r="T6" s="646"/>
      <c r="U6" s="17"/>
    </row>
    <row r="7" spans="2:21" ht="24.65" customHeight="1" x14ac:dyDescent="0.55000000000000004">
      <c r="B7" s="583"/>
      <c r="C7" s="584"/>
      <c r="D7" s="584"/>
      <c r="E7" s="585"/>
      <c r="F7" s="644"/>
      <c r="G7" s="645"/>
      <c r="H7" s="645"/>
      <c r="I7" s="645"/>
      <c r="J7" s="645"/>
      <c r="K7" s="645"/>
      <c r="L7" s="645"/>
      <c r="M7" s="645"/>
      <c r="N7" s="645"/>
      <c r="O7" s="645"/>
      <c r="P7" s="645"/>
      <c r="Q7" s="645"/>
      <c r="R7" s="645"/>
      <c r="S7" s="645"/>
      <c r="T7" s="646"/>
      <c r="U7" s="17"/>
    </row>
    <row r="8" spans="2:21" ht="24.65" customHeight="1" x14ac:dyDescent="0.55000000000000004">
      <c r="B8" s="583"/>
      <c r="C8" s="584"/>
      <c r="D8" s="584"/>
      <c r="E8" s="585"/>
      <c r="F8" s="644"/>
      <c r="G8" s="645"/>
      <c r="H8" s="645"/>
      <c r="I8" s="645"/>
      <c r="J8" s="645"/>
      <c r="K8" s="645"/>
      <c r="L8" s="645"/>
      <c r="M8" s="645"/>
      <c r="N8" s="645"/>
      <c r="O8" s="645"/>
      <c r="P8" s="645"/>
      <c r="Q8" s="645"/>
      <c r="R8" s="645"/>
      <c r="S8" s="645"/>
      <c r="T8" s="646"/>
      <c r="U8" s="17"/>
    </row>
    <row r="9" spans="2:21" ht="24.65" customHeight="1" x14ac:dyDescent="0.55000000000000004">
      <c r="B9" s="583"/>
      <c r="C9" s="584"/>
      <c r="D9" s="584"/>
      <c r="E9" s="585"/>
      <c r="F9" s="644"/>
      <c r="G9" s="645"/>
      <c r="H9" s="645"/>
      <c r="I9" s="645"/>
      <c r="J9" s="645"/>
      <c r="K9" s="645"/>
      <c r="L9" s="645"/>
      <c r="M9" s="645"/>
      <c r="N9" s="645"/>
      <c r="O9" s="645"/>
      <c r="P9" s="645"/>
      <c r="Q9" s="645"/>
      <c r="R9" s="645"/>
      <c r="S9" s="645"/>
      <c r="T9" s="646"/>
      <c r="U9" s="17"/>
    </row>
    <row r="10" spans="2:21" ht="24.65" customHeight="1" x14ac:dyDescent="0.55000000000000004">
      <c r="B10" s="583"/>
      <c r="C10" s="584"/>
      <c r="D10" s="584"/>
      <c r="E10" s="585"/>
      <c r="F10" s="644"/>
      <c r="G10" s="645"/>
      <c r="H10" s="645"/>
      <c r="I10" s="645"/>
      <c r="J10" s="645"/>
      <c r="K10" s="645"/>
      <c r="L10" s="645"/>
      <c r="M10" s="645"/>
      <c r="N10" s="645"/>
      <c r="O10" s="645"/>
      <c r="P10" s="645"/>
      <c r="Q10" s="645"/>
      <c r="R10" s="645"/>
      <c r="S10" s="645"/>
      <c r="T10" s="646"/>
      <c r="U10" s="17"/>
    </row>
    <row r="11" spans="2:21" ht="24.65" customHeight="1" x14ac:dyDescent="0.55000000000000004">
      <c r="B11" s="583"/>
      <c r="C11" s="584"/>
      <c r="D11" s="584"/>
      <c r="E11" s="585"/>
      <c r="F11" s="644"/>
      <c r="G11" s="645"/>
      <c r="H11" s="645"/>
      <c r="I11" s="645"/>
      <c r="J11" s="645"/>
      <c r="K11" s="645"/>
      <c r="L11" s="645"/>
      <c r="M11" s="645"/>
      <c r="N11" s="645"/>
      <c r="O11" s="645"/>
      <c r="P11" s="645"/>
      <c r="Q11" s="645"/>
      <c r="R11" s="645"/>
      <c r="S11" s="645"/>
      <c r="T11" s="646"/>
      <c r="U11" s="17"/>
    </row>
    <row r="12" spans="2:21" ht="24.65" customHeight="1" x14ac:dyDescent="0.55000000000000004">
      <c r="B12" s="583"/>
      <c r="C12" s="584"/>
      <c r="D12" s="584"/>
      <c r="E12" s="585"/>
      <c r="F12" s="644"/>
      <c r="G12" s="645"/>
      <c r="H12" s="645"/>
      <c r="I12" s="645"/>
      <c r="J12" s="645"/>
      <c r="K12" s="645"/>
      <c r="L12" s="645"/>
      <c r="M12" s="645"/>
      <c r="N12" s="645"/>
      <c r="O12" s="645"/>
      <c r="P12" s="645"/>
      <c r="Q12" s="645"/>
      <c r="R12" s="645"/>
      <c r="S12" s="645"/>
      <c r="T12" s="646"/>
      <c r="U12" s="17"/>
    </row>
    <row r="13" spans="2:21" ht="24.65" customHeight="1" x14ac:dyDescent="0.55000000000000004">
      <c r="B13" s="586"/>
      <c r="C13" s="587"/>
      <c r="D13" s="587"/>
      <c r="E13" s="588"/>
      <c r="F13" s="647"/>
      <c r="G13" s="648"/>
      <c r="H13" s="648"/>
      <c r="I13" s="648"/>
      <c r="J13" s="648"/>
      <c r="K13" s="648"/>
      <c r="L13" s="648"/>
      <c r="M13" s="648"/>
      <c r="N13" s="648"/>
      <c r="O13" s="648"/>
      <c r="P13" s="648"/>
      <c r="Q13" s="648"/>
      <c r="R13" s="648"/>
      <c r="S13" s="648"/>
      <c r="T13" s="649"/>
      <c r="U13" s="17"/>
    </row>
    <row r="14" spans="2:21" ht="24.65" customHeight="1" x14ac:dyDescent="0.55000000000000004">
      <c r="B14" s="628" t="s">
        <v>171</v>
      </c>
      <c r="C14" s="581"/>
      <c r="D14" s="581"/>
      <c r="E14" s="582"/>
      <c r="F14" s="641"/>
      <c r="G14" s="642"/>
      <c r="H14" s="642"/>
      <c r="I14" s="642"/>
      <c r="J14" s="642"/>
      <c r="K14" s="642"/>
      <c r="L14" s="642"/>
      <c r="M14" s="642"/>
      <c r="N14" s="642"/>
      <c r="O14" s="642"/>
      <c r="P14" s="642"/>
      <c r="Q14" s="642"/>
      <c r="R14" s="642"/>
      <c r="S14" s="642"/>
      <c r="T14" s="643"/>
      <c r="U14" s="17"/>
    </row>
    <row r="15" spans="2:21" ht="24.65" customHeight="1" x14ac:dyDescent="0.55000000000000004">
      <c r="B15" s="583"/>
      <c r="C15" s="584"/>
      <c r="D15" s="584"/>
      <c r="E15" s="585"/>
      <c r="F15" s="644"/>
      <c r="G15" s="645"/>
      <c r="H15" s="645"/>
      <c r="I15" s="645"/>
      <c r="J15" s="645"/>
      <c r="K15" s="645"/>
      <c r="L15" s="645"/>
      <c r="M15" s="645"/>
      <c r="N15" s="645"/>
      <c r="O15" s="645"/>
      <c r="P15" s="645"/>
      <c r="Q15" s="645"/>
      <c r="R15" s="645"/>
      <c r="S15" s="645"/>
      <c r="T15" s="646"/>
      <c r="U15" s="17"/>
    </row>
    <row r="16" spans="2:21" ht="24.65" customHeight="1" x14ac:dyDescent="0.55000000000000004">
      <c r="B16" s="586"/>
      <c r="C16" s="587"/>
      <c r="D16" s="587"/>
      <c r="E16" s="588"/>
      <c r="F16" s="647"/>
      <c r="G16" s="648"/>
      <c r="H16" s="648"/>
      <c r="I16" s="648"/>
      <c r="J16" s="648"/>
      <c r="K16" s="648"/>
      <c r="L16" s="648"/>
      <c r="M16" s="648"/>
      <c r="N16" s="648"/>
      <c r="O16" s="648"/>
      <c r="P16" s="648"/>
      <c r="Q16" s="648"/>
      <c r="R16" s="648"/>
      <c r="S16" s="648"/>
      <c r="T16" s="649"/>
      <c r="U16" s="17"/>
    </row>
    <row r="17" spans="1:21" ht="24.65" customHeight="1" x14ac:dyDescent="0.55000000000000004">
      <c r="A17" s="16"/>
      <c r="B17" s="580" t="s">
        <v>211</v>
      </c>
      <c r="C17" s="581"/>
      <c r="D17" s="581"/>
      <c r="E17" s="582"/>
      <c r="F17" s="654"/>
      <c r="G17" s="654"/>
      <c r="H17" s="654"/>
      <c r="I17" s="654"/>
      <c r="J17" s="654"/>
      <c r="K17" s="654"/>
      <c r="L17" s="654"/>
      <c r="M17" s="654"/>
      <c r="N17" s="654"/>
      <c r="O17" s="654"/>
      <c r="P17" s="654"/>
      <c r="Q17" s="654"/>
      <c r="R17" s="654"/>
      <c r="S17" s="654"/>
      <c r="T17" s="655"/>
      <c r="U17" s="17"/>
    </row>
    <row r="18" spans="1:21" ht="24.65" customHeight="1" x14ac:dyDescent="0.55000000000000004">
      <c r="A18" s="16"/>
      <c r="B18" s="583"/>
      <c r="C18" s="584"/>
      <c r="D18" s="584"/>
      <c r="E18" s="585"/>
      <c r="F18" s="656"/>
      <c r="G18" s="656"/>
      <c r="H18" s="656"/>
      <c r="I18" s="656"/>
      <c r="J18" s="656"/>
      <c r="K18" s="656"/>
      <c r="L18" s="656"/>
      <c r="M18" s="656"/>
      <c r="N18" s="656"/>
      <c r="O18" s="656"/>
      <c r="P18" s="656"/>
      <c r="Q18" s="656"/>
      <c r="R18" s="656"/>
      <c r="S18" s="656"/>
      <c r="T18" s="657"/>
      <c r="U18" s="17"/>
    </row>
    <row r="19" spans="1:21" ht="24.65" customHeight="1" x14ac:dyDescent="0.55000000000000004">
      <c r="A19" s="16"/>
      <c r="B19" s="586"/>
      <c r="C19" s="587"/>
      <c r="D19" s="587"/>
      <c r="E19" s="588"/>
      <c r="F19" s="658"/>
      <c r="G19" s="658"/>
      <c r="H19" s="658"/>
      <c r="I19" s="658"/>
      <c r="J19" s="658"/>
      <c r="K19" s="658"/>
      <c r="L19" s="658"/>
      <c r="M19" s="658"/>
      <c r="N19" s="658"/>
      <c r="O19" s="658"/>
      <c r="P19" s="658"/>
      <c r="Q19" s="658"/>
      <c r="R19" s="658"/>
      <c r="S19" s="658"/>
      <c r="T19" s="659"/>
      <c r="U19" s="17"/>
    </row>
    <row r="20" spans="1:21" ht="24.65" customHeight="1" x14ac:dyDescent="0.55000000000000004">
      <c r="B20" s="125"/>
      <c r="C20" s="126"/>
      <c r="D20" s="126"/>
      <c r="E20" s="126"/>
      <c r="F20" s="127"/>
      <c r="G20" s="127"/>
      <c r="H20" s="127"/>
      <c r="I20" s="127"/>
      <c r="J20" s="127"/>
      <c r="K20" s="127"/>
      <c r="L20" s="127"/>
      <c r="M20" s="127"/>
      <c r="N20" s="127"/>
      <c r="O20" s="127"/>
      <c r="P20" s="127"/>
      <c r="Q20" s="127"/>
      <c r="R20" s="127"/>
      <c r="S20" s="127"/>
      <c r="T20" s="127"/>
      <c r="U20" s="17"/>
    </row>
    <row r="21" spans="1:21" ht="36" customHeight="1" x14ac:dyDescent="0.55000000000000004">
      <c r="B21" s="651" t="s">
        <v>405</v>
      </c>
      <c r="C21" s="652"/>
      <c r="D21" s="652"/>
      <c r="E21" s="652"/>
      <c r="F21" s="652"/>
      <c r="G21" s="652"/>
      <c r="H21" s="652"/>
      <c r="I21" s="652"/>
      <c r="J21" s="652"/>
      <c r="K21" s="652"/>
      <c r="L21" s="652"/>
      <c r="M21" s="652"/>
      <c r="N21" s="652"/>
      <c r="O21" s="652"/>
      <c r="P21" s="652"/>
      <c r="Q21" s="652"/>
      <c r="R21" s="652"/>
      <c r="S21" s="652"/>
      <c r="T21" s="653"/>
      <c r="U21" s="18"/>
    </row>
    <row r="22" spans="1:21" ht="24.65" customHeight="1" x14ac:dyDescent="0.55000000000000004">
      <c r="B22" s="628" t="s">
        <v>172</v>
      </c>
      <c r="C22" s="581"/>
      <c r="D22" s="581"/>
      <c r="E22" s="582"/>
      <c r="F22" s="641"/>
      <c r="G22" s="642"/>
      <c r="H22" s="642"/>
      <c r="I22" s="642"/>
      <c r="J22" s="642"/>
      <c r="K22" s="642"/>
      <c r="L22" s="642"/>
      <c r="M22" s="642"/>
      <c r="N22" s="642"/>
      <c r="O22" s="642"/>
      <c r="P22" s="642"/>
      <c r="Q22" s="642"/>
      <c r="R22" s="642"/>
      <c r="S22" s="642"/>
      <c r="T22" s="643"/>
      <c r="U22" s="17"/>
    </row>
    <row r="23" spans="1:21" ht="24.65" customHeight="1" x14ac:dyDescent="0.55000000000000004">
      <c r="B23" s="583"/>
      <c r="C23" s="584"/>
      <c r="D23" s="584"/>
      <c r="E23" s="585"/>
      <c r="F23" s="644"/>
      <c r="G23" s="645"/>
      <c r="H23" s="645"/>
      <c r="I23" s="645"/>
      <c r="J23" s="645"/>
      <c r="K23" s="645"/>
      <c r="L23" s="645"/>
      <c r="M23" s="645"/>
      <c r="N23" s="645"/>
      <c r="O23" s="645"/>
      <c r="P23" s="645"/>
      <c r="Q23" s="645"/>
      <c r="R23" s="645"/>
      <c r="S23" s="645"/>
      <c r="T23" s="646"/>
      <c r="U23" s="17"/>
    </row>
    <row r="24" spans="1:21" ht="24.65" customHeight="1" x14ac:dyDescent="0.55000000000000004">
      <c r="B24" s="583"/>
      <c r="C24" s="584"/>
      <c r="D24" s="584"/>
      <c r="E24" s="585"/>
      <c r="F24" s="644"/>
      <c r="G24" s="645"/>
      <c r="H24" s="645"/>
      <c r="I24" s="645"/>
      <c r="J24" s="645"/>
      <c r="K24" s="645"/>
      <c r="L24" s="645"/>
      <c r="M24" s="645"/>
      <c r="N24" s="645"/>
      <c r="O24" s="645"/>
      <c r="P24" s="645"/>
      <c r="Q24" s="645"/>
      <c r="R24" s="645"/>
      <c r="S24" s="645"/>
      <c r="T24" s="646"/>
      <c r="U24" s="17"/>
    </row>
    <row r="25" spans="1:21" ht="24.65" customHeight="1" x14ac:dyDescent="0.55000000000000004">
      <c r="B25" s="583"/>
      <c r="C25" s="584"/>
      <c r="D25" s="584"/>
      <c r="E25" s="585"/>
      <c r="F25" s="644"/>
      <c r="G25" s="645"/>
      <c r="H25" s="645"/>
      <c r="I25" s="645"/>
      <c r="J25" s="645"/>
      <c r="K25" s="645"/>
      <c r="L25" s="645"/>
      <c r="M25" s="645"/>
      <c r="N25" s="645"/>
      <c r="O25" s="645"/>
      <c r="P25" s="645"/>
      <c r="Q25" s="645"/>
      <c r="R25" s="645"/>
      <c r="S25" s="645"/>
      <c r="T25" s="646"/>
      <c r="U25" s="17"/>
    </row>
    <row r="26" spans="1:21" ht="24.65" customHeight="1" x14ac:dyDescent="0.55000000000000004">
      <c r="B26" s="583"/>
      <c r="C26" s="584"/>
      <c r="D26" s="584"/>
      <c r="E26" s="585"/>
      <c r="F26" s="644"/>
      <c r="G26" s="645"/>
      <c r="H26" s="645"/>
      <c r="I26" s="645"/>
      <c r="J26" s="645"/>
      <c r="K26" s="645"/>
      <c r="L26" s="645"/>
      <c r="M26" s="645"/>
      <c r="N26" s="645"/>
      <c r="O26" s="645"/>
      <c r="P26" s="645"/>
      <c r="Q26" s="645"/>
      <c r="R26" s="645"/>
      <c r="S26" s="645"/>
      <c r="T26" s="646"/>
      <c r="U26" s="17"/>
    </row>
    <row r="27" spans="1:21" ht="24.65" customHeight="1" x14ac:dyDescent="0.55000000000000004">
      <c r="B27" s="583"/>
      <c r="C27" s="584"/>
      <c r="D27" s="584"/>
      <c r="E27" s="585"/>
      <c r="F27" s="644"/>
      <c r="G27" s="645"/>
      <c r="H27" s="645"/>
      <c r="I27" s="645"/>
      <c r="J27" s="645"/>
      <c r="K27" s="645"/>
      <c r="L27" s="645"/>
      <c r="M27" s="645"/>
      <c r="N27" s="645"/>
      <c r="O27" s="645"/>
      <c r="P27" s="645"/>
      <c r="Q27" s="645"/>
      <c r="R27" s="645"/>
      <c r="S27" s="645"/>
      <c r="T27" s="646"/>
      <c r="U27" s="17"/>
    </row>
    <row r="28" spans="1:21" ht="24.65" customHeight="1" x14ac:dyDescent="0.55000000000000004">
      <c r="B28" s="583"/>
      <c r="C28" s="584"/>
      <c r="D28" s="584"/>
      <c r="E28" s="585"/>
      <c r="F28" s="644"/>
      <c r="G28" s="645"/>
      <c r="H28" s="645"/>
      <c r="I28" s="645"/>
      <c r="J28" s="645"/>
      <c r="K28" s="645"/>
      <c r="L28" s="645"/>
      <c r="M28" s="645"/>
      <c r="N28" s="645"/>
      <c r="O28" s="645"/>
      <c r="P28" s="645"/>
      <c r="Q28" s="645"/>
      <c r="R28" s="645"/>
      <c r="S28" s="645"/>
      <c r="T28" s="646"/>
      <c r="U28" s="17"/>
    </row>
    <row r="29" spans="1:21" ht="24.65" customHeight="1" x14ac:dyDescent="0.55000000000000004">
      <c r="B29" s="583"/>
      <c r="C29" s="584"/>
      <c r="D29" s="584"/>
      <c r="E29" s="585"/>
      <c r="F29" s="644"/>
      <c r="G29" s="645"/>
      <c r="H29" s="645"/>
      <c r="I29" s="645"/>
      <c r="J29" s="645"/>
      <c r="K29" s="645"/>
      <c r="L29" s="645"/>
      <c r="M29" s="645"/>
      <c r="N29" s="645"/>
      <c r="O29" s="645"/>
      <c r="P29" s="645"/>
      <c r="Q29" s="645"/>
      <c r="R29" s="645"/>
      <c r="S29" s="645"/>
      <c r="T29" s="646"/>
      <c r="U29" s="17"/>
    </row>
    <row r="30" spans="1:21" ht="24.65" customHeight="1" x14ac:dyDescent="0.55000000000000004">
      <c r="B30" s="586"/>
      <c r="C30" s="587"/>
      <c r="D30" s="587"/>
      <c r="E30" s="588"/>
      <c r="F30" s="647"/>
      <c r="G30" s="648"/>
      <c r="H30" s="648"/>
      <c r="I30" s="648"/>
      <c r="J30" s="648"/>
      <c r="K30" s="648"/>
      <c r="L30" s="648"/>
      <c r="M30" s="648"/>
      <c r="N30" s="648"/>
      <c r="O30" s="648"/>
      <c r="P30" s="648"/>
      <c r="Q30" s="648"/>
      <c r="R30" s="648"/>
      <c r="S30" s="648"/>
      <c r="T30" s="649"/>
      <c r="U30" s="17"/>
    </row>
    <row r="31" spans="1:21" x14ac:dyDescent="0.55000000000000004">
      <c r="B31" s="628" t="s">
        <v>173</v>
      </c>
      <c r="C31" s="629"/>
      <c r="D31" s="629"/>
      <c r="E31" s="630"/>
      <c r="F31" s="617" t="s">
        <v>174</v>
      </c>
      <c r="G31" s="618"/>
      <c r="H31" s="619"/>
      <c r="I31" s="617" t="s">
        <v>400</v>
      </c>
      <c r="J31" s="618"/>
      <c r="K31" s="619"/>
      <c r="L31" s="617" t="s">
        <v>401</v>
      </c>
      <c r="M31" s="618"/>
      <c r="N31" s="619"/>
      <c r="O31" s="618" t="s">
        <v>175</v>
      </c>
      <c r="P31" s="618"/>
      <c r="Q31" s="618"/>
      <c r="R31" s="618"/>
      <c r="S31" s="618"/>
      <c r="T31" s="626"/>
    </row>
    <row r="32" spans="1:21" x14ac:dyDescent="0.55000000000000004">
      <c r="B32" s="631"/>
      <c r="C32" s="632"/>
      <c r="D32" s="632"/>
      <c r="E32" s="633"/>
      <c r="F32" s="620"/>
      <c r="G32" s="621"/>
      <c r="H32" s="622"/>
      <c r="I32" s="620"/>
      <c r="J32" s="621"/>
      <c r="K32" s="622"/>
      <c r="L32" s="620"/>
      <c r="M32" s="621"/>
      <c r="N32" s="622"/>
      <c r="O32" s="621"/>
      <c r="P32" s="621"/>
      <c r="Q32" s="621"/>
      <c r="R32" s="621"/>
      <c r="S32" s="621"/>
      <c r="T32" s="627"/>
    </row>
    <row r="33" spans="2:20" x14ac:dyDescent="0.55000000000000004">
      <c r="B33" s="631"/>
      <c r="C33" s="632"/>
      <c r="D33" s="632"/>
      <c r="E33" s="633"/>
      <c r="F33" s="620"/>
      <c r="G33" s="621"/>
      <c r="H33" s="622"/>
      <c r="I33" s="620"/>
      <c r="J33" s="621"/>
      <c r="K33" s="622"/>
      <c r="L33" s="620"/>
      <c r="M33" s="621"/>
      <c r="N33" s="622"/>
      <c r="O33" s="621"/>
      <c r="P33" s="621"/>
      <c r="Q33" s="621"/>
      <c r="R33" s="621"/>
      <c r="S33" s="621"/>
      <c r="T33" s="627"/>
    </row>
    <row r="34" spans="2:20" x14ac:dyDescent="0.55000000000000004">
      <c r="B34" s="631"/>
      <c r="C34" s="632"/>
      <c r="D34" s="632"/>
      <c r="E34" s="633"/>
      <c r="F34" s="620"/>
      <c r="G34" s="621"/>
      <c r="H34" s="622"/>
      <c r="I34" s="620"/>
      <c r="J34" s="621"/>
      <c r="K34" s="622"/>
      <c r="L34" s="620"/>
      <c r="M34" s="621"/>
      <c r="N34" s="622"/>
      <c r="O34" s="621"/>
      <c r="P34" s="621"/>
      <c r="Q34" s="621"/>
      <c r="R34" s="621"/>
      <c r="S34" s="621"/>
      <c r="T34" s="627"/>
    </row>
    <row r="35" spans="2:20" x14ac:dyDescent="0.55000000000000004">
      <c r="B35" s="631"/>
      <c r="C35" s="632"/>
      <c r="D35" s="632"/>
      <c r="E35" s="633"/>
      <c r="F35" s="620"/>
      <c r="G35" s="621"/>
      <c r="H35" s="622"/>
      <c r="I35" s="620"/>
      <c r="J35" s="621"/>
      <c r="K35" s="622"/>
      <c r="L35" s="620"/>
      <c r="M35" s="621"/>
      <c r="N35" s="622"/>
      <c r="O35" s="621"/>
      <c r="P35" s="621"/>
      <c r="Q35" s="621"/>
      <c r="R35" s="621"/>
      <c r="S35" s="621"/>
      <c r="T35" s="627"/>
    </row>
    <row r="36" spans="2:20" x14ac:dyDescent="0.55000000000000004">
      <c r="B36" s="634"/>
      <c r="C36" s="635"/>
      <c r="D36" s="635"/>
      <c r="E36" s="636"/>
      <c r="F36" s="623"/>
      <c r="G36" s="624"/>
      <c r="H36" s="637"/>
      <c r="I36" s="638"/>
      <c r="J36" s="639"/>
      <c r="K36" s="640"/>
      <c r="L36" s="638"/>
      <c r="M36" s="639"/>
      <c r="N36" s="640"/>
      <c r="O36" s="623"/>
      <c r="P36" s="624"/>
      <c r="Q36" s="624"/>
      <c r="R36" s="624"/>
      <c r="S36" s="624"/>
      <c r="T36" s="625"/>
    </row>
  </sheetData>
  <sheetProtection algorithmName="SHA-512" hashValue="fh0Nh4KeJBtDjw+hDHZoI2FUPr42HHa0lxlNbFX0l0rG+YuiUMeJ+hwATL3/hXz3ss9VxNmP5m8ewIjZ/HpLCw==" saltValue="pY9zHkstdmibA3ygOl3olA==" spinCount="100000" sheet="1" objects="1" scenarios="1" selectLockedCells="1" selectUnlockedCells="1"/>
  <mergeCells count="36">
    <mergeCell ref="F4:T13"/>
    <mergeCell ref="B1:U1"/>
    <mergeCell ref="B21:T21"/>
    <mergeCell ref="B22:E30"/>
    <mergeCell ref="F22:T30"/>
    <mergeCell ref="B14:E16"/>
    <mergeCell ref="F14:T16"/>
    <mergeCell ref="B3:T3"/>
    <mergeCell ref="B4:E13"/>
    <mergeCell ref="B17:E19"/>
    <mergeCell ref="F17:T19"/>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31:H31"/>
    <mergeCell ref="F32:H32"/>
    <mergeCell ref="F33:H33"/>
    <mergeCell ref="O36:T36"/>
    <mergeCell ref="O31:T31"/>
    <mergeCell ref="O32:T32"/>
    <mergeCell ref="O33:T33"/>
    <mergeCell ref="O34:T34"/>
    <mergeCell ref="O35:T35"/>
  </mergeCells>
  <phoneticPr fontId="34"/>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2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X46"/>
  <sheetViews>
    <sheetView view="pageBreakPreview" zoomScale="90" zoomScaleNormal="100" zoomScaleSheetLayoutView="90" workbookViewId="0">
      <selection activeCell="B1" sqref="B1"/>
    </sheetView>
  </sheetViews>
  <sheetFormatPr defaultColWidth="8.58203125" defaultRowHeight="18" x14ac:dyDescent="0.55000000000000004"/>
  <cols>
    <col min="1" max="1" width="0.83203125" style="21" customWidth="1"/>
    <col min="2" max="23" width="4.58203125" style="21" customWidth="1"/>
    <col min="24" max="24" width="1.08203125" style="21" customWidth="1"/>
    <col min="25" max="16384" width="8.58203125" style="21"/>
  </cols>
  <sheetData>
    <row r="1" spans="2:24" ht="21.65" customHeight="1" x14ac:dyDescent="0.55000000000000004"/>
    <row r="2" spans="2:24" s="14" customFormat="1" ht="27.65" customHeight="1" x14ac:dyDescent="0.55000000000000004">
      <c r="B2" s="724" t="s">
        <v>406</v>
      </c>
      <c r="C2" s="725"/>
      <c r="D2" s="725"/>
      <c r="E2" s="725"/>
      <c r="F2" s="725"/>
      <c r="G2" s="725"/>
      <c r="H2" s="725"/>
      <c r="I2" s="725"/>
      <c r="J2" s="725"/>
      <c r="K2" s="725"/>
      <c r="L2" s="725"/>
      <c r="M2" s="725"/>
      <c r="N2" s="725"/>
      <c r="O2" s="725"/>
      <c r="P2" s="725"/>
      <c r="Q2" s="725"/>
      <c r="R2" s="725"/>
      <c r="S2" s="725"/>
      <c r="T2" s="725"/>
      <c r="U2" s="725"/>
      <c r="V2" s="725"/>
      <c r="W2" s="726"/>
      <c r="X2" s="18"/>
    </row>
    <row r="3" spans="2:24" s="14" customFormat="1" x14ac:dyDescent="0.55000000000000004">
      <c r="B3" s="660"/>
      <c r="C3" s="661"/>
      <c r="D3" s="661"/>
      <c r="E3" s="661"/>
      <c r="F3" s="661"/>
      <c r="G3" s="661"/>
      <c r="H3" s="661"/>
      <c r="I3" s="661"/>
      <c r="J3" s="661"/>
      <c r="K3" s="661"/>
      <c r="L3" s="661"/>
      <c r="M3" s="661"/>
      <c r="N3" s="661"/>
      <c r="O3" s="661"/>
      <c r="P3" s="661"/>
      <c r="Q3" s="661"/>
      <c r="R3" s="661"/>
      <c r="S3" s="661"/>
      <c r="T3" s="661"/>
      <c r="U3" s="661"/>
      <c r="V3" s="661"/>
      <c r="W3" s="662"/>
    </row>
    <row r="4" spans="2:24" s="14" customFormat="1" x14ac:dyDescent="0.55000000000000004">
      <c r="B4" s="663"/>
      <c r="C4" s="664"/>
      <c r="D4" s="664"/>
      <c r="E4" s="664"/>
      <c r="F4" s="664"/>
      <c r="G4" s="664"/>
      <c r="H4" s="664"/>
      <c r="I4" s="664"/>
      <c r="J4" s="664"/>
      <c r="K4" s="664"/>
      <c r="L4" s="664"/>
      <c r="M4" s="664"/>
      <c r="N4" s="664"/>
      <c r="O4" s="664"/>
      <c r="P4" s="664"/>
      <c r="Q4" s="664"/>
      <c r="R4" s="664"/>
      <c r="S4" s="664"/>
      <c r="T4" s="664"/>
      <c r="U4" s="664"/>
      <c r="V4" s="664"/>
      <c r="W4" s="665"/>
    </row>
    <row r="5" spans="2:24" s="14" customFormat="1" x14ac:dyDescent="0.55000000000000004">
      <c r="B5" s="663"/>
      <c r="C5" s="664"/>
      <c r="D5" s="664"/>
      <c r="E5" s="664"/>
      <c r="F5" s="664"/>
      <c r="G5" s="664"/>
      <c r="H5" s="664"/>
      <c r="I5" s="664"/>
      <c r="J5" s="664"/>
      <c r="K5" s="664"/>
      <c r="L5" s="664"/>
      <c r="M5" s="664"/>
      <c r="N5" s="664"/>
      <c r="O5" s="664"/>
      <c r="P5" s="664"/>
      <c r="Q5" s="664"/>
      <c r="R5" s="664"/>
      <c r="S5" s="664"/>
      <c r="T5" s="664"/>
      <c r="U5" s="664"/>
      <c r="V5" s="664"/>
      <c r="W5" s="665"/>
    </row>
    <row r="6" spans="2:24" s="14" customFormat="1" x14ac:dyDescent="0.55000000000000004">
      <c r="B6" s="663"/>
      <c r="C6" s="664"/>
      <c r="D6" s="664"/>
      <c r="E6" s="664"/>
      <c r="F6" s="664"/>
      <c r="G6" s="664"/>
      <c r="H6" s="664"/>
      <c r="I6" s="664"/>
      <c r="J6" s="664"/>
      <c r="K6" s="664"/>
      <c r="L6" s="664"/>
      <c r="M6" s="664"/>
      <c r="N6" s="664"/>
      <c r="O6" s="664"/>
      <c r="P6" s="664"/>
      <c r="Q6" s="664"/>
      <c r="R6" s="664"/>
      <c r="S6" s="664"/>
      <c r="T6" s="664"/>
      <c r="U6" s="664"/>
      <c r="V6" s="664"/>
      <c r="W6" s="665"/>
    </row>
    <row r="7" spans="2:24" s="14" customFormat="1" x14ac:dyDescent="0.55000000000000004">
      <c r="B7" s="663"/>
      <c r="C7" s="664"/>
      <c r="D7" s="664"/>
      <c r="E7" s="664"/>
      <c r="F7" s="664"/>
      <c r="G7" s="664"/>
      <c r="H7" s="664"/>
      <c r="I7" s="664"/>
      <c r="J7" s="664"/>
      <c r="K7" s="664"/>
      <c r="L7" s="664"/>
      <c r="M7" s="664"/>
      <c r="N7" s="664"/>
      <c r="O7" s="664"/>
      <c r="P7" s="664"/>
      <c r="Q7" s="664"/>
      <c r="R7" s="664"/>
      <c r="S7" s="664"/>
      <c r="T7" s="664"/>
      <c r="U7" s="664"/>
      <c r="V7" s="664"/>
      <c r="W7" s="665"/>
    </row>
    <row r="8" spans="2:24" s="14" customFormat="1" x14ac:dyDescent="0.55000000000000004">
      <c r="B8" s="663"/>
      <c r="C8" s="664"/>
      <c r="D8" s="664"/>
      <c r="E8" s="664"/>
      <c r="F8" s="664"/>
      <c r="G8" s="664"/>
      <c r="H8" s="664"/>
      <c r="I8" s="664"/>
      <c r="J8" s="664"/>
      <c r="K8" s="664"/>
      <c r="L8" s="664"/>
      <c r="M8" s="664"/>
      <c r="N8" s="664"/>
      <c r="O8" s="664"/>
      <c r="P8" s="664"/>
      <c r="Q8" s="664"/>
      <c r="R8" s="664"/>
      <c r="S8" s="664"/>
      <c r="T8" s="664"/>
      <c r="U8" s="664"/>
      <c r="V8" s="664"/>
      <c r="W8" s="665"/>
    </row>
    <row r="9" spans="2:24" s="14" customFormat="1" x14ac:dyDescent="0.55000000000000004">
      <c r="B9" s="663"/>
      <c r="C9" s="664"/>
      <c r="D9" s="664"/>
      <c r="E9" s="664"/>
      <c r="F9" s="664"/>
      <c r="G9" s="664"/>
      <c r="H9" s="664"/>
      <c r="I9" s="664"/>
      <c r="J9" s="664"/>
      <c r="K9" s="664"/>
      <c r="L9" s="664"/>
      <c r="M9" s="664"/>
      <c r="N9" s="664"/>
      <c r="O9" s="664"/>
      <c r="P9" s="664"/>
      <c r="Q9" s="664"/>
      <c r="R9" s="664"/>
      <c r="S9" s="664"/>
      <c r="T9" s="664"/>
      <c r="U9" s="664"/>
      <c r="V9" s="664"/>
      <c r="W9" s="665"/>
    </row>
    <row r="10" spans="2:24" s="14" customFormat="1" x14ac:dyDescent="0.55000000000000004">
      <c r="B10" s="663"/>
      <c r="C10" s="664"/>
      <c r="D10" s="664"/>
      <c r="E10" s="664"/>
      <c r="F10" s="664"/>
      <c r="G10" s="664"/>
      <c r="H10" s="664"/>
      <c r="I10" s="664"/>
      <c r="J10" s="664"/>
      <c r="K10" s="664"/>
      <c r="L10" s="664"/>
      <c r="M10" s="664"/>
      <c r="N10" s="664"/>
      <c r="O10" s="664"/>
      <c r="P10" s="664"/>
      <c r="Q10" s="664"/>
      <c r="R10" s="664"/>
      <c r="S10" s="664"/>
      <c r="T10" s="664"/>
      <c r="U10" s="664"/>
      <c r="V10" s="664"/>
      <c r="W10" s="665"/>
    </row>
    <row r="11" spans="2:24" s="14" customFormat="1" x14ac:dyDescent="0.55000000000000004">
      <c r="B11" s="663"/>
      <c r="C11" s="664"/>
      <c r="D11" s="664"/>
      <c r="E11" s="664"/>
      <c r="F11" s="664"/>
      <c r="G11" s="664"/>
      <c r="H11" s="664"/>
      <c r="I11" s="664"/>
      <c r="J11" s="664"/>
      <c r="K11" s="664"/>
      <c r="L11" s="664"/>
      <c r="M11" s="664"/>
      <c r="N11" s="664"/>
      <c r="O11" s="664"/>
      <c r="P11" s="664"/>
      <c r="Q11" s="664"/>
      <c r="R11" s="664"/>
      <c r="S11" s="664"/>
      <c r="T11" s="664"/>
      <c r="U11" s="664"/>
      <c r="V11" s="664"/>
      <c r="W11" s="665"/>
    </row>
    <row r="12" spans="2:24" s="14" customFormat="1" x14ac:dyDescent="0.55000000000000004">
      <c r="B12" s="663"/>
      <c r="C12" s="664"/>
      <c r="D12" s="664"/>
      <c r="E12" s="664"/>
      <c r="F12" s="664"/>
      <c r="G12" s="664"/>
      <c r="H12" s="664"/>
      <c r="I12" s="664"/>
      <c r="J12" s="664"/>
      <c r="K12" s="664"/>
      <c r="L12" s="664"/>
      <c r="M12" s="664"/>
      <c r="N12" s="664"/>
      <c r="O12" s="664"/>
      <c r="P12" s="664"/>
      <c r="Q12" s="664"/>
      <c r="R12" s="664"/>
      <c r="S12" s="664"/>
      <c r="T12" s="664"/>
      <c r="U12" s="664"/>
      <c r="V12" s="664"/>
      <c r="W12" s="665"/>
    </row>
    <row r="13" spans="2:24" s="14" customFormat="1" x14ac:dyDescent="0.55000000000000004">
      <c r="B13" s="663"/>
      <c r="C13" s="664"/>
      <c r="D13" s="664"/>
      <c r="E13" s="664"/>
      <c r="F13" s="664"/>
      <c r="G13" s="664"/>
      <c r="H13" s="664"/>
      <c r="I13" s="664"/>
      <c r="J13" s="664"/>
      <c r="K13" s="664"/>
      <c r="L13" s="664"/>
      <c r="M13" s="664"/>
      <c r="N13" s="664"/>
      <c r="O13" s="664"/>
      <c r="P13" s="664"/>
      <c r="Q13" s="664"/>
      <c r="R13" s="664"/>
      <c r="S13" s="664"/>
      <c r="T13" s="664"/>
      <c r="U13" s="664"/>
      <c r="V13" s="664"/>
      <c r="W13" s="665"/>
    </row>
    <row r="14" spans="2:24" s="14" customFormat="1" x14ac:dyDescent="0.55000000000000004">
      <c r="B14" s="663"/>
      <c r="C14" s="664"/>
      <c r="D14" s="664"/>
      <c r="E14" s="664"/>
      <c r="F14" s="664"/>
      <c r="G14" s="664"/>
      <c r="H14" s="664"/>
      <c r="I14" s="664"/>
      <c r="J14" s="664"/>
      <c r="K14" s="664"/>
      <c r="L14" s="664"/>
      <c r="M14" s="664"/>
      <c r="N14" s="664"/>
      <c r="O14" s="664"/>
      <c r="P14" s="664"/>
      <c r="Q14" s="664"/>
      <c r="R14" s="664"/>
      <c r="S14" s="664"/>
      <c r="T14" s="664"/>
      <c r="U14" s="664"/>
      <c r="V14" s="664"/>
      <c r="W14" s="665"/>
    </row>
    <row r="15" spans="2:24" s="14" customFormat="1" x14ac:dyDescent="0.55000000000000004">
      <c r="B15" s="663"/>
      <c r="C15" s="664"/>
      <c r="D15" s="664"/>
      <c r="E15" s="664"/>
      <c r="F15" s="664"/>
      <c r="G15" s="664"/>
      <c r="H15" s="664"/>
      <c r="I15" s="664"/>
      <c r="J15" s="664"/>
      <c r="K15" s="664"/>
      <c r="L15" s="664"/>
      <c r="M15" s="664"/>
      <c r="N15" s="664"/>
      <c r="O15" s="664"/>
      <c r="P15" s="664"/>
      <c r="Q15" s="664"/>
      <c r="R15" s="664"/>
      <c r="S15" s="664"/>
      <c r="T15" s="664"/>
      <c r="U15" s="664"/>
      <c r="V15" s="664"/>
      <c r="W15" s="665"/>
    </row>
    <row r="16" spans="2:24" s="14" customFormat="1" x14ac:dyDescent="0.55000000000000004">
      <c r="B16" s="663"/>
      <c r="C16" s="664"/>
      <c r="D16" s="664"/>
      <c r="E16" s="664"/>
      <c r="F16" s="664"/>
      <c r="G16" s="664"/>
      <c r="H16" s="664"/>
      <c r="I16" s="664"/>
      <c r="J16" s="664"/>
      <c r="K16" s="664"/>
      <c r="L16" s="664"/>
      <c r="M16" s="664"/>
      <c r="N16" s="664"/>
      <c r="O16" s="664"/>
      <c r="P16" s="664"/>
      <c r="Q16" s="664"/>
      <c r="R16" s="664"/>
      <c r="S16" s="664"/>
      <c r="T16" s="664"/>
      <c r="U16" s="664"/>
      <c r="V16" s="664"/>
      <c r="W16" s="665"/>
    </row>
    <row r="17" spans="2:23" s="14" customFormat="1" x14ac:dyDescent="0.55000000000000004">
      <c r="B17" s="663"/>
      <c r="C17" s="664"/>
      <c r="D17" s="664"/>
      <c r="E17" s="664"/>
      <c r="F17" s="664"/>
      <c r="G17" s="664"/>
      <c r="H17" s="664"/>
      <c r="I17" s="664"/>
      <c r="J17" s="664"/>
      <c r="K17" s="664"/>
      <c r="L17" s="664"/>
      <c r="M17" s="664"/>
      <c r="N17" s="664"/>
      <c r="O17" s="664"/>
      <c r="P17" s="664"/>
      <c r="Q17" s="664"/>
      <c r="R17" s="664"/>
      <c r="S17" s="664"/>
      <c r="T17" s="664"/>
      <c r="U17" s="664"/>
      <c r="V17" s="664"/>
      <c r="W17" s="665"/>
    </row>
    <row r="18" spans="2:23" s="14" customFormat="1" x14ac:dyDescent="0.55000000000000004">
      <c r="B18" s="666"/>
      <c r="C18" s="667"/>
      <c r="D18" s="667"/>
      <c r="E18" s="667"/>
      <c r="F18" s="667"/>
      <c r="G18" s="667"/>
      <c r="H18" s="667"/>
      <c r="I18" s="667"/>
      <c r="J18" s="667"/>
      <c r="K18" s="667"/>
      <c r="L18" s="667"/>
      <c r="M18" s="667"/>
      <c r="N18" s="667"/>
      <c r="O18" s="667"/>
      <c r="P18" s="667"/>
      <c r="Q18" s="667"/>
      <c r="R18" s="667"/>
      <c r="S18" s="667"/>
      <c r="T18" s="667"/>
      <c r="U18" s="667"/>
      <c r="V18" s="667"/>
      <c r="W18" s="668"/>
    </row>
    <row r="19" spans="2:23" s="14" customFormat="1" x14ac:dyDescent="0.55000000000000004">
      <c r="B19" s="128" t="s">
        <v>176</v>
      </c>
      <c r="C19" s="129"/>
      <c r="D19" s="129"/>
      <c r="E19" s="129"/>
      <c r="F19" s="129"/>
      <c r="G19" s="129"/>
      <c r="H19" s="129"/>
      <c r="I19" s="129"/>
      <c r="J19" s="129"/>
      <c r="K19" s="129"/>
      <c r="L19" s="129"/>
      <c r="M19" s="129"/>
      <c r="N19" s="129"/>
      <c r="O19" s="129"/>
      <c r="P19" s="129"/>
      <c r="Q19" s="129"/>
      <c r="R19" s="129"/>
      <c r="S19" s="129"/>
      <c r="T19" s="129"/>
      <c r="U19" s="129"/>
      <c r="V19" s="129"/>
      <c r="W19" s="130"/>
    </row>
    <row r="20" spans="2:23" s="14" customFormat="1" x14ac:dyDescent="0.55000000000000004">
      <c r="B20" s="727" t="s">
        <v>177</v>
      </c>
      <c r="C20" s="728"/>
      <c r="D20" s="729" t="s">
        <v>605</v>
      </c>
      <c r="E20" s="730"/>
      <c r="F20" s="730"/>
      <c r="G20" s="731"/>
      <c r="H20" s="732" t="s">
        <v>178</v>
      </c>
      <c r="I20" s="733"/>
      <c r="J20" s="715" t="s">
        <v>650</v>
      </c>
      <c r="K20" s="716"/>
      <c r="L20" s="716"/>
      <c r="M20" s="716"/>
      <c r="N20" s="716"/>
      <c r="O20" s="716"/>
      <c r="P20" s="716"/>
      <c r="Q20" s="716"/>
      <c r="R20" s="716"/>
      <c r="S20" s="716"/>
      <c r="T20" s="716"/>
      <c r="U20" s="716"/>
      <c r="V20" s="716"/>
      <c r="W20" s="717"/>
    </row>
    <row r="21" spans="2:23" s="14" customFormat="1" x14ac:dyDescent="0.55000000000000004">
      <c r="B21" s="727" t="s">
        <v>179</v>
      </c>
      <c r="C21" s="728"/>
      <c r="D21" s="729" t="s">
        <v>648</v>
      </c>
      <c r="E21" s="730"/>
      <c r="F21" s="730"/>
      <c r="G21" s="731"/>
      <c r="H21" s="734"/>
      <c r="I21" s="633"/>
      <c r="J21" s="718"/>
      <c r="K21" s="719"/>
      <c r="L21" s="719"/>
      <c r="M21" s="719"/>
      <c r="N21" s="719"/>
      <c r="O21" s="719"/>
      <c r="P21" s="719"/>
      <c r="Q21" s="719"/>
      <c r="R21" s="719"/>
      <c r="S21" s="719"/>
      <c r="T21" s="719"/>
      <c r="U21" s="719"/>
      <c r="V21" s="719"/>
      <c r="W21" s="720"/>
    </row>
    <row r="22" spans="2:23" s="14" customFormat="1" x14ac:dyDescent="0.55000000000000004">
      <c r="B22" s="736" t="s">
        <v>180</v>
      </c>
      <c r="C22" s="737"/>
      <c r="D22" s="738" t="s">
        <v>649</v>
      </c>
      <c r="E22" s="739"/>
      <c r="F22" s="739"/>
      <c r="G22" s="740"/>
      <c r="H22" s="735"/>
      <c r="I22" s="636"/>
      <c r="J22" s="721"/>
      <c r="K22" s="722"/>
      <c r="L22" s="722"/>
      <c r="M22" s="722"/>
      <c r="N22" s="722"/>
      <c r="O22" s="722"/>
      <c r="P22" s="722"/>
      <c r="Q22" s="722"/>
      <c r="R22" s="722"/>
      <c r="S22" s="722"/>
      <c r="T22" s="722"/>
      <c r="U22" s="722"/>
      <c r="V22" s="722"/>
      <c r="W22" s="723"/>
    </row>
    <row r="23" spans="2:23" s="14" customFormat="1" x14ac:dyDescent="0.55000000000000004">
      <c r="B23" s="131"/>
      <c r="C23" s="131"/>
      <c r="D23" s="132"/>
      <c r="E23" s="132"/>
      <c r="F23" s="132"/>
      <c r="G23" s="132"/>
      <c r="H23" s="131"/>
      <c r="I23" s="131"/>
      <c r="J23" s="132"/>
      <c r="K23" s="132"/>
      <c r="L23" s="132"/>
      <c r="M23" s="132"/>
      <c r="N23" s="132"/>
      <c r="O23" s="132"/>
      <c r="P23" s="132"/>
      <c r="Q23" s="132"/>
      <c r="R23" s="132"/>
      <c r="S23" s="132"/>
      <c r="T23" s="132"/>
      <c r="U23" s="132"/>
      <c r="V23" s="132"/>
      <c r="W23" s="132"/>
    </row>
    <row r="24" spans="2:23" ht="20" x14ac:dyDescent="0.55000000000000004">
      <c r="B24" s="133" t="s">
        <v>209</v>
      </c>
      <c r="C24" s="134"/>
      <c r="D24" s="134"/>
      <c r="E24" s="134"/>
      <c r="F24" s="134"/>
      <c r="G24" s="134"/>
      <c r="H24" s="134"/>
      <c r="I24" s="134"/>
      <c r="J24" s="134"/>
      <c r="K24" s="134"/>
      <c r="L24" s="134"/>
      <c r="M24" s="134"/>
      <c r="N24" s="134"/>
      <c r="O24" s="134"/>
      <c r="P24" s="134"/>
      <c r="Q24" s="134"/>
      <c r="R24" s="134"/>
      <c r="S24" s="134"/>
      <c r="T24" s="134"/>
      <c r="U24" s="134"/>
      <c r="V24" s="134"/>
      <c r="W24" s="134"/>
    </row>
    <row r="25" spans="2:23" s="14" customFormat="1" ht="27.65" customHeight="1" x14ac:dyDescent="0.55000000000000004">
      <c r="B25" s="135" t="s">
        <v>204</v>
      </c>
      <c r="C25" s="136"/>
      <c r="D25" s="136"/>
      <c r="E25" s="136"/>
      <c r="F25" s="136"/>
      <c r="G25" s="136"/>
      <c r="H25" s="136"/>
      <c r="I25" s="136"/>
      <c r="J25" s="136"/>
      <c r="K25" s="136"/>
      <c r="L25" s="136"/>
      <c r="M25" s="136"/>
      <c r="N25" s="136"/>
      <c r="O25" s="136"/>
      <c r="P25" s="136"/>
      <c r="Q25" s="136"/>
      <c r="R25" s="136"/>
      <c r="S25" s="136"/>
      <c r="T25" s="136"/>
      <c r="U25" s="136"/>
      <c r="V25" s="136"/>
      <c r="W25" s="137"/>
    </row>
    <row r="26" spans="2:23" x14ac:dyDescent="0.55000000000000004">
      <c r="B26" s="687" t="s">
        <v>182</v>
      </c>
      <c r="C26" s="688"/>
      <c r="D26" s="689"/>
      <c r="E26" s="690" t="s">
        <v>183</v>
      </c>
      <c r="F26" s="689"/>
      <c r="G26" s="690" t="s">
        <v>184</v>
      </c>
      <c r="H26" s="688"/>
      <c r="I26" s="688"/>
      <c r="J26" s="689"/>
      <c r="K26" s="690" t="s">
        <v>185</v>
      </c>
      <c r="L26" s="688"/>
      <c r="M26" s="688"/>
      <c r="N26" s="688"/>
      <c r="O26" s="688"/>
      <c r="P26" s="688"/>
      <c r="Q26" s="688"/>
      <c r="R26" s="688"/>
      <c r="S26" s="688"/>
      <c r="T26" s="688"/>
      <c r="U26" s="688"/>
      <c r="V26" s="688"/>
      <c r="W26" s="695"/>
    </row>
    <row r="27" spans="2:23" ht="24" customHeight="1" x14ac:dyDescent="0.55000000000000004">
      <c r="B27" s="696" t="s">
        <v>165</v>
      </c>
      <c r="C27" s="697"/>
      <c r="D27" s="698"/>
      <c r="E27" s="705" t="s">
        <v>186</v>
      </c>
      <c r="F27" s="706"/>
      <c r="G27" s="707">
        <v>300000000</v>
      </c>
      <c r="H27" s="708"/>
      <c r="I27" s="708"/>
      <c r="J27" s="138" t="s">
        <v>38</v>
      </c>
      <c r="K27" s="678" t="s">
        <v>651</v>
      </c>
      <c r="L27" s="679"/>
      <c r="M27" s="679"/>
      <c r="N27" s="679"/>
      <c r="O27" s="679"/>
      <c r="P27" s="679"/>
      <c r="Q27" s="679"/>
      <c r="R27" s="679"/>
      <c r="S27" s="679"/>
      <c r="T27" s="679"/>
      <c r="U27" s="679"/>
      <c r="V27" s="679"/>
      <c r="W27" s="680"/>
    </row>
    <row r="28" spans="2:23" ht="24" customHeight="1" x14ac:dyDescent="0.55000000000000004">
      <c r="B28" s="699"/>
      <c r="C28" s="700"/>
      <c r="D28" s="701"/>
      <c r="E28" s="709" t="s">
        <v>187</v>
      </c>
      <c r="F28" s="710"/>
      <c r="G28" s="711">
        <v>400000000</v>
      </c>
      <c r="H28" s="712"/>
      <c r="I28" s="712"/>
      <c r="J28" s="139" t="s">
        <v>38</v>
      </c>
      <c r="K28" s="681" t="s">
        <v>652</v>
      </c>
      <c r="L28" s="682"/>
      <c r="M28" s="682"/>
      <c r="N28" s="682"/>
      <c r="O28" s="682"/>
      <c r="P28" s="682"/>
      <c r="Q28" s="682"/>
      <c r="R28" s="682"/>
      <c r="S28" s="682"/>
      <c r="T28" s="682"/>
      <c r="U28" s="682"/>
      <c r="V28" s="682"/>
      <c r="W28" s="683"/>
    </row>
    <row r="29" spans="2:23" ht="24" customHeight="1" x14ac:dyDescent="0.55000000000000004">
      <c r="B29" s="702"/>
      <c r="C29" s="703"/>
      <c r="D29" s="704"/>
      <c r="E29" s="691" t="s">
        <v>188</v>
      </c>
      <c r="F29" s="692"/>
      <c r="G29" s="713">
        <v>500000000</v>
      </c>
      <c r="H29" s="714"/>
      <c r="I29" s="714"/>
      <c r="J29" s="140" t="s">
        <v>38</v>
      </c>
      <c r="K29" s="684" t="s">
        <v>653</v>
      </c>
      <c r="L29" s="685"/>
      <c r="M29" s="685"/>
      <c r="N29" s="685"/>
      <c r="O29" s="685"/>
      <c r="P29" s="685"/>
      <c r="Q29" s="685"/>
      <c r="R29" s="685"/>
      <c r="S29" s="685"/>
      <c r="T29" s="685"/>
      <c r="U29" s="685"/>
      <c r="V29" s="685"/>
      <c r="W29" s="686"/>
    </row>
    <row r="30" spans="2:23" ht="24" customHeight="1" x14ac:dyDescent="0.55000000000000004">
      <c r="B30" s="696" t="s">
        <v>189</v>
      </c>
      <c r="C30" s="697"/>
      <c r="D30" s="698"/>
      <c r="E30" s="705" t="s">
        <v>186</v>
      </c>
      <c r="F30" s="706"/>
      <c r="G30" s="707">
        <v>30000000</v>
      </c>
      <c r="H30" s="708"/>
      <c r="I30" s="708"/>
      <c r="J30" s="141" t="s">
        <v>38</v>
      </c>
      <c r="K30" s="678" t="s">
        <v>654</v>
      </c>
      <c r="L30" s="679"/>
      <c r="M30" s="679"/>
      <c r="N30" s="679"/>
      <c r="O30" s="679"/>
      <c r="P30" s="679"/>
      <c r="Q30" s="679"/>
      <c r="R30" s="679"/>
      <c r="S30" s="679"/>
      <c r="T30" s="679"/>
      <c r="U30" s="679"/>
      <c r="V30" s="679"/>
      <c r="W30" s="680"/>
    </row>
    <row r="31" spans="2:23" ht="24" customHeight="1" x14ac:dyDescent="0.55000000000000004">
      <c r="B31" s="699"/>
      <c r="C31" s="700"/>
      <c r="D31" s="701"/>
      <c r="E31" s="709" t="s">
        <v>187</v>
      </c>
      <c r="F31" s="710"/>
      <c r="G31" s="711">
        <v>40000000</v>
      </c>
      <c r="H31" s="712"/>
      <c r="I31" s="712"/>
      <c r="J31" s="138" t="s">
        <v>38</v>
      </c>
      <c r="K31" s="681" t="s">
        <v>685</v>
      </c>
      <c r="L31" s="682"/>
      <c r="M31" s="682"/>
      <c r="N31" s="682"/>
      <c r="O31" s="682"/>
      <c r="P31" s="682"/>
      <c r="Q31" s="682"/>
      <c r="R31" s="682"/>
      <c r="S31" s="682"/>
      <c r="T31" s="682"/>
      <c r="U31" s="682"/>
      <c r="V31" s="682"/>
      <c r="W31" s="683"/>
    </row>
    <row r="32" spans="2:23" ht="24" customHeight="1" x14ac:dyDescent="0.55000000000000004">
      <c r="B32" s="702"/>
      <c r="C32" s="703"/>
      <c r="D32" s="704"/>
      <c r="E32" s="691" t="s">
        <v>188</v>
      </c>
      <c r="F32" s="692"/>
      <c r="G32" s="693">
        <v>50000000</v>
      </c>
      <c r="H32" s="694"/>
      <c r="I32" s="694"/>
      <c r="J32" s="142" t="s">
        <v>38</v>
      </c>
      <c r="K32" s="684" t="s">
        <v>655</v>
      </c>
      <c r="L32" s="685"/>
      <c r="M32" s="685"/>
      <c r="N32" s="685"/>
      <c r="O32" s="685"/>
      <c r="P32" s="685"/>
      <c r="Q32" s="685"/>
      <c r="R32" s="685"/>
      <c r="S32" s="685"/>
      <c r="T32" s="685"/>
      <c r="U32" s="685"/>
      <c r="V32" s="685"/>
      <c r="W32" s="686"/>
    </row>
    <row r="33" spans="2:23" x14ac:dyDescent="0.55000000000000004">
      <c r="B33" s="134" t="s">
        <v>207</v>
      </c>
      <c r="C33" s="134"/>
      <c r="D33" s="134"/>
      <c r="E33" s="134"/>
      <c r="F33" s="134"/>
      <c r="G33" s="134"/>
      <c r="H33" s="134"/>
      <c r="I33" s="134"/>
      <c r="J33" s="134"/>
      <c r="K33" s="134"/>
      <c r="L33" s="134"/>
      <c r="M33" s="134"/>
      <c r="N33" s="134"/>
      <c r="O33" s="134"/>
      <c r="P33" s="134"/>
      <c r="Q33" s="134"/>
      <c r="R33" s="134"/>
      <c r="S33" s="134"/>
      <c r="T33" s="134"/>
      <c r="U33" s="134"/>
      <c r="V33" s="134"/>
      <c r="W33" s="134"/>
    </row>
    <row r="34" spans="2:23" s="14" customFormat="1" ht="27.65" customHeight="1" x14ac:dyDescent="0.55000000000000004">
      <c r="B34" s="135" t="s">
        <v>205</v>
      </c>
      <c r="C34" s="136"/>
      <c r="D34" s="136"/>
      <c r="E34" s="136"/>
      <c r="F34" s="136"/>
      <c r="G34" s="136"/>
      <c r="H34" s="136"/>
      <c r="I34" s="136"/>
      <c r="J34" s="136"/>
      <c r="K34" s="136"/>
      <c r="L34" s="136"/>
      <c r="M34" s="136"/>
      <c r="N34" s="136"/>
      <c r="O34" s="136"/>
      <c r="P34" s="136"/>
      <c r="Q34" s="136"/>
      <c r="R34" s="136"/>
      <c r="S34" s="136"/>
      <c r="T34" s="136"/>
      <c r="U34" s="136"/>
      <c r="V34" s="136"/>
      <c r="W34" s="137"/>
    </row>
    <row r="35" spans="2:23" x14ac:dyDescent="0.55000000000000004">
      <c r="B35" s="687" t="s">
        <v>182</v>
      </c>
      <c r="C35" s="688"/>
      <c r="D35" s="689"/>
      <c r="E35" s="690" t="s">
        <v>183</v>
      </c>
      <c r="F35" s="689"/>
      <c r="G35" s="690" t="s">
        <v>184</v>
      </c>
      <c r="H35" s="688"/>
      <c r="I35" s="688"/>
      <c r="J35" s="689"/>
      <c r="K35" s="690" t="s">
        <v>185</v>
      </c>
      <c r="L35" s="688"/>
      <c r="M35" s="688"/>
      <c r="N35" s="688"/>
      <c r="O35" s="688"/>
      <c r="P35" s="688"/>
      <c r="Q35" s="688"/>
      <c r="R35" s="688"/>
      <c r="S35" s="688"/>
      <c r="T35" s="688"/>
      <c r="U35" s="688"/>
      <c r="V35" s="688"/>
      <c r="W35" s="695"/>
    </row>
    <row r="36" spans="2:23" ht="24" customHeight="1" x14ac:dyDescent="0.55000000000000004">
      <c r="B36" s="696" t="s">
        <v>165</v>
      </c>
      <c r="C36" s="697"/>
      <c r="D36" s="698"/>
      <c r="E36" s="705" t="s">
        <v>186</v>
      </c>
      <c r="F36" s="706"/>
      <c r="G36" s="707">
        <v>600000000</v>
      </c>
      <c r="H36" s="708"/>
      <c r="I36" s="708"/>
      <c r="J36" s="138" t="s">
        <v>38</v>
      </c>
      <c r="K36" s="678" t="s">
        <v>656</v>
      </c>
      <c r="L36" s="679"/>
      <c r="M36" s="679"/>
      <c r="N36" s="679"/>
      <c r="O36" s="679"/>
      <c r="P36" s="679"/>
      <c r="Q36" s="679"/>
      <c r="R36" s="679"/>
      <c r="S36" s="679"/>
      <c r="T36" s="679"/>
      <c r="U36" s="679"/>
      <c r="V36" s="679"/>
      <c r="W36" s="680"/>
    </row>
    <row r="37" spans="2:23" ht="24" customHeight="1" x14ac:dyDescent="0.55000000000000004">
      <c r="B37" s="699"/>
      <c r="C37" s="700"/>
      <c r="D37" s="701"/>
      <c r="E37" s="709" t="s">
        <v>187</v>
      </c>
      <c r="F37" s="710"/>
      <c r="G37" s="711">
        <v>700000000</v>
      </c>
      <c r="H37" s="712"/>
      <c r="I37" s="712"/>
      <c r="J37" s="139" t="s">
        <v>38</v>
      </c>
      <c r="K37" s="681" t="s">
        <v>657</v>
      </c>
      <c r="L37" s="682"/>
      <c r="M37" s="682"/>
      <c r="N37" s="682"/>
      <c r="O37" s="682"/>
      <c r="P37" s="682"/>
      <c r="Q37" s="682"/>
      <c r="R37" s="682"/>
      <c r="S37" s="682"/>
      <c r="T37" s="682"/>
      <c r="U37" s="682"/>
      <c r="V37" s="682"/>
      <c r="W37" s="683"/>
    </row>
    <row r="38" spans="2:23" ht="24" customHeight="1" x14ac:dyDescent="0.55000000000000004">
      <c r="B38" s="702"/>
      <c r="C38" s="703"/>
      <c r="D38" s="704"/>
      <c r="E38" s="691" t="s">
        <v>188</v>
      </c>
      <c r="F38" s="692"/>
      <c r="G38" s="713">
        <v>800000000</v>
      </c>
      <c r="H38" s="714"/>
      <c r="I38" s="714"/>
      <c r="J38" s="140" t="s">
        <v>38</v>
      </c>
      <c r="K38" s="684" t="s">
        <v>658</v>
      </c>
      <c r="L38" s="685"/>
      <c r="M38" s="685"/>
      <c r="N38" s="685"/>
      <c r="O38" s="685"/>
      <c r="P38" s="685"/>
      <c r="Q38" s="685"/>
      <c r="R38" s="685"/>
      <c r="S38" s="685"/>
      <c r="T38" s="685"/>
      <c r="U38" s="685"/>
      <c r="V38" s="685"/>
      <c r="W38" s="686"/>
    </row>
    <row r="39" spans="2:23" ht="24" customHeight="1" x14ac:dyDescent="0.55000000000000004">
      <c r="B39" s="696" t="s">
        <v>189</v>
      </c>
      <c r="C39" s="697"/>
      <c r="D39" s="698"/>
      <c r="E39" s="705" t="s">
        <v>186</v>
      </c>
      <c r="F39" s="706"/>
      <c r="G39" s="707">
        <v>60000000</v>
      </c>
      <c r="H39" s="708"/>
      <c r="I39" s="708"/>
      <c r="J39" s="141" t="s">
        <v>38</v>
      </c>
      <c r="K39" s="678" t="s">
        <v>659</v>
      </c>
      <c r="L39" s="679"/>
      <c r="M39" s="679"/>
      <c r="N39" s="679"/>
      <c r="O39" s="679"/>
      <c r="P39" s="679"/>
      <c r="Q39" s="679"/>
      <c r="R39" s="679"/>
      <c r="S39" s="679"/>
      <c r="T39" s="679"/>
      <c r="U39" s="679"/>
      <c r="V39" s="679"/>
      <c r="W39" s="680"/>
    </row>
    <row r="40" spans="2:23" ht="24" customHeight="1" x14ac:dyDescent="0.55000000000000004">
      <c r="B40" s="699"/>
      <c r="C40" s="700"/>
      <c r="D40" s="701"/>
      <c r="E40" s="709" t="s">
        <v>187</v>
      </c>
      <c r="F40" s="710"/>
      <c r="G40" s="711">
        <v>70000000</v>
      </c>
      <c r="H40" s="712"/>
      <c r="I40" s="712"/>
      <c r="J40" s="138" t="s">
        <v>38</v>
      </c>
      <c r="K40" s="681" t="s">
        <v>660</v>
      </c>
      <c r="L40" s="682"/>
      <c r="M40" s="682"/>
      <c r="N40" s="682"/>
      <c r="O40" s="682"/>
      <c r="P40" s="682"/>
      <c r="Q40" s="682"/>
      <c r="R40" s="682"/>
      <c r="S40" s="682"/>
      <c r="T40" s="682"/>
      <c r="U40" s="682"/>
      <c r="V40" s="682"/>
      <c r="W40" s="683"/>
    </row>
    <row r="41" spans="2:23" ht="24" customHeight="1" x14ac:dyDescent="0.55000000000000004">
      <c r="B41" s="702"/>
      <c r="C41" s="703"/>
      <c r="D41" s="704"/>
      <c r="E41" s="691" t="s">
        <v>188</v>
      </c>
      <c r="F41" s="692"/>
      <c r="G41" s="693">
        <v>80000000</v>
      </c>
      <c r="H41" s="694"/>
      <c r="I41" s="694"/>
      <c r="J41" s="142" t="s">
        <v>38</v>
      </c>
      <c r="K41" s="684" t="s">
        <v>661</v>
      </c>
      <c r="L41" s="685"/>
      <c r="M41" s="685"/>
      <c r="N41" s="685"/>
      <c r="O41" s="685"/>
      <c r="P41" s="685"/>
      <c r="Q41" s="685"/>
      <c r="R41" s="685"/>
      <c r="S41" s="685"/>
      <c r="T41" s="685"/>
      <c r="U41" s="685"/>
      <c r="V41" s="685"/>
      <c r="W41" s="686"/>
    </row>
    <row r="42" spans="2:23" s="14" customFormat="1" ht="27.65" customHeight="1" x14ac:dyDescent="0.55000000000000004">
      <c r="B42" s="135" t="s">
        <v>206</v>
      </c>
      <c r="C42" s="136"/>
      <c r="D42" s="136"/>
      <c r="E42" s="136"/>
      <c r="F42" s="136"/>
      <c r="G42" s="136"/>
      <c r="H42" s="136"/>
      <c r="I42" s="136"/>
      <c r="J42" s="136"/>
      <c r="K42" s="136"/>
      <c r="L42" s="136"/>
      <c r="M42" s="136"/>
      <c r="N42" s="136"/>
      <c r="O42" s="136"/>
      <c r="P42" s="136"/>
      <c r="Q42" s="136"/>
      <c r="R42" s="136"/>
      <c r="S42" s="136"/>
      <c r="T42" s="136"/>
      <c r="U42" s="136"/>
      <c r="V42" s="136"/>
      <c r="W42" s="137"/>
    </row>
    <row r="43" spans="2:23" ht="23.15" customHeight="1" x14ac:dyDescent="0.55000000000000004">
      <c r="B43" s="669"/>
      <c r="C43" s="670"/>
      <c r="D43" s="670"/>
      <c r="E43" s="670"/>
      <c r="F43" s="670"/>
      <c r="G43" s="670"/>
      <c r="H43" s="670"/>
      <c r="I43" s="670"/>
      <c r="J43" s="670"/>
      <c r="K43" s="670"/>
      <c r="L43" s="670"/>
      <c r="M43" s="670"/>
      <c r="N43" s="670"/>
      <c r="O43" s="670"/>
      <c r="P43" s="670"/>
      <c r="Q43" s="670"/>
      <c r="R43" s="670"/>
      <c r="S43" s="670"/>
      <c r="T43" s="670"/>
      <c r="U43" s="670"/>
      <c r="V43" s="670"/>
      <c r="W43" s="671"/>
    </row>
    <row r="44" spans="2:23" ht="23.15" customHeight="1" x14ac:dyDescent="0.55000000000000004">
      <c r="B44" s="672"/>
      <c r="C44" s="673"/>
      <c r="D44" s="673"/>
      <c r="E44" s="673"/>
      <c r="F44" s="673"/>
      <c r="G44" s="673"/>
      <c r="H44" s="673"/>
      <c r="I44" s="673"/>
      <c r="J44" s="673"/>
      <c r="K44" s="673"/>
      <c r="L44" s="673"/>
      <c r="M44" s="673"/>
      <c r="N44" s="673"/>
      <c r="O44" s="673"/>
      <c r="P44" s="673"/>
      <c r="Q44" s="673"/>
      <c r="R44" s="673"/>
      <c r="S44" s="673"/>
      <c r="T44" s="673"/>
      <c r="U44" s="673"/>
      <c r="V44" s="673"/>
      <c r="W44" s="674"/>
    </row>
    <row r="45" spans="2:23" ht="23.15" customHeight="1" x14ac:dyDescent="0.55000000000000004">
      <c r="B45" s="672"/>
      <c r="C45" s="673"/>
      <c r="D45" s="673"/>
      <c r="E45" s="673"/>
      <c r="F45" s="673"/>
      <c r="G45" s="673"/>
      <c r="H45" s="673"/>
      <c r="I45" s="673"/>
      <c r="J45" s="673"/>
      <c r="K45" s="673"/>
      <c r="L45" s="673"/>
      <c r="M45" s="673"/>
      <c r="N45" s="673"/>
      <c r="O45" s="673"/>
      <c r="P45" s="673"/>
      <c r="Q45" s="673"/>
      <c r="R45" s="673"/>
      <c r="S45" s="673"/>
      <c r="T45" s="673"/>
      <c r="U45" s="673"/>
      <c r="V45" s="673"/>
      <c r="W45" s="674"/>
    </row>
    <row r="46" spans="2:23" ht="23.15" customHeight="1" x14ac:dyDescent="0.55000000000000004">
      <c r="B46" s="675"/>
      <c r="C46" s="676"/>
      <c r="D46" s="676"/>
      <c r="E46" s="676"/>
      <c r="F46" s="676"/>
      <c r="G46" s="676"/>
      <c r="H46" s="676"/>
      <c r="I46" s="676"/>
      <c r="J46" s="676"/>
      <c r="K46" s="676"/>
      <c r="L46" s="676"/>
      <c r="M46" s="676"/>
      <c r="N46" s="676"/>
      <c r="O46" s="676"/>
      <c r="P46" s="676"/>
      <c r="Q46" s="676"/>
      <c r="R46" s="676"/>
      <c r="S46" s="676"/>
      <c r="T46" s="676"/>
      <c r="U46" s="676"/>
      <c r="V46" s="676"/>
      <c r="W46" s="677"/>
    </row>
  </sheetData>
  <sheetProtection algorithmName="SHA-512" hashValue="bk58z+8dCrfIvZx8RRTGKViv+hxnDMwyD14NMzIPIujMsgd/SPK9APgpMtmUJ8Hr7IUzzxXaYTK2VEU6xHfLOg==" saltValue="3n67RCl6aTSC1DafuPQAlA==" spinCount="100000" sheet="1" objects="1" scenarios="1" selectLockedCells="1" selectUnlockedCells="1"/>
  <mergeCells count="59">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E32:F32"/>
    <mergeCell ref="G32:I32"/>
    <mergeCell ref="G26:J26"/>
    <mergeCell ref="K26:W26"/>
    <mergeCell ref="B27:D29"/>
    <mergeCell ref="E27:F27"/>
    <mergeCell ref="G27:I27"/>
    <mergeCell ref="E28:F28"/>
    <mergeCell ref="G28:I28"/>
    <mergeCell ref="E29:F29"/>
    <mergeCell ref="G29:I2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s>
  <phoneticPr fontId="34"/>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W54"/>
  <sheetViews>
    <sheetView view="pageBreakPreview" zoomScale="90" zoomScaleNormal="100" zoomScaleSheetLayoutView="90" workbookViewId="0">
      <selection activeCell="B1" sqref="B1"/>
    </sheetView>
  </sheetViews>
  <sheetFormatPr defaultColWidth="8.58203125" defaultRowHeight="18" x14ac:dyDescent="0.55000000000000004"/>
  <cols>
    <col min="1" max="1" width="0.83203125" style="11" customWidth="1"/>
    <col min="2" max="21" width="5.58203125" style="11" customWidth="1"/>
    <col min="22" max="22" width="0.83203125" style="11" customWidth="1"/>
    <col min="23" max="16384" width="8.58203125" style="11"/>
  </cols>
  <sheetData>
    <row r="2" spans="2:23" ht="22.5" x14ac:dyDescent="0.55000000000000004">
      <c r="B2" s="29" t="s">
        <v>213</v>
      </c>
      <c r="C2" s="28"/>
      <c r="D2" s="29"/>
      <c r="E2" s="29"/>
      <c r="F2" s="29"/>
      <c r="G2" s="29"/>
      <c r="H2" s="29"/>
      <c r="I2" s="29"/>
      <c r="J2" s="29"/>
      <c r="K2" s="29"/>
      <c r="L2" s="29"/>
      <c r="M2" s="29"/>
      <c r="N2" s="29"/>
      <c r="O2" s="29"/>
      <c r="P2" s="29"/>
      <c r="Q2" s="29"/>
      <c r="R2" s="29"/>
      <c r="S2" s="29"/>
      <c r="T2" s="29"/>
      <c r="U2" s="29"/>
      <c r="V2" s="29"/>
      <c r="W2" s="29"/>
    </row>
    <row r="3" spans="2:23" x14ac:dyDescent="0.55000000000000004">
      <c r="B3" s="750" t="s">
        <v>686</v>
      </c>
      <c r="C3" s="751"/>
      <c r="D3" s="751"/>
      <c r="E3" s="751"/>
      <c r="F3" s="751"/>
      <c r="G3" s="751"/>
      <c r="H3" s="751"/>
      <c r="I3" s="751"/>
      <c r="J3" s="751"/>
      <c r="K3" s="751"/>
      <c r="L3" s="751"/>
      <c r="M3" s="751"/>
      <c r="N3" s="751"/>
      <c r="O3" s="751"/>
      <c r="P3" s="751"/>
      <c r="Q3" s="751"/>
      <c r="R3" s="751"/>
      <c r="S3" s="751"/>
      <c r="T3" s="751"/>
      <c r="U3" s="752"/>
    </row>
    <row r="4" spans="2:23" x14ac:dyDescent="0.55000000000000004">
      <c r="B4" s="753"/>
      <c r="C4" s="754"/>
      <c r="D4" s="754"/>
      <c r="E4" s="754"/>
      <c r="F4" s="754"/>
      <c r="G4" s="754"/>
      <c r="H4" s="754"/>
      <c r="I4" s="754"/>
      <c r="J4" s="754"/>
      <c r="K4" s="754"/>
      <c r="L4" s="754"/>
      <c r="M4" s="754"/>
      <c r="N4" s="754"/>
      <c r="O4" s="754"/>
      <c r="P4" s="754"/>
      <c r="Q4" s="754"/>
      <c r="R4" s="754"/>
      <c r="S4" s="754"/>
      <c r="T4" s="754"/>
      <c r="U4" s="755"/>
    </row>
    <row r="5" spans="2:23" ht="18" customHeight="1" x14ac:dyDescent="0.55000000000000004">
      <c r="B5" s="741"/>
      <c r="C5" s="742"/>
      <c r="D5" s="742"/>
      <c r="E5" s="742"/>
      <c r="F5" s="742"/>
      <c r="G5" s="742"/>
      <c r="H5" s="742"/>
      <c r="I5" s="742"/>
      <c r="J5" s="742"/>
      <c r="K5" s="742"/>
      <c r="L5" s="742"/>
      <c r="M5" s="742"/>
      <c r="N5" s="742"/>
      <c r="O5" s="742"/>
      <c r="P5" s="742"/>
      <c r="Q5" s="742"/>
      <c r="R5" s="742"/>
      <c r="S5" s="742"/>
      <c r="T5" s="742"/>
      <c r="U5" s="743"/>
    </row>
    <row r="6" spans="2:23" x14ac:dyDescent="0.55000000000000004">
      <c r="B6" s="744"/>
      <c r="C6" s="745"/>
      <c r="D6" s="745"/>
      <c r="E6" s="745"/>
      <c r="F6" s="745"/>
      <c r="G6" s="745"/>
      <c r="H6" s="745"/>
      <c r="I6" s="745"/>
      <c r="J6" s="745"/>
      <c r="K6" s="745"/>
      <c r="L6" s="745"/>
      <c r="M6" s="745"/>
      <c r="N6" s="745"/>
      <c r="O6" s="745"/>
      <c r="P6" s="745"/>
      <c r="Q6" s="745"/>
      <c r="R6" s="745"/>
      <c r="S6" s="745"/>
      <c r="T6" s="745"/>
      <c r="U6" s="746"/>
    </row>
    <row r="7" spans="2:23" x14ac:dyDescent="0.55000000000000004">
      <c r="B7" s="744"/>
      <c r="C7" s="745"/>
      <c r="D7" s="745"/>
      <c r="E7" s="745"/>
      <c r="F7" s="745"/>
      <c r="G7" s="745"/>
      <c r="H7" s="745"/>
      <c r="I7" s="745"/>
      <c r="J7" s="745"/>
      <c r="K7" s="745"/>
      <c r="L7" s="745"/>
      <c r="M7" s="745"/>
      <c r="N7" s="745"/>
      <c r="O7" s="745"/>
      <c r="P7" s="745"/>
      <c r="Q7" s="745"/>
      <c r="R7" s="745"/>
      <c r="S7" s="745"/>
      <c r="T7" s="745"/>
      <c r="U7" s="746"/>
    </row>
    <row r="8" spans="2:23" x14ac:dyDescent="0.55000000000000004">
      <c r="B8" s="744"/>
      <c r="C8" s="745"/>
      <c r="D8" s="745"/>
      <c r="E8" s="745"/>
      <c r="F8" s="745"/>
      <c r="G8" s="745"/>
      <c r="H8" s="745"/>
      <c r="I8" s="745"/>
      <c r="J8" s="745"/>
      <c r="K8" s="745"/>
      <c r="L8" s="745"/>
      <c r="M8" s="745"/>
      <c r="N8" s="745"/>
      <c r="O8" s="745"/>
      <c r="P8" s="745"/>
      <c r="Q8" s="745"/>
      <c r="R8" s="745"/>
      <c r="S8" s="745"/>
      <c r="T8" s="745"/>
      <c r="U8" s="746"/>
    </row>
    <row r="9" spans="2:23" x14ac:dyDescent="0.55000000000000004">
      <c r="B9" s="744"/>
      <c r="C9" s="745"/>
      <c r="D9" s="745"/>
      <c r="E9" s="745"/>
      <c r="F9" s="745"/>
      <c r="G9" s="745"/>
      <c r="H9" s="745"/>
      <c r="I9" s="745"/>
      <c r="J9" s="745"/>
      <c r="K9" s="745"/>
      <c r="L9" s="745"/>
      <c r="M9" s="745"/>
      <c r="N9" s="745"/>
      <c r="O9" s="745"/>
      <c r="P9" s="745"/>
      <c r="Q9" s="745"/>
      <c r="R9" s="745"/>
      <c r="S9" s="745"/>
      <c r="T9" s="745"/>
      <c r="U9" s="746"/>
    </row>
    <row r="10" spans="2:23" x14ac:dyDescent="0.55000000000000004">
      <c r="B10" s="744"/>
      <c r="C10" s="745"/>
      <c r="D10" s="745"/>
      <c r="E10" s="745"/>
      <c r="F10" s="745"/>
      <c r="G10" s="745"/>
      <c r="H10" s="745"/>
      <c r="I10" s="745"/>
      <c r="J10" s="745"/>
      <c r="K10" s="745"/>
      <c r="L10" s="745"/>
      <c r="M10" s="745"/>
      <c r="N10" s="745"/>
      <c r="O10" s="745"/>
      <c r="P10" s="745"/>
      <c r="Q10" s="745"/>
      <c r="R10" s="745"/>
      <c r="S10" s="745"/>
      <c r="T10" s="745"/>
      <c r="U10" s="746"/>
    </row>
    <row r="11" spans="2:23" x14ac:dyDescent="0.55000000000000004">
      <c r="B11" s="744"/>
      <c r="C11" s="745"/>
      <c r="D11" s="745"/>
      <c r="E11" s="745"/>
      <c r="F11" s="745"/>
      <c r="G11" s="745"/>
      <c r="H11" s="745"/>
      <c r="I11" s="745"/>
      <c r="J11" s="745"/>
      <c r="K11" s="745"/>
      <c r="L11" s="745"/>
      <c r="M11" s="745"/>
      <c r="N11" s="745"/>
      <c r="O11" s="745"/>
      <c r="P11" s="745"/>
      <c r="Q11" s="745"/>
      <c r="R11" s="745"/>
      <c r="S11" s="745"/>
      <c r="T11" s="745"/>
      <c r="U11" s="746"/>
    </row>
    <row r="12" spans="2:23" ht="18" customHeight="1" x14ac:dyDescent="0.55000000000000004">
      <c r="B12" s="744"/>
      <c r="C12" s="745"/>
      <c r="D12" s="745"/>
      <c r="E12" s="745"/>
      <c r="F12" s="745"/>
      <c r="G12" s="745"/>
      <c r="H12" s="745"/>
      <c r="I12" s="745"/>
      <c r="J12" s="745"/>
      <c r="K12" s="745"/>
      <c r="L12" s="745"/>
      <c r="M12" s="745"/>
      <c r="N12" s="745"/>
      <c r="O12" s="745"/>
      <c r="P12" s="745"/>
      <c r="Q12" s="745"/>
      <c r="R12" s="745"/>
      <c r="S12" s="745"/>
      <c r="T12" s="745"/>
      <c r="U12" s="746"/>
    </row>
    <row r="13" spans="2:23" x14ac:dyDescent="0.55000000000000004">
      <c r="B13" s="744"/>
      <c r="C13" s="745"/>
      <c r="D13" s="745"/>
      <c r="E13" s="745"/>
      <c r="F13" s="745"/>
      <c r="G13" s="745"/>
      <c r="H13" s="745"/>
      <c r="I13" s="745"/>
      <c r="J13" s="745"/>
      <c r="K13" s="745"/>
      <c r="L13" s="745"/>
      <c r="M13" s="745"/>
      <c r="N13" s="745"/>
      <c r="O13" s="745"/>
      <c r="P13" s="745"/>
      <c r="Q13" s="745"/>
      <c r="R13" s="745"/>
      <c r="S13" s="745"/>
      <c r="T13" s="745"/>
      <c r="U13" s="746"/>
    </row>
    <row r="14" spans="2:23" x14ac:dyDescent="0.55000000000000004">
      <c r="B14" s="744"/>
      <c r="C14" s="745"/>
      <c r="D14" s="745"/>
      <c r="E14" s="745"/>
      <c r="F14" s="745"/>
      <c r="G14" s="745"/>
      <c r="H14" s="745"/>
      <c r="I14" s="745"/>
      <c r="J14" s="745"/>
      <c r="K14" s="745"/>
      <c r="L14" s="745"/>
      <c r="M14" s="745"/>
      <c r="N14" s="745"/>
      <c r="O14" s="745"/>
      <c r="P14" s="745"/>
      <c r="Q14" s="745"/>
      <c r="R14" s="745"/>
      <c r="S14" s="745"/>
      <c r="T14" s="745"/>
      <c r="U14" s="746"/>
    </row>
    <row r="15" spans="2:23" x14ac:dyDescent="0.55000000000000004">
      <c r="B15" s="744"/>
      <c r="C15" s="745"/>
      <c r="D15" s="745"/>
      <c r="E15" s="745"/>
      <c r="F15" s="745"/>
      <c r="G15" s="745"/>
      <c r="H15" s="745"/>
      <c r="I15" s="745"/>
      <c r="J15" s="745"/>
      <c r="K15" s="745"/>
      <c r="L15" s="745"/>
      <c r="M15" s="745"/>
      <c r="N15" s="745"/>
      <c r="O15" s="745"/>
      <c r="P15" s="745"/>
      <c r="Q15" s="745"/>
      <c r="R15" s="745"/>
      <c r="S15" s="745"/>
      <c r="T15" s="745"/>
      <c r="U15" s="746"/>
    </row>
    <row r="16" spans="2:23" x14ac:dyDescent="0.55000000000000004">
      <c r="B16" s="744"/>
      <c r="C16" s="745"/>
      <c r="D16" s="745"/>
      <c r="E16" s="745"/>
      <c r="F16" s="745"/>
      <c r="G16" s="745"/>
      <c r="H16" s="745"/>
      <c r="I16" s="745"/>
      <c r="J16" s="745"/>
      <c r="K16" s="745"/>
      <c r="L16" s="745"/>
      <c r="M16" s="745"/>
      <c r="N16" s="745"/>
      <c r="O16" s="745"/>
      <c r="P16" s="745"/>
      <c r="Q16" s="745"/>
      <c r="R16" s="745"/>
      <c r="S16" s="745"/>
      <c r="T16" s="745"/>
      <c r="U16" s="746"/>
    </row>
    <row r="17" spans="2:21" x14ac:dyDescent="0.55000000000000004">
      <c r="B17" s="744"/>
      <c r="C17" s="745"/>
      <c r="D17" s="745"/>
      <c r="E17" s="745"/>
      <c r="F17" s="745"/>
      <c r="G17" s="745"/>
      <c r="H17" s="745"/>
      <c r="I17" s="745"/>
      <c r="J17" s="745"/>
      <c r="K17" s="745"/>
      <c r="L17" s="745"/>
      <c r="M17" s="745"/>
      <c r="N17" s="745"/>
      <c r="O17" s="745"/>
      <c r="P17" s="745"/>
      <c r="Q17" s="745"/>
      <c r="R17" s="745"/>
      <c r="S17" s="745"/>
      <c r="T17" s="745"/>
      <c r="U17" s="746"/>
    </row>
    <row r="18" spans="2:21" x14ac:dyDescent="0.55000000000000004">
      <c r="B18" s="747"/>
      <c r="C18" s="748"/>
      <c r="D18" s="748"/>
      <c r="E18" s="748"/>
      <c r="F18" s="748"/>
      <c r="G18" s="748"/>
      <c r="H18" s="748"/>
      <c r="I18" s="748"/>
      <c r="J18" s="748"/>
      <c r="K18" s="748"/>
      <c r="L18" s="748"/>
      <c r="M18" s="748"/>
      <c r="N18" s="748"/>
      <c r="O18" s="748"/>
      <c r="P18" s="748"/>
      <c r="Q18" s="748"/>
      <c r="R18" s="748"/>
      <c r="S18" s="748"/>
      <c r="T18" s="748"/>
      <c r="U18" s="749"/>
    </row>
    <row r="19" spans="2:21" ht="24.65" customHeight="1" x14ac:dyDescent="0.55000000000000004">
      <c r="B19" s="143"/>
      <c r="C19" s="143"/>
      <c r="D19" s="143"/>
      <c r="E19" s="143"/>
      <c r="F19" s="143"/>
      <c r="G19" s="143"/>
      <c r="H19" s="143"/>
      <c r="I19" s="143"/>
      <c r="J19" s="143"/>
      <c r="K19" s="143"/>
      <c r="L19" s="143"/>
      <c r="M19" s="143"/>
      <c r="N19" s="143"/>
      <c r="O19" s="143"/>
      <c r="P19" s="143"/>
      <c r="Q19" s="143"/>
      <c r="R19" s="143"/>
      <c r="S19" s="143"/>
      <c r="T19" s="143"/>
      <c r="U19" s="143"/>
    </row>
    <row r="20" spans="2:21" x14ac:dyDescent="0.55000000000000004">
      <c r="B20" s="756" t="s">
        <v>214</v>
      </c>
      <c r="C20" s="757"/>
      <c r="D20" s="757"/>
      <c r="E20" s="757"/>
      <c r="F20" s="757"/>
      <c r="G20" s="757"/>
      <c r="H20" s="757"/>
      <c r="I20" s="757"/>
      <c r="J20" s="757"/>
      <c r="K20" s="757"/>
      <c r="L20" s="757"/>
      <c r="M20" s="757"/>
      <c r="N20" s="757"/>
      <c r="O20" s="757"/>
      <c r="P20" s="757"/>
      <c r="Q20" s="757"/>
      <c r="R20" s="757"/>
      <c r="S20" s="757"/>
      <c r="T20" s="757"/>
      <c r="U20" s="758"/>
    </row>
    <row r="21" spans="2:21" x14ac:dyDescent="0.55000000000000004">
      <c r="B21" s="759"/>
      <c r="C21" s="760"/>
      <c r="D21" s="760"/>
      <c r="E21" s="760"/>
      <c r="F21" s="760"/>
      <c r="G21" s="760"/>
      <c r="H21" s="760"/>
      <c r="I21" s="760"/>
      <c r="J21" s="760"/>
      <c r="K21" s="760"/>
      <c r="L21" s="760"/>
      <c r="M21" s="760"/>
      <c r="N21" s="760"/>
      <c r="O21" s="760"/>
      <c r="P21" s="760"/>
      <c r="Q21" s="760"/>
      <c r="R21" s="760"/>
      <c r="S21" s="760"/>
      <c r="T21" s="760"/>
      <c r="U21" s="761"/>
    </row>
    <row r="22" spans="2:21" x14ac:dyDescent="0.55000000000000004">
      <c r="B22" s="741"/>
      <c r="C22" s="742"/>
      <c r="D22" s="742"/>
      <c r="E22" s="742"/>
      <c r="F22" s="742"/>
      <c r="G22" s="742"/>
      <c r="H22" s="742"/>
      <c r="I22" s="742"/>
      <c r="J22" s="742"/>
      <c r="K22" s="742"/>
      <c r="L22" s="742"/>
      <c r="M22" s="742"/>
      <c r="N22" s="742"/>
      <c r="O22" s="742"/>
      <c r="P22" s="742"/>
      <c r="Q22" s="742"/>
      <c r="R22" s="742"/>
      <c r="S22" s="742"/>
      <c r="T22" s="742"/>
      <c r="U22" s="743"/>
    </row>
    <row r="23" spans="2:21" x14ac:dyDescent="0.55000000000000004">
      <c r="B23" s="744"/>
      <c r="C23" s="745"/>
      <c r="D23" s="745"/>
      <c r="E23" s="745"/>
      <c r="F23" s="745"/>
      <c r="G23" s="745"/>
      <c r="H23" s="745"/>
      <c r="I23" s="745"/>
      <c r="J23" s="745"/>
      <c r="K23" s="745"/>
      <c r="L23" s="745"/>
      <c r="M23" s="745"/>
      <c r="N23" s="745"/>
      <c r="O23" s="745"/>
      <c r="P23" s="745"/>
      <c r="Q23" s="745"/>
      <c r="R23" s="745"/>
      <c r="S23" s="745"/>
      <c r="T23" s="745"/>
      <c r="U23" s="746"/>
    </row>
    <row r="24" spans="2:21" x14ac:dyDescent="0.55000000000000004">
      <c r="B24" s="744"/>
      <c r="C24" s="745"/>
      <c r="D24" s="745"/>
      <c r="E24" s="745"/>
      <c r="F24" s="745"/>
      <c r="G24" s="745"/>
      <c r="H24" s="745"/>
      <c r="I24" s="745"/>
      <c r="J24" s="745"/>
      <c r="K24" s="745"/>
      <c r="L24" s="745"/>
      <c r="M24" s="745"/>
      <c r="N24" s="745"/>
      <c r="O24" s="745"/>
      <c r="P24" s="745"/>
      <c r="Q24" s="745"/>
      <c r="R24" s="745"/>
      <c r="S24" s="745"/>
      <c r="T24" s="745"/>
      <c r="U24" s="746"/>
    </row>
    <row r="25" spans="2:21" x14ac:dyDescent="0.55000000000000004">
      <c r="B25" s="744"/>
      <c r="C25" s="745"/>
      <c r="D25" s="745"/>
      <c r="E25" s="745"/>
      <c r="F25" s="745"/>
      <c r="G25" s="745"/>
      <c r="H25" s="745"/>
      <c r="I25" s="745"/>
      <c r="J25" s="745"/>
      <c r="K25" s="745"/>
      <c r="L25" s="745"/>
      <c r="M25" s="745"/>
      <c r="N25" s="745"/>
      <c r="O25" s="745"/>
      <c r="P25" s="745"/>
      <c r="Q25" s="745"/>
      <c r="R25" s="745"/>
      <c r="S25" s="745"/>
      <c r="T25" s="745"/>
      <c r="U25" s="746"/>
    </row>
    <row r="26" spans="2:21" x14ac:dyDescent="0.55000000000000004">
      <c r="B26" s="744"/>
      <c r="C26" s="745"/>
      <c r="D26" s="745"/>
      <c r="E26" s="745"/>
      <c r="F26" s="745"/>
      <c r="G26" s="745"/>
      <c r="H26" s="745"/>
      <c r="I26" s="745"/>
      <c r="J26" s="745"/>
      <c r="K26" s="745"/>
      <c r="L26" s="745"/>
      <c r="M26" s="745"/>
      <c r="N26" s="745"/>
      <c r="O26" s="745"/>
      <c r="P26" s="745"/>
      <c r="Q26" s="745"/>
      <c r="R26" s="745"/>
      <c r="S26" s="745"/>
      <c r="T26" s="745"/>
      <c r="U26" s="746"/>
    </row>
    <row r="27" spans="2:21" x14ac:dyDescent="0.55000000000000004">
      <c r="B27" s="744"/>
      <c r="C27" s="745"/>
      <c r="D27" s="745"/>
      <c r="E27" s="745"/>
      <c r="F27" s="745"/>
      <c r="G27" s="745"/>
      <c r="H27" s="745"/>
      <c r="I27" s="745"/>
      <c r="J27" s="745"/>
      <c r="K27" s="745"/>
      <c r="L27" s="745"/>
      <c r="M27" s="745"/>
      <c r="N27" s="745"/>
      <c r="O27" s="745"/>
      <c r="P27" s="745"/>
      <c r="Q27" s="745"/>
      <c r="R27" s="745"/>
      <c r="S27" s="745"/>
      <c r="T27" s="745"/>
      <c r="U27" s="746"/>
    </row>
    <row r="28" spans="2:21" x14ac:dyDescent="0.55000000000000004">
      <c r="B28" s="744"/>
      <c r="C28" s="745"/>
      <c r="D28" s="745"/>
      <c r="E28" s="745"/>
      <c r="F28" s="745"/>
      <c r="G28" s="745"/>
      <c r="H28" s="745"/>
      <c r="I28" s="745"/>
      <c r="J28" s="745"/>
      <c r="K28" s="745"/>
      <c r="L28" s="745"/>
      <c r="M28" s="745"/>
      <c r="N28" s="745"/>
      <c r="O28" s="745"/>
      <c r="P28" s="745"/>
      <c r="Q28" s="745"/>
      <c r="R28" s="745"/>
      <c r="S28" s="745"/>
      <c r="T28" s="745"/>
      <c r="U28" s="746"/>
    </row>
    <row r="29" spans="2:21" x14ac:dyDescent="0.55000000000000004">
      <c r="B29" s="744"/>
      <c r="C29" s="745"/>
      <c r="D29" s="745"/>
      <c r="E29" s="745"/>
      <c r="F29" s="745"/>
      <c r="G29" s="745"/>
      <c r="H29" s="745"/>
      <c r="I29" s="745"/>
      <c r="J29" s="745"/>
      <c r="K29" s="745"/>
      <c r="L29" s="745"/>
      <c r="M29" s="745"/>
      <c r="N29" s="745"/>
      <c r="O29" s="745"/>
      <c r="P29" s="745"/>
      <c r="Q29" s="745"/>
      <c r="R29" s="745"/>
      <c r="S29" s="745"/>
      <c r="T29" s="745"/>
      <c r="U29" s="746"/>
    </row>
    <row r="30" spans="2:21" x14ac:dyDescent="0.55000000000000004">
      <c r="B30" s="744"/>
      <c r="C30" s="745"/>
      <c r="D30" s="745"/>
      <c r="E30" s="745"/>
      <c r="F30" s="745"/>
      <c r="G30" s="745"/>
      <c r="H30" s="745"/>
      <c r="I30" s="745"/>
      <c r="J30" s="745"/>
      <c r="K30" s="745"/>
      <c r="L30" s="745"/>
      <c r="M30" s="745"/>
      <c r="N30" s="745"/>
      <c r="O30" s="745"/>
      <c r="P30" s="745"/>
      <c r="Q30" s="745"/>
      <c r="R30" s="745"/>
      <c r="S30" s="745"/>
      <c r="T30" s="745"/>
      <c r="U30" s="746"/>
    </row>
    <row r="31" spans="2:21" x14ac:dyDescent="0.55000000000000004">
      <c r="B31" s="744"/>
      <c r="C31" s="745"/>
      <c r="D31" s="745"/>
      <c r="E31" s="745"/>
      <c r="F31" s="745"/>
      <c r="G31" s="745"/>
      <c r="H31" s="745"/>
      <c r="I31" s="745"/>
      <c r="J31" s="745"/>
      <c r="K31" s="745"/>
      <c r="L31" s="745"/>
      <c r="M31" s="745"/>
      <c r="N31" s="745"/>
      <c r="O31" s="745"/>
      <c r="P31" s="745"/>
      <c r="Q31" s="745"/>
      <c r="R31" s="745"/>
      <c r="S31" s="745"/>
      <c r="T31" s="745"/>
      <c r="U31" s="746"/>
    </row>
    <row r="32" spans="2:21" x14ac:dyDescent="0.55000000000000004">
      <c r="B32" s="744"/>
      <c r="C32" s="745"/>
      <c r="D32" s="745"/>
      <c r="E32" s="745"/>
      <c r="F32" s="745"/>
      <c r="G32" s="745"/>
      <c r="H32" s="745"/>
      <c r="I32" s="745"/>
      <c r="J32" s="745"/>
      <c r="K32" s="745"/>
      <c r="L32" s="745"/>
      <c r="M32" s="745"/>
      <c r="N32" s="745"/>
      <c r="O32" s="745"/>
      <c r="P32" s="745"/>
      <c r="Q32" s="745"/>
      <c r="R32" s="745"/>
      <c r="S32" s="745"/>
      <c r="T32" s="745"/>
      <c r="U32" s="746"/>
    </row>
    <row r="33" spans="2:22" x14ac:dyDescent="0.55000000000000004">
      <c r="B33" s="744"/>
      <c r="C33" s="745"/>
      <c r="D33" s="745"/>
      <c r="E33" s="745"/>
      <c r="F33" s="745"/>
      <c r="G33" s="745"/>
      <c r="H33" s="745"/>
      <c r="I33" s="745"/>
      <c r="J33" s="745"/>
      <c r="K33" s="745"/>
      <c r="L33" s="745"/>
      <c r="M33" s="745"/>
      <c r="N33" s="745"/>
      <c r="O33" s="745"/>
      <c r="P33" s="745"/>
      <c r="Q33" s="745"/>
      <c r="R33" s="745"/>
      <c r="S33" s="745"/>
      <c r="T33" s="745"/>
      <c r="U33" s="746"/>
    </row>
    <row r="34" spans="2:22" x14ac:dyDescent="0.55000000000000004">
      <c r="B34" s="744"/>
      <c r="C34" s="745"/>
      <c r="D34" s="745"/>
      <c r="E34" s="745"/>
      <c r="F34" s="745"/>
      <c r="G34" s="745"/>
      <c r="H34" s="745"/>
      <c r="I34" s="745"/>
      <c r="J34" s="745"/>
      <c r="K34" s="745"/>
      <c r="L34" s="745"/>
      <c r="M34" s="745"/>
      <c r="N34" s="745"/>
      <c r="O34" s="745"/>
      <c r="P34" s="745"/>
      <c r="Q34" s="745"/>
      <c r="R34" s="745"/>
      <c r="S34" s="745"/>
      <c r="T34" s="745"/>
      <c r="U34" s="746"/>
    </row>
    <row r="35" spans="2:22" x14ac:dyDescent="0.55000000000000004">
      <c r="B35" s="747"/>
      <c r="C35" s="748"/>
      <c r="D35" s="748"/>
      <c r="E35" s="748"/>
      <c r="F35" s="748"/>
      <c r="G35" s="748"/>
      <c r="H35" s="748"/>
      <c r="I35" s="748"/>
      <c r="J35" s="748"/>
      <c r="K35" s="748"/>
      <c r="L35" s="748"/>
      <c r="M35" s="748"/>
      <c r="N35" s="748"/>
      <c r="O35" s="748"/>
      <c r="P35" s="748"/>
      <c r="Q35" s="748"/>
      <c r="R35" s="748"/>
      <c r="S35" s="748"/>
      <c r="T35" s="748"/>
      <c r="U35" s="749"/>
    </row>
    <row r="36" spans="2:22" ht="18" customHeight="1" x14ac:dyDescent="0.55000000000000004">
      <c r="B36" s="143"/>
      <c r="C36" s="143"/>
      <c r="D36" s="143"/>
      <c r="E36" s="143"/>
      <c r="F36" s="143"/>
      <c r="G36" s="143"/>
      <c r="H36" s="143"/>
      <c r="I36" s="143"/>
      <c r="J36" s="143"/>
      <c r="K36" s="143"/>
      <c r="L36" s="143"/>
      <c r="M36" s="143"/>
      <c r="N36" s="143"/>
      <c r="O36" s="143"/>
      <c r="P36" s="143"/>
      <c r="Q36" s="143"/>
      <c r="R36" s="143"/>
      <c r="S36" s="143"/>
      <c r="T36" s="143"/>
      <c r="U36" s="143"/>
    </row>
    <row r="37" spans="2:22" ht="18" customHeight="1" x14ac:dyDescent="0.55000000000000004">
      <c r="B37" s="143"/>
      <c r="C37" s="143"/>
      <c r="D37" s="143"/>
      <c r="E37" s="143"/>
      <c r="F37" s="143"/>
      <c r="G37" s="143"/>
      <c r="H37" s="143"/>
      <c r="I37" s="143"/>
      <c r="J37" s="143"/>
      <c r="K37" s="143"/>
      <c r="L37" s="143"/>
      <c r="M37" s="143"/>
      <c r="N37" s="143"/>
      <c r="O37" s="143"/>
      <c r="P37" s="143"/>
      <c r="Q37" s="143"/>
      <c r="R37" s="143"/>
      <c r="S37" s="143"/>
      <c r="T37" s="143"/>
      <c r="U37" s="143"/>
    </row>
    <row r="38" spans="2:22" ht="20" x14ac:dyDescent="0.55000000000000004">
      <c r="B38" s="144" t="s">
        <v>210</v>
      </c>
      <c r="C38" s="144"/>
      <c r="D38" s="144"/>
      <c r="E38" s="144"/>
      <c r="F38" s="144"/>
      <c r="G38" s="144"/>
      <c r="H38" s="144"/>
      <c r="I38" s="144"/>
      <c r="J38" s="144"/>
      <c r="K38" s="144"/>
      <c r="L38" s="144"/>
      <c r="M38" s="144"/>
      <c r="N38" s="144"/>
      <c r="O38" s="144"/>
      <c r="P38" s="144"/>
      <c r="Q38" s="144"/>
      <c r="R38" s="144"/>
      <c r="S38" s="144"/>
      <c r="T38" s="144"/>
      <c r="U38" s="144"/>
      <c r="V38" s="29"/>
    </row>
    <row r="39" spans="2:22" x14ac:dyDescent="0.55000000000000004">
      <c r="B39" s="762" t="s">
        <v>203</v>
      </c>
      <c r="C39" s="763"/>
      <c r="D39" s="763"/>
      <c r="E39" s="763"/>
      <c r="F39" s="763"/>
      <c r="G39" s="763"/>
      <c r="H39" s="763"/>
      <c r="I39" s="763"/>
      <c r="J39" s="763"/>
      <c r="K39" s="763"/>
      <c r="L39" s="763"/>
      <c r="M39" s="763"/>
      <c r="N39" s="763"/>
      <c r="O39" s="763"/>
      <c r="P39" s="763"/>
      <c r="Q39" s="763"/>
      <c r="R39" s="763"/>
      <c r="S39" s="763"/>
      <c r="T39" s="763"/>
      <c r="U39" s="764"/>
    </row>
    <row r="40" spans="2:22" x14ac:dyDescent="0.55000000000000004">
      <c r="B40" s="765"/>
      <c r="C40" s="766"/>
      <c r="D40" s="766"/>
      <c r="E40" s="766"/>
      <c r="F40" s="766"/>
      <c r="G40" s="766"/>
      <c r="H40" s="766"/>
      <c r="I40" s="766"/>
      <c r="J40" s="766"/>
      <c r="K40" s="766"/>
      <c r="L40" s="766"/>
      <c r="M40" s="766"/>
      <c r="N40" s="766"/>
      <c r="O40" s="766"/>
      <c r="P40" s="766"/>
      <c r="Q40" s="766"/>
      <c r="R40" s="766"/>
      <c r="S40" s="766"/>
      <c r="T40" s="766"/>
      <c r="U40" s="767"/>
    </row>
    <row r="41" spans="2:22" x14ac:dyDescent="0.55000000000000004">
      <c r="B41" s="741"/>
      <c r="C41" s="742"/>
      <c r="D41" s="742"/>
      <c r="E41" s="742"/>
      <c r="F41" s="742"/>
      <c r="G41" s="742"/>
      <c r="H41" s="742"/>
      <c r="I41" s="742"/>
      <c r="J41" s="742"/>
      <c r="K41" s="742"/>
      <c r="L41" s="742"/>
      <c r="M41" s="742"/>
      <c r="N41" s="742"/>
      <c r="O41" s="742"/>
      <c r="P41" s="742"/>
      <c r="Q41" s="742"/>
      <c r="R41" s="742"/>
      <c r="S41" s="742"/>
      <c r="T41" s="742"/>
      <c r="U41" s="743"/>
    </row>
    <row r="42" spans="2:22" x14ac:dyDescent="0.55000000000000004">
      <c r="B42" s="744"/>
      <c r="C42" s="745"/>
      <c r="D42" s="745"/>
      <c r="E42" s="745"/>
      <c r="F42" s="745"/>
      <c r="G42" s="745"/>
      <c r="H42" s="745"/>
      <c r="I42" s="745"/>
      <c r="J42" s="745"/>
      <c r="K42" s="745"/>
      <c r="L42" s="745"/>
      <c r="M42" s="745"/>
      <c r="N42" s="745"/>
      <c r="O42" s="745"/>
      <c r="P42" s="745"/>
      <c r="Q42" s="745"/>
      <c r="R42" s="745"/>
      <c r="S42" s="745"/>
      <c r="T42" s="745"/>
      <c r="U42" s="746"/>
    </row>
    <row r="43" spans="2:22" x14ac:dyDescent="0.55000000000000004">
      <c r="B43" s="744"/>
      <c r="C43" s="745"/>
      <c r="D43" s="745"/>
      <c r="E43" s="745"/>
      <c r="F43" s="745"/>
      <c r="G43" s="745"/>
      <c r="H43" s="745"/>
      <c r="I43" s="745"/>
      <c r="J43" s="745"/>
      <c r="K43" s="745"/>
      <c r="L43" s="745"/>
      <c r="M43" s="745"/>
      <c r="N43" s="745"/>
      <c r="O43" s="745"/>
      <c r="P43" s="745"/>
      <c r="Q43" s="745"/>
      <c r="R43" s="745"/>
      <c r="S43" s="745"/>
      <c r="T43" s="745"/>
      <c r="U43" s="746"/>
    </row>
    <row r="44" spans="2:22" x14ac:dyDescent="0.55000000000000004">
      <c r="B44" s="744"/>
      <c r="C44" s="745"/>
      <c r="D44" s="745"/>
      <c r="E44" s="745"/>
      <c r="F44" s="745"/>
      <c r="G44" s="745"/>
      <c r="H44" s="745"/>
      <c r="I44" s="745"/>
      <c r="J44" s="745"/>
      <c r="K44" s="745"/>
      <c r="L44" s="745"/>
      <c r="M44" s="745"/>
      <c r="N44" s="745"/>
      <c r="O44" s="745"/>
      <c r="P44" s="745"/>
      <c r="Q44" s="745"/>
      <c r="R44" s="745"/>
      <c r="S44" s="745"/>
      <c r="T44" s="745"/>
      <c r="U44" s="746"/>
    </row>
    <row r="45" spans="2:22" x14ac:dyDescent="0.55000000000000004">
      <c r="B45" s="744"/>
      <c r="C45" s="745"/>
      <c r="D45" s="745"/>
      <c r="E45" s="745"/>
      <c r="F45" s="745"/>
      <c r="G45" s="745"/>
      <c r="H45" s="745"/>
      <c r="I45" s="745"/>
      <c r="J45" s="745"/>
      <c r="K45" s="745"/>
      <c r="L45" s="745"/>
      <c r="M45" s="745"/>
      <c r="N45" s="745"/>
      <c r="O45" s="745"/>
      <c r="P45" s="745"/>
      <c r="Q45" s="745"/>
      <c r="R45" s="745"/>
      <c r="S45" s="745"/>
      <c r="T45" s="745"/>
      <c r="U45" s="746"/>
    </row>
    <row r="46" spans="2:22" x14ac:dyDescent="0.55000000000000004">
      <c r="B46" s="744"/>
      <c r="C46" s="745"/>
      <c r="D46" s="745"/>
      <c r="E46" s="745"/>
      <c r="F46" s="745"/>
      <c r="G46" s="745"/>
      <c r="H46" s="745"/>
      <c r="I46" s="745"/>
      <c r="J46" s="745"/>
      <c r="K46" s="745"/>
      <c r="L46" s="745"/>
      <c r="M46" s="745"/>
      <c r="N46" s="745"/>
      <c r="O46" s="745"/>
      <c r="P46" s="745"/>
      <c r="Q46" s="745"/>
      <c r="R46" s="745"/>
      <c r="S46" s="745"/>
      <c r="T46" s="745"/>
      <c r="U46" s="746"/>
    </row>
    <row r="47" spans="2:22" x14ac:dyDescent="0.55000000000000004">
      <c r="B47" s="744"/>
      <c r="C47" s="745"/>
      <c r="D47" s="745"/>
      <c r="E47" s="745"/>
      <c r="F47" s="745"/>
      <c r="G47" s="745"/>
      <c r="H47" s="745"/>
      <c r="I47" s="745"/>
      <c r="J47" s="745"/>
      <c r="K47" s="745"/>
      <c r="L47" s="745"/>
      <c r="M47" s="745"/>
      <c r="N47" s="745"/>
      <c r="O47" s="745"/>
      <c r="P47" s="745"/>
      <c r="Q47" s="745"/>
      <c r="R47" s="745"/>
      <c r="S47" s="745"/>
      <c r="T47" s="745"/>
      <c r="U47" s="746"/>
    </row>
    <row r="48" spans="2:22" x14ac:dyDescent="0.55000000000000004">
      <c r="B48" s="744"/>
      <c r="C48" s="745"/>
      <c r="D48" s="745"/>
      <c r="E48" s="745"/>
      <c r="F48" s="745"/>
      <c r="G48" s="745"/>
      <c r="H48" s="745"/>
      <c r="I48" s="745"/>
      <c r="J48" s="745"/>
      <c r="K48" s="745"/>
      <c r="L48" s="745"/>
      <c r="M48" s="745"/>
      <c r="N48" s="745"/>
      <c r="O48" s="745"/>
      <c r="P48" s="745"/>
      <c r="Q48" s="745"/>
      <c r="R48" s="745"/>
      <c r="S48" s="745"/>
      <c r="T48" s="745"/>
      <c r="U48" s="746"/>
    </row>
    <row r="49" spans="2:21" x14ac:dyDescent="0.55000000000000004">
      <c r="B49" s="744"/>
      <c r="C49" s="745"/>
      <c r="D49" s="745"/>
      <c r="E49" s="745"/>
      <c r="F49" s="745"/>
      <c r="G49" s="745"/>
      <c r="H49" s="745"/>
      <c r="I49" s="745"/>
      <c r="J49" s="745"/>
      <c r="K49" s="745"/>
      <c r="L49" s="745"/>
      <c r="M49" s="745"/>
      <c r="N49" s="745"/>
      <c r="O49" s="745"/>
      <c r="P49" s="745"/>
      <c r="Q49" s="745"/>
      <c r="R49" s="745"/>
      <c r="S49" s="745"/>
      <c r="T49" s="745"/>
      <c r="U49" s="746"/>
    </row>
    <row r="50" spans="2:21" x14ac:dyDescent="0.55000000000000004">
      <c r="B50" s="744"/>
      <c r="C50" s="745"/>
      <c r="D50" s="745"/>
      <c r="E50" s="745"/>
      <c r="F50" s="745"/>
      <c r="G50" s="745"/>
      <c r="H50" s="745"/>
      <c r="I50" s="745"/>
      <c r="J50" s="745"/>
      <c r="K50" s="745"/>
      <c r="L50" s="745"/>
      <c r="M50" s="745"/>
      <c r="N50" s="745"/>
      <c r="O50" s="745"/>
      <c r="P50" s="745"/>
      <c r="Q50" s="745"/>
      <c r="R50" s="745"/>
      <c r="S50" s="745"/>
      <c r="T50" s="745"/>
      <c r="U50" s="746"/>
    </row>
    <row r="51" spans="2:21" x14ac:dyDescent="0.55000000000000004">
      <c r="B51" s="744"/>
      <c r="C51" s="745"/>
      <c r="D51" s="745"/>
      <c r="E51" s="745"/>
      <c r="F51" s="745"/>
      <c r="G51" s="745"/>
      <c r="H51" s="745"/>
      <c r="I51" s="745"/>
      <c r="J51" s="745"/>
      <c r="K51" s="745"/>
      <c r="L51" s="745"/>
      <c r="M51" s="745"/>
      <c r="N51" s="745"/>
      <c r="O51" s="745"/>
      <c r="P51" s="745"/>
      <c r="Q51" s="745"/>
      <c r="R51" s="745"/>
      <c r="S51" s="745"/>
      <c r="T51" s="745"/>
      <c r="U51" s="746"/>
    </row>
    <row r="52" spans="2:21" x14ac:dyDescent="0.55000000000000004">
      <c r="B52" s="744"/>
      <c r="C52" s="745"/>
      <c r="D52" s="745"/>
      <c r="E52" s="745"/>
      <c r="F52" s="745"/>
      <c r="G52" s="745"/>
      <c r="H52" s="745"/>
      <c r="I52" s="745"/>
      <c r="J52" s="745"/>
      <c r="K52" s="745"/>
      <c r="L52" s="745"/>
      <c r="M52" s="745"/>
      <c r="N52" s="745"/>
      <c r="O52" s="745"/>
      <c r="P52" s="745"/>
      <c r="Q52" s="745"/>
      <c r="R52" s="745"/>
      <c r="S52" s="745"/>
      <c r="T52" s="745"/>
      <c r="U52" s="746"/>
    </row>
    <row r="53" spans="2:21" x14ac:dyDescent="0.55000000000000004">
      <c r="B53" s="744"/>
      <c r="C53" s="745"/>
      <c r="D53" s="745"/>
      <c r="E53" s="745"/>
      <c r="F53" s="745"/>
      <c r="G53" s="745"/>
      <c r="H53" s="745"/>
      <c r="I53" s="745"/>
      <c r="J53" s="745"/>
      <c r="K53" s="745"/>
      <c r="L53" s="745"/>
      <c r="M53" s="745"/>
      <c r="N53" s="745"/>
      <c r="O53" s="745"/>
      <c r="P53" s="745"/>
      <c r="Q53" s="745"/>
      <c r="R53" s="745"/>
      <c r="S53" s="745"/>
      <c r="T53" s="745"/>
      <c r="U53" s="746"/>
    </row>
    <row r="54" spans="2:21" x14ac:dyDescent="0.55000000000000004">
      <c r="B54" s="747"/>
      <c r="C54" s="748"/>
      <c r="D54" s="748"/>
      <c r="E54" s="748"/>
      <c r="F54" s="748"/>
      <c r="G54" s="748"/>
      <c r="H54" s="748"/>
      <c r="I54" s="748"/>
      <c r="J54" s="748"/>
      <c r="K54" s="748"/>
      <c r="L54" s="748"/>
      <c r="M54" s="748"/>
      <c r="N54" s="748"/>
      <c r="O54" s="748"/>
      <c r="P54" s="748"/>
      <c r="Q54" s="748"/>
      <c r="R54" s="748"/>
      <c r="S54" s="748"/>
      <c r="T54" s="748"/>
      <c r="U54" s="749"/>
    </row>
  </sheetData>
  <sheetProtection algorithmName="SHA-512" hashValue="2ogQnCs/4p4sectD0hANK9UCA3JBu3sY45hbkE6dvROCX/kGmIfQrz+Iw033KlClwcNYRsWTYZrKXnwkgnNeOA==" saltValue="kj4uvOOd5DkDF+HIzj57wQ==" spinCount="100000" sheet="1" objects="1" scenarios="1" selectLockedCells="1" selectUnlockedCells="1"/>
  <mergeCells count="6">
    <mergeCell ref="B41:U54"/>
    <mergeCell ref="B3:U4"/>
    <mergeCell ref="B5:U18"/>
    <mergeCell ref="B20:U21"/>
    <mergeCell ref="B22:U35"/>
    <mergeCell ref="B39:U40"/>
  </mergeCells>
  <phoneticPr fontId="34"/>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90" zoomScaleNormal="100" zoomScaleSheetLayoutView="90" workbookViewId="0">
      <selection activeCell="P3" sqref="P3"/>
    </sheetView>
  </sheetViews>
  <sheetFormatPr defaultColWidth="8.58203125" defaultRowHeight="18" x14ac:dyDescent="0.55000000000000004"/>
  <cols>
    <col min="1" max="1" width="5.33203125" style="62" customWidth="1"/>
    <col min="2" max="2" width="27.58203125" style="62" customWidth="1"/>
    <col min="3" max="3" width="7.58203125" style="62" customWidth="1"/>
    <col min="4" max="24" width="4" style="62" customWidth="1"/>
    <col min="25" max="16384" width="8.58203125" style="62"/>
  </cols>
  <sheetData>
    <row r="1" spans="1:24" ht="18" customHeight="1" x14ac:dyDescent="0.55000000000000004"/>
    <row r="2" spans="1:24" ht="29" customHeight="1" x14ac:dyDescent="0.55000000000000004">
      <c r="A2" s="800" t="s">
        <v>508</v>
      </c>
      <c r="B2" s="800"/>
      <c r="C2" s="800"/>
      <c r="D2" s="800"/>
      <c r="E2" s="800"/>
      <c r="F2" s="800"/>
      <c r="G2" s="800"/>
      <c r="H2" s="800"/>
      <c r="I2" s="800"/>
      <c r="J2" s="800"/>
      <c r="K2" s="800"/>
      <c r="L2" s="800"/>
      <c r="M2" s="800"/>
      <c r="N2" s="800"/>
      <c r="O2" s="800"/>
      <c r="P2" s="800"/>
      <c r="Q2" s="800"/>
      <c r="R2" s="800"/>
      <c r="S2" s="800"/>
      <c r="T2" s="800"/>
      <c r="U2" s="800"/>
      <c r="V2" s="800"/>
      <c r="W2" s="800"/>
      <c r="X2" s="800"/>
    </row>
    <row r="3" spans="1:24" s="179" customFormat="1" ht="32.25" customHeight="1" x14ac:dyDescent="0.6">
      <c r="A3" s="178" t="s">
        <v>509</v>
      </c>
    </row>
    <row r="4" spans="1:24" ht="21" customHeight="1" x14ac:dyDescent="0.55000000000000004">
      <c r="A4" s="779" t="s">
        <v>149</v>
      </c>
      <c r="B4" s="780"/>
      <c r="C4" s="781"/>
      <c r="D4" s="791" t="s">
        <v>154</v>
      </c>
      <c r="E4" s="792"/>
      <c r="F4" s="792"/>
      <c r="G4" s="792"/>
      <c r="H4" s="792"/>
      <c r="I4" s="792"/>
      <c r="J4" s="792"/>
      <c r="K4" s="792"/>
      <c r="L4" s="792"/>
      <c r="M4" s="792"/>
      <c r="N4" s="792"/>
      <c r="O4" s="792"/>
      <c r="P4" s="792"/>
      <c r="Q4" s="792"/>
      <c r="R4" s="792"/>
      <c r="S4" s="792"/>
      <c r="T4" s="792"/>
      <c r="U4" s="792"/>
      <c r="V4" s="792"/>
      <c r="W4" s="792"/>
      <c r="X4" s="792"/>
    </row>
    <row r="5" spans="1:24" x14ac:dyDescent="0.55000000000000004">
      <c r="A5" s="782"/>
      <c r="B5" s="783"/>
      <c r="C5" s="784"/>
      <c r="D5" s="793"/>
      <c r="E5" s="794"/>
      <c r="F5" s="794"/>
      <c r="G5" s="794"/>
      <c r="H5" s="794"/>
      <c r="I5" s="794"/>
      <c r="J5" s="794"/>
      <c r="K5" s="794"/>
      <c r="L5" s="794"/>
      <c r="M5" s="794"/>
      <c r="N5" s="794"/>
      <c r="O5" s="794"/>
      <c r="P5" s="794"/>
      <c r="Q5" s="794"/>
      <c r="R5" s="794"/>
      <c r="S5" s="794"/>
      <c r="T5" s="794"/>
      <c r="U5" s="794"/>
      <c r="V5" s="794"/>
      <c r="W5" s="794"/>
      <c r="X5" s="794"/>
    </row>
    <row r="6" spans="1:24" x14ac:dyDescent="0.55000000000000004">
      <c r="A6" s="785"/>
      <c r="B6" s="786"/>
      <c r="C6" s="787"/>
      <c r="D6" s="795"/>
      <c r="E6" s="796"/>
      <c r="F6" s="796"/>
      <c r="G6" s="796"/>
      <c r="H6" s="796"/>
      <c r="I6" s="796"/>
      <c r="J6" s="796"/>
      <c r="K6" s="796"/>
      <c r="L6" s="796"/>
      <c r="M6" s="796"/>
      <c r="N6" s="796"/>
      <c r="O6" s="796"/>
      <c r="P6" s="796"/>
      <c r="Q6" s="796"/>
      <c r="R6" s="796"/>
      <c r="S6" s="796"/>
      <c r="T6" s="796"/>
      <c r="U6" s="796"/>
      <c r="V6" s="796"/>
      <c r="W6" s="796"/>
      <c r="X6" s="796"/>
    </row>
    <row r="7" spans="1:24" ht="35.15" customHeight="1" x14ac:dyDescent="0.55000000000000004">
      <c r="A7" s="788" t="s">
        <v>150</v>
      </c>
      <c r="B7" s="789"/>
      <c r="C7" s="790"/>
      <c r="D7" s="797">
        <f>IF(表紙!C40="","",表紙!C40)</f>
        <v>46659</v>
      </c>
      <c r="E7" s="798"/>
      <c r="F7" s="798"/>
      <c r="G7" s="798"/>
      <c r="H7" s="798"/>
      <c r="I7" s="798"/>
      <c r="J7" s="798"/>
      <c r="K7" s="798"/>
      <c r="L7" s="798"/>
      <c r="M7" s="798"/>
      <c r="N7" s="798"/>
      <c r="O7" s="798"/>
      <c r="P7" s="798"/>
      <c r="Q7" s="798"/>
      <c r="R7" s="798"/>
      <c r="S7" s="798"/>
      <c r="T7" s="798"/>
      <c r="U7" s="798"/>
      <c r="V7" s="798"/>
      <c r="W7" s="798"/>
      <c r="X7" s="799"/>
    </row>
    <row r="8" spans="1:24" ht="19.5" customHeight="1" x14ac:dyDescent="0.4">
      <c r="B8" s="149"/>
      <c r="L8" s="158"/>
    </row>
    <row r="9" spans="1:24" ht="27" customHeight="1" x14ac:dyDescent="0.55000000000000004">
      <c r="A9" s="801" t="s">
        <v>461</v>
      </c>
      <c r="B9" s="802"/>
      <c r="C9" s="802"/>
      <c r="D9" s="802"/>
      <c r="E9" s="802"/>
      <c r="F9" s="802"/>
      <c r="G9" s="802"/>
      <c r="H9" s="802"/>
      <c r="I9" s="802"/>
      <c r="J9" s="802"/>
      <c r="K9" s="802"/>
      <c r="L9" s="802"/>
      <c r="M9" s="802"/>
      <c r="N9" s="802"/>
      <c r="O9" s="802"/>
      <c r="P9" s="802"/>
      <c r="Q9" s="802"/>
      <c r="R9" s="802"/>
      <c r="S9" s="802"/>
      <c r="T9" s="802"/>
      <c r="U9" s="802"/>
      <c r="V9" s="802"/>
      <c r="W9" s="802"/>
      <c r="X9" s="802"/>
    </row>
    <row r="10" spans="1:24" x14ac:dyDescent="0.55000000000000004">
      <c r="A10" s="803" t="s">
        <v>689</v>
      </c>
      <c r="B10" s="804"/>
      <c r="C10" s="804"/>
      <c r="D10" s="804"/>
      <c r="E10" s="804"/>
      <c r="F10" s="804"/>
      <c r="G10" s="804"/>
      <c r="H10" s="804"/>
      <c r="I10" s="804"/>
      <c r="J10" s="804"/>
      <c r="K10" s="804"/>
      <c r="L10" s="804"/>
      <c r="M10" s="804"/>
      <c r="N10" s="804"/>
      <c r="O10" s="804"/>
      <c r="P10" s="804"/>
      <c r="Q10" s="804"/>
      <c r="R10" s="804"/>
      <c r="S10" s="804"/>
      <c r="T10" s="804"/>
      <c r="U10" s="804"/>
      <c r="V10" s="804"/>
      <c r="W10" s="804"/>
      <c r="X10" s="804"/>
    </row>
    <row r="11" spans="1:24" x14ac:dyDescent="0.55000000000000004">
      <c r="A11" s="805"/>
      <c r="B11" s="806"/>
      <c r="C11" s="806"/>
      <c r="D11" s="806"/>
      <c r="E11" s="806"/>
      <c r="F11" s="806"/>
      <c r="G11" s="806"/>
      <c r="H11" s="806"/>
      <c r="I11" s="806"/>
      <c r="J11" s="806"/>
      <c r="K11" s="806"/>
      <c r="L11" s="806"/>
      <c r="M11" s="806"/>
      <c r="N11" s="806"/>
      <c r="O11" s="806"/>
      <c r="P11" s="806"/>
      <c r="Q11" s="806"/>
      <c r="R11" s="806"/>
      <c r="S11" s="806"/>
      <c r="T11" s="806"/>
      <c r="U11" s="806"/>
      <c r="V11" s="806"/>
      <c r="W11" s="806"/>
      <c r="X11" s="806"/>
    </row>
    <row r="12" spans="1:24" x14ac:dyDescent="0.55000000000000004">
      <c r="A12" s="805"/>
      <c r="B12" s="806"/>
      <c r="C12" s="806"/>
      <c r="D12" s="806"/>
      <c r="E12" s="806"/>
      <c r="F12" s="806"/>
      <c r="G12" s="806"/>
      <c r="H12" s="806"/>
      <c r="I12" s="806"/>
      <c r="J12" s="806"/>
      <c r="K12" s="806"/>
      <c r="L12" s="806"/>
      <c r="M12" s="806"/>
      <c r="N12" s="806"/>
      <c r="O12" s="806"/>
      <c r="P12" s="806"/>
      <c r="Q12" s="806"/>
      <c r="R12" s="806"/>
      <c r="S12" s="806"/>
      <c r="T12" s="806"/>
      <c r="U12" s="806"/>
      <c r="V12" s="806"/>
      <c r="W12" s="806"/>
      <c r="X12" s="806"/>
    </row>
    <row r="13" spans="1:24" x14ac:dyDescent="0.55000000000000004">
      <c r="A13" s="805"/>
      <c r="B13" s="806"/>
      <c r="C13" s="806"/>
      <c r="D13" s="806"/>
      <c r="E13" s="806"/>
      <c r="F13" s="806"/>
      <c r="G13" s="806"/>
      <c r="H13" s="806"/>
      <c r="I13" s="806"/>
      <c r="J13" s="806"/>
      <c r="K13" s="806"/>
      <c r="L13" s="806"/>
      <c r="M13" s="806"/>
      <c r="N13" s="806"/>
      <c r="O13" s="806"/>
      <c r="P13" s="806"/>
      <c r="Q13" s="806"/>
      <c r="R13" s="806"/>
      <c r="S13" s="806"/>
      <c r="T13" s="806"/>
      <c r="U13" s="806"/>
      <c r="V13" s="806"/>
      <c r="W13" s="806"/>
      <c r="X13" s="806"/>
    </row>
    <row r="14" spans="1:24" x14ac:dyDescent="0.55000000000000004">
      <c r="A14" s="805"/>
      <c r="B14" s="806"/>
      <c r="C14" s="806"/>
      <c r="D14" s="806"/>
      <c r="E14" s="806"/>
      <c r="F14" s="806"/>
      <c r="G14" s="806"/>
      <c r="H14" s="806"/>
      <c r="I14" s="806"/>
      <c r="J14" s="806"/>
      <c r="K14" s="806"/>
      <c r="L14" s="806"/>
      <c r="M14" s="806"/>
      <c r="N14" s="806"/>
      <c r="O14" s="806"/>
      <c r="P14" s="806"/>
      <c r="Q14" s="806"/>
      <c r="R14" s="806"/>
      <c r="S14" s="806"/>
      <c r="T14" s="806"/>
      <c r="U14" s="806"/>
      <c r="V14" s="806"/>
      <c r="W14" s="806"/>
      <c r="X14" s="806"/>
    </row>
    <row r="15" spans="1:24" x14ac:dyDescent="0.55000000000000004">
      <c r="A15" s="805"/>
      <c r="B15" s="806"/>
      <c r="C15" s="806"/>
      <c r="D15" s="806"/>
      <c r="E15" s="806"/>
      <c r="F15" s="806"/>
      <c r="G15" s="806"/>
      <c r="H15" s="806"/>
      <c r="I15" s="806"/>
      <c r="J15" s="806"/>
      <c r="K15" s="806"/>
      <c r="L15" s="806"/>
      <c r="M15" s="806"/>
      <c r="N15" s="806"/>
      <c r="O15" s="806"/>
      <c r="P15" s="806"/>
      <c r="Q15" s="806"/>
      <c r="R15" s="806"/>
      <c r="S15" s="806"/>
      <c r="T15" s="806"/>
      <c r="U15" s="806"/>
      <c r="V15" s="806"/>
      <c r="W15" s="806"/>
      <c r="X15" s="806"/>
    </row>
    <row r="16" spans="1:24" x14ac:dyDescent="0.55000000000000004">
      <c r="A16" s="805"/>
      <c r="B16" s="806"/>
      <c r="C16" s="806"/>
      <c r="D16" s="806"/>
      <c r="E16" s="806"/>
      <c r="F16" s="806"/>
      <c r="G16" s="806"/>
      <c r="H16" s="806"/>
      <c r="I16" s="806"/>
      <c r="J16" s="806"/>
      <c r="K16" s="806"/>
      <c r="L16" s="806"/>
      <c r="M16" s="806"/>
      <c r="N16" s="806"/>
      <c r="O16" s="806"/>
      <c r="P16" s="806"/>
      <c r="Q16" s="806"/>
      <c r="R16" s="806"/>
      <c r="S16" s="806"/>
      <c r="T16" s="806"/>
      <c r="U16" s="806"/>
      <c r="V16" s="806"/>
      <c r="W16" s="806"/>
      <c r="X16" s="806"/>
    </row>
    <row r="17" spans="1:24" x14ac:dyDescent="0.55000000000000004">
      <c r="A17" s="805"/>
      <c r="B17" s="806"/>
      <c r="C17" s="806"/>
      <c r="D17" s="806"/>
      <c r="E17" s="806"/>
      <c r="F17" s="806"/>
      <c r="G17" s="806"/>
      <c r="H17" s="806"/>
      <c r="I17" s="806"/>
      <c r="J17" s="806"/>
      <c r="K17" s="806"/>
      <c r="L17" s="806"/>
      <c r="M17" s="806"/>
      <c r="N17" s="806"/>
      <c r="O17" s="806"/>
      <c r="P17" s="806"/>
      <c r="Q17" s="806"/>
      <c r="R17" s="806"/>
      <c r="S17" s="806"/>
      <c r="T17" s="806"/>
      <c r="U17" s="806"/>
      <c r="V17" s="806"/>
      <c r="W17" s="806"/>
      <c r="X17" s="806"/>
    </row>
    <row r="18" spans="1:24" x14ac:dyDescent="0.55000000000000004">
      <c r="A18" s="807"/>
      <c r="B18" s="808"/>
      <c r="C18" s="808"/>
      <c r="D18" s="808"/>
      <c r="E18" s="808"/>
      <c r="F18" s="808"/>
      <c r="G18" s="808"/>
      <c r="H18" s="808"/>
      <c r="I18" s="808"/>
      <c r="J18" s="808"/>
      <c r="K18" s="808"/>
      <c r="L18" s="808"/>
      <c r="M18" s="808"/>
      <c r="N18" s="808"/>
      <c r="O18" s="808"/>
      <c r="P18" s="808"/>
      <c r="Q18" s="808"/>
      <c r="R18" s="808"/>
      <c r="S18" s="808"/>
      <c r="T18" s="808"/>
      <c r="U18" s="808"/>
      <c r="V18" s="808"/>
      <c r="W18" s="808"/>
      <c r="X18" s="808"/>
    </row>
    <row r="19" spans="1:24" ht="19.5" customHeight="1" x14ac:dyDescent="0.4">
      <c r="B19" s="149"/>
      <c r="L19" s="158"/>
    </row>
    <row r="20" spans="1:24" ht="27" customHeight="1" x14ac:dyDescent="0.55000000000000004">
      <c r="A20" s="801" t="s">
        <v>462</v>
      </c>
      <c r="B20" s="802"/>
      <c r="C20" s="802"/>
      <c r="D20" s="802"/>
      <c r="E20" s="802"/>
      <c r="F20" s="802"/>
      <c r="G20" s="802"/>
      <c r="H20" s="802"/>
      <c r="I20" s="802"/>
      <c r="J20" s="802"/>
      <c r="K20" s="802"/>
      <c r="L20" s="802"/>
      <c r="M20" s="802"/>
      <c r="N20" s="802"/>
      <c r="O20" s="802"/>
      <c r="P20" s="802"/>
      <c r="Q20" s="802"/>
      <c r="R20" s="802"/>
      <c r="S20" s="802"/>
      <c r="T20" s="802"/>
      <c r="U20" s="802"/>
      <c r="V20" s="802"/>
      <c r="W20" s="802"/>
      <c r="X20" s="802"/>
    </row>
    <row r="21" spans="1:24" x14ac:dyDescent="0.55000000000000004">
      <c r="A21" s="809" t="s">
        <v>151</v>
      </c>
      <c r="B21" s="779" t="s">
        <v>152</v>
      </c>
      <c r="C21" s="780"/>
      <c r="D21" s="780"/>
      <c r="E21" s="780"/>
      <c r="F21" s="780"/>
      <c r="G21" s="780"/>
      <c r="H21" s="780"/>
      <c r="I21" s="781"/>
      <c r="J21" s="779" t="s">
        <v>153</v>
      </c>
      <c r="K21" s="781"/>
      <c r="L21" s="810" t="s">
        <v>672</v>
      </c>
      <c r="M21" s="811"/>
      <c r="N21" s="811"/>
      <c r="O21" s="812"/>
      <c r="P21" s="811" t="s">
        <v>673</v>
      </c>
      <c r="Q21" s="811"/>
      <c r="R21" s="811"/>
      <c r="S21" s="811"/>
      <c r="T21" s="811"/>
      <c r="U21" s="811"/>
      <c r="V21" s="811"/>
      <c r="W21" s="811"/>
      <c r="X21" s="812"/>
    </row>
    <row r="22" spans="1:24" x14ac:dyDescent="0.55000000000000004">
      <c r="A22" s="809"/>
      <c r="B22" s="785"/>
      <c r="C22" s="786"/>
      <c r="D22" s="786"/>
      <c r="E22" s="786"/>
      <c r="F22" s="786"/>
      <c r="G22" s="786"/>
      <c r="H22" s="786"/>
      <c r="I22" s="787"/>
      <c r="J22" s="785"/>
      <c r="K22" s="787"/>
      <c r="L22" s="247">
        <v>9</v>
      </c>
      <c r="M22" s="247">
        <v>10</v>
      </c>
      <c r="N22" s="247">
        <v>11</v>
      </c>
      <c r="O22" s="247">
        <v>12</v>
      </c>
      <c r="P22" s="247">
        <v>1</v>
      </c>
      <c r="Q22" s="247">
        <v>2</v>
      </c>
      <c r="R22" s="247">
        <v>3</v>
      </c>
      <c r="S22" s="247">
        <v>4</v>
      </c>
      <c r="T22" s="247">
        <v>5</v>
      </c>
      <c r="U22" s="247">
        <v>6</v>
      </c>
      <c r="V22" s="247">
        <v>7</v>
      </c>
      <c r="W22" s="247">
        <v>8</v>
      </c>
      <c r="X22" s="247">
        <v>9</v>
      </c>
    </row>
    <row r="23" spans="1:24" s="63" customFormat="1" ht="59.25" customHeight="1" x14ac:dyDescent="0.55000000000000004">
      <c r="A23" s="191">
        <v>1</v>
      </c>
      <c r="B23" s="770" t="s">
        <v>662</v>
      </c>
      <c r="C23" s="771"/>
      <c r="D23" s="771"/>
      <c r="E23" s="771"/>
      <c r="F23" s="771"/>
      <c r="G23" s="771"/>
      <c r="H23" s="771"/>
      <c r="I23" s="772"/>
      <c r="J23" s="774" t="s">
        <v>668</v>
      </c>
      <c r="K23" s="775"/>
      <c r="L23" s="248" t="s">
        <v>627</v>
      </c>
      <c r="M23" s="248" t="s">
        <v>674</v>
      </c>
      <c r="N23" s="248" t="s">
        <v>675</v>
      </c>
      <c r="O23" s="248" t="s">
        <v>675</v>
      </c>
      <c r="P23" s="248" t="s">
        <v>675</v>
      </c>
      <c r="Q23" s="248" t="s">
        <v>675</v>
      </c>
      <c r="R23" s="248" t="s">
        <v>675</v>
      </c>
      <c r="S23" s="248" t="s">
        <v>675</v>
      </c>
      <c r="T23" s="248" t="s">
        <v>675</v>
      </c>
      <c r="U23" s="248" t="s">
        <v>675</v>
      </c>
      <c r="V23" s="248" t="s">
        <v>675</v>
      </c>
      <c r="W23" s="248" t="s">
        <v>675</v>
      </c>
      <c r="X23" s="248" t="s">
        <v>675</v>
      </c>
    </row>
    <row r="24" spans="1:24" s="63" customFormat="1" ht="59.25" customHeight="1" x14ac:dyDescent="0.55000000000000004">
      <c r="A24" s="191">
        <v>2</v>
      </c>
      <c r="B24" s="773" t="s">
        <v>663</v>
      </c>
      <c r="C24" s="771"/>
      <c r="D24" s="771"/>
      <c r="E24" s="771"/>
      <c r="F24" s="771"/>
      <c r="G24" s="771"/>
      <c r="H24" s="771"/>
      <c r="I24" s="772"/>
      <c r="J24" s="774" t="s">
        <v>669</v>
      </c>
      <c r="K24" s="775"/>
      <c r="L24" s="248" t="s">
        <v>627</v>
      </c>
      <c r="M24" s="248" t="s">
        <v>674</v>
      </c>
      <c r="N24" s="248" t="s">
        <v>675</v>
      </c>
      <c r="O24" s="248" t="s">
        <v>675</v>
      </c>
      <c r="P24" s="248" t="s">
        <v>675</v>
      </c>
      <c r="Q24" s="248" t="s">
        <v>675</v>
      </c>
      <c r="R24" s="248" t="s">
        <v>675</v>
      </c>
      <c r="S24" s="248" t="s">
        <v>675</v>
      </c>
      <c r="T24" s="248" t="s">
        <v>675</v>
      </c>
      <c r="U24" s="248" t="s">
        <v>675</v>
      </c>
      <c r="V24" s="248" t="s">
        <v>675</v>
      </c>
      <c r="W24" s="248" t="s">
        <v>675</v>
      </c>
      <c r="X24" s="248" t="s">
        <v>675</v>
      </c>
    </row>
    <row r="25" spans="1:24" s="63" customFormat="1" ht="59.25" customHeight="1" x14ac:dyDescent="0.55000000000000004">
      <c r="A25" s="191">
        <v>3</v>
      </c>
      <c r="B25" s="773" t="s">
        <v>664</v>
      </c>
      <c r="C25" s="771"/>
      <c r="D25" s="771"/>
      <c r="E25" s="771"/>
      <c r="F25" s="771"/>
      <c r="G25" s="771"/>
      <c r="H25" s="771"/>
      <c r="I25" s="772"/>
      <c r="J25" s="774" t="s">
        <v>670</v>
      </c>
      <c r="K25" s="775"/>
      <c r="L25" s="248" t="s">
        <v>627</v>
      </c>
      <c r="M25" s="248" t="s">
        <v>674</v>
      </c>
      <c r="N25" s="248" t="s">
        <v>675</v>
      </c>
      <c r="O25" s="248" t="s">
        <v>675</v>
      </c>
      <c r="P25" s="248" t="s">
        <v>675</v>
      </c>
      <c r="Q25" s="248" t="s">
        <v>675</v>
      </c>
      <c r="R25" s="248" t="s">
        <v>675</v>
      </c>
      <c r="S25" s="248" t="s">
        <v>675</v>
      </c>
      <c r="T25" s="248" t="s">
        <v>675</v>
      </c>
      <c r="U25" s="248" t="s">
        <v>675</v>
      </c>
      <c r="V25" s="248" t="s">
        <v>675</v>
      </c>
      <c r="W25" s="248" t="s">
        <v>675</v>
      </c>
      <c r="X25" s="248" t="s">
        <v>675</v>
      </c>
    </row>
    <row r="26" spans="1:24" s="63" customFormat="1" ht="59.25" customHeight="1" x14ac:dyDescent="0.55000000000000004">
      <c r="A26" s="191">
        <v>4</v>
      </c>
      <c r="B26" s="773" t="s">
        <v>665</v>
      </c>
      <c r="C26" s="771"/>
      <c r="D26" s="771"/>
      <c r="E26" s="771"/>
      <c r="F26" s="771"/>
      <c r="G26" s="771"/>
      <c r="H26" s="771"/>
      <c r="I26" s="772"/>
      <c r="J26" s="774" t="s">
        <v>671</v>
      </c>
      <c r="K26" s="775"/>
      <c r="L26" s="249"/>
      <c r="M26" s="249"/>
      <c r="N26" s="249"/>
      <c r="O26" s="249"/>
      <c r="P26" s="249"/>
      <c r="Q26" s="249"/>
      <c r="R26" s="249"/>
      <c r="S26" s="249"/>
      <c r="T26" s="249"/>
      <c r="U26" s="249"/>
      <c r="V26" s="248" t="s">
        <v>674</v>
      </c>
      <c r="W26" s="248" t="s">
        <v>675</v>
      </c>
      <c r="X26" s="248" t="s">
        <v>675</v>
      </c>
    </row>
    <row r="27" spans="1:24" s="63" customFormat="1" ht="59.25" customHeight="1" x14ac:dyDescent="0.55000000000000004">
      <c r="A27" s="191">
        <v>5</v>
      </c>
      <c r="B27" s="773" t="s">
        <v>666</v>
      </c>
      <c r="C27" s="771"/>
      <c r="D27" s="771"/>
      <c r="E27" s="771"/>
      <c r="F27" s="771"/>
      <c r="G27" s="771"/>
      <c r="H27" s="771"/>
      <c r="I27" s="772"/>
      <c r="J27" s="768"/>
      <c r="K27" s="769"/>
      <c r="L27" s="248"/>
      <c r="M27" s="248"/>
      <c r="N27" s="248"/>
      <c r="O27" s="248"/>
      <c r="P27" s="248"/>
      <c r="Q27" s="248"/>
      <c r="R27" s="248"/>
      <c r="S27" s="248"/>
      <c r="T27" s="248"/>
      <c r="U27" s="248"/>
      <c r="V27" s="248"/>
      <c r="W27" s="248"/>
      <c r="X27" s="248" t="s">
        <v>674</v>
      </c>
    </row>
    <row r="28" spans="1:24" s="63" customFormat="1" ht="59.25" customHeight="1" x14ac:dyDescent="0.55000000000000004">
      <c r="A28" s="191">
        <v>6</v>
      </c>
      <c r="B28" s="773" t="s">
        <v>667</v>
      </c>
      <c r="C28" s="771"/>
      <c r="D28" s="771"/>
      <c r="E28" s="771"/>
      <c r="F28" s="771"/>
      <c r="G28" s="771"/>
      <c r="H28" s="771"/>
      <c r="I28" s="772"/>
      <c r="J28" s="768"/>
      <c r="K28" s="769"/>
      <c r="L28" s="248"/>
      <c r="M28" s="248"/>
      <c r="N28" s="248"/>
      <c r="O28" s="248"/>
      <c r="P28" s="248"/>
      <c r="Q28" s="248"/>
      <c r="R28" s="248"/>
      <c r="S28" s="248"/>
      <c r="T28" s="248"/>
      <c r="U28" s="248"/>
      <c r="V28" s="248"/>
      <c r="W28" s="248"/>
      <c r="X28" s="248" t="s">
        <v>627</v>
      </c>
    </row>
    <row r="29" spans="1:24" s="63" customFormat="1" ht="59.25" customHeight="1" x14ac:dyDescent="0.55000000000000004">
      <c r="A29" s="191">
        <v>7</v>
      </c>
      <c r="B29" s="776"/>
      <c r="C29" s="777"/>
      <c r="D29" s="777"/>
      <c r="E29" s="777"/>
      <c r="F29" s="777"/>
      <c r="G29" s="777"/>
      <c r="H29" s="777"/>
      <c r="I29" s="778"/>
      <c r="J29" s="768"/>
      <c r="K29" s="769"/>
      <c r="L29" s="145"/>
      <c r="M29" s="145"/>
      <c r="N29" s="145"/>
      <c r="O29" s="145"/>
      <c r="P29" s="145"/>
      <c r="Q29" s="145"/>
      <c r="R29" s="145"/>
      <c r="S29" s="145"/>
      <c r="T29" s="145"/>
      <c r="U29" s="145"/>
      <c r="V29" s="145"/>
      <c r="W29" s="145"/>
      <c r="X29" s="145"/>
    </row>
    <row r="30" spans="1:24" s="63" customFormat="1" ht="59.25" customHeight="1" x14ac:dyDescent="0.55000000000000004">
      <c r="A30" s="191">
        <v>8</v>
      </c>
      <c r="B30" s="776"/>
      <c r="C30" s="777"/>
      <c r="D30" s="777"/>
      <c r="E30" s="777"/>
      <c r="F30" s="777"/>
      <c r="G30" s="777"/>
      <c r="H30" s="777"/>
      <c r="I30" s="778"/>
      <c r="J30" s="768"/>
      <c r="K30" s="769"/>
      <c r="L30" s="145"/>
      <c r="M30" s="145"/>
      <c r="N30" s="145"/>
      <c r="O30" s="145"/>
      <c r="P30" s="145"/>
      <c r="Q30" s="145"/>
      <c r="R30" s="145"/>
      <c r="S30" s="145"/>
      <c r="T30" s="145"/>
      <c r="U30" s="145"/>
      <c r="V30" s="145"/>
      <c r="W30" s="145"/>
      <c r="X30" s="145"/>
    </row>
    <row r="31" spans="1:24" s="63" customFormat="1" ht="59.25" customHeight="1" x14ac:dyDescent="0.55000000000000004">
      <c r="A31" s="191">
        <v>9</v>
      </c>
      <c r="B31" s="776"/>
      <c r="C31" s="777"/>
      <c r="D31" s="777"/>
      <c r="E31" s="777"/>
      <c r="F31" s="777"/>
      <c r="G31" s="777"/>
      <c r="H31" s="777"/>
      <c r="I31" s="778"/>
      <c r="J31" s="768"/>
      <c r="K31" s="769"/>
      <c r="L31" s="145"/>
      <c r="M31" s="145"/>
      <c r="N31" s="145"/>
      <c r="O31" s="145"/>
      <c r="P31" s="145"/>
      <c r="Q31" s="145"/>
      <c r="R31" s="145"/>
      <c r="S31" s="145"/>
      <c r="T31" s="145"/>
      <c r="U31" s="145"/>
      <c r="V31" s="145"/>
      <c r="W31" s="145"/>
      <c r="X31" s="145"/>
    </row>
    <row r="32" spans="1:24" s="63" customFormat="1" ht="59.25" customHeight="1" x14ac:dyDescent="0.55000000000000004">
      <c r="A32" s="191">
        <v>10</v>
      </c>
      <c r="B32" s="776"/>
      <c r="C32" s="777"/>
      <c r="D32" s="777"/>
      <c r="E32" s="777"/>
      <c r="F32" s="777"/>
      <c r="G32" s="777"/>
      <c r="H32" s="777"/>
      <c r="I32" s="778"/>
      <c r="J32" s="768"/>
      <c r="K32" s="769"/>
      <c r="L32" s="145"/>
      <c r="M32" s="145"/>
      <c r="N32" s="145"/>
      <c r="O32" s="145"/>
      <c r="P32" s="145"/>
      <c r="Q32" s="145"/>
      <c r="R32" s="145"/>
      <c r="S32" s="145"/>
      <c r="T32" s="145"/>
      <c r="U32" s="145"/>
      <c r="V32" s="145"/>
      <c r="W32" s="145"/>
      <c r="X32" s="145"/>
    </row>
    <row r="33" spans="1:24" s="63" customFormat="1" ht="59.25" customHeight="1" x14ac:dyDescent="0.55000000000000004">
      <c r="A33" s="191">
        <v>11</v>
      </c>
      <c r="B33" s="776"/>
      <c r="C33" s="777"/>
      <c r="D33" s="777"/>
      <c r="E33" s="777"/>
      <c r="F33" s="777"/>
      <c r="G33" s="777"/>
      <c r="H33" s="777"/>
      <c r="I33" s="778"/>
      <c r="J33" s="768"/>
      <c r="K33" s="769"/>
      <c r="L33" s="145"/>
      <c r="M33" s="145"/>
      <c r="N33" s="145"/>
      <c r="O33" s="145"/>
      <c r="P33" s="145"/>
      <c r="Q33" s="145"/>
      <c r="R33" s="145"/>
      <c r="S33" s="145"/>
      <c r="T33" s="145"/>
      <c r="U33" s="145"/>
      <c r="V33" s="145"/>
      <c r="W33" s="145"/>
      <c r="X33" s="145"/>
    </row>
    <row r="34" spans="1:24" s="63" customFormat="1" ht="59.25" customHeight="1" x14ac:dyDescent="0.55000000000000004">
      <c r="A34" s="191">
        <v>12</v>
      </c>
      <c r="B34" s="776"/>
      <c r="C34" s="777"/>
      <c r="D34" s="777"/>
      <c r="E34" s="777"/>
      <c r="F34" s="777"/>
      <c r="G34" s="777"/>
      <c r="H34" s="777"/>
      <c r="I34" s="778"/>
      <c r="J34" s="768"/>
      <c r="K34" s="769"/>
      <c r="L34" s="145"/>
      <c r="M34" s="145"/>
      <c r="N34" s="145"/>
      <c r="O34" s="145"/>
      <c r="P34" s="145"/>
      <c r="Q34" s="145"/>
      <c r="R34" s="145"/>
      <c r="S34" s="145"/>
      <c r="T34" s="145"/>
      <c r="U34" s="145"/>
      <c r="V34" s="145"/>
      <c r="W34" s="145"/>
      <c r="X34" s="145"/>
    </row>
  </sheetData>
  <sheetProtection algorithmName="SHA-512" hashValue="yalxzMJUSYTw8spfgIWEkN1aWGsk9DyTva9e2dkq1gay4r/vF19/07zUC2g0L9iqX1jExZwBra+gJ73aXJmviA==" saltValue="oKrpZBMfjabc8aR35QaY7A==" spinCount="100000" sheet="1" objects="1" scenarios="1" selectLockedCells="1" selectUnlockedCells="1"/>
  <mergeCells count="37">
    <mergeCell ref="B29:I29"/>
    <mergeCell ref="B30:I30"/>
    <mergeCell ref="B31:I31"/>
    <mergeCell ref="J25:K25"/>
    <mergeCell ref="J26:K26"/>
    <mergeCell ref="J27:K27"/>
    <mergeCell ref="A9:X9"/>
    <mergeCell ref="B28:I28"/>
    <mergeCell ref="A20:X20"/>
    <mergeCell ref="A10:X18"/>
    <mergeCell ref="A21:A22"/>
    <mergeCell ref="B21:I22"/>
    <mergeCell ref="J23:K23"/>
    <mergeCell ref="J21:K22"/>
    <mergeCell ref="L21:O21"/>
    <mergeCell ref="P21:X21"/>
    <mergeCell ref="A4:C6"/>
    <mergeCell ref="A7:C7"/>
    <mergeCell ref="D4:X6"/>
    <mergeCell ref="D7:X7"/>
    <mergeCell ref="A2:X2"/>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s>
  <phoneticPr fontId="34"/>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2026-04-23T23:54:05Z</dcterms:modified>
</cp:coreProperties>
</file>