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7A4AAE9-400C-4DEE-B6CE-A7CF90A76CD3}" xr6:coauthVersionLast="47" xr6:coauthVersionMax="47" xr10:uidLastSave="{00000000-0000-0000-0000-000000000000}"/>
  <bookViews>
    <workbookView xWindow="-28920" yWindow="-120" windowWidth="29040" windowHeight="15720"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計画4!$A$1:$V$55</definedName>
    <definedName name="_xlnm.Print_Area" localSheetId="9">原材料!$A$1:$BN$25</definedName>
    <definedName name="_xlnm.Print_Area" localSheetId="8">工程!$A$1:$X$35</definedName>
    <definedName name="_xlnm.Print_Area" localSheetId="12">財産権!$A$1:$BM$31</definedName>
    <definedName name="_xlnm.Print_Area" localSheetId="21">資金!$A$1:$BD$42</definedName>
    <definedName name="_xlnm.Print_Area" localSheetId="1">申請者1!$A$1:$H$29</definedName>
    <definedName name="_xlnm.Print_Area" localSheetId="2">申請者2!$A$1:$L$33</definedName>
    <definedName name="_xlnm.Print_Area" localSheetId="3">申請者3!$B$1:$O$42</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17" i="51" l="1"/>
  <c r="AT16" i="51"/>
  <c r="AT8" i="51"/>
  <c r="AT9" i="51"/>
  <c r="AT10" i="51"/>
  <c r="AT11" i="51"/>
  <c r="AT12" i="51"/>
  <c r="AT14" i="51"/>
  <c r="AT15" i="51"/>
  <c r="AT7" i="51"/>
  <c r="AJ7" i="51"/>
  <c r="AJ17" i="51"/>
  <c r="AJ16" i="51"/>
  <c r="AJ8" i="51"/>
  <c r="AJ9" i="51"/>
  <c r="AJ10" i="51"/>
  <c r="AJ11" i="51"/>
  <c r="AJ12" i="51"/>
  <c r="AJ14" i="51"/>
  <c r="AJ15" i="51"/>
  <c r="AP2" i="51" l="1"/>
  <c r="AP3" i="51" s="1"/>
  <c r="F5" i="2" l="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BH12" i="58" l="1"/>
  <c r="BH18" i="63"/>
  <c r="BE18" i="63"/>
  <c r="BE14" i="53"/>
  <c r="BH19" i="62"/>
  <c r="BE19" i="62"/>
  <c r="BH19" i="63"/>
  <c r="BH12" i="53"/>
  <c r="BH16" i="53"/>
  <c r="BH15" i="63"/>
  <c r="BH15" i="58"/>
  <c r="BH11" i="63"/>
  <c r="BH16" i="63"/>
  <c r="BE16" i="63"/>
  <c r="BE18" i="53"/>
  <c r="AS20" i="58"/>
  <c r="AS20" i="62"/>
  <c r="Z16" i="51" s="1"/>
  <c r="BH13" i="63"/>
  <c r="BE13" i="63"/>
  <c r="BH14" i="63"/>
  <c r="BH20" i="53"/>
  <c r="BH12" i="63"/>
  <c r="BH17" i="63"/>
  <c r="BE17" i="63"/>
  <c r="BH14" i="59"/>
  <c r="AS21" i="59"/>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BH13" i="55"/>
  <c r="BH14" i="54"/>
  <c r="AS16" i="54"/>
  <c r="Z8" i="51" s="1"/>
  <c r="BH12" i="54"/>
  <c r="Z13" i="51"/>
  <c r="BE11" i="54"/>
  <c r="AS20" i="63"/>
  <c r="Z17" i="51" s="1"/>
  <c r="BE12" i="62"/>
  <c r="BH15" i="62"/>
  <c r="BE11" i="62"/>
  <c r="BE18" i="62"/>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3" i="51" l="1"/>
  <c r="AJ19" i="51" s="1"/>
  <c r="E34" i="40" s="1"/>
  <c r="AT13" i="51"/>
  <c r="AT19" i="51" s="1"/>
  <c r="Z19" i="51"/>
  <c r="P16" i="51"/>
  <c r="P13" i="51"/>
  <c r="P19" i="51" s="1"/>
  <c r="AY20" i="63"/>
  <c r="P17" i="51" s="1"/>
  <c r="AY15" i="60"/>
  <c r="P14" i="51" s="1"/>
  <c r="AY16" i="54"/>
  <c r="P8" i="51" s="1"/>
  <c r="E35" i="40" l="1"/>
  <c r="E36" i="40"/>
  <c r="I11" i="3"/>
</calcChain>
</file>

<file path=xl/sharedStrings.xml><?xml version="1.0" encoding="utf-8"?>
<sst xmlns="http://schemas.openxmlformats.org/spreadsheetml/2006/main" count="1132" uniqueCount="616">
  <si>
    <t>１．申請者の概要</t>
    <rPh sb="2" eb="5">
      <t>シンセイシャ</t>
    </rPh>
    <rPh sb="6" eb="8">
      <t>ガイヨウ</t>
    </rPh>
    <phoneticPr fontId="36"/>
  </si>
  <si>
    <t>申請区分
（個人事業主、法人）</t>
    <rPh sb="0" eb="4">
      <t>シンセイクブン</t>
    </rPh>
    <rPh sb="6" eb="11">
      <t>コジンジギョウヌシ</t>
    </rPh>
    <rPh sb="12" eb="14">
      <t>ホウジン</t>
    </rPh>
    <phoneticPr fontId="36"/>
  </si>
  <si>
    <t>＜個人事業主＞</t>
    <rPh sb="1" eb="3">
      <t>コジン</t>
    </rPh>
    <rPh sb="3" eb="6">
      <t>ジギョウヌシ</t>
    </rPh>
    <phoneticPr fontId="36"/>
  </si>
  <si>
    <t>フリガナ</t>
    <phoneticPr fontId="36"/>
  </si>
  <si>
    <t>申請者氏名</t>
    <rPh sb="0" eb="3">
      <t>シンセイシャ</t>
    </rPh>
    <rPh sb="3" eb="5">
      <t>シメイ</t>
    </rPh>
    <phoneticPr fontId="36"/>
  </si>
  <si>
    <t>TEL</t>
    <phoneticPr fontId="36"/>
  </si>
  <si>
    <t>郵便番号</t>
    <rPh sb="0" eb="4">
      <t>ユウビンバンゴウ</t>
    </rPh>
    <phoneticPr fontId="36"/>
  </si>
  <si>
    <t>　　〒　　　　　－</t>
    <phoneticPr fontId="36"/>
  </si>
  <si>
    <t>E-mail</t>
    <phoneticPr fontId="36"/>
  </si>
  <si>
    <t>住所</t>
    <rPh sb="0" eb="2">
      <t>ジュウショ</t>
    </rPh>
    <phoneticPr fontId="36"/>
  </si>
  <si>
    <t>＜法人＞</t>
    <rPh sb="1" eb="3">
      <t>ホウジン</t>
    </rPh>
    <phoneticPr fontId="36"/>
  </si>
  <si>
    <t>法人名</t>
    <rPh sb="0" eb="3">
      <t>ホウジンメイ</t>
    </rPh>
    <phoneticPr fontId="36"/>
  </si>
  <si>
    <t>本店所在地</t>
    <rPh sb="0" eb="5">
      <t>ホンテンショザイチ</t>
    </rPh>
    <phoneticPr fontId="36"/>
  </si>
  <si>
    <t>法人代表者</t>
    <rPh sb="0" eb="2">
      <t>ホウジン</t>
    </rPh>
    <rPh sb="2" eb="5">
      <t>ダイヒョウシャ</t>
    </rPh>
    <phoneticPr fontId="36"/>
  </si>
  <si>
    <t>生年月日</t>
    <rPh sb="0" eb="4">
      <t>セイネンガッピ</t>
    </rPh>
    <phoneticPr fontId="36"/>
  </si>
  <si>
    <t>氏名</t>
    <rPh sb="0" eb="2">
      <t>シメイ</t>
    </rPh>
    <phoneticPr fontId="36"/>
  </si>
  <si>
    <t>役職</t>
    <rPh sb="0" eb="2">
      <t>ヤクショク</t>
    </rPh>
    <phoneticPr fontId="36"/>
  </si>
  <si>
    <t>雇用形態</t>
    <rPh sb="0" eb="4">
      <t>コヨウケイタイ</t>
    </rPh>
    <phoneticPr fontId="36"/>
  </si>
  <si>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</si>
  <si>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</si>
  <si>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6"/>
  </si>
  <si>
    <t>〒　　　　　－</t>
    <phoneticPr fontId="35"/>
  </si>
  <si>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6"/>
  </si>
  <si>
    <t>部署・役職</t>
    <rPh sb="0" eb="2">
      <t>ブショ</t>
    </rPh>
    <rPh sb="3" eb="5">
      <t>ヤクショク</t>
    </rPh>
    <phoneticPr fontId="36"/>
  </si>
  <si>
    <t>屋号</t>
    <rPh sb="0" eb="2">
      <t>ヤゴウ</t>
    </rPh>
    <phoneticPr fontId="36"/>
  </si>
  <si>
    <t>事業開始</t>
    <rPh sb="0" eb="4">
      <t>ジギョウカイシ</t>
    </rPh>
    <phoneticPr fontId="36"/>
  </si>
  <si>
    <t>創業
（和暦）</t>
    <rPh sb="0" eb="2">
      <t>ソウギョウ</t>
    </rPh>
    <rPh sb="4" eb="6">
      <t>ワレキ</t>
    </rPh>
    <phoneticPr fontId="36"/>
  </si>
  <si>
    <t>資本金</t>
    <rPh sb="0" eb="3">
      <t>シホンキン</t>
    </rPh>
    <phoneticPr fontId="36"/>
  </si>
  <si>
    <t>法人設立
（和暦）</t>
    <rPh sb="0" eb="4">
      <t>ホウジンセツリツ</t>
    </rPh>
    <rPh sb="6" eb="8">
      <t>ワレキ</t>
    </rPh>
    <phoneticPr fontId="36"/>
  </si>
  <si>
    <t>役員数</t>
    <rPh sb="0" eb="3">
      <t>ヤクインスウ</t>
    </rPh>
    <phoneticPr fontId="36"/>
  </si>
  <si>
    <t>従業員数</t>
    <rPh sb="0" eb="4">
      <t>ジュウギョウインスウ</t>
    </rPh>
    <phoneticPr fontId="36"/>
  </si>
  <si>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6"/>
  </si>
  <si>
    <t>主要取引先（上位3先）</t>
    <rPh sb="0" eb="5">
      <t>シュヨウトリヒキサキ</t>
    </rPh>
    <rPh sb="6" eb="8">
      <t>ジョウイ</t>
    </rPh>
    <rPh sb="9" eb="10">
      <t>サキ</t>
    </rPh>
    <phoneticPr fontId="36"/>
  </si>
  <si>
    <t>その他の取引先</t>
    <rPh sb="2" eb="3">
      <t>タ</t>
    </rPh>
    <rPh sb="4" eb="7">
      <t>トリヒキサキ</t>
    </rPh>
    <phoneticPr fontId="36"/>
  </si>
  <si>
    <t>合計</t>
    <rPh sb="0" eb="2">
      <t>ゴウケイ</t>
    </rPh>
    <phoneticPr fontId="36"/>
  </si>
  <si>
    <t>人（監査役を含む）</t>
    <rPh sb="0" eb="1">
      <t>ニン</t>
    </rPh>
    <rPh sb="2" eb="4">
      <t>カンサ</t>
    </rPh>
    <rPh sb="4" eb="5">
      <t>ヤク</t>
    </rPh>
    <rPh sb="6" eb="7">
      <t>フク</t>
    </rPh>
    <phoneticPr fontId="35"/>
  </si>
  <si>
    <t>人（うち正社員</t>
    <rPh sb="0" eb="1">
      <t>ニン</t>
    </rPh>
    <rPh sb="4" eb="7">
      <t>セイシャイン</t>
    </rPh>
    <phoneticPr fontId="35"/>
  </si>
  <si>
    <t>人）</t>
    <rPh sb="0" eb="1">
      <t>ニン</t>
    </rPh>
    <phoneticPr fontId="35"/>
  </si>
  <si>
    <t>円</t>
    <rPh sb="0" eb="1">
      <t>エン</t>
    </rPh>
    <phoneticPr fontId="35"/>
  </si>
  <si>
    <t>年間売上高</t>
    <rPh sb="0" eb="2">
      <t>ネンカン</t>
    </rPh>
    <rPh sb="2" eb="5">
      <t>ウリアゲダカ</t>
    </rPh>
    <phoneticPr fontId="36"/>
  </si>
  <si>
    <t>大分類</t>
    <rPh sb="0" eb="3">
      <t>ダイブンルイ</t>
    </rPh>
    <phoneticPr fontId="36"/>
  </si>
  <si>
    <t>中分類</t>
    <rPh sb="0" eb="3">
      <t>チュウブンルイ</t>
    </rPh>
    <phoneticPr fontId="36"/>
  </si>
  <si>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</si>
  <si>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</si>
  <si>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</si>
  <si>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</si>
  <si>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</si>
  <si>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</si>
  <si>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</si>
  <si>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</si>
  <si>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</si>
  <si>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</si>
  <si>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</si>
  <si>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</si>
  <si>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</si>
  <si>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</si>
  <si>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</si>
  <si>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</si>
  <si>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</si>
  <si>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</si>
  <si>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</si>
  <si>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</si>
  <si>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</si>
  <si>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</si>
  <si>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</si>
  <si>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</si>
  <si>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</si>
  <si>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</si>
  <si>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</si>
  <si>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</si>
  <si>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</si>
  <si>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</si>
  <si>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</si>
  <si>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</si>
  <si>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</si>
  <si>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</si>
  <si>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</si>
  <si>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</si>
  <si>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</si>
  <si>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</si>
  <si>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</si>
  <si>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</si>
  <si>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</si>
  <si>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</si>
  <si>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</si>
  <si>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</si>
  <si>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</si>
  <si>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</si>
  <si>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</si>
  <si>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</si>
  <si>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</si>
  <si>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</si>
  <si>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</si>
  <si>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</si>
  <si>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</si>
  <si>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</si>
  <si>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</si>
  <si>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</si>
  <si>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</si>
  <si>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</si>
  <si>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</si>
  <si>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6"/>
  </si>
  <si>
    <t>テーマ名</t>
    <rPh sb="2" eb="3">
      <t>メイ</t>
    </rPh>
    <phoneticPr fontId="36"/>
  </si>
  <si>
    <t>申請状況</t>
    <rPh sb="0" eb="3">
      <t>シンセイジョウキョウ</t>
    </rPh>
    <phoneticPr fontId="36"/>
  </si>
  <si>
    <t>事業内容</t>
    <rPh sb="0" eb="1">
      <t>ジギョウ</t>
    </rPh>
    <rPh sb="1" eb="3">
      <t>ナイヨウ</t>
    </rPh>
    <phoneticPr fontId="36"/>
  </si>
  <si>
    <t>対象期間</t>
    <rPh sb="0" eb="3">
      <t>タイショウキカン</t>
    </rPh>
    <phoneticPr fontId="36"/>
  </si>
  <si>
    <t>本助成事業との相違点</t>
    <rPh sb="0" eb="3">
      <t>ホンジョセイジギョウ</t>
    </rPh>
    <rPh sb="5" eb="8">
      <t>ソウイテン</t>
    </rPh>
    <phoneticPr fontId="36"/>
  </si>
  <si>
    <t>対象経費</t>
    <rPh sb="0" eb="3">
      <t>タイショウケイヒ</t>
    </rPh>
    <phoneticPr fontId="36"/>
  </si>
  <si>
    <t>経費支出先</t>
    <rPh sb="0" eb="1">
      <t>ケイヒ</t>
    </rPh>
    <rPh sb="1" eb="4">
      <t>シシュツサキ</t>
    </rPh>
    <phoneticPr fontId="36"/>
  </si>
  <si>
    <t>成果物</t>
    <rPh sb="0" eb="2">
      <t>セイカブツ</t>
    </rPh>
    <phoneticPr fontId="36"/>
  </si>
  <si>
    <t>名称</t>
    <rPh sb="0" eb="2">
      <t>メイショウ</t>
    </rPh>
    <phoneticPr fontId="35"/>
  </si>
  <si>
    <t>TEL</t>
    <phoneticPr fontId="35"/>
  </si>
  <si>
    <t>所在地</t>
    <rPh sb="0" eb="3">
      <t>ショザイチ</t>
    </rPh>
    <phoneticPr fontId="35"/>
  </si>
  <si>
    <t>駅</t>
    <rPh sb="0" eb="1">
      <t>エキ</t>
    </rPh>
    <phoneticPr fontId="35"/>
  </si>
  <si>
    <t>駅名</t>
    <rPh sb="0" eb="2">
      <t>エキメイ</t>
    </rPh>
    <phoneticPr fontId="35"/>
  </si>
  <si>
    <t>最寄駅</t>
    <rPh sb="0" eb="2">
      <t>モヨ</t>
    </rPh>
    <rPh sb="2" eb="3">
      <t>エキ</t>
    </rPh>
    <phoneticPr fontId="35"/>
  </si>
  <si>
    <t>線路名</t>
    <rPh sb="0" eb="3">
      <t>センロメイ</t>
    </rPh>
    <phoneticPr fontId="35"/>
  </si>
  <si>
    <t>線</t>
    <rPh sb="0" eb="1">
      <t>セン</t>
    </rPh>
    <phoneticPr fontId="35"/>
  </si>
  <si>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5"/>
  </si>
  <si>
    <t>補助・助成事業名</t>
    <rPh sb="0" eb="2">
      <t>ホジョ</t>
    </rPh>
    <rPh sb="3" eb="5">
      <t>ジョセイ</t>
    </rPh>
    <rPh sb="5" eb="7">
      <t>ジギョウ</t>
    </rPh>
    <rPh sb="7" eb="8">
      <t>メイ</t>
    </rPh>
    <phoneticPr fontId="36"/>
  </si>
  <si>
    <t>内部環境</t>
    <rPh sb="0" eb="1">
      <t>ナイ</t>
    </rPh>
    <rPh sb="1" eb="2">
      <t>ブ</t>
    </rPh>
    <rPh sb="2" eb="4">
      <t>カンキョウ</t>
    </rPh>
    <phoneticPr fontId="35"/>
  </si>
  <si>
    <t>強み（活かすべき自社内の強み）</t>
    <rPh sb="0" eb="1">
      <t>ツヨ</t>
    </rPh>
    <rPh sb="3" eb="4">
      <t>イ</t>
    </rPh>
    <rPh sb="8" eb="11">
      <t>ジシャナイ</t>
    </rPh>
    <rPh sb="12" eb="13">
      <t>ツヨ</t>
    </rPh>
    <phoneticPr fontId="35"/>
  </si>
  <si>
    <t>外部環境</t>
    <rPh sb="0" eb="4">
      <t>ガイブカンキョウ</t>
    </rPh>
    <phoneticPr fontId="35"/>
  </si>
  <si>
    <t>機会（市場での競合優位性などプラス要素）</t>
    <rPh sb="0" eb="2">
      <t>キカイ</t>
    </rPh>
    <rPh sb="3" eb="5">
      <t>シジョウ</t>
    </rPh>
    <rPh sb="7" eb="12">
      <t>キョウゴウユウイセイ</t>
    </rPh>
    <rPh sb="17" eb="19">
      <t>ヨウソ</t>
    </rPh>
    <phoneticPr fontId="35"/>
  </si>
  <si>
    <t>脅威（市場縮小や競合激化などマイナス要素）</t>
    <rPh sb="0" eb="2">
      <t>キョウイ</t>
    </rPh>
    <rPh sb="3" eb="5">
      <t>シジョウ</t>
    </rPh>
    <rPh sb="5" eb="7">
      <t>シュクショウ</t>
    </rPh>
    <rPh sb="8" eb="10">
      <t>キョウゴウ</t>
    </rPh>
    <rPh sb="10" eb="12">
      <t>ゲキカ</t>
    </rPh>
    <rPh sb="18" eb="20">
      <t>ヨウソ</t>
    </rPh>
    <phoneticPr fontId="35"/>
  </si>
  <si>
    <t>弱み（障害となり克服すべき自社内の弱み）</t>
    <rPh sb="0" eb="1">
      <t>ヨワ</t>
    </rPh>
    <rPh sb="3" eb="5">
      <t>ショウガイ</t>
    </rPh>
    <rPh sb="8" eb="10">
      <t>コクフク</t>
    </rPh>
    <rPh sb="13" eb="16">
      <t>ジシャナイ</t>
    </rPh>
    <rPh sb="17" eb="18">
      <t>ヨワ</t>
    </rPh>
    <phoneticPr fontId="35"/>
  </si>
  <si>
    <t>助成対象期間の全体経費を記入してください。</t>
    <phoneticPr fontId="48"/>
  </si>
  <si>
    <t xml:space="preserve">（単位：円） </t>
  </si>
  <si>
    <t>経　費　区　分</t>
  </si>
  <si>
    <t>内　　訳</t>
    <rPh sb="0" eb="1">
      <t>ウチ</t>
    </rPh>
    <rPh sb="3" eb="4">
      <t>ワケ</t>
    </rPh>
    <phoneticPr fontId="48"/>
  </si>
  <si>
    <t>合　　　計</t>
    <phoneticPr fontId="48"/>
  </si>
  <si>
    <t xml:space="preserve">（単位：円） </t>
    <rPh sb="1" eb="3">
      <t>タンイ</t>
    </rPh>
    <rPh sb="4" eb="5">
      <t>エン</t>
    </rPh>
    <phoneticPr fontId="48"/>
  </si>
  <si>
    <t xml:space="preserve"> 　区　　　　　　　分　</t>
    <phoneticPr fontId="48"/>
  </si>
  <si>
    <t>資 金 調 達 金 額</t>
    <rPh sb="2" eb="3">
      <t>キン</t>
    </rPh>
    <rPh sb="4" eb="5">
      <t>チョウ</t>
    </rPh>
    <phoneticPr fontId="48"/>
  </si>
  <si>
    <t>調達先（名称等）</t>
    <rPh sb="0" eb="3">
      <t>チョウタツサキ</t>
    </rPh>
    <rPh sb="4" eb="6">
      <t>メイショウ</t>
    </rPh>
    <rPh sb="6" eb="7">
      <t>ナド</t>
    </rPh>
    <phoneticPr fontId="48"/>
  </si>
  <si>
    <t>進捗状況等</t>
    <rPh sb="0" eb="2">
      <t>シンチョク</t>
    </rPh>
    <rPh sb="2" eb="4">
      <t>ジョウキョウ</t>
    </rPh>
    <rPh sb="4" eb="5">
      <t>ナド</t>
    </rPh>
    <phoneticPr fontId="48"/>
  </si>
  <si>
    <t>内 訳</t>
    <rPh sb="0" eb="1">
      <t>ナイ</t>
    </rPh>
    <rPh sb="2" eb="3">
      <t>ヤク</t>
    </rPh>
    <phoneticPr fontId="48"/>
  </si>
  <si>
    <t>自　己　資　金</t>
    <phoneticPr fontId="48"/>
  </si>
  <si>
    <t>銀 行 借 入 金</t>
    <phoneticPr fontId="48"/>
  </si>
  <si>
    <t>役 員 借 入 金</t>
    <phoneticPr fontId="48"/>
  </si>
  <si>
    <t>その他</t>
    <phoneticPr fontId="48"/>
  </si>
  <si>
    <t>注１</t>
    <rPh sb="0" eb="1">
      <t>チュウ</t>
    </rPh>
    <phoneticPr fontId="36"/>
  </si>
  <si>
    <t>「助成対象経費」には、「助成事業に要する経費」から消費税、振込手数料、通信費、光熱費等の間接経費を除いたものを記入してください。</t>
    <phoneticPr fontId="36"/>
  </si>
  <si>
    <t>注２</t>
    <rPh sb="0" eb="1">
      <t>チュウ</t>
    </rPh>
    <phoneticPr fontId="36"/>
  </si>
  <si>
    <t>注３</t>
    <rPh sb="0" eb="1">
      <t>チュウ</t>
    </rPh>
    <phoneticPr fontId="36"/>
  </si>
  <si>
    <t>注４</t>
    <rPh sb="0" eb="1">
      <t>チュウ</t>
    </rPh>
    <phoneticPr fontId="36"/>
  </si>
  <si>
    <t>「助成事業に要する経費」と「資金調達金額」の合計が一致するように記入してください。</t>
    <phoneticPr fontId="36"/>
  </si>
  <si>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8"/>
  </si>
  <si>
    <t>「助成事業に要する経費」には、当助成事業を遂行するために必要な経費を記入してください。</t>
    <phoneticPr fontId="36"/>
  </si>
  <si>
    <t>　注　意　事　項　　</t>
    <rPh sb="1" eb="2">
      <t>チュウ</t>
    </rPh>
    <rPh sb="3" eb="4">
      <t>イ</t>
    </rPh>
    <rPh sb="5" eb="6">
      <t>コト</t>
    </rPh>
    <rPh sb="7" eb="8">
      <t>コウ</t>
    </rPh>
    <phoneticPr fontId="36"/>
  </si>
  <si>
    <t>事　業　終　了　予　定　日</t>
    <rPh sb="0" eb="1">
      <t>コト</t>
    </rPh>
    <rPh sb="2" eb="3">
      <t>ギョウ</t>
    </rPh>
    <rPh sb="4" eb="5">
      <t>オワ</t>
    </rPh>
    <rPh sb="6" eb="7">
      <t>リョウ</t>
    </rPh>
    <rPh sb="8" eb="9">
      <t>ヨ</t>
    </rPh>
    <rPh sb="10" eb="11">
      <t>サダム</t>
    </rPh>
    <rPh sb="12" eb="13">
      <t>ニチ</t>
    </rPh>
    <phoneticPr fontId="36"/>
  </si>
  <si>
    <t>No.</t>
  </si>
  <si>
    <t>作業項目</t>
    <rPh sb="0" eb="2">
      <t>サギョウ</t>
    </rPh>
    <rPh sb="2" eb="4">
      <t>コウモク</t>
    </rPh>
    <phoneticPr fontId="36"/>
  </si>
  <si>
    <t>支出
番号</t>
    <rPh sb="0" eb="2">
      <t>シシュツ</t>
    </rPh>
    <rPh sb="3" eb="5">
      <t>バンゴウ</t>
    </rPh>
    <phoneticPr fontId="36"/>
  </si>
  <si>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5"/>
  </si>
  <si>
    <t>公益財団法人　東京都中小企業振興公社</t>
  </si>
  <si>
    <t>　　理　　事　　長　　殿</t>
  </si>
  <si>
    <t>名　称</t>
    <rPh sb="0" eb="1">
      <t>ナ</t>
    </rPh>
    <rPh sb="2" eb="3">
      <t>ショウ</t>
    </rPh>
    <phoneticPr fontId="34"/>
  </si>
  <si>
    <t>代表者</t>
    <rPh sb="0" eb="3">
      <t>ダイヒョウシャ</t>
    </rPh>
    <phoneticPr fontId="34"/>
  </si>
  <si>
    <t>（役職）</t>
    <rPh sb="1" eb="3">
      <t>ヤクショク</t>
    </rPh>
    <phoneticPr fontId="34"/>
  </si>
  <si>
    <t>（氏名）</t>
    <rPh sb="1" eb="3">
      <t>シメイ</t>
    </rPh>
    <phoneticPr fontId="34"/>
  </si>
  <si>
    <t>　下記のとおり助成事業を実施したいので、別紙の書類を添えて、助成金の交付を申請します。</t>
  </si>
  <si>
    <t>記</t>
    <rPh sb="0" eb="1">
      <t>キ</t>
    </rPh>
    <phoneticPr fontId="34"/>
  </si>
  <si>
    <t>売上高</t>
    <rPh sb="0" eb="3">
      <t>ウリアゲダカ</t>
    </rPh>
    <phoneticPr fontId="35"/>
  </si>
  <si>
    <t>Ⅱ　 事業計画</t>
    <phoneticPr fontId="35"/>
  </si>
  <si>
    <t>Ⅰ　申請者概要</t>
    <rPh sb="2" eb="5">
      <t>シンセイシャ</t>
    </rPh>
    <rPh sb="5" eb="7">
      <t>ガイヨウ</t>
    </rPh>
    <phoneticPr fontId="35"/>
  </si>
  <si>
    <t>２．事業の実施場所</t>
    <rPh sb="2" eb="4">
      <t>ジギョウ</t>
    </rPh>
    <rPh sb="5" eb="9">
      <t>ジッシバショ</t>
    </rPh>
    <phoneticPr fontId="36"/>
  </si>
  <si>
    <t>取組の基となる
既存事業の内容</t>
    <rPh sb="0" eb="2">
      <t>トリクミ</t>
    </rPh>
    <rPh sb="3" eb="4">
      <t>モト</t>
    </rPh>
    <rPh sb="8" eb="12">
      <t>キゾンジギョウ</t>
    </rPh>
    <rPh sb="13" eb="15">
      <t>ナイヨウ</t>
    </rPh>
    <phoneticPr fontId="36"/>
  </si>
  <si>
    <t>深化・発展の
取組内容</t>
    <rPh sb="0" eb="2">
      <t>シンカ</t>
    </rPh>
    <rPh sb="3" eb="5">
      <t>ハッテン</t>
    </rPh>
    <rPh sb="7" eb="9">
      <t>トリクミ</t>
    </rPh>
    <rPh sb="9" eb="11">
      <t>ナイヨウ</t>
    </rPh>
    <phoneticPr fontId="36"/>
  </si>
  <si>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6"/>
  </si>
  <si>
    <t>深化・発展により
見込まれる効果</t>
    <rPh sb="0" eb="2">
      <t>シンカ</t>
    </rPh>
    <rPh sb="3" eb="5">
      <t>ハッテン</t>
    </rPh>
    <rPh sb="9" eb="11">
      <t>ミコ</t>
    </rPh>
    <rPh sb="14" eb="16">
      <t>コウカ</t>
    </rPh>
    <phoneticPr fontId="36"/>
  </si>
  <si>
    <t>効果の定量的説明</t>
    <rPh sb="0" eb="2">
      <t>コウカ</t>
    </rPh>
    <rPh sb="3" eb="6">
      <t>テイリョウテキ</t>
    </rPh>
    <rPh sb="6" eb="8">
      <t>セツメイ</t>
    </rPh>
    <phoneticPr fontId="35"/>
  </si>
  <si>
    <t>項目</t>
    <rPh sb="0" eb="2">
      <t>コウモク</t>
    </rPh>
    <phoneticPr fontId="35"/>
  </si>
  <si>
    <t>効果を見込む根拠・理由</t>
    <rPh sb="0" eb="2">
      <t>コウカ</t>
    </rPh>
    <rPh sb="3" eb="5">
      <t>ミコ</t>
    </rPh>
    <rPh sb="6" eb="8">
      <t>コンキョ</t>
    </rPh>
    <rPh sb="9" eb="11">
      <t>リユウ</t>
    </rPh>
    <phoneticPr fontId="35"/>
  </si>
  <si>
    <t>【発展の場合】開発等の主担当者について</t>
    <rPh sb="1" eb="3">
      <t>ハッテン</t>
    </rPh>
    <rPh sb="4" eb="6">
      <t>バアイ</t>
    </rPh>
    <rPh sb="7" eb="9">
      <t>カイハツ</t>
    </rPh>
    <rPh sb="9" eb="10">
      <t>トウ</t>
    </rPh>
    <rPh sb="11" eb="15">
      <t>シュタントウシャ</t>
    </rPh>
    <phoneticPr fontId="35"/>
  </si>
  <si>
    <t>氏　　名</t>
    <rPh sb="0" eb="1">
      <t>シ</t>
    </rPh>
    <rPh sb="3" eb="4">
      <t>ナ</t>
    </rPh>
    <phoneticPr fontId="35"/>
  </si>
  <si>
    <t>主な研究
開発経歴</t>
    <rPh sb="0" eb="1">
      <t>オモ</t>
    </rPh>
    <rPh sb="2" eb="4">
      <t>ケンキュウ</t>
    </rPh>
    <rPh sb="5" eb="7">
      <t>カイハツ</t>
    </rPh>
    <rPh sb="7" eb="9">
      <t>ケイレキ</t>
    </rPh>
    <phoneticPr fontId="35"/>
  </si>
  <si>
    <t>在籍年数</t>
    <rPh sb="0" eb="2">
      <t>ザイセキ</t>
    </rPh>
    <rPh sb="2" eb="4">
      <t>ネンスウ</t>
    </rPh>
    <phoneticPr fontId="35"/>
  </si>
  <si>
    <t>得意分野</t>
    <rPh sb="0" eb="4">
      <t>トクイブンヤ</t>
    </rPh>
    <phoneticPr fontId="35"/>
  </si>
  <si>
    <t>（１）自社を取り巻く環境に係るSWOT分析</t>
    <rPh sb="3" eb="5">
      <t>ジシャ</t>
    </rPh>
    <rPh sb="6" eb="7">
      <t>ト</t>
    </rPh>
    <rPh sb="8" eb="9">
      <t>マ</t>
    </rPh>
    <rPh sb="10" eb="12">
      <t>カンキョウ</t>
    </rPh>
    <rPh sb="13" eb="14">
      <t>カカ</t>
    </rPh>
    <rPh sb="19" eb="21">
      <t>ブンセキ</t>
    </rPh>
    <phoneticPr fontId="35"/>
  </si>
  <si>
    <t>項　　目</t>
    <rPh sb="0" eb="1">
      <t>コウ</t>
    </rPh>
    <rPh sb="3" eb="4">
      <t>メ</t>
    </rPh>
    <phoneticPr fontId="35"/>
  </si>
  <si>
    <t>年次</t>
    <rPh sb="0" eb="2">
      <t>ネンジ</t>
    </rPh>
    <phoneticPr fontId="35"/>
  </si>
  <si>
    <t>金　　額</t>
    <rPh sb="0" eb="1">
      <t>キン</t>
    </rPh>
    <rPh sb="3" eb="4">
      <t>ガク</t>
    </rPh>
    <phoneticPr fontId="35"/>
  </si>
  <si>
    <t>算出根拠（価格×数量等の具体的な算式を用いて記入）</t>
    <phoneticPr fontId="35"/>
  </si>
  <si>
    <t>１年目</t>
    <rPh sb="1" eb="3">
      <t>ネンメ</t>
    </rPh>
    <phoneticPr fontId="35"/>
  </si>
  <si>
    <t>２年目</t>
    <rPh sb="1" eb="3">
      <t>ネンメ</t>
    </rPh>
    <phoneticPr fontId="35"/>
  </si>
  <si>
    <t>３年目</t>
    <rPh sb="1" eb="3">
      <t>ネンメ</t>
    </rPh>
    <phoneticPr fontId="35"/>
  </si>
  <si>
    <t>営業損益等</t>
    <rPh sb="0" eb="2">
      <t>エイギョウ</t>
    </rPh>
    <rPh sb="2" eb="4">
      <t>ソンエキ</t>
    </rPh>
    <rPh sb="4" eb="5">
      <t>トウ</t>
    </rPh>
    <phoneticPr fontId="35"/>
  </si>
  <si>
    <t>１．申請テーマ</t>
    <rPh sb="2" eb="4">
      <t>シンセイ</t>
    </rPh>
    <phoneticPr fontId="44"/>
  </si>
  <si>
    <t>２．助成金交付申請額</t>
    <rPh sb="2" eb="5">
      <t>ジョセイキン</t>
    </rPh>
    <rPh sb="5" eb="7">
      <t>コウフ</t>
    </rPh>
    <rPh sb="7" eb="10">
      <t>シンセイガク</t>
    </rPh>
    <phoneticPr fontId="44"/>
  </si>
  <si>
    <t>３．事業終了予定日</t>
    <rPh sb="4" eb="6">
      <t>シュウリョウ</t>
    </rPh>
    <phoneticPr fontId="44"/>
  </si>
  <si>
    <t>(選択)</t>
  </si>
  <si>
    <t>（１）要件確認</t>
    <rPh sb="3" eb="5">
      <t>ヨウケン</t>
    </rPh>
    <rPh sb="5" eb="7">
      <t>カクニン</t>
    </rPh>
    <phoneticPr fontId="36"/>
  </si>
  <si>
    <t>申請要件</t>
    <rPh sb="0" eb="2">
      <t>シンセイ</t>
    </rPh>
    <rPh sb="2" eb="4">
      <t>ヨウケン</t>
    </rPh>
    <phoneticPr fontId="35"/>
  </si>
  <si>
    <t>直近期</t>
    <rPh sb="0" eb="3">
      <t>チョッキンキ</t>
    </rPh>
    <phoneticPr fontId="35"/>
  </si>
  <si>
    <t>該当要件</t>
    <rPh sb="0" eb="2">
      <t>ガイトウ</t>
    </rPh>
    <rPh sb="2" eb="4">
      <t>ヨウケン</t>
    </rPh>
    <phoneticPr fontId="35"/>
  </si>
  <si>
    <t>入力項目</t>
    <rPh sb="0" eb="2">
      <t>ニュウリョク</t>
    </rPh>
    <rPh sb="2" eb="4">
      <t>コウモク</t>
    </rPh>
    <phoneticPr fontId="35"/>
  </si>
  <si>
    <t>決算期</t>
    <rPh sb="0" eb="3">
      <t>ケッサンキ</t>
    </rPh>
    <phoneticPr fontId="35"/>
  </si>
  <si>
    <t>金額</t>
    <rPh sb="0" eb="2">
      <t>キンガク</t>
    </rPh>
    <phoneticPr fontId="35"/>
  </si>
  <si>
    <t>(具体的な時期)</t>
    <rPh sb="1" eb="4">
      <t>グタイテキ</t>
    </rPh>
    <rPh sb="5" eb="7">
      <t>ジキ</t>
    </rPh>
    <phoneticPr fontId="35"/>
  </si>
  <si>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6"/>
  </si>
  <si>
    <t>（１）本取組についての収益計画</t>
    <rPh sb="3" eb="4">
      <t>ホン</t>
    </rPh>
    <rPh sb="4" eb="6">
      <t>トリクミ</t>
    </rPh>
    <rPh sb="11" eb="13">
      <t>シュウエキ</t>
    </rPh>
    <rPh sb="13" eb="15">
      <t>ケイカク</t>
    </rPh>
    <phoneticPr fontId="36"/>
  </si>
  <si>
    <t>（２）他事業等を含む全体の収益計画</t>
    <rPh sb="3" eb="4">
      <t>タ</t>
    </rPh>
    <rPh sb="4" eb="6">
      <t>ジギョウ</t>
    </rPh>
    <rPh sb="6" eb="7">
      <t>トウ</t>
    </rPh>
    <rPh sb="8" eb="9">
      <t>フク</t>
    </rPh>
    <rPh sb="10" eb="12">
      <t>ゼンタイ</t>
    </rPh>
    <rPh sb="13" eb="15">
      <t>シュウエキ</t>
    </rPh>
    <rPh sb="15" eb="17">
      <t>ケイカク</t>
    </rPh>
    <phoneticPr fontId="36"/>
  </si>
  <si>
    <t>（３）収益計画を達成するための具体的方策</t>
    <rPh sb="3" eb="5">
      <t>シュウエキ</t>
    </rPh>
    <rPh sb="5" eb="7">
      <t>ケイカク</t>
    </rPh>
    <rPh sb="8" eb="10">
      <t>タッセイ</t>
    </rPh>
    <rPh sb="15" eb="20">
      <t>グタイテキホウサク</t>
    </rPh>
    <phoneticPr fontId="36"/>
  </si>
  <si>
    <t>※営業損益等→法人：営業損益、個人：収支内訳書の所得金額（㉑）又は青色申告決算書の差引金額（㉝）相当額</t>
    <rPh sb="12" eb="14">
      <t>ソンエキ</t>
    </rPh>
    <phoneticPr fontId="35"/>
  </si>
  <si>
    <t>１．事業計画</t>
    <rPh sb="2" eb="6">
      <t>ジギョウケイカク</t>
    </rPh>
    <phoneticPr fontId="35"/>
  </si>
  <si>
    <t>２．助成事業終了後の収益計画</t>
    <rPh sb="2" eb="6">
      <t>ジョセイジギョウ</t>
    </rPh>
    <rPh sb="6" eb="9">
      <t>シュウリョウゴ</t>
    </rPh>
    <rPh sb="10" eb="12">
      <t>シュウエキ</t>
    </rPh>
    <rPh sb="12" eb="14">
      <t>ケイカク</t>
    </rPh>
    <phoneticPr fontId="35"/>
  </si>
  <si>
    <t>４．今後の展望</t>
    <rPh sb="2" eb="4">
      <t>コンゴ</t>
    </rPh>
    <rPh sb="5" eb="7">
      <t>テンボウ</t>
    </rPh>
    <phoneticPr fontId="35"/>
  </si>
  <si>
    <t>【ある場合】
既存事業からの
「新規性」</t>
    <rPh sb="3" eb="5">
      <t>バアイ</t>
    </rPh>
    <rPh sb="7" eb="9">
      <t>キゾン</t>
    </rPh>
    <rPh sb="9" eb="11">
      <t>ジギョウ</t>
    </rPh>
    <rPh sb="16" eb="19">
      <t>シンキセイ</t>
    </rPh>
    <phoneticPr fontId="35"/>
  </si>
  <si>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6"/>
  </si>
  <si>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5"/>
  </si>
  <si>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6"/>
  </si>
  <si>
    <t>（１）経費区分別内訳</t>
    <phoneticPr fontId="48"/>
  </si>
  <si>
    <t>助成事業に要する経費</t>
    <phoneticPr fontId="48"/>
  </si>
  <si>
    <t>助 成 対 象 経 費</t>
    <rPh sb="0" eb="1">
      <t>スケ</t>
    </rPh>
    <rPh sb="2" eb="3">
      <t>セイ</t>
    </rPh>
    <rPh sb="4" eb="5">
      <t>ツイ</t>
    </rPh>
    <rPh sb="6" eb="7">
      <t>ゾウ</t>
    </rPh>
    <rPh sb="8" eb="9">
      <t>キョウ</t>
    </rPh>
    <rPh sb="10" eb="11">
      <t>ヒ</t>
    </rPh>
    <phoneticPr fontId="48"/>
  </si>
  <si>
    <t>（税込）</t>
    <phoneticPr fontId="35"/>
  </si>
  <si>
    <t>（税抜）</t>
    <phoneticPr fontId="35"/>
  </si>
  <si>
    <t xml:space="preserve">原材料・副資材費 </t>
    <phoneticPr fontId="48"/>
  </si>
  <si>
    <r>
      <t>機械装置・工具器具費　</t>
    </r>
    <r>
      <rPr>
        <sz val="10"/>
        <rFont val="ＭＳ 明朝"/>
        <family val="1"/>
        <charset val="128"/>
      </rPr>
      <t/>
    </r>
    <phoneticPr fontId="48"/>
  </si>
  <si>
    <r>
      <t>委託・外注費 　　　　　　　</t>
    </r>
    <r>
      <rPr>
        <sz val="10"/>
        <rFont val="ＭＳ 明朝"/>
        <family val="1"/>
        <charset val="128"/>
      </rPr>
      <t/>
    </r>
    <rPh sb="0" eb="2">
      <t>イタク</t>
    </rPh>
    <rPh sb="3" eb="6">
      <t>ガイチュウヒ</t>
    </rPh>
    <phoneticPr fontId="48"/>
  </si>
  <si>
    <t>産業財産権出願・導入費</t>
    <rPh sb="0" eb="2">
      <t>サンギョウ</t>
    </rPh>
    <rPh sb="2" eb="5">
      <t>ザイサンケン</t>
    </rPh>
    <rPh sb="5" eb="7">
      <t>シュツガン</t>
    </rPh>
    <rPh sb="8" eb="10">
      <t>ドウニュウ</t>
    </rPh>
    <rPh sb="10" eb="11">
      <t>ヒ</t>
    </rPh>
    <phoneticPr fontId="48"/>
  </si>
  <si>
    <t>規格等認証・登録費</t>
    <rPh sb="0" eb="2">
      <t>キカク</t>
    </rPh>
    <rPh sb="2" eb="3">
      <t>ナド</t>
    </rPh>
    <rPh sb="3" eb="5">
      <t>ニンショウ</t>
    </rPh>
    <rPh sb="6" eb="8">
      <t>トウロク</t>
    </rPh>
    <rPh sb="8" eb="9">
      <t>ヒ</t>
    </rPh>
    <phoneticPr fontId="36"/>
  </si>
  <si>
    <t>設備等導入費</t>
    <phoneticPr fontId="36"/>
  </si>
  <si>
    <t>システム等導入費</t>
    <rPh sb="4" eb="5">
      <t>ナド</t>
    </rPh>
    <rPh sb="5" eb="7">
      <t>ドウニュウ</t>
    </rPh>
    <rPh sb="7" eb="8">
      <t>ヒ</t>
    </rPh>
    <phoneticPr fontId="36"/>
  </si>
  <si>
    <t>専門家指導費</t>
    <rPh sb="0" eb="3">
      <t>センモンカ</t>
    </rPh>
    <rPh sb="3" eb="6">
      <t>シドウヒ</t>
    </rPh>
    <phoneticPr fontId="36"/>
  </si>
  <si>
    <t>不動産賃借料</t>
    <rPh sb="0" eb="3">
      <t>フドウサン</t>
    </rPh>
    <rPh sb="3" eb="6">
      <t>チンシャクリョウ</t>
    </rPh>
    <phoneticPr fontId="36"/>
  </si>
  <si>
    <t>販売促進費</t>
    <rPh sb="0" eb="5">
      <t>ハンバイソクシンヒ</t>
    </rPh>
    <phoneticPr fontId="35"/>
  </si>
  <si>
    <r>
      <t xml:space="preserve">その他経費　　   </t>
    </r>
    <r>
      <rPr>
        <sz val="10"/>
        <rFont val="ＭＳ 明朝"/>
        <family val="1"/>
        <charset val="128"/>
      </rPr>
      <t/>
    </r>
    <phoneticPr fontId="48"/>
  </si>
  <si>
    <r>
      <t xml:space="preserve">助成対象外経費　 </t>
    </r>
    <r>
      <rPr>
        <sz val="10"/>
        <rFont val="ＭＳ 明朝"/>
        <family val="1"/>
        <charset val="128"/>
      </rPr>
      <t/>
    </r>
    <phoneticPr fontId="48"/>
  </si>
  <si>
    <t>（２）資金調達内訳</t>
    <phoneticPr fontId="48"/>
  </si>
  <si>
    <t>&lt;留意事項&gt;</t>
    <rPh sb="1" eb="3">
      <t>リュウイ</t>
    </rPh>
    <rPh sb="3" eb="5">
      <t>ジコウ</t>
    </rPh>
    <phoneticPr fontId="36"/>
  </si>
  <si>
    <t>【税抜】</t>
    <rPh sb="1" eb="3">
      <t>ゼイヌ</t>
    </rPh>
    <phoneticPr fontId="36"/>
  </si>
  <si>
    <t>【税込】</t>
    <phoneticPr fontId="36"/>
  </si>
  <si>
    <t>（単位：円）</t>
    <rPh sb="1" eb="3">
      <t>タンイ</t>
    </rPh>
    <rPh sb="4" eb="5">
      <t>エン</t>
    </rPh>
    <phoneticPr fontId="36"/>
  </si>
  <si>
    <t>支出</t>
    <rPh sb="0" eb="2">
      <t>シシュツ</t>
    </rPh>
    <phoneticPr fontId="36"/>
  </si>
  <si>
    <t>品名</t>
    <phoneticPr fontId="36"/>
  </si>
  <si>
    <t>用途</t>
    <rPh sb="0" eb="2">
      <t>ヨウト</t>
    </rPh>
    <phoneticPr fontId="36"/>
  </si>
  <si>
    <t>調達</t>
    <rPh sb="0" eb="2">
      <t>チョウタツ</t>
    </rPh>
    <phoneticPr fontId="36"/>
  </si>
  <si>
    <t>数量</t>
    <rPh sb="0" eb="2">
      <t>スウリョウ</t>
    </rPh>
    <phoneticPr fontId="36"/>
  </si>
  <si>
    <t>単価</t>
    <rPh sb="0" eb="2">
      <t>タンカ</t>
    </rPh>
    <phoneticPr fontId="36"/>
  </si>
  <si>
    <t>助成対象経費</t>
    <phoneticPr fontId="36"/>
  </si>
  <si>
    <t>助成事業に</t>
    <rPh sb="0" eb="4">
      <t>ジョセイジギョウ</t>
    </rPh>
    <phoneticPr fontId="36"/>
  </si>
  <si>
    <t>＜留意事項＞</t>
    <rPh sb="1" eb="3">
      <t>リュウイ</t>
    </rPh>
    <rPh sb="3" eb="5">
      <t>ジコウ</t>
    </rPh>
    <phoneticPr fontId="36"/>
  </si>
  <si>
    <t>番号</t>
    <rPh sb="0" eb="2">
      <t>バンゴウ</t>
    </rPh>
    <phoneticPr fontId="36"/>
  </si>
  <si>
    <t>(取組に必要な理由)</t>
    <phoneticPr fontId="36"/>
  </si>
  <si>
    <t>方法</t>
    <rPh sb="0" eb="2">
      <t>ホウホウ</t>
    </rPh>
    <phoneticPr fontId="36"/>
  </si>
  <si>
    <t>(A)</t>
    <phoneticPr fontId="36"/>
  </si>
  <si>
    <t>(B)</t>
    <phoneticPr fontId="36"/>
  </si>
  <si>
    <t>（A）×(B)</t>
    <phoneticPr fontId="36"/>
  </si>
  <si>
    <t>要する経費</t>
    <rPh sb="0" eb="1">
      <t>ヨウ</t>
    </rPh>
    <rPh sb="3" eb="5">
      <t>ケイヒ</t>
    </rPh>
    <phoneticPr fontId="36"/>
  </si>
  <si>
    <t>見積書</t>
    <rPh sb="0" eb="3">
      <t>ミツモリショ</t>
    </rPh>
    <phoneticPr fontId="36"/>
  </si>
  <si>
    <t>相見積</t>
    <rPh sb="0" eb="3">
      <t>アイミツモリ</t>
    </rPh>
    <phoneticPr fontId="36"/>
  </si>
  <si>
    <t>原-1</t>
    <rPh sb="0" eb="1">
      <t>ゲン</t>
    </rPh>
    <phoneticPr fontId="36"/>
  </si>
  <si>
    <t>原-2</t>
    <rPh sb="0" eb="1">
      <t>ゲン</t>
    </rPh>
    <phoneticPr fontId="36"/>
  </si>
  <si>
    <t>原-3</t>
    <rPh sb="0" eb="1">
      <t>ゲン</t>
    </rPh>
    <phoneticPr fontId="36"/>
  </si>
  <si>
    <t>原-4</t>
    <rPh sb="0" eb="1">
      <t>ゲン</t>
    </rPh>
    <phoneticPr fontId="36"/>
  </si>
  <si>
    <t>原-5</t>
    <rPh sb="0" eb="1">
      <t>ゲン</t>
    </rPh>
    <phoneticPr fontId="36"/>
  </si>
  <si>
    <t>原-6</t>
    <rPh sb="0" eb="1">
      <t>ゲン</t>
    </rPh>
    <phoneticPr fontId="36"/>
  </si>
  <si>
    <t>原-7</t>
    <rPh sb="0" eb="1">
      <t>ゲン</t>
    </rPh>
    <phoneticPr fontId="36"/>
  </si>
  <si>
    <t>原-8</t>
    <rPh sb="0" eb="1">
      <t>ゲン</t>
    </rPh>
    <phoneticPr fontId="36"/>
  </si>
  <si>
    <t>原-9</t>
    <rPh sb="0" eb="1">
      <t>ゲン</t>
    </rPh>
    <phoneticPr fontId="36"/>
  </si>
  <si>
    <t>原-10</t>
    <rPh sb="0" eb="1">
      <t>ゲン</t>
    </rPh>
    <phoneticPr fontId="36"/>
  </si>
  <si>
    <t>原-11</t>
    <rPh sb="0" eb="1">
      <t>ゲン</t>
    </rPh>
    <phoneticPr fontId="36"/>
  </si>
  <si>
    <t>原-12</t>
    <rPh sb="0" eb="1">
      <t>ゲン</t>
    </rPh>
    <phoneticPr fontId="36"/>
  </si>
  <si>
    <t>原-13</t>
    <rPh sb="0" eb="1">
      <t>ゲン</t>
    </rPh>
    <phoneticPr fontId="36"/>
  </si>
  <si>
    <t>原-14</t>
    <rPh sb="0" eb="1">
      <t>ゲン</t>
    </rPh>
    <phoneticPr fontId="36"/>
  </si>
  <si>
    <t>原-15</t>
    <rPh sb="0" eb="1">
      <t>ゲン</t>
    </rPh>
    <phoneticPr fontId="36"/>
  </si>
  <si>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5"/>
  </si>
  <si>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6"/>
  </si>
  <si>
    <t>＜留意事項＞</t>
    <rPh sb="1" eb="5">
      <t>リュウイジコウ</t>
    </rPh>
    <phoneticPr fontId="36"/>
  </si>
  <si>
    <t>機-1</t>
    <rPh sb="0" eb="1">
      <t>キ</t>
    </rPh>
    <phoneticPr fontId="36"/>
  </si>
  <si>
    <t>機-2</t>
    <rPh sb="0" eb="1">
      <t>キ</t>
    </rPh>
    <phoneticPr fontId="36"/>
  </si>
  <si>
    <t>機-3</t>
    <rPh sb="0" eb="1">
      <t>キ</t>
    </rPh>
    <phoneticPr fontId="36"/>
  </si>
  <si>
    <t>機-4</t>
    <rPh sb="0" eb="1">
      <t>キ</t>
    </rPh>
    <phoneticPr fontId="36"/>
  </si>
  <si>
    <t>機-5</t>
    <rPh sb="0" eb="1">
      <t>キ</t>
    </rPh>
    <phoneticPr fontId="36"/>
  </si>
  <si>
    <t>＜機械装置・工具器具購入計画書＞</t>
    <rPh sb="1" eb="3">
      <t>キカイ</t>
    </rPh>
    <rPh sb="3" eb="5">
      <t>ソウチ</t>
    </rPh>
    <rPh sb="6" eb="8">
      <t>コウグ</t>
    </rPh>
    <rPh sb="8" eb="10">
      <t>キグ</t>
    </rPh>
    <rPh sb="10" eb="12">
      <t>コウニュウ</t>
    </rPh>
    <rPh sb="12" eb="15">
      <t>ケイカクショ</t>
    </rPh>
    <phoneticPr fontId="48"/>
  </si>
  <si>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8"/>
  </si>
  <si>
    <t>購入が必要な理由</t>
    <rPh sb="0" eb="2">
      <t>コウニュウ</t>
    </rPh>
    <rPh sb="3" eb="5">
      <t>ヒツヨウ</t>
    </rPh>
    <rPh sb="6" eb="8">
      <t>リユウ</t>
    </rPh>
    <phoneticPr fontId="48"/>
  </si>
  <si>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8"/>
  </si>
  <si>
    <t>選択してください</t>
  </si>
  <si>
    <t>委-1</t>
    <rPh sb="0" eb="1">
      <t>イ</t>
    </rPh>
    <phoneticPr fontId="36"/>
  </si>
  <si>
    <t>委-2</t>
    <rPh sb="0" eb="1">
      <t>イ</t>
    </rPh>
    <phoneticPr fontId="36"/>
  </si>
  <si>
    <t>委-3</t>
    <rPh sb="0" eb="1">
      <t>イ</t>
    </rPh>
    <phoneticPr fontId="36"/>
  </si>
  <si>
    <t>委-4</t>
    <rPh sb="0" eb="1">
      <t>イ</t>
    </rPh>
    <phoneticPr fontId="36"/>
  </si>
  <si>
    <t>委-5</t>
    <rPh sb="0" eb="1">
      <t>イ</t>
    </rPh>
    <phoneticPr fontId="36"/>
  </si>
  <si>
    <t>＜委託・外注計画書＞</t>
    <phoneticPr fontId="36"/>
  </si>
  <si>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6"/>
  </si>
  <si>
    <t>・表が足りない場合は、印刷範囲を広げて使用欄を増やしてください。</t>
    <phoneticPr fontId="36"/>
  </si>
  <si>
    <t>支出番号</t>
    <rPh sb="0" eb="2">
      <t>シシュツ</t>
    </rPh>
    <rPh sb="2" eb="4">
      <t>バンゴウ</t>
    </rPh>
    <phoneticPr fontId="36"/>
  </si>
  <si>
    <t>契約予定期間</t>
    <rPh sb="0" eb="2">
      <t>ケイヤク</t>
    </rPh>
    <rPh sb="2" eb="4">
      <t>ヨテイ</t>
    </rPh>
    <rPh sb="4" eb="6">
      <t>キカン</t>
    </rPh>
    <phoneticPr fontId="48"/>
  </si>
  <si>
    <t>令和　　　年　　　月　　　～　　　令和　　　年　　　月</t>
    <rPh sb="0" eb="2">
      <t>レイワ</t>
    </rPh>
    <rPh sb="5" eb="6">
      <t>ネン</t>
    </rPh>
    <rPh sb="9" eb="10">
      <t>ガツ</t>
    </rPh>
    <rPh sb="17" eb="19">
      <t>レイワ</t>
    </rPh>
    <rPh sb="22" eb="23">
      <t>ネン</t>
    </rPh>
    <rPh sb="26" eb="27">
      <t>ガツ</t>
    </rPh>
    <phoneticPr fontId="36"/>
  </si>
  <si>
    <t>委託・外注内容</t>
    <rPh sb="0" eb="2">
      <t>イタク</t>
    </rPh>
    <rPh sb="3" eb="5">
      <t>ガイチュウ</t>
    </rPh>
    <rPh sb="5" eb="7">
      <t>ナイヨウ</t>
    </rPh>
    <phoneticPr fontId="48"/>
  </si>
  <si>
    <t>選定理由</t>
    <rPh sb="0" eb="2">
      <t>センテイ</t>
    </rPh>
    <rPh sb="2" eb="4">
      <t>リユウ</t>
    </rPh>
    <phoneticPr fontId="48"/>
  </si>
  <si>
    <t>上記委託先は、自社と資本関係、役員または従業員の兼務、自社の代表者３親等以内の親族による経営ではない。</t>
    <rPh sb="2" eb="4">
      <t>イタク</t>
    </rPh>
    <phoneticPr fontId="36"/>
  </si>
  <si>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5"/>
  </si>
  <si>
    <t>　・１契約あたり100万円以上の項目は、相見積の結果を「相見積」シートに記載してください。</t>
    <phoneticPr fontId="35"/>
  </si>
  <si>
    <t>産-1</t>
    <rPh sb="0" eb="1">
      <t>サン</t>
    </rPh>
    <phoneticPr fontId="36"/>
  </si>
  <si>
    <t>産-2</t>
    <rPh sb="0" eb="1">
      <t>サン</t>
    </rPh>
    <phoneticPr fontId="36"/>
  </si>
  <si>
    <t>産-3</t>
    <rPh sb="0" eb="1">
      <t>サン</t>
    </rPh>
    <phoneticPr fontId="36"/>
  </si>
  <si>
    <t>産-4</t>
    <rPh sb="0" eb="1">
      <t>サン</t>
    </rPh>
    <phoneticPr fontId="36"/>
  </si>
  <si>
    <t>産-5</t>
    <rPh sb="0" eb="1">
      <t>サン</t>
    </rPh>
    <phoneticPr fontId="36"/>
  </si>
  <si>
    <t>〈産業財産権（特許権、実用新案権、意匠権、商標権）詳細〉</t>
    <phoneticPr fontId="35"/>
  </si>
  <si>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5"/>
  </si>
  <si>
    <t>類似特許番号</t>
    <rPh sb="0" eb="2">
      <t>ルイジ</t>
    </rPh>
    <rPh sb="2" eb="6">
      <t>トッキョバンゴウ</t>
    </rPh>
    <phoneticPr fontId="35"/>
  </si>
  <si>
    <t>類似特許との相違点</t>
    <rPh sb="0" eb="4">
      <t>ルイジトッキョ</t>
    </rPh>
    <rPh sb="6" eb="9">
      <t>ソウイテン</t>
    </rPh>
    <phoneticPr fontId="35"/>
  </si>
  <si>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5"/>
  </si>
  <si>
    <t>　※「はい」の場合、それはどのような権利か</t>
    <rPh sb="7" eb="9">
      <t>バアイ</t>
    </rPh>
    <rPh sb="18" eb="20">
      <t>ケンリ</t>
    </rPh>
    <phoneticPr fontId="35"/>
  </si>
  <si>
    <t>公開番号又は登録番号等</t>
    <rPh sb="0" eb="4">
      <t>コウカイバンゴウ</t>
    </rPh>
    <rPh sb="4" eb="5">
      <t>マタ</t>
    </rPh>
    <rPh sb="6" eb="8">
      <t>トウロク</t>
    </rPh>
    <rPh sb="8" eb="10">
      <t>バンゴウ</t>
    </rPh>
    <rPh sb="10" eb="11">
      <t>ナド</t>
    </rPh>
    <phoneticPr fontId="35"/>
  </si>
  <si>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5"/>
  </si>
  <si>
    <t>規-1</t>
    <rPh sb="0" eb="1">
      <t>ノリ</t>
    </rPh>
    <phoneticPr fontId="36"/>
  </si>
  <si>
    <t>規-2</t>
    <rPh sb="0" eb="1">
      <t>ノリ</t>
    </rPh>
    <phoneticPr fontId="36"/>
  </si>
  <si>
    <t>規-3</t>
    <rPh sb="0" eb="1">
      <t>ノリ</t>
    </rPh>
    <phoneticPr fontId="36"/>
  </si>
  <si>
    <t>規-4</t>
    <rPh sb="0" eb="1">
      <t>ノリ</t>
    </rPh>
    <phoneticPr fontId="36"/>
  </si>
  <si>
    <t>規-5</t>
    <rPh sb="0" eb="1">
      <t>ノリ</t>
    </rPh>
    <phoneticPr fontId="36"/>
  </si>
  <si>
    <t>＜規格等認証・登録計画書＞</t>
    <rPh sb="1" eb="4">
      <t>キカクトウ</t>
    </rPh>
    <rPh sb="4" eb="6">
      <t>ニンショウ</t>
    </rPh>
    <rPh sb="7" eb="9">
      <t>トウロク</t>
    </rPh>
    <phoneticPr fontId="36"/>
  </si>
  <si>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6"/>
  </si>
  <si>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5"/>
  </si>
  <si>
    <t>製品名　又は</t>
    <rPh sb="0" eb="3">
      <t>セイヒンメイ</t>
    </rPh>
    <rPh sb="4" eb="5">
      <t>マタ</t>
    </rPh>
    <phoneticPr fontId="36"/>
  </si>
  <si>
    <t>施工内容</t>
    <rPh sb="0" eb="2">
      <t>セコウ</t>
    </rPh>
    <rPh sb="2" eb="4">
      <t>ナイヨウ</t>
    </rPh>
    <phoneticPr fontId="36"/>
  </si>
  <si>
    <t>内容</t>
    <rPh sb="0" eb="2">
      <t>ナイヨウ</t>
    </rPh>
    <phoneticPr fontId="36"/>
  </si>
  <si>
    <t>設-1</t>
    <rPh sb="0" eb="1">
      <t>セツ</t>
    </rPh>
    <phoneticPr fontId="36"/>
  </si>
  <si>
    <t>設-2</t>
    <rPh sb="0" eb="1">
      <t>セツ</t>
    </rPh>
    <phoneticPr fontId="36"/>
  </si>
  <si>
    <t>設-3</t>
    <rPh sb="0" eb="1">
      <t>セツ</t>
    </rPh>
    <phoneticPr fontId="36"/>
  </si>
  <si>
    <t>設-4</t>
    <rPh sb="0" eb="1">
      <t>セツ</t>
    </rPh>
    <phoneticPr fontId="36"/>
  </si>
  <si>
    <t>設-5</t>
    <rPh sb="0" eb="1">
      <t>セツ</t>
    </rPh>
    <phoneticPr fontId="36"/>
  </si>
  <si>
    <t>設-6</t>
    <rPh sb="0" eb="1">
      <t>セツ</t>
    </rPh>
    <phoneticPr fontId="36"/>
  </si>
  <si>
    <t>設-7</t>
    <rPh sb="0" eb="1">
      <t>セツ</t>
    </rPh>
    <phoneticPr fontId="36"/>
  </si>
  <si>
    <t>設-8</t>
    <rPh sb="0" eb="1">
      <t>セツ</t>
    </rPh>
    <phoneticPr fontId="36"/>
  </si>
  <si>
    <t>設-9</t>
    <rPh sb="0" eb="1">
      <t>セツ</t>
    </rPh>
    <phoneticPr fontId="36"/>
  </si>
  <si>
    <t>設-10</t>
    <rPh sb="0" eb="1">
      <t>セツ</t>
    </rPh>
    <phoneticPr fontId="36"/>
  </si>
  <si>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6"/>
  </si>
  <si>
    <t>シ-1</t>
    <phoneticPr fontId="36"/>
  </si>
  <si>
    <t>シ-2</t>
    <phoneticPr fontId="36"/>
  </si>
  <si>
    <t>シ-3</t>
  </si>
  <si>
    <t>シ-4</t>
  </si>
  <si>
    <t>シ-5</t>
  </si>
  <si>
    <t>シ-6</t>
  </si>
  <si>
    <t>シ-7</t>
  </si>
  <si>
    <t>シ-8</t>
  </si>
  <si>
    <t>シ-9</t>
  </si>
  <si>
    <t>シ-10</t>
  </si>
  <si>
    <t>指導日数</t>
    <rPh sb="0" eb="2">
      <t>シドウ</t>
    </rPh>
    <rPh sb="2" eb="4">
      <t>ニッスウ</t>
    </rPh>
    <phoneticPr fontId="36"/>
  </si>
  <si>
    <t>専-1</t>
    <rPh sb="0" eb="1">
      <t>セン</t>
    </rPh>
    <phoneticPr fontId="36"/>
  </si>
  <si>
    <t>専-2</t>
    <rPh sb="0" eb="1">
      <t>セン</t>
    </rPh>
    <phoneticPr fontId="36"/>
  </si>
  <si>
    <t>専-3</t>
    <rPh sb="0" eb="1">
      <t>セン</t>
    </rPh>
    <phoneticPr fontId="36"/>
  </si>
  <si>
    <t>専-4</t>
    <rPh sb="0" eb="1">
      <t>セン</t>
    </rPh>
    <phoneticPr fontId="36"/>
  </si>
  <si>
    <t>専-5</t>
    <rPh sb="0" eb="1">
      <t>セン</t>
    </rPh>
    <phoneticPr fontId="36"/>
  </si>
  <si>
    <t>＜専門家指導の計画書＞</t>
    <rPh sb="1" eb="4">
      <t>センモンカ</t>
    </rPh>
    <rPh sb="4" eb="6">
      <t>シドウ</t>
    </rPh>
    <phoneticPr fontId="44"/>
  </si>
  <si>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4"/>
  </si>
  <si>
    <t>経歴・実績</t>
    <rPh sb="0" eb="2">
      <t>ケイレキ</t>
    </rPh>
    <rPh sb="3" eb="5">
      <t>ジッセキ</t>
    </rPh>
    <phoneticPr fontId="44"/>
  </si>
  <si>
    <t>契約予定期間</t>
    <rPh sb="0" eb="2">
      <t>ケイヤク</t>
    </rPh>
    <rPh sb="2" eb="4">
      <t>ヨテイ</t>
    </rPh>
    <rPh sb="4" eb="6">
      <t>キカン</t>
    </rPh>
    <phoneticPr fontId="44"/>
  </si>
  <si>
    <t>指導内容</t>
    <rPh sb="0" eb="2">
      <t>シドウ</t>
    </rPh>
    <rPh sb="2" eb="4">
      <t>ナイヨウ</t>
    </rPh>
    <phoneticPr fontId="44"/>
  </si>
  <si>
    <t>上記指導先は、自社と資本関係、役員または従業員の兼務、自社の代表者３親等以内の親族による経営ではない。</t>
    <rPh sb="2" eb="4">
      <t>シドウ</t>
    </rPh>
    <rPh sb="4" eb="5">
      <t>サキ</t>
    </rPh>
    <phoneticPr fontId="36"/>
  </si>
  <si>
    <t>施設名称</t>
    <rPh sb="0" eb="2">
      <t>シセツ</t>
    </rPh>
    <rPh sb="2" eb="4">
      <t>メイショウ</t>
    </rPh>
    <phoneticPr fontId="36"/>
  </si>
  <si>
    <t>賃借月数</t>
    <rPh sb="0" eb="2">
      <t>チンシャク</t>
    </rPh>
    <rPh sb="2" eb="4">
      <t>ゲッスウ</t>
    </rPh>
    <phoneticPr fontId="36"/>
  </si>
  <si>
    <t>月額賃料</t>
    <rPh sb="0" eb="2">
      <t>ゲツガク</t>
    </rPh>
    <rPh sb="2" eb="4">
      <t>チンリョウ</t>
    </rPh>
    <phoneticPr fontId="36"/>
  </si>
  <si>
    <t>賃-1</t>
    <rPh sb="0" eb="1">
      <t>チン</t>
    </rPh>
    <phoneticPr fontId="36"/>
  </si>
  <si>
    <t>賃-2</t>
    <rPh sb="0" eb="1">
      <t>チン</t>
    </rPh>
    <phoneticPr fontId="36"/>
  </si>
  <si>
    <t>賃-3</t>
    <rPh sb="0" eb="1">
      <t>チン</t>
    </rPh>
    <phoneticPr fontId="36"/>
  </si>
  <si>
    <t>賃-4</t>
    <rPh sb="0" eb="1">
      <t>チン</t>
    </rPh>
    <phoneticPr fontId="36"/>
  </si>
  <si>
    <t>賃-5</t>
    <rPh sb="0" eb="1">
      <t>チン</t>
    </rPh>
    <phoneticPr fontId="36"/>
  </si>
  <si>
    <t>＜賃借計画書＞</t>
    <rPh sb="1" eb="3">
      <t>チンシャク</t>
    </rPh>
    <rPh sb="3" eb="6">
      <t>ケイカクショ</t>
    </rPh>
    <phoneticPr fontId="35"/>
  </si>
  <si>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4"/>
  </si>
  <si>
    <t>支出番号</t>
    <rPh sb="0" eb="4">
      <t>シシュツバンゴウ</t>
    </rPh>
    <phoneticPr fontId="35"/>
  </si>
  <si>
    <t>賃借施設等</t>
    <rPh sb="0" eb="5">
      <t>チンシャクシセツトウ</t>
    </rPh>
    <phoneticPr fontId="35"/>
  </si>
  <si>
    <t>選定理由</t>
    <rPh sb="0" eb="4">
      <t>センテイリユウ</t>
    </rPh>
    <phoneticPr fontId="35"/>
  </si>
  <si>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5"/>
  </si>
  <si>
    <t>販-1</t>
    <rPh sb="0" eb="1">
      <t>ハン</t>
    </rPh>
    <phoneticPr fontId="36"/>
  </si>
  <si>
    <t>販-2</t>
    <rPh sb="0" eb="1">
      <t>ハン</t>
    </rPh>
    <phoneticPr fontId="36"/>
  </si>
  <si>
    <t>販-3</t>
    <rPh sb="0" eb="1">
      <t>ハン</t>
    </rPh>
    <phoneticPr fontId="36"/>
  </si>
  <si>
    <t>販-4</t>
    <rPh sb="0" eb="1">
      <t>ハン</t>
    </rPh>
    <phoneticPr fontId="36"/>
  </si>
  <si>
    <t>販-5</t>
    <rPh sb="0" eb="1">
      <t>ハン</t>
    </rPh>
    <phoneticPr fontId="36"/>
  </si>
  <si>
    <t>販-6</t>
    <rPh sb="0" eb="1">
      <t>ハン</t>
    </rPh>
    <phoneticPr fontId="36"/>
  </si>
  <si>
    <t>販-7</t>
    <rPh sb="0" eb="1">
      <t>ハン</t>
    </rPh>
    <phoneticPr fontId="36"/>
  </si>
  <si>
    <t>販-8</t>
    <rPh sb="0" eb="1">
      <t>ハン</t>
    </rPh>
    <phoneticPr fontId="36"/>
  </si>
  <si>
    <t>販-9</t>
    <rPh sb="0" eb="1">
      <t>ハン</t>
    </rPh>
    <phoneticPr fontId="36"/>
  </si>
  <si>
    <t>販-10</t>
    <rPh sb="0" eb="1">
      <t>ハン</t>
    </rPh>
    <phoneticPr fontId="36"/>
  </si>
  <si>
    <t>【展示会に出展する場合】</t>
    <rPh sb="1" eb="4">
      <t>テンジカイ</t>
    </rPh>
    <rPh sb="5" eb="7">
      <t>シュッテン</t>
    </rPh>
    <rPh sb="9" eb="11">
      <t>バアイ</t>
    </rPh>
    <phoneticPr fontId="35"/>
  </si>
  <si>
    <t>【ECサイトに出店する場合】</t>
    <rPh sb="7" eb="9">
      <t>シュッテン</t>
    </rPh>
    <rPh sb="11" eb="13">
      <t>バアイ</t>
    </rPh>
    <phoneticPr fontId="35"/>
  </si>
  <si>
    <t>他-1</t>
    <rPh sb="0" eb="1">
      <t>タ</t>
    </rPh>
    <phoneticPr fontId="36"/>
  </si>
  <si>
    <t>他-2</t>
    <rPh sb="0" eb="1">
      <t>タ</t>
    </rPh>
    <phoneticPr fontId="36"/>
  </si>
  <si>
    <t>他-3</t>
    <rPh sb="0" eb="1">
      <t>タ</t>
    </rPh>
    <phoneticPr fontId="36"/>
  </si>
  <si>
    <t>他-4</t>
    <rPh sb="0" eb="1">
      <t>タ</t>
    </rPh>
    <phoneticPr fontId="36"/>
  </si>
  <si>
    <t>他-5</t>
    <rPh sb="0" eb="1">
      <t>タ</t>
    </rPh>
    <phoneticPr fontId="36"/>
  </si>
  <si>
    <t>他-6</t>
    <rPh sb="0" eb="1">
      <t>タ</t>
    </rPh>
    <phoneticPr fontId="36"/>
  </si>
  <si>
    <t>他-7</t>
    <rPh sb="0" eb="1">
      <t>タ</t>
    </rPh>
    <phoneticPr fontId="36"/>
  </si>
  <si>
    <t>他-8</t>
    <rPh sb="0" eb="1">
      <t>タ</t>
    </rPh>
    <phoneticPr fontId="36"/>
  </si>
  <si>
    <t>他-9</t>
    <rPh sb="0" eb="1">
      <t>タ</t>
    </rPh>
    <phoneticPr fontId="36"/>
  </si>
  <si>
    <t>他-10</t>
    <rPh sb="0" eb="1">
      <t>タ</t>
    </rPh>
    <phoneticPr fontId="36"/>
  </si>
  <si>
    <t>＜履行を確認するための書類＞</t>
    <rPh sb="1" eb="3">
      <t>リコウ</t>
    </rPh>
    <rPh sb="4" eb="6">
      <t>カクニン</t>
    </rPh>
    <rPh sb="11" eb="13">
      <t>ショルイ</t>
    </rPh>
    <phoneticPr fontId="36"/>
  </si>
  <si>
    <t>購入品等の現物の有無</t>
    <rPh sb="0" eb="2">
      <t>コウニュウ</t>
    </rPh>
    <rPh sb="2" eb="3">
      <t>ヒン</t>
    </rPh>
    <rPh sb="3" eb="4">
      <t>トウ</t>
    </rPh>
    <rPh sb="5" eb="7">
      <t>ゲンブツ</t>
    </rPh>
    <rPh sb="8" eb="10">
      <t>ウム</t>
    </rPh>
    <phoneticPr fontId="36"/>
  </si>
  <si>
    <t>履行確認書類</t>
    <rPh sb="0" eb="2">
      <t>リコウ</t>
    </rPh>
    <rPh sb="2" eb="4">
      <t>カクニン</t>
    </rPh>
    <rPh sb="4" eb="6">
      <t>ショルイ</t>
    </rPh>
    <phoneticPr fontId="36"/>
  </si>
  <si>
    <t>相見積一覧（及び見積限定理由書）</t>
    <rPh sb="0" eb="3">
      <t>アイミツ</t>
    </rPh>
    <rPh sb="3" eb="5">
      <t>イチラン</t>
    </rPh>
    <rPh sb="6" eb="7">
      <t>オヨ</t>
    </rPh>
    <rPh sb="8" eb="12">
      <t>ミツモリゲンテイ</t>
    </rPh>
    <rPh sb="12" eb="15">
      <t>リユウショ</t>
    </rPh>
    <phoneticPr fontId="36"/>
  </si>
  <si>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5"/>
  </si>
  <si>
    <t>見積限定理由</t>
    <rPh sb="0" eb="4">
      <t>ミツモリゲンテイ</t>
    </rPh>
    <rPh sb="4" eb="6">
      <t>リユウ</t>
    </rPh>
    <phoneticPr fontId="36"/>
  </si>
  <si>
    <t>２社目</t>
    <rPh sb="1" eb="3">
      <t>シャメ</t>
    </rPh>
    <phoneticPr fontId="36"/>
  </si>
  <si>
    <t>※５つ以上ある場合には、特に本申請に関連のあるもの４つを記載してください。</t>
    <rPh sb="14" eb="17">
      <t>ホンシンセイ</t>
    </rPh>
    <phoneticPr fontId="35"/>
  </si>
  <si>
    <t>取組前</t>
    <rPh sb="0" eb="2">
      <t>トリクミ</t>
    </rPh>
    <rPh sb="2" eb="3">
      <t>マエ</t>
    </rPh>
    <phoneticPr fontId="35"/>
  </si>
  <si>
    <t>取組後</t>
    <rPh sb="0" eb="3">
      <t>トリクミゴ</t>
    </rPh>
    <phoneticPr fontId="35"/>
  </si>
  <si>
    <t>　分析結果の総括</t>
    <rPh sb="1" eb="3">
      <t>ブンセキ</t>
    </rPh>
    <rPh sb="3" eb="5">
      <t>ケッカ</t>
    </rPh>
    <rPh sb="6" eb="8">
      <t>ソウカツ</t>
    </rPh>
    <phoneticPr fontId="36"/>
  </si>
  <si>
    <t>（２）取組の基となる「既存事業」</t>
    <rPh sb="3" eb="5">
      <t>トリクミ</t>
    </rPh>
    <rPh sb="6" eb="7">
      <t>モト</t>
    </rPh>
    <rPh sb="11" eb="13">
      <t>キゾン</t>
    </rPh>
    <rPh sb="13" eb="15">
      <t>ジギョウ</t>
    </rPh>
    <phoneticPr fontId="36"/>
  </si>
  <si>
    <t>（３）取組内容</t>
    <rPh sb="3" eb="5">
      <t>トリクミ</t>
    </rPh>
    <rPh sb="5" eb="7">
      <t>ナイヨウ</t>
    </rPh>
    <phoneticPr fontId="36"/>
  </si>
  <si>
    <t>（４）取組効果　（売上や集客の増加などについて）</t>
    <rPh sb="3" eb="5">
      <t>トリクミ</t>
    </rPh>
    <rPh sb="5" eb="7">
      <t>コウカ</t>
    </rPh>
    <rPh sb="9" eb="11">
      <t>ウリアゲ</t>
    </rPh>
    <rPh sb="12" eb="14">
      <t>シュウキャク</t>
    </rPh>
    <rPh sb="15" eb="17">
      <t>ゾウカ</t>
    </rPh>
    <phoneticPr fontId="36"/>
  </si>
  <si>
    <t>（５）実施体制(文字サイズ9pt以上、下枠内に収まるよう記載)</t>
    <rPh sb="3" eb="5">
      <t>ジッシ</t>
    </rPh>
    <rPh sb="5" eb="7">
      <t>タイセイ</t>
    </rPh>
    <phoneticPr fontId="36"/>
  </si>
  <si>
    <t>・１契約100万円以上の項目について、相見積の結果を記入してください。</t>
    <rPh sb="26" eb="28">
      <t>キニュウ</t>
    </rPh>
    <phoneticPr fontId="35"/>
  </si>
  <si>
    <t>　・１契約100万円以上の項目は、相見積の結果を「相見積」シートに記載してください。</t>
    <rPh sb="25" eb="28">
      <t>アイミツモリ</t>
    </rPh>
    <phoneticPr fontId="35"/>
  </si>
  <si>
    <t>・１契約100万円以上の項目は、相見積の結果を「相見積」シートに記載してください。</t>
    <rPh sb="24" eb="27">
      <t>アイミツモリ</t>
    </rPh>
    <phoneticPr fontId="35"/>
  </si>
  <si>
    <t>・調達方法で「購入」を選択した、１契約100万円以上（税抜）の項目について記載してください。</t>
    <rPh sb="31" eb="33">
      <t>コウモク</t>
    </rPh>
    <phoneticPr fontId="35"/>
  </si>
  <si>
    <t>（２０文字程度で自由記載）</t>
    <rPh sb="3" eb="5">
      <t>モジ</t>
    </rPh>
    <rPh sb="5" eb="7">
      <t>テイド</t>
    </rPh>
    <rPh sb="8" eb="12">
      <t>ジユウキサイ</t>
    </rPh>
    <phoneticPr fontId="35"/>
  </si>
  <si>
    <t>〒　　　－　　　　</t>
    <phoneticPr fontId="35"/>
  </si>
  <si>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6"/>
  </si>
  <si>
    <t>品名</t>
  </si>
  <si>
    <t>品名</t>
    <rPh sb="0" eb="2">
      <t>ヒンメイ</t>
    </rPh>
    <phoneticPr fontId="48"/>
  </si>
  <si>
    <t>購入先企業名</t>
    <rPh sb="0" eb="3">
      <t>コウニュウサキ</t>
    </rPh>
    <rPh sb="3" eb="6">
      <t>キギョウメイ</t>
    </rPh>
    <phoneticPr fontId="48"/>
  </si>
  <si>
    <t>規格（メーカー・型番等）</t>
    <rPh sb="0" eb="2">
      <t>キカク</t>
    </rPh>
    <rPh sb="8" eb="10">
      <t>カタバン</t>
    </rPh>
    <rPh sb="10" eb="11">
      <t>ナド</t>
    </rPh>
    <phoneticPr fontId="48"/>
  </si>
  <si>
    <t>支出番号</t>
    <rPh sb="0" eb="2">
      <t>シシュツ</t>
    </rPh>
    <rPh sb="2" eb="4">
      <t>バンゴウ</t>
    </rPh>
    <phoneticPr fontId="48"/>
  </si>
  <si>
    <t>委託・外注先</t>
    <rPh sb="0" eb="2">
      <t>イタク</t>
    </rPh>
    <rPh sb="3" eb="6">
      <t>ガイチュウサキ</t>
    </rPh>
    <phoneticPr fontId="36"/>
  </si>
  <si>
    <t>委託・外注先
技術指導者</t>
    <rPh sb="0" eb="2">
      <t>イタク</t>
    </rPh>
    <rPh sb="3" eb="5">
      <t>ガイチュウ</t>
    </rPh>
    <rPh sb="5" eb="6">
      <t>サキ</t>
    </rPh>
    <rPh sb="7" eb="9">
      <t>ギジュツ</t>
    </rPh>
    <rPh sb="9" eb="12">
      <t>シドウシャ</t>
    </rPh>
    <phoneticPr fontId="35"/>
  </si>
  <si>
    <t>委託・外注又は指導等の詳細</t>
    <rPh sb="0" eb="2">
      <t>イタク</t>
    </rPh>
    <rPh sb="3" eb="5">
      <t>ガイチュウ</t>
    </rPh>
    <rPh sb="5" eb="6">
      <t>マタ</t>
    </rPh>
    <rPh sb="7" eb="10">
      <t>シドウトウ</t>
    </rPh>
    <rPh sb="11" eb="13">
      <t>ショウサイ</t>
    </rPh>
    <phoneticPr fontId="48"/>
  </si>
  <si>
    <t>(取組に必要な理由)</t>
  </si>
  <si>
    <t>専門家名</t>
    <rPh sb="0" eb="1">
      <t>セン</t>
    </rPh>
    <rPh sb="1" eb="2">
      <t>モン</t>
    </rPh>
    <rPh sb="2" eb="3">
      <t>イエ</t>
    </rPh>
    <rPh sb="3" eb="4">
      <t>メイ</t>
    </rPh>
    <phoneticPr fontId="44"/>
  </si>
  <si>
    <t>延床面積(㎡)</t>
    <rPh sb="0" eb="1">
      <t>ノ</t>
    </rPh>
    <rPh sb="1" eb="2">
      <t>ユカ</t>
    </rPh>
    <rPh sb="2" eb="4">
      <t>メンセキ</t>
    </rPh>
    <phoneticPr fontId="35"/>
  </si>
  <si>
    <t>契約予定先</t>
    <rPh sb="0" eb="2">
      <t>ケイヤク</t>
    </rPh>
    <rPh sb="2" eb="5">
      <t>ヨテイサキ</t>
    </rPh>
    <phoneticPr fontId="35"/>
  </si>
  <si>
    <t>展示会名</t>
    <rPh sb="0" eb="4">
      <t>テンジカイメイ</t>
    </rPh>
    <phoneticPr fontId="48"/>
  </si>
  <si>
    <t>主催(契約先)</t>
    <rPh sb="0" eb="2">
      <t>シュサイ</t>
    </rPh>
    <rPh sb="3" eb="5">
      <t>ケイヤク</t>
    </rPh>
    <rPh sb="5" eb="6">
      <t>サキ</t>
    </rPh>
    <phoneticPr fontId="48"/>
  </si>
  <si>
    <t>会期</t>
    <rPh sb="0" eb="2">
      <t>カイキ</t>
    </rPh>
    <phoneticPr fontId="48"/>
  </si>
  <si>
    <t>会場</t>
    <rPh sb="0" eb="2">
      <t>カイジョウ</t>
    </rPh>
    <phoneticPr fontId="48"/>
  </si>
  <si>
    <t>ECモール名</t>
    <rPh sb="5" eb="6">
      <t>メイ</t>
    </rPh>
    <phoneticPr fontId="48"/>
  </si>
  <si>
    <t>契約先</t>
    <rPh sb="0" eb="2">
      <t>ケイヤク</t>
    </rPh>
    <rPh sb="2" eb="3">
      <t>サキ</t>
    </rPh>
    <phoneticPr fontId="48"/>
  </si>
  <si>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5"/>
  </si>
  <si>
    <t>年　月　日</t>
    <rPh sb="0" eb="1">
      <t>ネン</t>
    </rPh>
    <rPh sb="2" eb="3">
      <t>ツキ</t>
    </rPh>
    <rPh sb="4" eb="5">
      <t>ニチ</t>
    </rPh>
    <phoneticPr fontId="35"/>
  </si>
  <si>
    <t>直近年間取引高</t>
    <rPh sb="0" eb="2">
      <t>チョッキン</t>
    </rPh>
    <rPh sb="2" eb="4">
      <t>ネンカン</t>
    </rPh>
    <rPh sb="4" eb="6">
      <t>トリヒキ</t>
    </rPh>
    <rPh sb="6" eb="7">
      <t>ダカ</t>
    </rPh>
    <phoneticPr fontId="36"/>
  </si>
  <si>
    <t>円</t>
    <rPh sb="0" eb="1">
      <t>エン</t>
    </rPh>
    <phoneticPr fontId="36"/>
  </si>
  <si>
    <t>千円</t>
    <rPh sb="0" eb="2">
      <t>センエン</t>
    </rPh>
    <phoneticPr fontId="35"/>
  </si>
  <si>
    <t>年　月　日</t>
    <rPh sb="0" eb="1">
      <t>ネン</t>
    </rPh>
    <rPh sb="2" eb="3">
      <t>ツキ</t>
    </rPh>
    <rPh sb="4" eb="5">
      <t>ヒ</t>
    </rPh>
    <phoneticPr fontId="35"/>
  </si>
  <si>
    <r>
      <t xml:space="preserve">事業担当者
</t>
    </r>
    <r>
      <rPr>
        <sz val="8.5"/>
        <color theme="1"/>
        <rFont val="游ゴシック"/>
        <family val="3"/>
        <charset val="128"/>
        <scheme val="minor"/>
      </rPr>
      <t>※店舗従業者が代表と異なる場合のみ</t>
    </r>
    <rPh sb="0" eb="5">
      <t>ジギョウタントウシャ</t>
    </rPh>
    <phoneticPr fontId="36"/>
  </si>
  <si>
    <t>選択してください</t>
    <rPh sb="0" eb="2">
      <t>センタク</t>
    </rPh>
    <phoneticPr fontId="35"/>
  </si>
  <si>
    <t>購入予定時期</t>
    <rPh sb="0" eb="6">
      <t>コウニュウヨテイジキ</t>
    </rPh>
    <phoneticPr fontId="36"/>
  </si>
  <si>
    <t>令和　　　年　　　月</t>
    <rPh sb="0" eb="2">
      <t>レイワ</t>
    </rPh>
    <rPh sb="5" eb="6">
      <t>ネン</t>
    </rPh>
    <rPh sb="9" eb="10">
      <t>ガツ</t>
    </rPh>
    <phoneticPr fontId="36"/>
  </si>
  <si>
    <t>令和　　　年　　　月　　～　　令和　　　年　　　月</t>
    <rPh sb="0" eb="2">
      <t>レイワ</t>
    </rPh>
    <rPh sb="5" eb="6">
      <t>ネン</t>
    </rPh>
    <rPh sb="9" eb="10">
      <t>ガツ</t>
    </rPh>
    <rPh sb="15" eb="17">
      <t>レイワ</t>
    </rPh>
    <rPh sb="20" eb="21">
      <t>ネン</t>
    </rPh>
    <rPh sb="24" eb="25">
      <t>ガツ</t>
    </rPh>
    <phoneticPr fontId="44"/>
  </si>
  <si>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6"/>
  </si>
  <si>
    <t>PR内容(商品名)</t>
    <rPh sb="2" eb="4">
      <t>ナイヨウ</t>
    </rPh>
    <rPh sb="5" eb="8">
      <t>ショウヒンメイ</t>
    </rPh>
    <phoneticPr fontId="48"/>
  </si>
  <si>
    <t>出店予定時期</t>
    <rPh sb="0" eb="2">
      <t>シュッテン</t>
    </rPh>
    <rPh sb="2" eb="4">
      <t>ヨテイ</t>
    </rPh>
    <rPh sb="4" eb="6">
      <t>ジキ</t>
    </rPh>
    <phoneticPr fontId="48"/>
  </si>
  <si>
    <t>出店内容(商品名)</t>
    <rPh sb="0" eb="2">
      <t>シュッテン</t>
    </rPh>
    <rPh sb="2" eb="4">
      <t>ナイヨウ</t>
    </rPh>
    <rPh sb="5" eb="8">
      <t>ショウヒンメイ</t>
    </rPh>
    <phoneticPr fontId="48"/>
  </si>
  <si>
    <t>契約予定期間</t>
    <rPh sb="0" eb="2">
      <t>ケイヤク</t>
    </rPh>
    <rPh sb="2" eb="4">
      <t>ヨテイ</t>
    </rPh>
    <rPh sb="4" eb="6">
      <t>キカン</t>
    </rPh>
    <phoneticPr fontId="35"/>
  </si>
  <si>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5"/>
  </si>
  <si>
    <t>【原材料・副資材費】</t>
    <rPh sb="1" eb="4">
      <t>ゲンザイリョウ</t>
    </rPh>
    <rPh sb="5" eb="9">
      <t>フクシザイヒ</t>
    </rPh>
    <phoneticPr fontId="38"/>
  </si>
  <si>
    <t>【機械装置・工具器具費】</t>
    <rPh sb="1" eb="3">
      <t>キカイ</t>
    </rPh>
    <rPh sb="3" eb="5">
      <t>ソウチ</t>
    </rPh>
    <rPh sb="6" eb="8">
      <t>コウグ</t>
    </rPh>
    <rPh sb="8" eb="10">
      <t>キグ</t>
    </rPh>
    <rPh sb="10" eb="11">
      <t>ヒ</t>
    </rPh>
    <phoneticPr fontId="48"/>
  </si>
  <si>
    <t>【委託・外注費】</t>
    <phoneticPr fontId="35"/>
  </si>
  <si>
    <t>【産業財産権出願・導入費】</t>
    <rPh sb="1" eb="3">
      <t>サンギョウ</t>
    </rPh>
    <rPh sb="3" eb="6">
      <t>ザイサンケン</t>
    </rPh>
    <rPh sb="6" eb="8">
      <t>シュツガン</t>
    </rPh>
    <rPh sb="9" eb="11">
      <t>ドウニュウ</t>
    </rPh>
    <rPh sb="11" eb="12">
      <t>ヒ</t>
    </rPh>
    <phoneticPr fontId="48"/>
  </si>
  <si>
    <t>【規格等認証・登録費】</t>
    <rPh sb="1" eb="3">
      <t>キカク</t>
    </rPh>
    <rPh sb="3" eb="4">
      <t>トウ</t>
    </rPh>
    <rPh sb="4" eb="6">
      <t>ニンショウ</t>
    </rPh>
    <rPh sb="7" eb="10">
      <t>トウロクヒ</t>
    </rPh>
    <phoneticPr fontId="36"/>
  </si>
  <si>
    <t>【設備等導入費】</t>
    <rPh sb="1" eb="3">
      <t>セツビ</t>
    </rPh>
    <rPh sb="3" eb="4">
      <t>トウ</t>
    </rPh>
    <rPh sb="4" eb="6">
      <t>ドウニュウ</t>
    </rPh>
    <rPh sb="6" eb="7">
      <t>ヒ</t>
    </rPh>
    <phoneticPr fontId="48"/>
  </si>
  <si>
    <t>【システム等導入費】</t>
    <rPh sb="5" eb="6">
      <t>ナド</t>
    </rPh>
    <rPh sb="6" eb="8">
      <t>ドウニュウ</t>
    </rPh>
    <rPh sb="8" eb="9">
      <t>ヒ</t>
    </rPh>
    <phoneticPr fontId="48"/>
  </si>
  <si>
    <t>【専門家指導費】</t>
    <rPh sb="1" eb="4">
      <t>センモンカ</t>
    </rPh>
    <rPh sb="4" eb="6">
      <t>シドウ</t>
    </rPh>
    <rPh sb="6" eb="7">
      <t>ヒ</t>
    </rPh>
    <phoneticPr fontId="44"/>
  </si>
  <si>
    <t>【不動産賃借料】</t>
    <rPh sb="1" eb="4">
      <t>フドウサン</t>
    </rPh>
    <rPh sb="4" eb="6">
      <t>チンシャク</t>
    </rPh>
    <rPh sb="6" eb="7">
      <t>リョウ</t>
    </rPh>
    <phoneticPr fontId="42"/>
  </si>
  <si>
    <t>【販売促進費】</t>
    <rPh sb="1" eb="5">
      <t>ハンバイソクシン</t>
    </rPh>
    <rPh sb="5" eb="6">
      <t>ヒ</t>
    </rPh>
    <phoneticPr fontId="36"/>
  </si>
  <si>
    <t>【その他経費】</t>
    <rPh sb="3" eb="4">
      <t>タ</t>
    </rPh>
    <rPh sb="4" eb="6">
      <t>ケイヒ</t>
    </rPh>
    <phoneticPr fontId="36"/>
  </si>
  <si>
    <t>本店所在地</t>
    <rPh sb="0" eb="2">
      <t>ホンテン</t>
    </rPh>
    <rPh sb="2" eb="5">
      <t>ショザイチ</t>
    </rPh>
    <phoneticPr fontId="34"/>
  </si>
  <si>
    <t>本店所在地</t>
    <rPh sb="0" eb="2">
      <t>ホンテン</t>
    </rPh>
    <rPh sb="2" eb="5">
      <t>ショザイチ</t>
    </rPh>
    <phoneticPr fontId="36"/>
  </si>
  <si>
    <t>要件ｂ</t>
    <rPh sb="0" eb="2">
      <t>ヨウケン</t>
    </rPh>
    <phoneticPr fontId="35"/>
  </si>
  <si>
    <t>（１）事業スケジュール（実施時期も含めてご説明願います）</t>
    <rPh sb="3" eb="5">
      <t>ジギョウ</t>
    </rPh>
    <rPh sb="12" eb="14">
      <t>ジッシ</t>
    </rPh>
    <rPh sb="14" eb="16">
      <t>ジキ</t>
    </rPh>
    <rPh sb="17" eb="18">
      <t>フク</t>
    </rPh>
    <rPh sb="21" eb="23">
      <t>セツメイ</t>
    </rPh>
    <rPh sb="23" eb="24">
      <t>ネガ</t>
    </rPh>
    <phoneticPr fontId="35"/>
  </si>
  <si>
    <t>（２）事業スケジュールに沿った作業項目</t>
    <rPh sb="3" eb="5">
      <t>ジギョウ</t>
    </rPh>
    <rPh sb="12" eb="13">
      <t>ソ</t>
    </rPh>
    <rPh sb="15" eb="17">
      <t>サギョウ</t>
    </rPh>
    <rPh sb="17" eb="19">
      <t>コウモク</t>
    </rPh>
    <phoneticPr fontId="35"/>
  </si>
  <si>
    <t>見積金額（単位：円）</t>
    <rPh sb="0" eb="2">
      <t>ミツモリ</t>
    </rPh>
    <rPh sb="2" eb="4">
      <t>キンガク</t>
    </rPh>
    <phoneticPr fontId="36"/>
  </si>
  <si>
    <t>16化学工業</t>
  </si>
  <si>
    <t>84保健衛生</t>
  </si>
  <si>
    <t>３．役員・株主名簿＜法人＞</t>
    <rPh sb="2" eb="4">
      <t>ヤクイン</t>
    </rPh>
    <rPh sb="5" eb="9">
      <t>カブヌシメイボ</t>
    </rPh>
    <rPh sb="10" eb="12">
      <t>ホウジン</t>
    </rPh>
    <phoneticPr fontId="36"/>
  </si>
  <si>
    <t>４．補助金・助成金申請状況</t>
    <rPh sb="2" eb="5">
      <t>ホジョキン</t>
    </rPh>
    <rPh sb="6" eb="9">
      <t>ジョセイキン</t>
    </rPh>
    <rPh sb="9" eb="13">
      <t>シンセイジョウキョウ</t>
    </rPh>
    <phoneticPr fontId="36"/>
  </si>
  <si>
    <t>５．決算状況（要件確認）</t>
    <rPh sb="2" eb="6">
      <t>ケッサンジョウキョウ</t>
    </rPh>
    <rPh sb="7" eb="9">
      <t>ヨウケン</t>
    </rPh>
    <rPh sb="9" eb="11">
      <t>カクニン</t>
    </rPh>
    <phoneticPr fontId="36"/>
  </si>
  <si>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</si>
  <si>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</si>
  <si>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</si>
  <si>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</si>
  <si>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</si>
  <si>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</si>
  <si>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</si>
  <si>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</si>
  <si>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</si>
  <si>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</si>
  <si>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</si>
  <si>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</si>
  <si>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</si>
  <si>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</si>
  <si>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</si>
  <si>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</si>
  <si>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</si>
  <si>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</si>
  <si>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</si>
  <si>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</si>
  <si>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6"/>
  </si>
  <si>
    <t>役員</t>
    <rPh sb="0" eb="2">
      <t>ヤクイン</t>
    </rPh>
    <phoneticPr fontId="36"/>
  </si>
  <si>
    <t>株主</t>
    <rPh sb="0" eb="2">
      <t>カブヌシ</t>
    </rPh>
    <phoneticPr fontId="36"/>
  </si>
  <si>
    <t>役職等</t>
    <rPh sb="0" eb="3">
      <t>ヤクショクナド</t>
    </rPh>
    <phoneticPr fontId="36"/>
  </si>
  <si>
    <t>持ち株数</t>
    <rPh sb="0" eb="1">
      <t>モ</t>
    </rPh>
    <rPh sb="2" eb="4">
      <t>カブスウ</t>
    </rPh>
    <phoneticPr fontId="36"/>
  </si>
  <si>
    <t>持ち株比率</t>
    <rPh sb="0" eb="1">
      <t>モ</t>
    </rPh>
    <rPh sb="2" eb="5">
      <t>カブヒリツ</t>
    </rPh>
    <phoneticPr fontId="36"/>
  </si>
  <si>
    <t>－</t>
    <phoneticPr fontId="36"/>
  </si>
  <si>
    <t>その他の株主</t>
    <rPh sb="2" eb="3">
      <t>タ</t>
    </rPh>
    <rPh sb="4" eb="6">
      <t>カブヌシ</t>
    </rPh>
    <phoneticPr fontId="36"/>
  </si>
  <si>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6"/>
  </si>
  <si>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8"/>
  </si>
  <si>
    <t>設置場所（所在地）</t>
    <rPh sb="5" eb="8">
      <t>ショザイチ</t>
    </rPh>
    <phoneticPr fontId="35"/>
  </si>
  <si>
    <t>（１社からのみ見積を取った場合に、その理由を記入）</t>
    <rPh sb="2" eb="3">
      <t>シャ</t>
    </rPh>
    <rPh sb="7" eb="9">
      <t>ミツモ</t>
    </rPh>
    <rPh sb="10" eb="11">
      <t>ト</t>
    </rPh>
    <rPh sb="13" eb="15">
      <t>バアイ</t>
    </rPh>
    <rPh sb="19" eb="21">
      <t>リユウ</t>
    </rPh>
    <rPh sb="22" eb="24">
      <t>キニュウ</t>
    </rPh>
    <phoneticPr fontId="36"/>
  </si>
  <si>
    <t>１社目</t>
    <rPh sb="1" eb="2">
      <t>シャ</t>
    </rPh>
    <rPh sb="2" eb="3">
      <t>メ</t>
    </rPh>
    <phoneticPr fontId="36"/>
  </si>
  <si>
    <t>＜システム等導入計画書＞</t>
    <rPh sb="5" eb="6">
      <t>ナド</t>
    </rPh>
    <rPh sb="6" eb="8">
      <t>ドウニュウ</t>
    </rPh>
    <rPh sb="8" eb="11">
      <t>ケイカクショ</t>
    </rPh>
    <phoneticPr fontId="48"/>
  </si>
  <si>
    <t>依頼内容</t>
    <rPh sb="0" eb="2">
      <t>イライ</t>
    </rPh>
    <rPh sb="2" eb="4">
      <t>ナイヨウ</t>
    </rPh>
    <phoneticPr fontId="48"/>
  </si>
  <si>
    <t>契約先企業名</t>
    <rPh sb="0" eb="2">
      <t>ケイヤク</t>
    </rPh>
    <rPh sb="2" eb="3">
      <t>サキ</t>
    </rPh>
    <rPh sb="3" eb="6">
      <t>キギョウメイ</t>
    </rPh>
    <phoneticPr fontId="48"/>
  </si>
  <si>
    <t>選定理由</t>
    <rPh sb="0" eb="4">
      <t>センテイリユウ</t>
    </rPh>
    <phoneticPr fontId="48"/>
  </si>
  <si>
    <t>事業形態</t>
    <rPh sb="0" eb="2">
      <t>ジギョウ</t>
    </rPh>
    <rPh sb="2" eb="4">
      <t>ケイタイ</t>
    </rPh>
    <phoneticPr fontId="44"/>
  </si>
  <si>
    <t>申請者区分</t>
    <rPh sb="0" eb="3">
      <t>シンセイシャ</t>
    </rPh>
    <rPh sb="3" eb="5">
      <t>クブン</t>
    </rPh>
    <phoneticPr fontId="34"/>
  </si>
  <si>
    <t>Ⅲ 　資金計画</t>
    <phoneticPr fontId="35"/>
  </si>
  <si>
    <t>１．スケジュール（工程）</t>
    <rPh sb="9" eb="11">
      <t>コウテイ</t>
    </rPh>
    <phoneticPr fontId="35"/>
  </si>
  <si>
    <t>２．資金支出明細</t>
    <rPh sb="2" eb="8">
      <t>シキンシシュツメイサイ</t>
    </rPh>
    <phoneticPr fontId="38"/>
  </si>
  <si>
    <t>３．当事業の資金計画</t>
    <rPh sb="2" eb="3">
      <t>トウ</t>
    </rPh>
    <rPh sb="3" eb="5">
      <t>ジギョウ</t>
    </rPh>
    <rPh sb="6" eb="8">
      <t>シキン</t>
    </rPh>
    <rPh sb="8" eb="10">
      <t>ケイカク</t>
    </rPh>
    <phoneticPr fontId="48"/>
  </si>
  <si>
    <t>助成率</t>
    <rPh sb="0" eb="3">
      <t>ジョセイリツ</t>
    </rPh>
    <phoneticPr fontId="35"/>
  </si>
  <si>
    <t>　・１契約30万円以上の項目は、見積書・カタログ等の提出が必要です。</t>
    <rPh sb="16" eb="19">
      <t>ミツモリショ</t>
    </rPh>
    <rPh sb="24" eb="25">
      <t>トウ</t>
    </rPh>
    <rPh sb="26" eb="28">
      <t>テイシュツ</t>
    </rPh>
    <rPh sb="29" eb="31">
      <t>ヒツヨウ</t>
    </rPh>
    <phoneticPr fontId="35"/>
  </si>
  <si>
    <t>・１契約30万円以上の項目は、見積書・カタログ等の提出が必要です。</t>
    <rPh sb="15" eb="18">
      <t>ミツモリショ</t>
    </rPh>
    <rPh sb="23" eb="24">
      <t>トウ</t>
    </rPh>
    <rPh sb="25" eb="27">
      <t>テイシュツ</t>
    </rPh>
    <rPh sb="28" eb="30">
      <t>ヒツヨウ</t>
    </rPh>
    <phoneticPr fontId="35"/>
  </si>
  <si>
    <t>・計上した全ての契約先について記載してください。</t>
    <rPh sb="8" eb="11">
      <t>ケイヤクサキ</t>
    </rPh>
    <phoneticPr fontId="35"/>
  </si>
  <si>
    <t>(選択)</t>
    <rPh sb="1" eb="3">
      <t>センタク</t>
    </rPh>
    <phoneticPr fontId="35"/>
  </si>
  <si>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</si>
  <si>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</si>
  <si>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</si>
  <si>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</si>
  <si>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</si>
  <si>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</si>
  <si>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</si>
  <si>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</si>
  <si>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</si>
  <si>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</si>
  <si>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</si>
  <si>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</si>
  <si>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</si>
  <si>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</si>
  <si>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</si>
  <si>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</si>
  <si>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</si>
  <si>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</si>
  <si>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</si>
  <si>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</si>
  <si>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6"/>
  </si>
  <si>
    <t>41映像・音声・文字情報制作業　※新聞業、出版業を除く</t>
    <rPh sb="25" eb="26">
      <t>ノゾ</t>
    </rPh>
    <phoneticPr fontId="36"/>
  </si>
  <si>
    <t>69不動産賃貸業・管理業　※駐車場業のみ</t>
    <phoneticPr fontId="36"/>
  </si>
  <si>
    <t>・１契約あたり30万円以上の項目は、申請時に見積書・カタログ等の提出が必要です。</t>
    <phoneticPr fontId="35"/>
  </si>
  <si>
    <t>「助成金交付申請額」とは、「助成対象経費」のうち、助成金の交付を希望する額で「助成対象経費」に助成率を乗じた金額（千円未満切り捨て）で、かつ助成限度額以内となります。</t>
    <phoneticPr fontId="36"/>
  </si>
  <si>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6"/>
  </si>
  <si>
    <r>
      <t>v</t>
    </r>
    <r>
      <rPr>
        <sz val="9"/>
        <color theme="1" tint="0.499984740745262"/>
        <rFont val="游ゴシック"/>
        <family val="3"/>
        <charset val="128"/>
        <scheme val="minor"/>
      </rPr>
      <t>er.1</t>
    </r>
    <phoneticPr fontId="34"/>
  </si>
  <si>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7"/>
  </si>
  <si>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7"/>
  </si>
  <si>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7"/>
  </si>
  <si>
    <t>年度</t>
    <rPh sb="0" eb="2">
      <t>ネンド</t>
    </rPh>
    <phoneticPr fontId="7"/>
  </si>
  <si>
    <t>申請先</t>
    <rPh sb="0" eb="2">
      <t>シンセイ</t>
    </rPh>
    <rPh sb="2" eb="3">
      <t>サキ</t>
    </rPh>
    <phoneticPr fontId="7"/>
  </si>
  <si>
    <t>補助・助成事業名</t>
    <rPh sb="0" eb="2">
      <t>ホジョ</t>
    </rPh>
    <rPh sb="3" eb="5">
      <t>ジョセイ</t>
    </rPh>
    <rPh sb="5" eb="7">
      <t>ジギョウ</t>
    </rPh>
    <rPh sb="7" eb="8">
      <t>メイ</t>
    </rPh>
    <phoneticPr fontId="7"/>
  </si>
  <si>
    <t>本申請との経費の重複</t>
    <rPh sb="0" eb="1">
      <t>ホン</t>
    </rPh>
    <rPh sb="1" eb="3">
      <t>シンセイ</t>
    </rPh>
    <rPh sb="5" eb="7">
      <t>ケイヒ</t>
    </rPh>
    <rPh sb="8" eb="10">
      <t>チョウフク</t>
    </rPh>
    <phoneticPr fontId="7"/>
  </si>
  <si>
    <t>本申請との内容の重複</t>
    <rPh sb="0" eb="1">
      <t>ホン</t>
    </rPh>
    <rPh sb="1" eb="3">
      <t>シンセイ</t>
    </rPh>
    <rPh sb="5" eb="7">
      <t>ナイヨウ</t>
    </rPh>
    <rPh sb="8" eb="10">
      <t>チョウフク</t>
    </rPh>
    <phoneticPr fontId="7"/>
  </si>
  <si>
    <t>状態</t>
    <rPh sb="0" eb="2">
      <t>ジョウタイ</t>
    </rPh>
    <phoneticPr fontId="7"/>
  </si>
  <si>
    <t>ｂ．直近決算期において損失を計上している</t>
    <phoneticPr fontId="35"/>
  </si>
  <si>
    <t>要件ａ</t>
    <rPh sb="0" eb="2">
      <t>ヨウケン</t>
    </rPh>
    <phoneticPr fontId="35"/>
  </si>
  <si>
    <t>比較対象期</t>
    <rPh sb="0" eb="2">
      <t>ヒカク</t>
    </rPh>
    <rPh sb="2" eb="4">
      <t>タイショウ</t>
    </rPh>
    <rPh sb="4" eb="5">
      <t>キ</t>
    </rPh>
    <phoneticPr fontId="35"/>
  </si>
  <si>
    <t>①賃金引上げ計画を掲げる中小企業者</t>
    <phoneticPr fontId="35"/>
  </si>
  <si>
    <t>②賃金引上げ計画を掲げる小規模企業者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5"/>
  </si>
  <si>
    <t>様式第１号(第５条関係)</t>
    <phoneticPr fontId="35"/>
  </si>
  <si>
    <t>ａ．直近決算期の営業利益が、前期決算期と比較して減少している</t>
    <phoneticPr fontId="35"/>
  </si>
  <si>
    <t>（２）業績確認　※（１）で選択した申請要件（ａまたはｂ）について記入</t>
    <rPh sb="3" eb="5">
      <t>ギョウセキ</t>
    </rPh>
    <rPh sb="5" eb="7">
      <t>カクニン</t>
    </rPh>
    <rPh sb="13" eb="15">
      <t>センタク</t>
    </rPh>
    <rPh sb="17" eb="21">
      <t>シンセイヨウケン</t>
    </rPh>
    <rPh sb="32" eb="34">
      <t>キニュウ</t>
    </rPh>
    <phoneticPr fontId="36"/>
  </si>
  <si>
    <t>上記表で補助・助成事業名に「新たな事業環境に即応した経営展開サポート事業」又は「事業環境変化に対応した経営基盤強化事業」を</t>
    <rPh sb="0" eb="2">
      <t>ジョウキ</t>
    </rPh>
    <rPh sb="2" eb="3">
      <t>ヒョウ</t>
    </rPh>
    <rPh sb="37" eb="38">
      <t>マタ</t>
    </rPh>
    <phoneticPr fontId="35"/>
  </si>
  <si>
    <t>実施中の場合は、下記にテーマや本助成事業との相違点について詳細に記入をお願いします。</t>
    <rPh sb="0" eb="3">
      <t>ジッシチュウ</t>
    </rPh>
    <rPh sb="4" eb="6">
      <t>バアイ</t>
    </rPh>
    <rPh sb="8" eb="10">
      <t>カキ</t>
    </rPh>
    <rPh sb="15" eb="16">
      <t>ホン</t>
    </rPh>
    <rPh sb="16" eb="18">
      <t>ジョセイ</t>
    </rPh>
    <rPh sb="18" eb="20">
      <t>ジギョウ</t>
    </rPh>
    <rPh sb="22" eb="25">
      <t>ソウイテン</t>
    </rPh>
    <rPh sb="29" eb="31">
      <t>ショウサイ</t>
    </rPh>
    <rPh sb="32" eb="34">
      <t>キニュウ</t>
    </rPh>
    <rPh sb="36" eb="37">
      <t>ネガ</t>
    </rPh>
    <phoneticPr fontId="35"/>
  </si>
  <si>
    <t>(選択)</t>
    <rPh sb="1" eb="3">
      <t>センタク</t>
    </rPh>
    <phoneticPr fontId="37"/>
  </si>
  <si>
    <r>
      <t>2</t>
    </r>
    <r>
      <rPr>
        <sz val="11"/>
        <color theme="1"/>
        <rFont val="游ゴシック"/>
        <family val="3"/>
        <charset val="128"/>
        <scheme val="minor"/>
      </rPr>
      <t>024年1月期</t>
    </r>
    <rPh sb="4" eb="5">
      <t>ネン</t>
    </rPh>
    <rPh sb="6" eb="8">
      <t>ガツキ</t>
    </rPh>
    <phoneticPr fontId="37"/>
  </si>
  <si>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</si>
  <si>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</si>
  <si>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</si>
  <si>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</si>
  <si>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</si>
  <si>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</si>
  <si>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</si>
  <si>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7"/>
  </si>
  <si>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7"/>
  </si>
  <si>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7"/>
  </si>
  <si>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7"/>
  </si>
  <si>
    <t>2025年1月期</t>
    <rPh sb="4" eb="5">
      <t>ネン</t>
    </rPh>
    <rPh sb="6" eb="8">
      <t>ガツキ</t>
    </rPh>
    <phoneticPr fontId="37"/>
  </si>
  <si>
    <t>2025年2月期</t>
    <rPh sb="4" eb="5">
      <t>ネン</t>
    </rPh>
    <rPh sb="6" eb="8">
      <t>ガツキ</t>
    </rPh>
    <phoneticPr fontId="37"/>
  </si>
  <si>
    <t>2025年3月期</t>
    <rPh sb="4" eb="5">
      <t>ネン</t>
    </rPh>
    <rPh sb="6" eb="8">
      <t>ガツキ</t>
    </rPh>
    <phoneticPr fontId="37"/>
  </si>
  <si>
    <t>2025年4月期</t>
    <rPh sb="4" eb="5">
      <t>ネン</t>
    </rPh>
    <rPh sb="6" eb="8">
      <t>ガツキ</t>
    </rPh>
    <phoneticPr fontId="37"/>
  </si>
  <si>
    <t>2025年5月期</t>
    <rPh sb="4" eb="5">
      <t>ネン</t>
    </rPh>
    <rPh sb="6" eb="8">
      <t>ガツキ</t>
    </rPh>
    <phoneticPr fontId="37"/>
  </si>
  <si>
    <t>2025年6月期</t>
    <rPh sb="4" eb="5">
      <t>ネン</t>
    </rPh>
    <rPh sb="6" eb="8">
      <t>ガツキ</t>
    </rPh>
    <phoneticPr fontId="37"/>
  </si>
  <si>
    <t>2025年7月期</t>
    <rPh sb="4" eb="5">
      <t>ネン</t>
    </rPh>
    <rPh sb="6" eb="8">
      <t>ガツキ</t>
    </rPh>
    <phoneticPr fontId="37"/>
  </si>
  <si>
    <t>2025年8月期</t>
    <rPh sb="4" eb="5">
      <t>ネン</t>
    </rPh>
    <rPh sb="6" eb="8">
      <t>ガツキ</t>
    </rPh>
    <phoneticPr fontId="37"/>
  </si>
  <si>
    <t>2025年9月期</t>
    <rPh sb="4" eb="5">
      <t>ネン</t>
    </rPh>
    <rPh sb="6" eb="8">
      <t>ガツキ</t>
    </rPh>
    <phoneticPr fontId="37"/>
  </si>
  <si>
    <t>2025年10月期</t>
    <rPh sb="4" eb="5">
      <t>ネン</t>
    </rPh>
    <rPh sb="7" eb="9">
      <t>ガツキ</t>
    </rPh>
    <phoneticPr fontId="37"/>
  </si>
  <si>
    <t>2025年11月期</t>
    <rPh sb="4" eb="5">
      <t>ネン</t>
    </rPh>
    <rPh sb="7" eb="9">
      <t>ガツキ</t>
    </rPh>
    <phoneticPr fontId="37"/>
  </si>
  <si>
    <t>2025年12月期</t>
    <rPh sb="4" eb="5">
      <t>ネン</t>
    </rPh>
    <rPh sb="7" eb="9">
      <t>ガツキ</t>
    </rPh>
    <phoneticPr fontId="37"/>
  </si>
  <si>
    <t>2026年1月期</t>
    <rPh sb="4" eb="5">
      <t>ネン</t>
    </rPh>
    <rPh sb="6" eb="8">
      <t>ガツキ</t>
    </rPh>
    <phoneticPr fontId="37"/>
  </si>
  <si>
    <t>2026年2月期</t>
    <rPh sb="4" eb="5">
      <t>ネン</t>
    </rPh>
    <rPh sb="6" eb="8">
      <t>ガツキ</t>
    </rPh>
    <phoneticPr fontId="37"/>
  </si>
  <si>
    <t>2026年3月期</t>
    <rPh sb="4" eb="5">
      <t>ネン</t>
    </rPh>
    <rPh sb="6" eb="8">
      <t>ガツキ</t>
    </rPh>
    <phoneticPr fontId="37"/>
  </si>
  <si>
    <t>2026年4月期</t>
    <rPh sb="4" eb="5">
      <t>ネン</t>
    </rPh>
    <rPh sb="6" eb="8">
      <t>ガツキ</t>
    </rPh>
    <phoneticPr fontId="37"/>
  </si>
  <si>
    <t>2026年5月期</t>
    <rPh sb="4" eb="5">
      <t>ネン</t>
    </rPh>
    <rPh sb="6" eb="8">
      <t>ガツキ</t>
    </rPh>
    <phoneticPr fontId="37"/>
  </si>
  <si>
    <t>2026年6月期</t>
    <rPh sb="4" eb="5">
      <t>ネン</t>
    </rPh>
    <rPh sb="6" eb="8">
      <t>ガツキ</t>
    </rPh>
    <phoneticPr fontId="37"/>
  </si>
  <si>
    <t>2026年7月期</t>
    <rPh sb="4" eb="5">
      <t>ネン</t>
    </rPh>
    <rPh sb="6" eb="8">
      <t>ガツキ</t>
    </rPh>
    <phoneticPr fontId="37"/>
  </si>
  <si>
    <t>2026年8月期</t>
    <rPh sb="4" eb="5">
      <t>ネン</t>
    </rPh>
    <rPh sb="6" eb="8">
      <t>ガツキ</t>
    </rPh>
    <phoneticPr fontId="37"/>
  </si>
  <si>
    <t>2026年9月期</t>
    <rPh sb="4" eb="5">
      <t>ネン</t>
    </rPh>
    <rPh sb="6" eb="8">
      <t>ガツキ</t>
    </rPh>
    <phoneticPr fontId="37"/>
  </si>
  <si>
    <t>2026年10月期</t>
    <rPh sb="4" eb="5">
      <t>ネン</t>
    </rPh>
    <rPh sb="7" eb="9">
      <t>ガツキ</t>
    </rPh>
    <phoneticPr fontId="37"/>
  </si>
  <si>
    <t>2026年11月期</t>
    <rPh sb="4" eb="5">
      <t>ネン</t>
    </rPh>
    <rPh sb="7" eb="9">
      <t>ガツキ</t>
    </rPh>
    <phoneticPr fontId="37"/>
  </si>
  <si>
    <t>2026年12月期</t>
    <rPh sb="4" eb="5">
      <t>ネン</t>
    </rPh>
    <rPh sb="7" eb="9">
      <t>ガツキ</t>
    </rPh>
    <phoneticPr fontId="37"/>
  </si>
  <si>
    <t>2027年1月期</t>
    <rPh sb="4" eb="5">
      <t>ネン</t>
    </rPh>
    <rPh sb="6" eb="8">
      <t>ガツキ</t>
    </rPh>
    <phoneticPr fontId="37"/>
  </si>
  <si>
    <t>2027年2月期</t>
    <rPh sb="4" eb="5">
      <t>ネン</t>
    </rPh>
    <rPh sb="6" eb="8">
      <t>ガツキ</t>
    </rPh>
    <phoneticPr fontId="37"/>
  </si>
  <si>
    <t>2027年3月期</t>
    <rPh sb="4" eb="5">
      <t>ネン</t>
    </rPh>
    <rPh sb="6" eb="8">
      <t>ガツキ</t>
    </rPh>
    <phoneticPr fontId="37"/>
  </si>
  <si>
    <r>
      <t>（１）本取組に対する、市場・顧客・競合他社の状況　
　※「</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29" eb="31">
      <t>ジギョウ</t>
    </rPh>
    <rPh sb="31" eb="33">
      <t>カンキョウ</t>
    </rPh>
    <rPh sb="33" eb="35">
      <t>ヘンカ</t>
    </rPh>
    <rPh sb="39" eb="41">
      <t>ヒカク</t>
    </rPh>
    <rPh sb="45" eb="47">
      <t>カンテン</t>
    </rPh>
    <rPh sb="48" eb="49">
      <t>フ</t>
    </rPh>
    <rPh sb="52" eb="54">
      <t>キサイ</t>
    </rPh>
    <phoneticPr fontId="36"/>
  </si>
  <si>
    <t>令和８年度　経営力強化に向けた創意工夫チャレンジ促進事業(賃上げ重点コース)
申請書</t>
    <rPh sb="0" eb="1">
      <t>レイ</t>
    </rPh>
    <rPh sb="1" eb="2">
      <t>ワ</t>
    </rPh>
    <rPh sb="3" eb="4">
      <t>ネン</t>
    </rPh>
    <rPh sb="4" eb="5">
      <t>ド</t>
    </rPh>
    <rPh sb="6" eb="8">
      <t>ケイエイ</t>
    </rPh>
    <rPh sb="8" eb="9">
      <t>リョク</t>
    </rPh>
    <rPh sb="9" eb="11">
      <t>キョウカ</t>
    </rPh>
    <rPh sb="12" eb="13">
      <t>ム</t>
    </rPh>
    <rPh sb="15" eb="17">
      <t>ソウイ</t>
    </rPh>
    <rPh sb="17" eb="19">
      <t>クフウ</t>
    </rPh>
    <rPh sb="24" eb="26">
      <t>ソクシン</t>
    </rPh>
    <rPh sb="26" eb="28">
      <t>ジギョウ</t>
    </rPh>
    <rPh sb="29" eb="31">
      <t>チンア</t>
    </rPh>
    <rPh sb="32" eb="34">
      <t>ジュウテン</t>
    </rPh>
    <rPh sb="39" eb="42">
      <t>シンセイショ</t>
    </rPh>
    <rPh sb="40" eb="41">
      <t>チンア</t>
    </rPh>
    <phoneticPr fontId="34"/>
  </si>
  <si>
    <t>申請者区分</t>
    <phoneticPr fontId="35"/>
  </si>
  <si>
    <t>※助成対象経費の2/3以内
※千円未満切り捨て</t>
    <phoneticPr fontId="35"/>
  </si>
  <si>
    <r>
      <rPr>
        <sz val="10"/>
        <color theme="1"/>
        <rFont val="游ゴシック"/>
        <family val="3"/>
        <charset val="128"/>
        <scheme val="minor"/>
      </rPr>
      <t>助成金交付申請額</t>
    </r>
    <r>
      <rPr>
        <sz val="6"/>
        <color theme="1"/>
        <rFont val="游ゴシック"/>
        <family val="3"/>
        <charset val="128"/>
        <scheme val="minor"/>
      </rPr>
      <t>(1回目)</t>
    </r>
    <rPh sb="0" eb="3">
      <t>ジョセイキン</t>
    </rPh>
    <rPh sb="3" eb="5">
      <t>コウフ</t>
    </rPh>
    <rPh sb="5" eb="7">
      <t>シンセイ</t>
    </rPh>
    <rPh sb="7" eb="8">
      <t>ガク</t>
    </rPh>
    <rPh sb="10" eb="12">
      <t>カイメ</t>
    </rPh>
    <phoneticPr fontId="48"/>
  </si>
  <si>
    <t>助成金交付申請額(計)</t>
    <rPh sb="0" eb="3">
      <t>ジョセイキン</t>
    </rPh>
    <rPh sb="3" eb="5">
      <t>コウフ</t>
    </rPh>
    <rPh sb="5" eb="7">
      <t>シンセイ</t>
    </rPh>
    <rPh sb="7" eb="8">
      <t>ガク</t>
    </rPh>
    <rPh sb="9" eb="10">
      <t>ケイ</t>
    </rPh>
    <phoneticPr fontId="48"/>
  </si>
  <si>
    <t>特例助成率</t>
    <rPh sb="0" eb="2">
      <t>トクレイ</t>
    </rPh>
    <phoneticPr fontId="35"/>
  </si>
  <si>
    <t>1回目</t>
    <rPh sb="1" eb="3">
      <t>カイメ</t>
    </rPh>
    <phoneticPr fontId="34"/>
  </si>
  <si>
    <t>円</t>
    <rPh sb="0" eb="1">
      <t>エン</t>
    </rPh>
    <phoneticPr fontId="34"/>
  </si>
  <si>
    <t>2回目</t>
    <rPh sb="1" eb="3">
      <t>カイメ</t>
    </rPh>
    <phoneticPr fontId="34"/>
  </si>
  <si>
    <t>計</t>
    <rPh sb="0" eb="1">
      <t>ケイ</t>
    </rPh>
    <phoneticPr fontId="34"/>
  </si>
  <si>
    <t>※特例助成率が適用された場合
　中小企業者は助成対象経費の3/4以内
　小規模企業者は助成対象経費の4/5以内
※千円未満切り捨て</t>
    <rPh sb="1" eb="3">
      <t>トクレイ</t>
    </rPh>
    <rPh sb="3" eb="6">
      <t>ジョセイリツ</t>
    </rPh>
    <rPh sb="7" eb="9">
      <t>テキヨウ</t>
    </rPh>
    <rPh sb="12" eb="14">
      <t>バアイ</t>
    </rPh>
    <rPh sb="16" eb="18">
      <t>チュウショウ</t>
    </rPh>
    <rPh sb="18" eb="20">
      <t>キギョウ</t>
    </rPh>
    <rPh sb="20" eb="21">
      <t>シャ</t>
    </rPh>
    <rPh sb="22" eb="24">
      <t>ジョセイ</t>
    </rPh>
    <rPh sb="24" eb="26">
      <t>タイショウ</t>
    </rPh>
    <rPh sb="26" eb="28">
      <t>ケイヒ</t>
    </rPh>
    <rPh sb="32" eb="34">
      <t>イナイ</t>
    </rPh>
    <rPh sb="36" eb="39">
      <t>ショウキボ</t>
    </rPh>
    <rPh sb="39" eb="41">
      <t>キギョウ</t>
    </rPh>
    <rPh sb="41" eb="42">
      <t>シャ</t>
    </rPh>
    <rPh sb="43" eb="45">
      <t>ジョセイ</t>
    </rPh>
    <rPh sb="45" eb="47">
      <t>タイショウ</t>
    </rPh>
    <rPh sb="47" eb="49">
      <t>ケイヒ</t>
    </rPh>
    <rPh sb="53" eb="55">
      <t>イナイ</t>
    </rPh>
    <phoneticPr fontId="35"/>
  </si>
  <si>
    <t>(選択)</t>
    <phoneticPr fontId="35"/>
  </si>
  <si>
    <t>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</si>
</sst>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sz val="6"/>
      <color theme="1"/>
      <name val="游ゴシック"/>
      <family val="3"/>
      <charset val="128"/>
      <scheme val="minor"/>
    </font>
    <font>
      <sz val="5.5"/>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5">
    <xf numFmtId="0" fontId="0" fillId="0" borderId="0"/>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7" fillId="0" borderId="0">
      <alignment vertical="center"/>
    </xf>
    <xf numFmtId="0" fontId="38" fillId="0" borderId="0">
      <alignment vertical="center"/>
    </xf>
    <xf numFmtId="0" fontId="34" fillId="0" borderId="0"/>
    <xf numFmtId="0" fontId="2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3" fillId="0" borderId="0">
      <alignment vertical="center"/>
    </xf>
    <xf numFmtId="38" fontId="34" fillId="0" borderId="0" applyFon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9" fontId="34"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015">
    <xf numFmtId="0" fontId="0" fillId="0" borderId="0" xfId="0"/>
    <xf numFmtId="0" fontId="33" fillId="2" borderId="0" xfId="1" applyFill="1">
      <alignment vertical="center"/>
    </xf>
    <xf numFmtId="0" fontId="41" fillId="2" borderId="0" xfId="1" applyFont="1" applyFill="1">
      <alignment vertical="center"/>
    </xf>
    <xf numFmtId="0" fontId="33" fillId="2" borderId="0" xfId="2" applyFill="1">
      <alignment vertical="center"/>
    </xf>
    <xf numFmtId="0" fontId="33" fillId="2" borderId="0" xfId="2" applyFill="1" applyAlignment="1">
      <alignment horizontal="left" vertical="center"/>
    </xf>
    <xf numFmtId="0" fontId="32" fillId="2" borderId="0" xfId="2" applyFont="1" applyFill="1">
      <alignment vertical="center"/>
    </xf>
    <xf numFmtId="0" fontId="32" fillId="2" borderId="0" xfId="1" applyFont="1" applyFill="1">
      <alignment vertical="center"/>
    </xf>
    <xf numFmtId="0" fontId="31" fillId="2" borderId="0" xfId="2" applyFont="1" applyFill="1">
      <alignment vertical="center"/>
    </xf>
    <xf numFmtId="0" fontId="33" fillId="4" borderId="20" xfId="1" applyFill="1" applyBorder="1" applyAlignment="1">
      <alignment horizontal="center" vertical="center"/>
    </xf>
    <xf numFmtId="0" fontId="33" fillId="4" borderId="21" xfId="1" applyFill="1" applyBorder="1" applyAlignment="1">
      <alignment horizontal="center" vertical="center"/>
    </xf>
    <xf numFmtId="0" fontId="33" fillId="4" borderId="30" xfId="1" applyFill="1" applyBorder="1" applyAlignment="1">
      <alignment horizontal="center" vertical="center"/>
    </xf>
    <xf numFmtId="0" fontId="26" fillId="2" borderId="0" xfId="26" applyFill="1">
      <alignment vertical="center"/>
    </xf>
    <xf numFmtId="0" fontId="47" fillId="2" borderId="0" xfId="26" applyFont="1" applyFill="1">
      <alignment vertical="center"/>
    </xf>
    <xf numFmtId="0" fontId="25" fillId="2" borderId="0" xfId="27" applyFill="1">
      <alignment vertical="center"/>
    </xf>
    <xf numFmtId="0" fontId="37" fillId="2" borderId="0" xfId="28" applyFont="1" applyFill="1">
      <alignment vertical="center"/>
    </xf>
    <xf numFmtId="0" fontId="25" fillId="2" borderId="0" xfId="28" applyFill="1">
      <alignment vertical="center"/>
    </xf>
    <xf numFmtId="0" fontId="25" fillId="2" borderId="0" xfId="29" applyFill="1">
      <alignment vertical="center"/>
    </xf>
    <xf numFmtId="0" fontId="41" fillId="2" borderId="0" xfId="29" applyFont="1" applyFill="1">
      <alignment vertical="center"/>
    </xf>
    <xf numFmtId="0" fontId="25" fillId="2" borderId="29" xfId="29" applyFill="1" applyBorder="1">
      <alignment vertical="center"/>
    </xf>
    <xf numFmtId="0" fontId="25" fillId="2" borderId="0" xfId="29" applyFill="1" applyAlignment="1">
      <alignment horizontal="center" vertical="center"/>
    </xf>
    <xf numFmtId="0" fontId="25" fillId="2" borderId="0" xfId="29" applyFill="1" applyAlignment="1">
      <alignment horizontal="left" vertical="center"/>
    </xf>
    <xf numFmtId="0" fontId="41" fillId="2" borderId="0" xfId="30" applyFont="1" applyFill="1" applyAlignment="1"/>
    <xf numFmtId="0" fontId="25" fillId="2" borderId="0" xfId="30" applyFill="1" applyAlignment="1"/>
    <xf numFmtId="0" fontId="25" fillId="2" borderId="0" xfId="30" applyFill="1">
      <alignment vertical="center"/>
    </xf>
    <xf numFmtId="0" fontId="25" fillId="4" borderId="20" xfId="30" applyFill="1" applyBorder="1">
      <alignment vertical="center"/>
    </xf>
    <xf numFmtId="0" fontId="25" fillId="4" borderId="34" xfId="30" applyFill="1" applyBorder="1" applyAlignment="1"/>
    <xf numFmtId="0" fontId="25" fillId="4" borderId="35" xfId="30" applyFill="1" applyBorder="1" applyAlignment="1"/>
    <xf numFmtId="0" fontId="25" fillId="2" borderId="0" xfId="30" applyFill="1" applyAlignment="1">
      <alignment horizontal="center"/>
    </xf>
    <xf numFmtId="0" fontId="25" fillId="2" borderId="0" xfId="30" applyFill="1" applyAlignment="1">
      <alignment horizontal="center" wrapText="1"/>
    </xf>
    <xf numFmtId="0" fontId="25" fillId="2" borderId="19" xfId="30" applyFill="1" applyBorder="1">
      <alignment vertical="center"/>
    </xf>
    <xf numFmtId="0" fontId="51" fillId="2" borderId="0" xfId="27" applyFont="1" applyFill="1">
      <alignment vertical="center"/>
    </xf>
    <xf numFmtId="0" fontId="41" fillId="2" borderId="0" xfId="27" applyFont="1" applyFill="1">
      <alignment vertical="center"/>
    </xf>
    <xf numFmtId="0" fontId="32" fillId="2" borderId="0" xfId="2" applyFont="1" applyFill="1" applyAlignment="1">
      <alignment vertical="center" wrapText="1"/>
    </xf>
    <xf numFmtId="0" fontId="25" fillId="4" borderId="31" xfId="30" applyFill="1" applyBorder="1" applyAlignment="1"/>
    <xf numFmtId="0" fontId="25" fillId="2" borderId="31" xfId="30" applyFill="1" applyBorder="1">
      <alignment vertical="center"/>
    </xf>
    <xf numFmtId="0" fontId="41" fillId="2" borderId="0" xfId="31" applyFont="1" applyFill="1">
      <alignment vertical="center"/>
    </xf>
    <xf numFmtId="0" fontId="52" fillId="2" borderId="0" xfId="31" applyFont="1" applyFill="1">
      <alignment vertical="center"/>
    </xf>
    <xf numFmtId="0" fontId="34" fillId="0" borderId="0" xfId="25"/>
    <xf numFmtId="0" fontId="38" fillId="2" borderId="0" xfId="31" applyFont="1" applyFill="1" applyAlignment="1"/>
    <xf numFmtId="0" fontId="52" fillId="2" borderId="0" xfId="31" applyFont="1" applyFill="1" applyAlignment="1">
      <alignment vertical="center" wrapText="1"/>
    </xf>
    <xf numFmtId="0" fontId="53" fillId="2" borderId="0" xfId="31" applyFont="1" applyFill="1">
      <alignment vertical="center"/>
    </xf>
    <xf numFmtId="0" fontId="53" fillId="2" borderId="0" xfId="31" applyFont="1" applyFill="1" applyAlignment="1">
      <alignment vertical="center" wrapText="1"/>
    </xf>
    <xf numFmtId="0" fontId="38" fillId="2" borderId="0" xfId="31" applyFont="1" applyFill="1">
      <alignment vertical="center"/>
    </xf>
    <xf numFmtId="0" fontId="52" fillId="2" borderId="0" xfId="31" applyFont="1" applyFill="1" applyAlignment="1">
      <alignment horizontal="left" vertical="center"/>
    </xf>
    <xf numFmtId="0" fontId="34" fillId="2" borderId="0" xfId="25" applyFill="1"/>
    <xf numFmtId="0" fontId="53" fillId="4" borderId="19" xfId="31" applyFont="1" applyFill="1" applyBorder="1">
      <alignment vertical="center"/>
    </xf>
    <xf numFmtId="0" fontId="53" fillId="4" borderId="25" xfId="31" applyFont="1" applyFill="1" applyBorder="1">
      <alignment vertical="center"/>
    </xf>
    <xf numFmtId="0" fontId="53" fillId="4" borderId="19" xfId="31" applyFont="1" applyFill="1" applyBorder="1" applyAlignment="1">
      <alignment vertical="center" wrapText="1"/>
    </xf>
    <xf numFmtId="0" fontId="53" fillId="4" borderId="25" xfId="31" applyFont="1" applyFill="1" applyBorder="1" applyAlignment="1">
      <alignment vertical="center" wrapText="1"/>
    </xf>
    <xf numFmtId="0" fontId="38" fillId="2" borderId="0" xfId="31" applyFont="1" applyFill="1" applyAlignment="1">
      <alignment horizontal="center" vertical="center"/>
    </xf>
    <xf numFmtId="177" fontId="38" fillId="2" borderId="34" xfId="31" applyNumberFormat="1" applyFont="1" applyFill="1" applyBorder="1">
      <alignment vertical="center"/>
    </xf>
    <xf numFmtId="0" fontId="53" fillId="2" borderId="34" xfId="31" applyFont="1" applyFill="1" applyBorder="1">
      <alignment vertical="center"/>
    </xf>
    <xf numFmtId="178" fontId="53" fillId="2" borderId="0" xfId="31" applyNumberFormat="1" applyFont="1" applyFill="1">
      <alignment vertical="center"/>
    </xf>
    <xf numFmtId="0" fontId="38" fillId="2" borderId="0" xfId="31" applyFont="1" applyFill="1" applyAlignment="1">
      <alignment vertical="center" wrapText="1"/>
    </xf>
    <xf numFmtId="0" fontId="53" fillId="2" borderId="0" xfId="31" applyFont="1" applyFill="1" applyAlignment="1">
      <alignment horizontal="center" vertical="center"/>
    </xf>
    <xf numFmtId="0" fontId="38" fillId="2" borderId="34" xfId="31" applyFont="1" applyFill="1" applyBorder="1" applyAlignment="1">
      <alignment vertical="center" shrinkToFit="1"/>
    </xf>
    <xf numFmtId="0" fontId="38" fillId="2" borderId="34" xfId="31" applyFont="1" applyFill="1" applyBorder="1">
      <alignment vertical="center"/>
    </xf>
    <xf numFmtId="0" fontId="53" fillId="2" borderId="0" xfId="31" applyFont="1" applyFill="1" applyAlignment="1">
      <alignment vertical="top"/>
    </xf>
    <xf numFmtId="0" fontId="39" fillId="2" borderId="0" xfId="31" applyFont="1" applyFill="1" applyAlignment="1">
      <alignment vertical="center" wrapText="1"/>
    </xf>
    <xf numFmtId="0" fontId="53" fillId="2" borderId="0" xfId="31" applyFont="1" applyFill="1" applyAlignment="1">
      <alignment horizontal="center" vertical="top"/>
    </xf>
    <xf numFmtId="0" fontId="39" fillId="2" borderId="0" xfId="31" applyFont="1" applyFill="1" applyAlignment="1">
      <alignment horizontal="left" vertical="center" wrapText="1" indent="1"/>
    </xf>
    <xf numFmtId="0" fontId="39" fillId="2" borderId="0" xfId="31" applyFont="1" applyFill="1" applyAlignment="1">
      <alignment vertical="top" wrapText="1"/>
    </xf>
    <xf numFmtId="0" fontId="39" fillId="2" borderId="0" xfId="31" applyFont="1" applyFill="1" applyAlignment="1">
      <alignment vertical="top" wrapText="1" shrinkToFit="1"/>
    </xf>
    <xf numFmtId="0" fontId="23" fillId="2" borderId="0" xfId="33" applyFill="1">
      <alignment vertical="center"/>
    </xf>
    <xf numFmtId="0" fontId="23" fillId="2" borderId="0" xfId="33" applyFill="1" applyAlignment="1">
      <alignment horizontal="center" vertical="center"/>
    </xf>
    <xf numFmtId="0" fontId="41" fillId="2" borderId="0" xfId="35" applyFont="1" applyFill="1">
      <alignment vertical="center"/>
    </xf>
    <xf numFmtId="0" fontId="23" fillId="2" borderId="0" xfId="35" applyFill="1">
      <alignment vertical="center"/>
    </xf>
    <xf numFmtId="0" fontId="47" fillId="2" borderId="0" xfId="35" applyFont="1" applyFill="1">
      <alignment vertical="center"/>
    </xf>
    <xf numFmtId="0" fontId="0" fillId="2" borderId="0" xfId="35" applyFont="1" applyFill="1">
      <alignment vertical="center"/>
    </xf>
    <xf numFmtId="0" fontId="23" fillId="2" borderId="19" xfId="35" applyFill="1" applyBorder="1">
      <alignment vertical="center"/>
    </xf>
    <xf numFmtId="0" fontId="23" fillId="2" borderId="19" xfId="35" applyFill="1" applyBorder="1" applyAlignment="1">
      <alignment horizontal="center" vertical="center"/>
    </xf>
    <xf numFmtId="0" fontId="23" fillId="2" borderId="19" xfId="35" applyFill="1" applyBorder="1" applyAlignment="1">
      <alignment horizontal="right" vertical="center"/>
    </xf>
    <xf numFmtId="0" fontId="47" fillId="2" borderId="0" xfId="36" applyFont="1" applyFill="1">
      <alignment vertical="center"/>
    </xf>
    <xf numFmtId="0" fontId="23" fillId="2" borderId="0" xfId="36" applyFill="1">
      <alignment vertical="center"/>
    </xf>
    <xf numFmtId="0" fontId="0" fillId="2" borderId="0" xfId="36" applyFont="1" applyFill="1">
      <alignment vertical="center"/>
    </xf>
    <xf numFmtId="0" fontId="38" fillId="2" borderId="0" xfId="36" applyFont="1" applyFill="1">
      <alignment vertical="center"/>
    </xf>
    <xf numFmtId="0" fontId="23" fillId="2" borderId="0" xfId="37" applyFill="1">
      <alignment vertical="center"/>
    </xf>
    <xf numFmtId="0" fontId="0" fillId="2" borderId="0" xfId="37" applyFont="1" applyFill="1">
      <alignment vertical="center"/>
    </xf>
    <xf numFmtId="0" fontId="47" fillId="2" borderId="0" xfId="38" applyFont="1" applyFill="1">
      <alignment vertical="center"/>
    </xf>
    <xf numFmtId="0" fontId="23" fillId="2" borderId="0" xfId="38" applyFill="1">
      <alignment vertical="center"/>
    </xf>
    <xf numFmtId="0" fontId="47" fillId="2" borderId="0" xfId="40" applyFont="1" applyFill="1">
      <alignment vertical="center"/>
    </xf>
    <xf numFmtId="0" fontId="58" fillId="2" borderId="0" xfId="35" applyFont="1" applyFill="1">
      <alignment vertical="center"/>
    </xf>
    <xf numFmtId="0" fontId="59" fillId="2" borderId="0" xfId="36" applyFont="1" applyFill="1">
      <alignment vertical="center"/>
    </xf>
    <xf numFmtId="0" fontId="23" fillId="2" borderId="0" xfId="40" applyFill="1">
      <alignment vertical="center"/>
    </xf>
    <xf numFmtId="0" fontId="23" fillId="4" borderId="30" xfId="40" applyFill="1" applyBorder="1">
      <alignment vertical="center"/>
    </xf>
    <xf numFmtId="0" fontId="23" fillId="4" borderId="31" xfId="40" applyFill="1" applyBorder="1">
      <alignment vertical="center"/>
    </xf>
    <xf numFmtId="0" fontId="23" fillId="4" borderId="31" xfId="35" applyFill="1" applyBorder="1">
      <alignment vertical="center"/>
    </xf>
    <xf numFmtId="0" fontId="23" fillId="4" borderId="32" xfId="40" applyFill="1" applyBorder="1">
      <alignment vertical="center"/>
    </xf>
    <xf numFmtId="0" fontId="23" fillId="4" borderId="0" xfId="35" applyFill="1">
      <alignment vertical="center"/>
    </xf>
    <xf numFmtId="0" fontId="23" fillId="4" borderId="19" xfId="40" applyFill="1" applyBorder="1">
      <alignment vertical="center"/>
    </xf>
    <xf numFmtId="0" fontId="23" fillId="4" borderId="34" xfId="40" applyFill="1" applyBorder="1">
      <alignment vertical="center"/>
    </xf>
    <xf numFmtId="0" fontId="23" fillId="4" borderId="35" xfId="40" applyFill="1" applyBorder="1">
      <alignment vertical="center"/>
    </xf>
    <xf numFmtId="0" fontId="23" fillId="4" borderId="21" xfId="40" applyFill="1" applyBorder="1">
      <alignment vertical="center"/>
    </xf>
    <xf numFmtId="0" fontId="23" fillId="4" borderId="25" xfId="40" applyFill="1" applyBorder="1">
      <alignment vertical="center"/>
    </xf>
    <xf numFmtId="0" fontId="23" fillId="4" borderId="19" xfId="35" applyFill="1" applyBorder="1">
      <alignment vertical="center"/>
    </xf>
    <xf numFmtId="0" fontId="47" fillId="2" borderId="0" xfId="41" applyFont="1" applyFill="1">
      <alignment vertical="center"/>
    </xf>
    <xf numFmtId="0" fontId="47" fillId="2" borderId="19" xfId="35" applyFont="1" applyFill="1" applyBorder="1">
      <alignment vertical="center"/>
    </xf>
    <xf numFmtId="0" fontId="47" fillId="2" borderId="0" xfId="33" applyFont="1" applyFill="1">
      <alignment vertical="center"/>
    </xf>
    <xf numFmtId="0" fontId="38" fillId="2" borderId="0" xfId="33" applyFont="1" applyFill="1">
      <alignment vertical="center"/>
    </xf>
    <xf numFmtId="0" fontId="38" fillId="2" borderId="19" xfId="33" applyFont="1" applyFill="1" applyBorder="1">
      <alignment vertical="center"/>
    </xf>
    <xf numFmtId="0" fontId="38" fillId="2" borderId="19" xfId="33" applyFont="1" applyFill="1" applyBorder="1" applyAlignment="1">
      <alignment vertical="center" wrapText="1"/>
    </xf>
    <xf numFmtId="0" fontId="38" fillId="2" borderId="0" xfId="33" applyFont="1" applyFill="1" applyAlignment="1">
      <alignment vertical="center" wrapText="1"/>
    </xf>
    <xf numFmtId="0" fontId="23" fillId="2" borderId="0" xfId="41" applyFill="1">
      <alignment vertical="center"/>
    </xf>
    <xf numFmtId="0" fontId="22" fillId="5" borderId="30" xfId="29" applyFont="1" applyFill="1" applyBorder="1">
      <alignment vertical="center"/>
    </xf>
    <xf numFmtId="0" fontId="25" fillId="5" borderId="31" xfId="29" applyFill="1" applyBorder="1">
      <alignment vertical="center"/>
    </xf>
    <xf numFmtId="0" fontId="25" fillId="5" borderId="32" xfId="29" applyFill="1" applyBorder="1">
      <alignment vertical="center"/>
    </xf>
    <xf numFmtId="0" fontId="21" fillId="2" borderId="0" xfId="36" applyFont="1" applyFill="1">
      <alignment vertical="center"/>
    </xf>
    <xf numFmtId="0" fontId="42" fillId="2" borderId="0" xfId="1" applyFont="1" applyFill="1">
      <alignment vertical="center"/>
    </xf>
    <xf numFmtId="0" fontId="42" fillId="4" borderId="18" xfId="1" applyFont="1" applyFill="1" applyBorder="1" applyAlignment="1">
      <alignment horizontal="center" vertical="center"/>
    </xf>
    <xf numFmtId="0" fontId="42" fillId="4" borderId="21" xfId="1" applyFont="1" applyFill="1" applyBorder="1" applyAlignment="1">
      <alignment horizontal="center" vertical="center"/>
    </xf>
    <xf numFmtId="0" fontId="42" fillId="4" borderId="30" xfId="1" applyFont="1" applyFill="1" applyBorder="1" applyAlignment="1">
      <alignment horizontal="center" vertical="center"/>
    </xf>
    <xf numFmtId="0" fontId="42" fillId="4" borderId="27" xfId="1" applyFont="1" applyFill="1" applyBorder="1" applyAlignment="1">
      <alignment horizontal="center" vertical="center"/>
    </xf>
    <xf numFmtId="0" fontId="42" fillId="4" borderId="24" xfId="1" applyFont="1" applyFill="1" applyBorder="1" applyAlignment="1">
      <alignment horizontal="center" vertical="center"/>
    </xf>
    <xf numFmtId="0" fontId="42" fillId="4" borderId="20" xfId="1" applyFont="1" applyFill="1" applyBorder="1" applyAlignment="1">
      <alignment horizontal="center" vertical="center"/>
    </xf>
    <xf numFmtId="0" fontId="42" fillId="5" borderId="27" xfId="2" applyFont="1" applyFill="1" applyBorder="1" applyAlignment="1">
      <alignment horizontal="center" vertical="center" wrapText="1"/>
    </xf>
    <xf numFmtId="0" fontId="42" fillId="5" borderId="18" xfId="2" applyFont="1" applyFill="1" applyBorder="1" applyAlignment="1">
      <alignment horizontal="center" vertical="center" wrapText="1"/>
    </xf>
    <xf numFmtId="0" fontId="42" fillId="4" borderId="0" xfId="2" applyFont="1" applyFill="1" applyAlignment="1">
      <alignment horizontal="center" vertical="center"/>
    </xf>
    <xf numFmtId="0" fontId="63" fillId="2" borderId="33" xfId="2" applyFont="1" applyFill="1" applyBorder="1">
      <alignment vertical="center"/>
    </xf>
    <xf numFmtId="0" fontId="42" fillId="2" borderId="3" xfId="2" applyFont="1" applyFill="1" applyBorder="1">
      <alignment vertical="center"/>
    </xf>
    <xf numFmtId="0" fontId="42" fillId="4" borderId="18" xfId="2" applyFont="1" applyFill="1" applyBorder="1" applyAlignment="1">
      <alignment horizontal="center" vertical="center" wrapText="1"/>
    </xf>
    <xf numFmtId="0" fontId="42" fillId="2" borderId="32" xfId="2" applyFont="1" applyFill="1" applyBorder="1">
      <alignment vertical="center"/>
    </xf>
    <xf numFmtId="0" fontId="42" fillId="4" borderId="18" xfId="2" applyFont="1" applyFill="1" applyBorder="1" applyAlignment="1">
      <alignment horizontal="center" vertical="center"/>
    </xf>
    <xf numFmtId="0" fontId="42" fillId="2" borderId="34" xfId="2" applyFont="1" applyFill="1" applyBorder="1">
      <alignment vertical="center"/>
    </xf>
    <xf numFmtId="0" fontId="60" fillId="2" borderId="0" xfId="2" applyFont="1" applyFill="1">
      <alignment vertical="center"/>
    </xf>
    <xf numFmtId="0" fontId="42" fillId="2" borderId="0" xfId="2" applyFont="1" applyFill="1">
      <alignment vertical="center"/>
    </xf>
    <xf numFmtId="0" fontId="42" fillId="2" borderId="3" xfId="2" applyFont="1" applyFill="1" applyBorder="1" applyAlignment="1">
      <alignment horizontal="center" vertical="center"/>
    </xf>
    <xf numFmtId="0" fontId="42" fillId="2" borderId="31" xfId="29" applyFont="1" applyFill="1" applyBorder="1" applyAlignment="1">
      <alignment horizontal="center" vertical="center" wrapText="1"/>
    </xf>
    <xf numFmtId="0" fontId="42" fillId="2" borderId="19" xfId="29" applyFont="1" applyFill="1" applyBorder="1" applyAlignment="1">
      <alignment horizontal="center" vertical="center" wrapText="1"/>
    </xf>
    <xf numFmtId="0" fontId="42" fillId="2" borderId="19" xfId="29" applyFont="1" applyFill="1" applyBorder="1">
      <alignment vertical="center"/>
    </xf>
    <xf numFmtId="0" fontId="62" fillId="5" borderId="43" xfId="29" applyFont="1" applyFill="1" applyBorder="1">
      <alignment vertical="center"/>
    </xf>
    <xf numFmtId="0" fontId="42" fillId="5" borderId="11" xfId="29" applyFont="1" applyFill="1" applyBorder="1">
      <alignment vertical="center"/>
    </xf>
    <xf numFmtId="0" fontId="42" fillId="5" borderId="16" xfId="29" applyFont="1" applyFill="1" applyBorder="1">
      <alignment vertical="center"/>
    </xf>
    <xf numFmtId="0" fontId="42" fillId="2" borderId="0" xfId="29" applyFont="1" applyFill="1" applyAlignment="1">
      <alignment horizontal="center" vertical="center"/>
    </xf>
    <xf numFmtId="0" fontId="42" fillId="2" borderId="0" xfId="29" applyFont="1" applyFill="1">
      <alignment vertical="center"/>
    </xf>
    <xf numFmtId="0" fontId="60" fillId="2" borderId="0" xfId="30" applyFont="1" applyFill="1">
      <alignment vertical="center"/>
    </xf>
    <xf numFmtId="0" fontId="42" fillId="2" borderId="0" xfId="30" applyFont="1" applyFill="1">
      <alignment vertical="center"/>
    </xf>
    <xf numFmtId="0" fontId="42" fillId="4" borderId="30" xfId="29" applyFont="1" applyFill="1" applyBorder="1">
      <alignment vertical="center"/>
    </xf>
    <xf numFmtId="0" fontId="42" fillId="4" borderId="31" xfId="29" applyFont="1" applyFill="1" applyBorder="1">
      <alignment vertical="center"/>
    </xf>
    <xf numFmtId="0" fontId="42" fillId="4" borderId="32" xfId="29" applyFont="1" applyFill="1" applyBorder="1">
      <alignment vertical="center"/>
    </xf>
    <xf numFmtId="0" fontId="42" fillId="2" borderId="48" xfId="30" applyFont="1" applyFill="1" applyBorder="1" applyAlignment="1">
      <alignment horizontal="right" vertical="center"/>
    </xf>
    <xf numFmtId="0" fontId="42" fillId="2" borderId="12" xfId="30" applyFont="1" applyFill="1" applyBorder="1" applyAlignment="1">
      <alignment horizontal="right" vertical="center"/>
    </xf>
    <xf numFmtId="0" fontId="42" fillId="2" borderId="59" xfId="30" applyFont="1" applyFill="1" applyBorder="1" applyAlignment="1">
      <alignment horizontal="right" vertical="center"/>
    </xf>
    <xf numFmtId="0" fontId="42" fillId="2" borderId="62" xfId="30" applyFont="1" applyFill="1" applyBorder="1" applyAlignment="1">
      <alignment horizontal="right" vertical="center"/>
    </xf>
    <xf numFmtId="0" fontId="42" fillId="2" borderId="23" xfId="30" applyFont="1" applyFill="1" applyBorder="1" applyAlignment="1">
      <alignment horizontal="right" vertical="center"/>
    </xf>
    <xf numFmtId="0" fontId="62" fillId="2" borderId="0" xfId="27" applyFont="1" applyFill="1">
      <alignment vertical="center"/>
    </xf>
    <xf numFmtId="0" fontId="60" fillId="2" borderId="0" xfId="27" applyFont="1" applyFill="1">
      <alignment vertical="center"/>
    </xf>
    <xf numFmtId="0" fontId="56" fillId="8" borderId="18" xfId="34" applyFont="1" applyFill="1" applyBorder="1" applyAlignment="1" applyProtection="1">
      <alignment horizontal="center" vertical="center" wrapText="1"/>
      <protection locked="0"/>
    </xf>
    <xf numFmtId="0" fontId="23" fillId="4" borderId="18" xfId="39" applyFill="1" applyBorder="1">
      <alignment vertical="center"/>
    </xf>
    <xf numFmtId="0" fontId="38" fillId="4" borderId="18" xfId="33" applyFont="1" applyFill="1" applyBorder="1">
      <alignment vertical="center"/>
    </xf>
    <xf numFmtId="0" fontId="42" fillId="2" borderId="0" xfId="2" applyFont="1" applyFill="1" applyAlignment="1">
      <alignment horizontal="left" vertical="center" wrapText="1"/>
    </xf>
    <xf numFmtId="14" fontId="23" fillId="2" borderId="0" xfId="33" applyNumberFormat="1" applyFill="1">
      <alignment vertical="center"/>
    </xf>
    <xf numFmtId="0" fontId="16" fillId="4" borderId="20" xfId="40" applyFont="1" applyFill="1" applyBorder="1">
      <alignment vertical="center"/>
    </xf>
    <xf numFmtId="0" fontId="42" fillId="8" borderId="1" xfId="2" applyFont="1" applyFill="1" applyBorder="1" applyAlignment="1" applyProtection="1">
      <alignment horizontal="center" vertical="center"/>
      <protection locked="0"/>
    </xf>
    <xf numFmtId="0" fontId="42" fillId="8" borderId="2" xfId="2" applyFont="1" applyFill="1" applyBorder="1" applyProtection="1">
      <alignment vertical="center"/>
      <protection locked="0"/>
    </xf>
    <xf numFmtId="0" fontId="42" fillId="2" borderId="32" xfId="2" applyFont="1" applyFill="1" applyBorder="1" applyAlignment="1">
      <alignment horizontal="right" vertical="center"/>
    </xf>
    <xf numFmtId="0" fontId="47" fillId="2" borderId="0" xfId="1" applyFont="1" applyFill="1">
      <alignment vertical="center"/>
    </xf>
    <xf numFmtId="0" fontId="42" fillId="8" borderId="0" xfId="2" applyFont="1" applyFill="1" applyAlignment="1" applyProtection="1">
      <alignment horizontal="left" vertical="center" wrapText="1"/>
      <protection locked="0"/>
    </xf>
    <xf numFmtId="0" fontId="42" fillId="2" borderId="0" xfId="2" applyFont="1" applyFill="1" applyAlignment="1">
      <alignment horizontal="right" vertical="center"/>
    </xf>
    <xf numFmtId="0" fontId="42" fillId="8" borderId="0" xfId="2" applyFont="1" applyFill="1" applyAlignment="1" applyProtection="1">
      <alignment horizontal="center" vertical="center"/>
      <protection locked="0"/>
    </xf>
    <xf numFmtId="0" fontId="42" fillId="2" borderId="0" xfId="2" applyFont="1" applyFill="1" applyAlignment="1">
      <alignment horizontal="center" vertical="center"/>
    </xf>
    <xf numFmtId="0" fontId="15" fillId="2" borderId="0" xfId="2" applyFont="1" applyFill="1">
      <alignment vertical="center"/>
    </xf>
    <xf numFmtId="0" fontId="66" fillId="2" borderId="0" xfId="33" applyFont="1" applyFill="1" applyAlignment="1"/>
    <xf numFmtId="0" fontId="62" fillId="2" borderId="0" xfId="35" applyFont="1" applyFill="1">
      <alignment vertical="center"/>
    </xf>
    <xf numFmtId="0" fontId="13" fillId="2" borderId="0" xfId="26" applyFont="1" applyFill="1">
      <alignment vertical="center"/>
    </xf>
    <xf numFmtId="0" fontId="42" fillId="0" borderId="18" xfId="1" applyFont="1" applyBorder="1" applyAlignment="1">
      <alignment horizontal="center" vertical="center"/>
    </xf>
    <xf numFmtId="0" fontId="12" fillId="4" borderId="21" xfId="1" applyFont="1" applyFill="1" applyBorder="1" applyAlignment="1">
      <alignment horizontal="center" vertical="center"/>
    </xf>
    <xf numFmtId="0" fontId="41" fillId="2" borderId="0" xfId="2" applyFont="1" applyFill="1">
      <alignment vertical="center"/>
    </xf>
    <xf numFmtId="0" fontId="42" fillId="4" borderId="4" xfId="2" applyFont="1" applyFill="1" applyBorder="1" applyAlignment="1">
      <alignment horizontal="center" vertical="center"/>
    </xf>
    <xf numFmtId="0" fontId="42" fillId="4" borderId="5" xfId="2" applyFont="1" applyFill="1" applyBorder="1" applyAlignment="1">
      <alignment horizontal="center" vertical="center"/>
    </xf>
    <xf numFmtId="0" fontId="42" fillId="4" borderId="8" xfId="2" applyFont="1" applyFill="1" applyBorder="1" applyAlignment="1">
      <alignment horizontal="center" vertical="center"/>
    </xf>
    <xf numFmtId="176" fontId="42" fillId="8" borderId="9" xfId="2" applyNumberFormat="1" applyFont="1" applyFill="1" applyBorder="1" applyProtection="1">
      <alignment vertical="center"/>
      <protection locked="0"/>
    </xf>
    <xf numFmtId="10" fontId="42" fillId="8" borderId="0" xfId="80" applyNumberFormat="1" applyFont="1" applyFill="1" applyBorder="1" applyAlignment="1" applyProtection="1">
      <alignment horizontal="center" vertical="center"/>
      <protection locked="0"/>
    </xf>
    <xf numFmtId="10" fontId="42" fillId="8" borderId="0" xfId="2" applyNumberFormat="1" applyFont="1" applyFill="1" applyAlignment="1" applyProtection="1">
      <alignment horizontal="center" vertical="center"/>
      <protection locked="0"/>
    </xf>
    <xf numFmtId="176" fontId="42" fillId="2" borderId="17" xfId="2" applyNumberFormat="1" applyFont="1" applyFill="1" applyBorder="1" applyProtection="1">
      <alignment vertical="center"/>
      <protection locked="0"/>
    </xf>
    <xf numFmtId="0" fontId="42" fillId="2" borderId="0" xfId="2" applyFont="1" applyFill="1" applyAlignment="1" applyProtection="1">
      <alignment horizontal="center" vertical="center"/>
      <protection locked="0"/>
    </xf>
    <xf numFmtId="0" fontId="47" fillId="2" borderId="0" xfId="35" applyFont="1" applyFill="1" applyAlignment="1">
      <alignment horizontal="right" vertical="center"/>
    </xf>
    <xf numFmtId="0" fontId="9" fillId="2" borderId="0" xfId="37" applyFont="1" applyFill="1">
      <alignment vertical="center"/>
    </xf>
    <xf numFmtId="0" fontId="9" fillId="2" borderId="0" xfId="35" applyFont="1" applyFill="1">
      <alignment vertical="center"/>
    </xf>
    <xf numFmtId="0" fontId="23" fillId="0" borderId="0" xfId="35">
      <alignment vertical="center"/>
    </xf>
    <xf numFmtId="179" fontId="47" fillId="2" borderId="0" xfId="35" applyNumberFormat="1" applyFont="1" applyFill="1">
      <alignment vertical="center"/>
    </xf>
    <xf numFmtId="0" fontId="41" fillId="2" borderId="0" xfId="33" applyFont="1" applyFill="1" applyAlignment="1"/>
    <xf numFmtId="0" fontId="23" fillId="2" borderId="0" xfId="33" applyFill="1" applyAlignment="1"/>
    <xf numFmtId="0" fontId="39" fillId="2" borderId="0" xfId="31" applyFont="1" applyFill="1" applyAlignment="1">
      <alignment horizontal="left"/>
    </xf>
    <xf numFmtId="0" fontId="0" fillId="0" borderId="18" xfId="25" applyFont="1" applyBorder="1" applyAlignment="1">
      <alignment horizontal="center" vertical="center"/>
    </xf>
    <xf numFmtId="12" fontId="34" fillId="0" borderId="18" xfId="25" applyNumberFormat="1" applyBorder="1" applyAlignment="1">
      <alignment horizontal="center" vertical="center"/>
    </xf>
    <xf numFmtId="0" fontId="34" fillId="0" borderId="18" xfId="25" applyBorder="1" applyAlignment="1">
      <alignment horizontal="left" vertical="center"/>
    </xf>
    <xf numFmtId="0" fontId="0" fillId="0" borderId="18" xfId="25" applyFont="1" applyBorder="1" applyAlignment="1">
      <alignment horizontal="left" vertical="center" shrinkToFit="1"/>
    </xf>
    <xf numFmtId="0" fontId="34" fillId="0" borderId="0" xfId="25" applyAlignment="1">
      <alignment horizontal="center"/>
    </xf>
    <xf numFmtId="0" fontId="34" fillId="2" borderId="0" xfId="25" applyFill="1" applyAlignment="1">
      <alignment horizont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2" fillId="8" borderId="9" xfId="2" applyFont="1" applyFill="1" applyBorder="1" applyAlignment="1" applyProtection="1">
      <alignment horizontal="center" vertical="center"/>
      <protection locked="0"/>
    </xf>
    <xf numFmtId="0" fontId="23" fillId="8" borderId="30" xfId="33" applyFill="1" applyBorder="1" applyAlignment="1" applyProtection="1">
      <alignment horizontal="center" vertical="center"/>
      <protection locked="0"/>
    </xf>
    <xf numFmtId="0" fontId="23" fillId="8" borderId="31" xfId="33" applyFill="1" applyBorder="1" applyAlignment="1" applyProtection="1">
      <alignment horizontal="center" vertical="center"/>
      <protection locked="0"/>
    </xf>
    <xf numFmtId="0" fontId="8" fillId="8" borderId="31" xfId="33" applyFont="1" applyFill="1" applyBorder="1" applyAlignment="1" applyProtection="1">
      <alignment horizontal="center" vertical="center"/>
      <protection locked="0"/>
    </xf>
    <xf numFmtId="0" fontId="23" fillId="8" borderId="32" xfId="33" applyFill="1" applyBorder="1" applyAlignment="1" applyProtection="1">
      <alignment horizontal="center" vertical="center"/>
      <protection locked="0"/>
    </xf>
    <xf numFmtId="0" fontId="23" fillId="8" borderId="18" xfId="33" applyFill="1" applyBorder="1" applyAlignment="1" applyProtection="1">
      <alignment horizontal="center" vertical="center"/>
      <protection locked="0"/>
    </xf>
    <xf numFmtId="0" fontId="23" fillId="4" borderId="18" xfId="33" applyFill="1" applyBorder="1" applyAlignment="1" applyProtection="1">
      <alignment horizontal="center" vertical="center"/>
      <protection locked="0"/>
    </xf>
    <xf numFmtId="58" fontId="42" fillId="8" borderId="18" xfId="1" applyNumberFormat="1" applyFont="1" applyFill="1" applyBorder="1" applyAlignment="1" applyProtection="1">
      <alignment horizontal="center" vertical="center" wrapText="1"/>
      <protection locked="0"/>
    </xf>
    <xf numFmtId="0" fontId="42" fillId="8" borderId="24" xfId="1" applyFont="1" applyFill="1" applyBorder="1" applyProtection="1">
      <alignment vertical="center"/>
      <protection locked="0"/>
    </xf>
    <xf numFmtId="0" fontId="42" fillId="8" borderId="18" xfId="1" applyFont="1" applyFill="1" applyBorder="1" applyProtection="1">
      <alignment vertical="center"/>
      <protection locked="0"/>
    </xf>
    <xf numFmtId="0" fontId="62" fillId="2" borderId="0" xfId="26" applyFont="1" applyFill="1">
      <alignment vertical="center"/>
    </xf>
    <xf numFmtId="0" fontId="70" fillId="2" borderId="0" xfId="26" applyFont="1" applyFill="1" applyAlignment="1">
      <alignment horizontal="right" vertical="center"/>
    </xf>
    <xf numFmtId="0" fontId="41" fillId="2" borderId="0" xfId="81" applyFont="1" applyFill="1">
      <alignment vertical="center"/>
    </xf>
    <xf numFmtId="0" fontId="7" fillId="2" borderId="0" xfId="81" applyFill="1">
      <alignment vertical="center"/>
    </xf>
    <xf numFmtId="0" fontId="7" fillId="2" borderId="34" xfId="81" applyFill="1" applyBorder="1" applyAlignment="1">
      <alignment horizontal="left" vertical="center" wrapText="1"/>
    </xf>
    <xf numFmtId="0" fontId="7" fillId="2" borderId="34" xfId="81" applyFill="1" applyBorder="1" applyAlignment="1">
      <alignment horizontal="center" vertical="center"/>
    </xf>
    <xf numFmtId="0" fontId="38" fillId="2" borderId="19" xfId="81" applyFont="1" applyFill="1" applyBorder="1">
      <alignment vertical="center"/>
    </xf>
    <xf numFmtId="0" fontId="7" fillId="2" borderId="19" xfId="81" applyFill="1" applyBorder="1">
      <alignment vertical="center"/>
    </xf>
    <xf numFmtId="0" fontId="43" fillId="4" borderId="5" xfId="81" applyFont="1" applyFill="1" applyBorder="1" applyAlignment="1">
      <alignment horizontal="center" vertical="center" wrapText="1"/>
    </xf>
    <xf numFmtId="0" fontId="7" fillId="4" borderId="7" xfId="81" applyFill="1" applyBorder="1" applyAlignment="1">
      <alignment horizontal="center" vertical="center" wrapText="1"/>
    </xf>
    <xf numFmtId="0" fontId="62" fillId="8" borderId="9" xfId="81" applyFont="1" applyFill="1" applyBorder="1" applyProtection="1">
      <alignment vertical="center"/>
      <protection locked="0"/>
    </xf>
    <xf numFmtId="0" fontId="42" fillId="0" borderId="12" xfId="81" applyFont="1" applyBorder="1" applyAlignment="1" applyProtection="1">
      <alignment vertical="center" shrinkToFit="1"/>
      <protection locked="0"/>
    </xf>
    <xf numFmtId="0" fontId="62" fillId="8" borderId="9" xfId="81" applyFont="1" applyFill="1" applyBorder="1" applyAlignment="1" applyProtection="1">
      <alignment horizontal="center" vertical="center"/>
      <protection locked="0"/>
    </xf>
    <xf numFmtId="0" fontId="42" fillId="8" borderId="9" xfId="81" applyFont="1" applyFill="1" applyBorder="1" applyAlignment="1" applyProtection="1">
      <alignment horizontal="center" vertical="center"/>
      <protection locked="0"/>
    </xf>
    <xf numFmtId="0" fontId="42" fillId="8" borderId="39" xfId="81" applyFont="1" applyFill="1" applyBorder="1" applyAlignment="1" applyProtection="1">
      <alignment horizontal="center" vertical="center"/>
      <protection locked="0"/>
    </xf>
    <xf numFmtId="0" fontId="42" fillId="8" borderId="9" xfId="81" applyFont="1" applyFill="1" applyBorder="1" applyProtection="1">
      <alignment vertical="center"/>
      <protection locked="0"/>
    </xf>
    <xf numFmtId="0" fontId="7" fillId="8" borderId="9" xfId="81" applyFill="1" applyBorder="1" applyAlignment="1" applyProtection="1">
      <alignment horizontal="center" vertical="center"/>
      <protection locked="0"/>
    </xf>
    <xf numFmtId="0" fontId="7" fillId="8" borderId="39" xfId="81" applyFill="1" applyBorder="1" applyAlignment="1" applyProtection="1">
      <alignment horizontal="center" vertical="center"/>
      <protection locked="0"/>
    </xf>
    <xf numFmtId="0" fontId="42" fillId="8" borderId="17" xfId="81" applyFont="1" applyFill="1" applyBorder="1" applyProtection="1">
      <alignment vertical="center"/>
      <protection locked="0"/>
    </xf>
    <xf numFmtId="0" fontId="42" fillId="0" borderId="23" xfId="81" applyFont="1" applyBorder="1" applyAlignment="1" applyProtection="1">
      <alignment vertical="center" shrinkToFit="1"/>
      <protection locked="0"/>
    </xf>
    <xf numFmtId="0" fontId="7" fillId="8" borderId="17" xfId="81" applyFill="1" applyBorder="1" applyAlignment="1" applyProtection="1">
      <alignment horizontal="center" vertical="center"/>
      <protection locked="0"/>
    </xf>
    <xf numFmtId="0" fontId="7" fillId="8" borderId="64" xfId="81" applyFill="1" applyBorder="1" applyAlignment="1" applyProtection="1">
      <alignment horizontal="center" vertical="center"/>
      <protection locked="0"/>
    </xf>
    <xf numFmtId="0" fontId="7" fillId="2" borderId="34" xfId="81" applyFill="1" applyBorder="1">
      <alignment vertical="center"/>
    </xf>
    <xf numFmtId="0" fontId="7" fillId="2" borderId="0" xfId="82" applyFill="1">
      <alignment vertical="center"/>
    </xf>
    <xf numFmtId="0" fontId="7" fillId="5" borderId="44" xfId="82" applyFill="1" applyBorder="1" applyAlignment="1">
      <alignment horizontal="center" vertical="center" wrapText="1"/>
    </xf>
    <xf numFmtId="0" fontId="7" fillId="5" borderId="44" xfId="82" applyFill="1" applyBorder="1" applyAlignment="1">
      <alignment horizontal="center" vertical="center"/>
    </xf>
    <xf numFmtId="0" fontId="7" fillId="5" borderId="8" xfId="82" applyFill="1" applyBorder="1" applyAlignment="1">
      <alignment horizontal="center" vertical="center"/>
    </xf>
    <xf numFmtId="0" fontId="7" fillId="2" borderId="22" xfId="81" applyFill="1" applyBorder="1">
      <alignment vertical="center"/>
    </xf>
    <xf numFmtId="0" fontId="7" fillId="5" borderId="8" xfId="82" applyFill="1" applyBorder="1" applyAlignment="1">
      <alignment horizontal="center" vertical="center" wrapText="1"/>
    </xf>
    <xf numFmtId="0" fontId="7" fillId="5" borderId="40" xfId="82" applyFill="1" applyBorder="1" applyAlignment="1">
      <alignment horizontal="center" vertical="center"/>
    </xf>
    <xf numFmtId="0" fontId="7" fillId="2" borderId="0" xfId="82" applyFill="1" applyAlignment="1">
      <alignment horizontal="left" vertical="center"/>
    </xf>
    <xf numFmtId="0" fontId="72" fillId="2" borderId="0" xfId="82" applyFont="1" applyFill="1" applyAlignment="1">
      <alignment vertical="center" shrinkToFit="1"/>
    </xf>
    <xf numFmtId="0" fontId="73" fillId="0" borderId="0" xfId="81" applyFont="1">
      <alignment vertical="center"/>
    </xf>
    <xf numFmtId="0" fontId="7" fillId="4" borderId="30" xfId="83" applyFill="1" applyBorder="1">
      <alignment vertical="center"/>
    </xf>
    <xf numFmtId="0" fontId="7" fillId="4" borderId="31" xfId="83" applyFill="1" applyBorder="1">
      <alignment vertical="center"/>
    </xf>
    <xf numFmtId="0" fontId="7" fillId="4" borderId="32" xfId="83" applyFill="1" applyBorder="1">
      <alignment vertical="center"/>
    </xf>
    <xf numFmtId="0" fontId="7" fillId="2" borderId="0" xfId="83" applyFill="1">
      <alignment vertical="center"/>
    </xf>
    <xf numFmtId="0" fontId="7" fillId="5" borderId="4" xfId="81" applyFill="1" applyBorder="1" applyAlignment="1">
      <alignment horizontal="center" vertical="center"/>
    </xf>
    <xf numFmtId="0" fontId="7" fillId="2" borderId="39" xfId="81" applyFill="1" applyBorder="1" applyAlignment="1">
      <alignment horizontal="right" vertical="center"/>
    </xf>
    <xf numFmtId="0" fontId="7" fillId="2" borderId="60" xfId="81" applyFill="1" applyBorder="1" applyAlignment="1">
      <alignment horizontal="right" vertical="center"/>
    </xf>
    <xf numFmtId="0" fontId="7" fillId="2" borderId="16" xfId="81" applyFill="1" applyBorder="1" applyAlignment="1">
      <alignment horizontal="right" vertical="center"/>
    </xf>
    <xf numFmtId="0" fontId="7" fillId="2" borderId="29" xfId="81" applyFill="1" applyBorder="1" applyAlignment="1">
      <alignment horizontal="right" vertical="center"/>
    </xf>
    <xf numFmtId="0" fontId="7" fillId="9" borderId="0" xfId="81" applyFill="1">
      <alignment vertical="center"/>
    </xf>
    <xf numFmtId="0" fontId="6" fillId="4" borderId="30" xfId="83" applyFont="1" applyFill="1" applyBorder="1">
      <alignment vertical="center"/>
    </xf>
    <xf numFmtId="0" fontId="5" fillId="0" borderId="0" xfId="82" applyFont="1" applyFill="1" applyAlignment="1">
      <alignment horizontal="left" vertical="center"/>
    </xf>
    <xf numFmtId="0" fontId="7" fillId="0" borderId="0" xfId="82" applyFill="1" applyAlignment="1">
      <alignment horizontal="left" vertical="center"/>
    </xf>
    <xf numFmtId="0" fontId="7" fillId="0" borderId="0" xfId="82" applyFill="1">
      <alignment vertical="center"/>
    </xf>
    <xf numFmtId="0" fontId="7" fillId="0" borderId="0" xfId="81" applyFill="1">
      <alignment vertical="center"/>
    </xf>
    <xf numFmtId="0" fontId="4" fillId="0" borderId="0" xfId="82" applyFont="1" applyFill="1" applyAlignment="1">
      <alignment horizontal="left" vertical="center"/>
    </xf>
    <xf numFmtId="176" fontId="62" fillId="2" borderId="19" xfId="26" applyNumberFormat="1" applyFont="1" applyFill="1" applyBorder="1" applyAlignment="1">
      <alignment horizontal="right" vertical="center"/>
    </xf>
    <xf numFmtId="0" fontId="39" fillId="2" borderId="0" xfId="31" applyFont="1" applyFill="1" applyBorder="1" applyAlignment="1">
      <alignment vertical="center" shrinkToFit="1"/>
    </xf>
    <xf numFmtId="12" fontId="38" fillId="2" borderId="0" xfId="31" applyNumberFormat="1" applyFont="1" applyFill="1" applyBorder="1" applyAlignment="1">
      <alignment vertical="center"/>
    </xf>
    <xf numFmtId="0" fontId="53" fillId="2" borderId="0" xfId="31" applyFont="1" applyFill="1" applyBorder="1" applyAlignment="1">
      <alignment vertical="center"/>
    </xf>
    <xf numFmtId="0" fontId="53" fillId="4" borderId="21" xfId="31" applyFont="1" applyFill="1" applyBorder="1" applyAlignment="1">
      <alignment vertical="top"/>
    </xf>
    <xf numFmtId="176" fontId="62" fillId="2" borderId="0" xfId="26" applyNumberFormat="1" applyFont="1" applyFill="1" applyAlignment="1">
      <alignment horizontal="center" vertical="center"/>
    </xf>
    <xf numFmtId="0" fontId="2" fillId="2" borderId="0" xfId="26" applyFont="1" applyFill="1">
      <alignment vertical="center"/>
    </xf>
    <xf numFmtId="176" fontId="62" fillId="2" borderId="19" xfId="26" applyNumberFormat="1" applyFont="1" applyFill="1" applyBorder="1" applyAlignment="1">
      <alignment horizontal="center" vertical="center"/>
    </xf>
    <xf numFmtId="0" fontId="2" fillId="2" borderId="19" xfId="26" applyFont="1" applyFill="1" applyBorder="1">
      <alignment vertical="center"/>
    </xf>
    <xf numFmtId="176" fontId="62" fillId="2" borderId="0" xfId="26" applyNumberFormat="1" applyFont="1" applyFill="1">
      <alignment vertical="center"/>
    </xf>
    <xf numFmtId="176" fontId="62" fillId="2" borderId="0" xfId="26" applyNumberFormat="1" applyFont="1" applyFill="1" applyBorder="1" applyAlignment="1">
      <alignment vertical="center"/>
    </xf>
    <xf numFmtId="176" fontId="62" fillId="2" borderId="0" xfId="26" applyNumberFormat="1" applyFont="1" applyFill="1" applyBorder="1" applyAlignment="1">
      <alignment horizontal="center" vertical="center"/>
    </xf>
    <xf numFmtId="176" fontId="62" fillId="2" borderId="0" xfId="26" applyNumberFormat="1" applyFont="1" applyFill="1" applyBorder="1" applyAlignment="1">
      <alignment horizontal="right" vertical="center"/>
    </xf>
    <xf numFmtId="0" fontId="2" fillId="2" borderId="0" xfId="26" applyFont="1" applyFill="1" applyBorder="1">
      <alignment vertical="center"/>
    </xf>
    <xf numFmtId="0" fontId="26" fillId="2" borderId="0" xfId="26" applyFill="1" applyBorder="1">
      <alignment vertical="center"/>
    </xf>
    <xf numFmtId="58" fontId="2" fillId="8" borderId="30" xfId="26" applyNumberFormat="1" applyFont="1" applyFill="1" applyBorder="1" applyAlignment="1" applyProtection="1">
      <alignment horizontal="center" vertical="center"/>
      <protection locked="0"/>
    </xf>
    <xf numFmtId="58" fontId="26" fillId="8" borderId="31" xfId="26" applyNumberFormat="1" applyFill="1" applyBorder="1" applyAlignment="1" applyProtection="1">
      <alignment horizontal="center" vertical="center"/>
      <protection locked="0"/>
    </xf>
    <xf numFmtId="58" fontId="26" fillId="8" borderId="32" xfId="26" applyNumberFormat="1" applyFill="1" applyBorder="1" applyAlignment="1" applyProtection="1">
      <alignment horizontal="center" vertical="center"/>
      <protection locked="0"/>
    </xf>
    <xf numFmtId="0" fontId="9" fillId="2" borderId="49" xfId="26" applyFont="1" applyFill="1" applyBorder="1" applyAlignment="1">
      <alignment horizontal="center" vertical="center" wrapText="1"/>
    </xf>
    <xf numFmtId="0" fontId="26" fillId="2" borderId="50" xfId="26" applyFill="1" applyBorder="1" applyAlignment="1">
      <alignment horizontal="center" vertical="center" wrapText="1"/>
    </xf>
    <xf numFmtId="0" fontId="26" fillId="2" borderId="51" xfId="26" applyFill="1" applyBorder="1" applyAlignment="1">
      <alignment horizontal="center" vertical="center" wrapText="1"/>
    </xf>
    <xf numFmtId="0" fontId="26" fillId="2" borderId="52" xfId="26" applyFill="1" applyBorder="1" applyAlignment="1">
      <alignment horizontal="center" vertical="center" wrapText="1"/>
    </xf>
    <xf numFmtId="0" fontId="26" fillId="2" borderId="53" xfId="26" applyFill="1" applyBorder="1" applyAlignment="1">
      <alignment horizontal="center" vertical="center" wrapText="1"/>
    </xf>
    <xf numFmtId="0" fontId="26" fillId="2" borderId="62" xfId="26" applyFill="1" applyBorder="1" applyAlignment="1">
      <alignment horizontal="center" vertical="center" wrapText="1"/>
    </xf>
    <xf numFmtId="0" fontId="62" fillId="8" borderId="54" xfId="26" applyFont="1" applyFill="1" applyBorder="1" applyAlignment="1" applyProtection="1">
      <alignment horizontal="center" vertical="center" wrapText="1"/>
      <protection locked="0"/>
    </xf>
    <xf numFmtId="0" fontId="62" fillId="8" borderId="50" xfId="26" applyFont="1" applyFill="1" applyBorder="1" applyAlignment="1" applyProtection="1">
      <alignment horizontal="center" vertical="center" wrapText="1"/>
      <protection locked="0"/>
    </xf>
    <xf numFmtId="0" fontId="62" fillId="8" borderId="55" xfId="26" applyFont="1" applyFill="1" applyBorder="1" applyAlignment="1" applyProtection="1">
      <alignment horizontal="center" vertical="center" wrapText="1"/>
      <protection locked="0"/>
    </xf>
    <xf numFmtId="0" fontId="62" fillId="8" borderId="61" xfId="26" applyFont="1" applyFill="1" applyBorder="1" applyAlignment="1" applyProtection="1">
      <alignment horizontal="center" vertical="center" wrapText="1"/>
      <protection locked="0"/>
    </xf>
    <xf numFmtId="0" fontId="62" fillId="8" borderId="53" xfId="26" applyFont="1" applyFill="1" applyBorder="1" applyAlignment="1" applyProtection="1">
      <alignment horizontal="center" vertical="center" wrapText="1"/>
      <protection locked="0"/>
    </xf>
    <xf numFmtId="0" fontId="62" fillId="8" borderId="60" xfId="26" applyFont="1" applyFill="1" applyBorder="1" applyAlignment="1" applyProtection="1">
      <alignment horizontal="center" vertical="center" wrapText="1"/>
      <protection locked="0"/>
    </xf>
    <xf numFmtId="0" fontId="26" fillId="2" borderId="22" xfId="26" applyFill="1" applyBorder="1" applyAlignment="1">
      <alignment horizontal="center" vertical="center"/>
    </xf>
    <xf numFmtId="0" fontId="26" fillId="2" borderId="0" xfId="26" applyFill="1" applyAlignment="1">
      <alignment horizontal="center" vertical="center"/>
    </xf>
    <xf numFmtId="0" fontId="42" fillId="8" borderId="50" xfId="26" applyFont="1" applyFill="1" applyBorder="1" applyAlignment="1" applyProtection="1">
      <alignment horizontal="center" vertical="center" wrapText="1"/>
      <protection locked="0"/>
    </xf>
    <xf numFmtId="0" fontId="42" fillId="8" borderId="55" xfId="26" applyFont="1" applyFill="1" applyBorder="1" applyAlignment="1" applyProtection="1">
      <alignment horizontal="center" vertical="center" wrapText="1"/>
      <protection locked="0"/>
    </xf>
    <xf numFmtId="0" fontId="42" fillId="8" borderId="61" xfId="26" applyFont="1" applyFill="1" applyBorder="1" applyAlignment="1" applyProtection="1">
      <alignment horizontal="center" vertical="center" wrapText="1"/>
      <protection locked="0"/>
    </xf>
    <xf numFmtId="0" fontId="42" fillId="8" borderId="53" xfId="26" applyFont="1" applyFill="1" applyBorder="1" applyAlignment="1" applyProtection="1">
      <alignment horizontal="center" vertical="center" wrapText="1"/>
      <protection locked="0"/>
    </xf>
    <xf numFmtId="0" fontId="42" fillId="8" borderId="60" xfId="26" applyFont="1" applyFill="1" applyBorder="1" applyAlignment="1" applyProtection="1">
      <alignment horizontal="center" vertical="center" wrapText="1"/>
      <protection locked="0"/>
    </xf>
    <xf numFmtId="0" fontId="58" fillId="2" borderId="34" xfId="26" applyFont="1" applyFill="1" applyBorder="1" applyAlignment="1">
      <alignment horizontal="center" vertical="center" shrinkToFit="1"/>
    </xf>
    <xf numFmtId="0" fontId="59" fillId="2" borderId="34" xfId="26" applyFont="1" applyFill="1" applyBorder="1" applyAlignment="1">
      <alignment horizontal="center" vertical="center" shrinkToFit="1"/>
    </xf>
    <xf numFmtId="0" fontId="69" fillId="2" borderId="0" xfId="26" applyFont="1" applyFill="1" applyAlignment="1">
      <alignment horizontal="center" vertical="center" wrapText="1"/>
    </xf>
    <xf numFmtId="0" fontId="69" fillId="2" borderId="0" xfId="26" applyFont="1" applyFill="1" applyAlignment="1">
      <alignment horizontal="center" vertical="center"/>
    </xf>
    <xf numFmtId="0" fontId="47" fillId="2" borderId="0" xfId="26" applyFont="1" applyFill="1" applyAlignment="1">
      <alignment horizontal="center" vertical="center"/>
    </xf>
    <xf numFmtId="0" fontId="8" fillId="8" borderId="18" xfId="26" applyFont="1" applyFill="1" applyBorder="1" applyAlignment="1" applyProtection="1">
      <alignment horizontal="center" vertical="center" shrinkToFit="1"/>
      <protection locked="0"/>
    </xf>
    <xf numFmtId="0" fontId="19" fillId="8" borderId="18" xfId="26" applyFont="1" applyFill="1" applyBorder="1" applyAlignment="1" applyProtection="1">
      <alignment horizontal="center" vertical="center" shrinkToFit="1"/>
      <protection locked="0"/>
    </xf>
    <xf numFmtId="0" fontId="9" fillId="2" borderId="36" xfId="26" applyFont="1" applyFill="1" applyBorder="1" applyAlignment="1">
      <alignment horizontal="center" vertical="center"/>
    </xf>
    <xf numFmtId="0" fontId="9" fillId="2" borderId="38" xfId="26" applyFont="1" applyFill="1" applyBorder="1" applyAlignment="1">
      <alignment horizontal="center" vertical="center"/>
    </xf>
    <xf numFmtId="0" fontId="9" fillId="2" borderId="37" xfId="26" applyFont="1" applyFill="1" applyBorder="1" applyAlignment="1">
      <alignment horizontal="center" vertical="center"/>
    </xf>
    <xf numFmtId="0" fontId="9" fillId="2" borderId="52" xfId="26" applyFont="1" applyFill="1" applyBorder="1" applyAlignment="1">
      <alignment horizontal="center" vertical="center"/>
    </xf>
    <xf numFmtId="0" fontId="9" fillId="2" borderId="53" xfId="26" applyFont="1" applyFill="1" applyBorder="1" applyAlignment="1">
      <alignment horizontal="center" vertical="center"/>
    </xf>
    <xf numFmtId="0" fontId="9" fillId="2" borderId="62" xfId="26" applyFont="1" applyFill="1" applyBorder="1" applyAlignment="1">
      <alignment horizontal="center" vertical="center"/>
    </xf>
    <xf numFmtId="0" fontId="62" fillId="8" borderId="6" xfId="26" applyFont="1" applyFill="1" applyBorder="1" applyAlignment="1" applyProtection="1">
      <alignment horizontal="center" vertical="center"/>
      <protection locked="0"/>
    </xf>
    <xf numFmtId="0" fontId="62" fillId="8" borderId="38" xfId="26" applyFont="1" applyFill="1" applyBorder="1" applyAlignment="1" applyProtection="1">
      <alignment horizontal="center" vertical="center"/>
      <protection locked="0"/>
    </xf>
    <xf numFmtId="0" fontId="62" fillId="8" borderId="42" xfId="26" applyFont="1" applyFill="1" applyBorder="1" applyAlignment="1" applyProtection="1">
      <alignment horizontal="center" vertical="center"/>
      <protection locked="0"/>
    </xf>
    <xf numFmtId="0" fontId="62" fillId="8" borderId="10" xfId="26" applyFont="1" applyFill="1" applyBorder="1" applyAlignment="1" applyProtection="1">
      <alignment horizontal="center" vertical="center" shrinkToFit="1"/>
      <protection locked="0"/>
    </xf>
    <xf numFmtId="0" fontId="62" fillId="8" borderId="11" xfId="26" applyFont="1" applyFill="1" applyBorder="1" applyAlignment="1" applyProtection="1">
      <alignment horizontal="center" vertical="center" shrinkToFit="1"/>
      <protection locked="0"/>
    </xf>
    <xf numFmtId="0" fontId="62" fillId="8" borderId="16" xfId="26" applyFont="1" applyFill="1" applyBorder="1" applyAlignment="1" applyProtection="1">
      <alignment horizontal="center" vertical="center" shrinkToFit="1"/>
      <protection locked="0"/>
    </xf>
    <xf numFmtId="0" fontId="26" fillId="2" borderId="49" xfId="26" applyFill="1" applyBorder="1" applyAlignment="1">
      <alignment horizontal="center" vertical="center"/>
    </xf>
    <xf numFmtId="0" fontId="26" fillId="2" borderId="50" xfId="26" applyFill="1" applyBorder="1" applyAlignment="1">
      <alignment horizontal="center" vertical="center"/>
    </xf>
    <xf numFmtId="0" fontId="26" fillId="2" borderId="51" xfId="26" applyFill="1" applyBorder="1" applyAlignment="1">
      <alignment horizontal="center" vertical="center"/>
    </xf>
    <xf numFmtId="0" fontId="26" fillId="2" borderId="21" xfId="26" applyFill="1" applyBorder="1" applyAlignment="1">
      <alignment horizontal="center" vertical="center"/>
    </xf>
    <xf numFmtId="0" fontId="26" fillId="2" borderId="19" xfId="26" applyFill="1" applyBorder="1" applyAlignment="1">
      <alignment horizontal="center" vertical="center"/>
    </xf>
    <xf numFmtId="0" fontId="26" fillId="2" borderId="59" xfId="26" applyFill="1" applyBorder="1" applyAlignment="1">
      <alignment horizontal="center" vertical="center"/>
    </xf>
    <xf numFmtId="0" fontId="26" fillId="2" borderId="10" xfId="26" applyFill="1" applyBorder="1" applyAlignment="1">
      <alignment horizontal="center" vertical="center"/>
    </xf>
    <xf numFmtId="0" fontId="26" fillId="2" borderId="11" xfId="26" applyFill="1" applyBorder="1" applyAlignment="1">
      <alignment horizontal="center" vertical="center"/>
    </xf>
    <xf numFmtId="0" fontId="62" fillId="8" borderId="10" xfId="26" applyFont="1" applyFill="1" applyBorder="1" applyAlignment="1" applyProtection="1">
      <alignment horizontal="center" vertical="center"/>
      <protection locked="0"/>
    </xf>
    <xf numFmtId="0" fontId="42" fillId="8" borderId="11" xfId="26" applyFont="1" applyFill="1" applyBorder="1" applyAlignment="1" applyProtection="1">
      <alignment horizontal="center" vertical="center"/>
      <protection locked="0"/>
    </xf>
    <xf numFmtId="0" fontId="42" fillId="8" borderId="16" xfId="26" applyFont="1" applyFill="1" applyBorder="1" applyAlignment="1" applyProtection="1">
      <alignment horizontal="center" vertical="center"/>
      <protection locked="0"/>
    </xf>
    <xf numFmtId="0" fontId="26" fillId="2" borderId="13" xfId="26" applyFill="1" applyBorder="1" applyAlignment="1">
      <alignment horizontal="center" vertical="center"/>
    </xf>
    <xf numFmtId="0" fontId="26" fillId="2" borderId="14" xfId="26" applyFill="1" applyBorder="1" applyAlignment="1">
      <alignment horizontal="center" vertical="center"/>
    </xf>
    <xf numFmtId="0" fontId="42" fillId="8" borderId="13" xfId="26" applyFont="1" applyFill="1" applyBorder="1" applyAlignment="1" applyProtection="1">
      <alignment horizontal="center" vertical="center"/>
      <protection locked="0"/>
    </xf>
    <xf numFmtId="0" fontId="42" fillId="8" borderId="14" xfId="26" applyFont="1" applyFill="1" applyBorder="1" applyAlignment="1" applyProtection="1">
      <alignment horizontal="center" vertical="center"/>
      <protection locked="0"/>
    </xf>
    <xf numFmtId="0" fontId="42" fillId="8" borderId="15" xfId="26" applyFont="1" applyFill="1" applyBorder="1" applyAlignment="1" applyProtection="1">
      <alignment horizontal="center" vertical="center"/>
      <protection locked="0"/>
    </xf>
    <xf numFmtId="0" fontId="57" fillId="2" borderId="0" xfId="1" applyFont="1" applyFill="1" applyAlignment="1">
      <alignment horizontal="center" vertical="center"/>
    </xf>
    <xf numFmtId="0" fontId="42" fillId="8" borderId="31" xfId="1" applyFont="1" applyFill="1" applyBorder="1" applyAlignment="1" applyProtection="1">
      <alignment horizontal="center" vertical="center"/>
      <protection locked="0"/>
    </xf>
    <xf numFmtId="0" fontId="42" fillId="8" borderId="32" xfId="1" applyFont="1" applyFill="1" applyBorder="1" applyAlignment="1" applyProtection="1">
      <alignment horizontal="center" vertical="center"/>
      <protection locked="0"/>
    </xf>
    <xf numFmtId="0" fontId="42" fillId="8" borderId="20" xfId="1" applyFont="1" applyFill="1" applyBorder="1" applyAlignment="1" applyProtection="1">
      <alignment horizontal="center" vertical="center"/>
      <protection locked="0"/>
    </xf>
    <xf numFmtId="0" fontId="42" fillId="8" borderId="34" xfId="1" applyFont="1" applyFill="1" applyBorder="1" applyAlignment="1" applyProtection="1">
      <alignment horizontal="center" vertical="center"/>
      <protection locked="0"/>
    </xf>
    <xf numFmtId="0" fontId="42" fillId="8" borderId="35" xfId="1" applyFont="1" applyFill="1" applyBorder="1" applyAlignment="1" applyProtection="1">
      <alignment horizontal="center" vertical="center"/>
      <protection locked="0"/>
    </xf>
    <xf numFmtId="0" fontId="42" fillId="8" borderId="30" xfId="1" applyFont="1" applyFill="1" applyBorder="1" applyAlignment="1" applyProtection="1">
      <alignment horizontal="center" vertical="center"/>
      <protection locked="0"/>
    </xf>
    <xf numFmtId="0" fontId="42" fillId="0" borderId="30"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center" vertical="center"/>
    </xf>
    <xf numFmtId="0" fontId="42" fillId="8" borderId="30" xfId="1" applyFont="1" applyFill="1" applyBorder="1" applyAlignment="1" applyProtection="1">
      <alignment horizontal="left" vertical="center"/>
      <protection locked="0"/>
    </xf>
    <xf numFmtId="0" fontId="42" fillId="8" borderId="31" xfId="1" applyFont="1" applyFill="1" applyBorder="1" applyAlignment="1" applyProtection="1">
      <alignment horizontal="left" vertical="center"/>
      <protection locked="0"/>
    </xf>
    <xf numFmtId="0" fontId="42" fillId="8" borderId="32" xfId="1" applyFont="1" applyFill="1" applyBorder="1" applyAlignment="1" applyProtection="1">
      <alignment horizontal="left" vertical="center"/>
      <protection locked="0"/>
    </xf>
    <xf numFmtId="0" fontId="62" fillId="4" borderId="30" xfId="1" applyFont="1" applyFill="1" applyBorder="1" applyAlignment="1">
      <alignment horizontal="center" vertical="center"/>
    </xf>
    <xf numFmtId="0" fontId="62" fillId="4" borderId="32" xfId="1" applyFont="1" applyFill="1" applyBorder="1" applyAlignment="1">
      <alignment horizontal="center" vertical="center"/>
    </xf>
    <xf numFmtId="0" fontId="42" fillId="4" borderId="30" xfId="1" applyFont="1" applyFill="1" applyBorder="1" applyAlignment="1">
      <alignment horizontal="center" vertical="center"/>
    </xf>
    <xf numFmtId="0" fontId="42" fillId="4" borderId="32" xfId="1" applyFont="1" applyFill="1" applyBorder="1" applyAlignment="1">
      <alignment horizontal="center" vertical="center"/>
    </xf>
    <xf numFmtId="0" fontId="42" fillId="4" borderId="30" xfId="1" applyFont="1" applyFill="1" applyBorder="1" applyAlignment="1">
      <alignment horizontal="center" vertical="center" wrapText="1"/>
    </xf>
    <xf numFmtId="0" fontId="42" fillId="4" borderId="32" xfId="1" applyFont="1" applyFill="1" applyBorder="1" applyAlignment="1">
      <alignment horizontal="center" vertical="center" wrapText="1"/>
    </xf>
    <xf numFmtId="0" fontId="42" fillId="0" borderId="20" xfId="1" applyFont="1" applyBorder="1" applyAlignment="1">
      <alignment horizontal="center" vertical="center"/>
    </xf>
    <xf numFmtId="0" fontId="42" fillId="0" borderId="34" xfId="1" applyFont="1" applyBorder="1" applyAlignment="1">
      <alignment horizontal="center" vertical="center"/>
    </xf>
    <xf numFmtId="0" fontId="42" fillId="0" borderId="35" xfId="1" applyFont="1" applyBorder="1" applyAlignment="1">
      <alignment horizontal="center" vertical="center"/>
    </xf>
    <xf numFmtId="0" fontId="42" fillId="0" borderId="21" xfId="1" applyFont="1" applyBorder="1" applyAlignment="1">
      <alignment horizontal="center" vertical="center"/>
    </xf>
    <xf numFmtId="0" fontId="42" fillId="0" borderId="19" xfId="1" applyFont="1" applyBorder="1" applyAlignment="1">
      <alignment horizontal="center" vertical="center"/>
    </xf>
    <xf numFmtId="0" fontId="42" fillId="0" borderId="25" xfId="1" applyFont="1" applyBorder="1" applyAlignment="1">
      <alignment horizontal="center" vertical="center"/>
    </xf>
    <xf numFmtId="0" fontId="33" fillId="4" borderId="1" xfId="1" applyFill="1" applyBorder="1" applyAlignment="1">
      <alignment horizontal="center" vertical="center" wrapText="1"/>
    </xf>
    <xf numFmtId="0" fontId="33" fillId="4" borderId="2" xfId="1" applyFill="1" applyBorder="1" applyAlignment="1">
      <alignment horizontal="center" vertical="center" wrapText="1"/>
    </xf>
    <xf numFmtId="0" fontId="33" fillId="4" borderId="20" xfId="1" applyFill="1" applyBorder="1" applyAlignment="1">
      <alignment horizontal="center" vertical="center" wrapText="1"/>
    </xf>
    <xf numFmtId="0" fontId="33" fillId="4" borderId="22" xfId="1" applyFill="1" applyBorder="1" applyAlignment="1">
      <alignment horizontal="center" vertical="center" wrapText="1"/>
    </xf>
    <xf numFmtId="0" fontId="33" fillId="4" borderId="21" xfId="1" applyFill="1" applyBorder="1" applyAlignment="1">
      <alignment horizontal="center" vertical="center" wrapText="1"/>
    </xf>
    <xf numFmtId="0" fontId="42" fillId="4" borderId="22" xfId="1" applyFont="1" applyFill="1" applyBorder="1" applyAlignment="1">
      <alignment horizontal="center" vertical="center"/>
    </xf>
    <xf numFmtId="0" fontId="42" fillId="4" borderId="21" xfId="1" applyFont="1" applyFill="1" applyBorder="1" applyAlignment="1">
      <alignment horizontal="center" vertical="center"/>
    </xf>
    <xf numFmtId="0" fontId="42" fillId="8" borderId="22" xfId="1" applyFont="1" applyFill="1" applyBorder="1" applyAlignment="1" applyProtection="1">
      <alignment horizontal="center" vertical="center"/>
      <protection locked="0"/>
    </xf>
    <xf numFmtId="0" fontId="42" fillId="8" borderId="0" xfId="1" applyFont="1" applyFill="1" applyAlignment="1" applyProtection="1">
      <alignment horizontal="center" vertical="center"/>
      <protection locked="0"/>
    </xf>
    <xf numFmtId="0" fontId="42" fillId="8" borderId="29" xfId="1" applyFont="1" applyFill="1" applyBorder="1" applyAlignment="1" applyProtection="1">
      <alignment horizontal="center" vertical="center"/>
      <protection locked="0"/>
    </xf>
    <xf numFmtId="0" fontId="42" fillId="8" borderId="21" xfId="1" applyFont="1" applyFill="1" applyBorder="1" applyAlignment="1" applyProtection="1">
      <alignment horizontal="center" vertical="center"/>
      <protection locked="0"/>
    </xf>
    <xf numFmtId="0" fontId="42" fillId="8" borderId="19" xfId="1" applyFont="1" applyFill="1" applyBorder="1" applyAlignment="1" applyProtection="1">
      <alignment horizontal="center" vertical="center"/>
      <protection locked="0"/>
    </xf>
    <xf numFmtId="0" fontId="42" fillId="8" borderId="25" xfId="1" applyFont="1" applyFill="1" applyBorder="1" applyAlignment="1" applyProtection="1">
      <alignment horizontal="center" vertical="center"/>
      <protection locked="0"/>
    </xf>
    <xf numFmtId="0" fontId="33" fillId="4" borderId="27" xfId="1" applyFill="1" applyBorder="1" applyAlignment="1">
      <alignment horizontal="center" vertical="center" wrapText="1"/>
    </xf>
    <xf numFmtId="0" fontId="33" fillId="4" borderId="24" xfId="1" applyFill="1" applyBorder="1" applyAlignment="1">
      <alignment horizontal="center" vertical="center" wrapText="1"/>
    </xf>
    <xf numFmtId="0" fontId="62" fillId="8" borderId="30" xfId="1" applyFont="1" applyFill="1" applyBorder="1" applyAlignment="1" applyProtection="1">
      <alignment horizontal="center" vertical="center"/>
      <protection locked="0"/>
    </xf>
    <xf numFmtId="0" fontId="62" fillId="8" borderId="31" xfId="1" applyFont="1" applyFill="1" applyBorder="1" applyAlignment="1" applyProtection="1">
      <alignment horizontal="center" vertical="center"/>
      <protection locked="0"/>
    </xf>
    <xf numFmtId="0" fontId="62" fillId="8" borderId="32" xfId="1" applyFont="1" applyFill="1" applyBorder="1" applyAlignment="1" applyProtection="1">
      <alignment horizontal="center" vertical="center"/>
      <protection locked="0"/>
    </xf>
    <xf numFmtId="0" fontId="16" fillId="4" borderId="20" xfId="1" applyFont="1" applyFill="1" applyBorder="1" applyAlignment="1">
      <alignment horizontal="center" vertical="center" wrapText="1"/>
    </xf>
    <xf numFmtId="0" fontId="33" fillId="4" borderId="22" xfId="1" applyFill="1" applyBorder="1" applyAlignment="1">
      <alignment horizontal="center" vertical="center"/>
    </xf>
    <xf numFmtId="0" fontId="33" fillId="4" borderId="21" xfId="1" applyFill="1" applyBorder="1" applyAlignment="1">
      <alignment horizontal="center" vertical="center"/>
    </xf>
    <xf numFmtId="0" fontId="45" fillId="0" borderId="2" xfId="1" applyFont="1" applyBorder="1" applyAlignment="1">
      <alignment horizontal="center" vertical="center"/>
    </xf>
    <xf numFmtId="0" fontId="46" fillId="0" borderId="3" xfId="1" applyFont="1" applyBorder="1" applyAlignment="1">
      <alignment horizontal="center" vertical="center"/>
    </xf>
    <xf numFmtId="0" fontId="42" fillId="8" borderId="34" xfId="1" applyFont="1" applyFill="1" applyBorder="1" applyAlignment="1" applyProtection="1">
      <alignment horizontal="left" vertical="center"/>
      <protection locked="0"/>
    </xf>
    <xf numFmtId="0" fontId="42" fillId="8" borderId="35" xfId="1" applyFont="1" applyFill="1" applyBorder="1" applyAlignment="1" applyProtection="1">
      <alignment horizontal="left" vertical="center"/>
      <protection locked="0"/>
    </xf>
    <xf numFmtId="58" fontId="42" fillId="8" borderId="34" xfId="1" applyNumberFormat="1" applyFont="1" applyFill="1" applyBorder="1" applyAlignment="1" applyProtection="1">
      <alignment horizontal="center" vertical="center"/>
      <protection locked="0"/>
    </xf>
    <xf numFmtId="58" fontId="42" fillId="8" borderId="35" xfId="1" applyNumberFormat="1" applyFont="1" applyFill="1" applyBorder="1" applyAlignment="1" applyProtection="1">
      <alignment horizontal="center" vertical="center"/>
      <protection locked="0"/>
    </xf>
    <xf numFmtId="0" fontId="42" fillId="4" borderId="20" xfId="1" applyFont="1" applyFill="1" applyBorder="1" applyAlignment="1">
      <alignment horizontal="center" vertical="center" wrapText="1"/>
    </xf>
    <xf numFmtId="0" fontId="42" fillId="4" borderId="21" xfId="1" applyFont="1" applyFill="1" applyBorder="1" applyAlignment="1">
      <alignment horizontal="center" vertical="center" wrapText="1"/>
    </xf>
    <xf numFmtId="0" fontId="33" fillId="4" borderId="20" xfId="1" applyFill="1" applyBorder="1" applyAlignment="1">
      <alignment horizontal="center" vertical="center"/>
    </xf>
    <xf numFmtId="0" fontId="42" fillId="4" borderId="27" xfId="2" applyFont="1" applyFill="1" applyBorder="1" applyAlignment="1">
      <alignment horizontal="center" vertical="center"/>
    </xf>
    <xf numFmtId="0" fontId="42" fillId="4" borderId="24" xfId="2" applyFont="1" applyFill="1" applyBorder="1" applyAlignment="1">
      <alignment horizontal="center" vertical="center"/>
    </xf>
    <xf numFmtId="0" fontId="42" fillId="4" borderId="30" xfId="2" applyFont="1" applyFill="1" applyBorder="1" applyAlignment="1">
      <alignment horizontal="center" vertical="center"/>
    </xf>
    <xf numFmtId="0" fontId="42" fillId="4" borderId="31" xfId="2" applyFont="1" applyFill="1" applyBorder="1" applyAlignment="1">
      <alignment horizontal="center" vertical="center"/>
    </xf>
    <xf numFmtId="0" fontId="42" fillId="4" borderId="32" xfId="2" applyFont="1" applyFill="1" applyBorder="1" applyAlignment="1">
      <alignment horizontal="center" vertical="center"/>
    </xf>
    <xf numFmtId="0" fontId="42" fillId="8" borderId="30" xfId="2" applyFont="1" applyFill="1" applyBorder="1" applyAlignment="1" applyProtection="1">
      <alignment horizontal="center" vertical="center"/>
      <protection locked="0"/>
    </xf>
    <xf numFmtId="0" fontId="42" fillId="8" borderId="32" xfId="2" applyFont="1" applyFill="1" applyBorder="1" applyAlignment="1" applyProtection="1">
      <alignment horizontal="center" vertical="center"/>
      <protection locked="0"/>
    </xf>
    <xf numFmtId="0" fontId="42" fillId="2" borderId="31" xfId="2" applyFont="1" applyFill="1" applyBorder="1" applyAlignment="1">
      <alignment horizontal="center" vertical="center"/>
    </xf>
    <xf numFmtId="0" fontId="42" fillId="2" borderId="32" xfId="2" applyFont="1" applyFill="1" applyBorder="1" applyAlignment="1">
      <alignment horizontal="center" vertical="center"/>
    </xf>
    <xf numFmtId="0" fontId="42" fillId="8" borderId="31" xfId="2" applyFont="1" applyFill="1" applyBorder="1" applyAlignment="1" applyProtection="1">
      <alignment horizontal="center" vertical="center"/>
      <protection locked="0"/>
    </xf>
    <xf numFmtId="0" fontId="42" fillId="8" borderId="33" xfId="2" applyFont="1" applyFill="1" applyBorder="1" applyAlignment="1" applyProtection="1">
      <alignment horizontal="center" vertical="center"/>
      <protection locked="0"/>
    </xf>
    <xf numFmtId="0" fontId="62" fillId="4" borderId="20" xfId="2" applyFont="1" applyFill="1" applyBorder="1" applyAlignment="1">
      <alignment horizontal="center" vertical="center"/>
    </xf>
    <xf numFmtId="0" fontId="42" fillId="4" borderId="35" xfId="2" applyFont="1" applyFill="1" applyBorder="1" applyAlignment="1">
      <alignment horizontal="center" vertical="center"/>
    </xf>
    <xf numFmtId="0" fontId="42" fillId="4" borderId="21" xfId="2" applyFont="1" applyFill="1" applyBorder="1" applyAlignment="1">
      <alignment horizontal="center" vertical="center"/>
    </xf>
    <xf numFmtId="0" fontId="42" fillId="4" borderId="25" xfId="2" applyFont="1" applyFill="1" applyBorder="1" applyAlignment="1">
      <alignment horizontal="center" vertical="center"/>
    </xf>
    <xf numFmtId="58" fontId="42" fillId="8" borderId="30" xfId="2" applyNumberFormat="1" applyFont="1" applyFill="1" applyBorder="1" applyAlignment="1" applyProtection="1">
      <alignment horizontal="center" vertical="center"/>
      <protection locked="0"/>
    </xf>
    <xf numFmtId="58" fontId="42" fillId="8" borderId="31" xfId="2" applyNumberFormat="1" applyFont="1" applyFill="1" applyBorder="1" applyAlignment="1" applyProtection="1">
      <alignment horizontal="center" vertical="center"/>
      <protection locked="0"/>
    </xf>
    <xf numFmtId="58" fontId="42" fillId="8" borderId="32" xfId="2" applyNumberFormat="1" applyFont="1" applyFill="1" applyBorder="1" applyAlignment="1" applyProtection="1">
      <alignment horizontal="center" vertical="center"/>
      <protection locked="0"/>
    </xf>
    <xf numFmtId="0" fontId="42" fillId="8" borderId="30" xfId="2" applyFont="1" applyFill="1" applyBorder="1" applyAlignment="1" applyProtection="1">
      <alignment horizontal="center" vertical="center" wrapText="1"/>
      <protection locked="0"/>
    </xf>
    <xf numFmtId="0" fontId="42" fillId="8" borderId="32" xfId="2" applyFont="1" applyFill="1" applyBorder="1" applyAlignment="1" applyProtection="1">
      <alignment horizontal="center" vertical="center" wrapText="1"/>
      <protection locked="0"/>
    </xf>
    <xf numFmtId="0" fontId="42" fillId="8" borderId="30" xfId="2" applyFont="1" applyFill="1" applyBorder="1" applyAlignment="1" applyProtection="1">
      <alignment horizontal="left" vertical="center" wrapText="1"/>
      <protection locked="0"/>
    </xf>
    <xf numFmtId="0" fontId="42" fillId="8" borderId="31" xfId="2" applyFont="1" applyFill="1" applyBorder="1" applyAlignment="1" applyProtection="1">
      <alignment horizontal="left" vertical="center" wrapText="1"/>
      <protection locked="0"/>
    </xf>
    <xf numFmtId="0" fontId="42" fillId="8" borderId="32" xfId="2" applyFont="1" applyFill="1" applyBorder="1" applyAlignment="1" applyProtection="1">
      <alignment horizontal="left" vertical="center" wrapText="1"/>
      <protection locked="0"/>
    </xf>
    <xf numFmtId="176" fontId="42" fillId="8" borderId="20" xfId="2" applyNumberFormat="1" applyFont="1" applyFill="1" applyBorder="1" applyAlignment="1" applyProtection="1">
      <alignment horizontal="center" vertical="center"/>
      <protection locked="0"/>
    </xf>
    <xf numFmtId="176" fontId="42" fillId="8" borderId="34" xfId="2" applyNumberFormat="1" applyFont="1" applyFill="1" applyBorder="1" applyAlignment="1" applyProtection="1">
      <alignment horizontal="center" vertical="center"/>
      <protection locked="0"/>
    </xf>
    <xf numFmtId="176" fontId="42" fillId="8" borderId="47" xfId="2" applyNumberFormat="1" applyFont="1" applyFill="1" applyBorder="1" applyAlignment="1" applyProtection="1">
      <alignment horizontal="center" vertical="center"/>
      <protection locked="0"/>
    </xf>
    <xf numFmtId="176" fontId="42" fillId="8" borderId="21" xfId="2" applyNumberFormat="1" applyFont="1" applyFill="1" applyBorder="1" applyAlignment="1" applyProtection="1">
      <alignment horizontal="center" vertical="center"/>
      <protection locked="0"/>
    </xf>
    <xf numFmtId="176" fontId="42" fillId="8" borderId="19" xfId="2" applyNumberFormat="1" applyFont="1" applyFill="1" applyBorder="1" applyAlignment="1" applyProtection="1">
      <alignment horizontal="center" vertical="center"/>
      <protection locked="0"/>
    </xf>
    <xf numFmtId="176" fontId="42" fillId="8" borderId="59" xfId="2" applyNumberFormat="1" applyFont="1" applyFill="1" applyBorder="1" applyAlignment="1" applyProtection="1">
      <alignment horizontal="center" vertical="center"/>
      <protection locked="0"/>
    </xf>
    <xf numFmtId="0" fontId="42" fillId="2" borderId="67" xfId="2" applyFont="1" applyFill="1" applyBorder="1" applyAlignment="1">
      <alignment horizontal="left" vertical="center"/>
    </xf>
    <xf numFmtId="0" fontId="42" fillId="2" borderId="68" xfId="2" applyFont="1" applyFill="1" applyBorder="1" applyAlignment="1">
      <alignment horizontal="left" vertical="center"/>
    </xf>
    <xf numFmtId="0" fontId="42" fillId="4" borderId="20" xfId="2" applyFont="1" applyFill="1" applyBorder="1" applyAlignment="1">
      <alignment horizontal="center" vertical="center" wrapText="1"/>
    </xf>
    <xf numFmtId="0" fontId="42" fillId="4" borderId="35" xfId="2" applyFont="1" applyFill="1" applyBorder="1" applyAlignment="1">
      <alignment horizontal="center" vertical="center" wrapText="1"/>
    </xf>
    <xf numFmtId="0" fontId="42" fillId="4" borderId="34" xfId="2" applyFont="1" applyFill="1" applyBorder="1" applyAlignment="1">
      <alignment horizontal="center" vertical="center" wrapText="1"/>
    </xf>
    <xf numFmtId="0" fontId="42" fillId="8" borderId="28" xfId="2" applyFont="1" applyFill="1" applyBorder="1" applyAlignment="1" applyProtection="1">
      <alignment horizontal="center" vertical="center"/>
      <protection locked="0"/>
    </xf>
    <xf numFmtId="0" fontId="42" fillId="2" borderId="19" xfId="2" applyFont="1" applyFill="1" applyBorder="1" applyAlignment="1">
      <alignment horizontal="left" vertical="center" wrapText="1"/>
    </xf>
    <xf numFmtId="176" fontId="42" fillId="2" borderId="30" xfId="2" applyNumberFormat="1" applyFont="1" applyFill="1" applyBorder="1" applyAlignment="1">
      <alignment horizontal="right" vertical="center"/>
    </xf>
    <xf numFmtId="176" fontId="42" fillId="2" borderId="31" xfId="2" applyNumberFormat="1" applyFont="1" applyFill="1" applyBorder="1" applyAlignment="1">
      <alignment horizontal="right" vertical="center"/>
    </xf>
    <xf numFmtId="176" fontId="42" fillId="2" borderId="33" xfId="2" applyNumberFormat="1" applyFont="1" applyFill="1" applyBorder="1" applyAlignment="1">
      <alignment horizontal="right" vertical="center"/>
    </xf>
    <xf numFmtId="0" fontId="42" fillId="2" borderId="28" xfId="2" applyFont="1" applyFill="1" applyBorder="1" applyAlignment="1">
      <alignment horizontal="center" vertical="center"/>
    </xf>
    <xf numFmtId="0" fontId="42" fillId="2" borderId="20" xfId="2" applyFont="1" applyFill="1" applyBorder="1" applyAlignment="1">
      <alignment horizontal="center" vertical="center"/>
    </xf>
    <xf numFmtId="0" fontId="42" fillId="2" borderId="34" xfId="2" applyFont="1" applyFill="1" applyBorder="1" applyAlignment="1">
      <alignment horizontal="center" vertical="center"/>
    </xf>
    <xf numFmtId="0" fontId="42" fillId="2" borderId="35" xfId="2" applyFont="1" applyFill="1" applyBorder="1" applyAlignment="1">
      <alignment horizontal="center" vertical="center"/>
    </xf>
    <xf numFmtId="0" fontId="42" fillId="2" borderId="30" xfId="2" applyFont="1" applyFill="1" applyBorder="1" applyAlignment="1">
      <alignment horizontal="center" vertical="center"/>
    </xf>
    <xf numFmtId="176" fontId="42" fillId="8" borderId="30" xfId="2" applyNumberFormat="1" applyFont="1" applyFill="1" applyBorder="1" applyAlignment="1" applyProtection="1">
      <alignment horizontal="right" vertical="center"/>
      <protection locked="0"/>
    </xf>
    <xf numFmtId="176" fontId="42" fillId="8" borderId="33" xfId="2" applyNumberFormat="1" applyFont="1" applyFill="1" applyBorder="1" applyAlignment="1" applyProtection="1">
      <alignment horizontal="right" vertical="center"/>
      <protection locked="0"/>
    </xf>
    <xf numFmtId="176" fontId="42" fillId="8" borderId="31" xfId="2" applyNumberFormat="1" applyFont="1" applyFill="1" applyBorder="1" applyAlignment="1" applyProtection="1">
      <alignment horizontal="right" vertical="center"/>
      <protection locked="0"/>
    </xf>
    <xf numFmtId="0" fontId="42" fillId="4" borderId="18" xfId="2" applyFont="1" applyFill="1" applyBorder="1" applyAlignment="1">
      <alignment horizontal="center" vertical="center"/>
    </xf>
    <xf numFmtId="0" fontId="42" fillId="2" borderId="0" xfId="2" applyFont="1" applyFill="1" applyAlignment="1">
      <alignment horizontal="left" vertical="center" wrapText="1"/>
    </xf>
    <xf numFmtId="0" fontId="42" fillId="4" borderId="6" xfId="2" applyFont="1" applyFill="1" applyBorder="1" applyAlignment="1">
      <alignment horizontal="center" vertical="center"/>
    </xf>
    <xf numFmtId="0" fontId="42" fillId="4" borderId="38" xfId="2" applyFont="1" applyFill="1" applyBorder="1" applyAlignment="1">
      <alignment horizontal="center" vertical="center"/>
    </xf>
    <xf numFmtId="0" fontId="42" fillId="4" borderId="37" xfId="2" applyFont="1" applyFill="1" applyBorder="1" applyAlignment="1">
      <alignment horizontal="center" vertical="center"/>
    </xf>
    <xf numFmtId="0" fontId="42" fillId="4" borderId="42" xfId="2" applyFont="1" applyFill="1" applyBorder="1" applyAlignment="1">
      <alignment horizontal="center" vertical="center"/>
    </xf>
    <xf numFmtId="0" fontId="42" fillId="8" borderId="10" xfId="2" applyFont="1" applyFill="1" applyBorder="1" applyAlignment="1" applyProtection="1">
      <alignment horizontal="center" vertical="center"/>
      <protection locked="0"/>
    </xf>
    <xf numFmtId="0" fontId="42" fillId="8" borderId="11" xfId="2" applyFont="1" applyFill="1" applyBorder="1" applyAlignment="1" applyProtection="1">
      <alignment horizontal="center" vertical="center"/>
      <protection locked="0"/>
    </xf>
    <xf numFmtId="0" fontId="42" fillId="8" borderId="12" xfId="2" applyFont="1" applyFill="1" applyBorder="1" applyAlignment="1" applyProtection="1">
      <alignment horizontal="center" vertical="center"/>
      <protection locked="0"/>
    </xf>
    <xf numFmtId="10" fontId="42" fillId="8" borderId="10" xfId="80" applyNumberFormat="1" applyFont="1" applyFill="1" applyBorder="1" applyAlignment="1" applyProtection="1">
      <alignment horizontal="center" vertical="center"/>
      <protection locked="0"/>
    </xf>
    <xf numFmtId="10" fontId="42" fillId="8" borderId="16" xfId="80" applyNumberFormat="1" applyFont="1" applyFill="1" applyBorder="1" applyAlignment="1" applyProtection="1">
      <alignment horizontal="center" vertical="center"/>
      <protection locked="0"/>
    </xf>
    <xf numFmtId="10" fontId="42" fillId="8" borderId="10" xfId="2" applyNumberFormat="1" applyFont="1" applyFill="1" applyBorder="1" applyAlignment="1" applyProtection="1">
      <alignment horizontal="center" vertical="center"/>
      <protection locked="0"/>
    </xf>
    <xf numFmtId="10" fontId="42" fillId="8" borderId="16" xfId="2" applyNumberFormat="1" applyFont="1" applyFill="1" applyBorder="1" applyAlignment="1" applyProtection="1">
      <alignment horizontal="center" vertical="center"/>
      <protection locked="0"/>
    </xf>
    <xf numFmtId="0" fontId="42" fillId="4" borderId="30" xfId="2" applyFont="1" applyFill="1" applyBorder="1" applyAlignment="1">
      <alignment horizontal="center" vertical="center" wrapText="1"/>
    </xf>
    <xf numFmtId="0" fontId="42" fillId="4" borderId="31" xfId="2" applyFont="1" applyFill="1" applyBorder="1" applyAlignment="1">
      <alignment horizontal="center" vertical="center" wrapText="1"/>
    </xf>
    <xf numFmtId="0" fontId="42" fillId="4" borderId="33" xfId="2" applyFont="1" applyFill="1" applyBorder="1" applyAlignment="1">
      <alignment horizontal="center" vertical="center" wrapText="1"/>
    </xf>
    <xf numFmtId="0" fontId="42" fillId="8" borderId="28" xfId="2" applyFont="1" applyFill="1" applyBorder="1" applyAlignment="1" applyProtection="1">
      <alignment horizontal="left" vertical="center" wrapText="1"/>
      <protection locked="0"/>
    </xf>
    <xf numFmtId="0" fontId="42" fillId="2" borderId="10" xfId="2" applyFont="1" applyFill="1" applyBorder="1" applyAlignment="1">
      <alignment horizontal="center" vertical="center"/>
    </xf>
    <xf numFmtId="0" fontId="42" fillId="2" borderId="11" xfId="2" applyFont="1" applyFill="1" applyBorder="1" applyAlignment="1">
      <alignment horizontal="center" vertical="center"/>
    </xf>
    <xf numFmtId="0" fontId="42" fillId="2" borderId="26" xfId="2" applyFont="1" applyFill="1" applyBorder="1" applyAlignment="1">
      <alignment horizontal="center" vertical="center"/>
    </xf>
    <xf numFmtId="0" fontId="42" fillId="2" borderId="14" xfId="2" applyFont="1" applyFill="1" applyBorder="1" applyAlignment="1">
      <alignment horizontal="center" vertical="center"/>
    </xf>
    <xf numFmtId="0" fontId="42" fillId="2" borderId="23" xfId="2" applyFont="1" applyFill="1" applyBorder="1" applyAlignment="1">
      <alignment horizontal="center" vertical="center"/>
    </xf>
    <xf numFmtId="10" fontId="42" fillId="2" borderId="13" xfId="2" applyNumberFormat="1" applyFont="1" applyFill="1" applyBorder="1" applyAlignment="1" applyProtection="1">
      <alignment horizontal="center" vertical="center"/>
      <protection locked="0"/>
    </xf>
    <xf numFmtId="0" fontId="42" fillId="2" borderId="15" xfId="2" applyFont="1" applyFill="1" applyBorder="1" applyAlignment="1" applyProtection="1">
      <alignment horizontal="center" vertical="center"/>
      <protection locked="0"/>
    </xf>
    <xf numFmtId="176" fontId="42" fillId="8" borderId="10" xfId="81" applyNumberFormat="1" applyFont="1" applyFill="1" applyBorder="1" applyProtection="1">
      <alignment vertical="center"/>
      <protection locked="0"/>
    </xf>
    <xf numFmtId="176" fontId="42" fillId="8" borderId="12" xfId="81" applyNumberFormat="1" applyFont="1" applyFill="1" applyBorder="1" applyProtection="1">
      <alignment vertical="center"/>
      <protection locked="0"/>
    </xf>
    <xf numFmtId="0" fontId="7" fillId="2" borderId="65" xfId="81" applyFill="1" applyBorder="1" applyAlignment="1">
      <alignment horizontal="center" vertical="center" wrapText="1"/>
    </xf>
    <xf numFmtId="0" fontId="7" fillId="2" borderId="65" xfId="81" applyFill="1" applyBorder="1" applyAlignment="1">
      <alignment horizontal="center" vertical="center"/>
    </xf>
    <xf numFmtId="0" fontId="7" fillId="2" borderId="54" xfId="81" applyFill="1" applyBorder="1" applyAlignment="1">
      <alignment horizontal="center" vertical="center"/>
    </xf>
    <xf numFmtId="0" fontId="7" fillId="2" borderId="51" xfId="81" applyFill="1" applyBorder="1" applyAlignment="1">
      <alignment horizontal="center" vertical="center"/>
    </xf>
    <xf numFmtId="0" fontId="7" fillId="2" borderId="56" xfId="81" applyFill="1" applyBorder="1" applyAlignment="1">
      <alignment horizontal="center" vertical="center"/>
    </xf>
    <xf numFmtId="0" fontId="7" fillId="2" borderId="48" xfId="81" applyFill="1" applyBorder="1" applyAlignment="1">
      <alignment horizontal="center" vertical="center"/>
    </xf>
    <xf numFmtId="0" fontId="7" fillId="8" borderId="54" xfId="81" applyFill="1" applyBorder="1" applyAlignment="1" applyProtection="1">
      <alignment horizontal="center" vertical="center"/>
      <protection locked="0"/>
    </xf>
    <xf numFmtId="0" fontId="38" fillId="8" borderId="51" xfId="81" applyFont="1" applyFill="1" applyBorder="1" applyAlignment="1" applyProtection="1">
      <alignment horizontal="center" vertical="center"/>
      <protection locked="0"/>
    </xf>
    <xf numFmtId="0" fontId="38" fillId="8" borderId="61" xfId="81" applyFont="1" applyFill="1" applyBorder="1" applyAlignment="1" applyProtection="1">
      <alignment horizontal="center" vertical="center"/>
      <protection locked="0"/>
    </xf>
    <xf numFmtId="0" fontId="38" fillId="8" borderId="62" xfId="81" applyFont="1" applyFill="1" applyBorder="1" applyAlignment="1" applyProtection="1">
      <alignment horizontal="center" vertical="center"/>
      <protection locked="0"/>
    </xf>
    <xf numFmtId="0" fontId="62" fillId="2" borderId="10" xfId="81" applyFont="1" applyFill="1" applyBorder="1" applyAlignment="1">
      <alignment horizontal="center" vertical="center"/>
    </xf>
    <xf numFmtId="0" fontId="42" fillId="2" borderId="11" xfId="81" applyFont="1" applyFill="1" applyBorder="1" applyAlignment="1">
      <alignment horizontal="center" vertical="center"/>
    </xf>
    <xf numFmtId="0" fontId="42" fillId="2" borderId="12" xfId="81" applyFont="1" applyFill="1" applyBorder="1" applyAlignment="1">
      <alignment horizontal="center" vertical="center"/>
    </xf>
    <xf numFmtId="0" fontId="42" fillId="8" borderId="0" xfId="84" applyFont="1" applyFill="1" applyAlignment="1" applyProtection="1">
      <alignment horizontal="center" vertical="center" shrinkToFit="1"/>
      <protection locked="0"/>
    </xf>
    <xf numFmtId="0" fontId="42" fillId="8" borderId="48" xfId="84" applyFont="1" applyFill="1" applyBorder="1" applyAlignment="1" applyProtection="1">
      <alignment horizontal="center" vertical="center" shrinkToFit="1"/>
      <protection locked="0"/>
    </xf>
    <xf numFmtId="176" fontId="42" fillId="8" borderId="56" xfId="81" applyNumberFormat="1" applyFont="1" applyFill="1" applyBorder="1" applyProtection="1">
      <alignment vertical="center"/>
      <protection locked="0"/>
    </xf>
    <xf numFmtId="176" fontId="42" fillId="8" borderId="48" xfId="81" applyNumberFormat="1" applyFont="1" applyFill="1" applyBorder="1" applyProtection="1">
      <alignment vertical="center"/>
      <protection locked="0"/>
    </xf>
    <xf numFmtId="0" fontId="7" fillId="5" borderId="6" xfId="81" applyFill="1" applyBorder="1" applyAlignment="1">
      <alignment horizontal="center" vertical="center"/>
    </xf>
    <xf numFmtId="0" fontId="7" fillId="5" borderId="37" xfId="81" applyFill="1" applyBorder="1" applyAlignment="1">
      <alignment horizontal="center" vertical="center"/>
    </xf>
    <xf numFmtId="0" fontId="7" fillId="5" borderId="38" xfId="81" applyFill="1" applyBorder="1" applyAlignment="1">
      <alignment horizontal="center" vertical="center"/>
    </xf>
    <xf numFmtId="0" fontId="7" fillId="5" borderId="42" xfId="81" applyFill="1" applyBorder="1" applyAlignment="1">
      <alignment horizontal="center" vertical="center"/>
    </xf>
    <xf numFmtId="0" fontId="7" fillId="2" borderId="74" xfId="81" applyFill="1" applyBorder="1" applyAlignment="1">
      <alignment horizontal="center" vertical="center" wrapText="1"/>
    </xf>
    <xf numFmtId="0" fontId="7" fillId="2" borderId="44" xfId="81" applyFill="1" applyBorder="1" applyAlignment="1">
      <alignment horizontal="center" vertical="center" wrapText="1"/>
    </xf>
    <xf numFmtId="0" fontId="7" fillId="2" borderId="61" xfId="81" applyFill="1" applyBorder="1" applyAlignment="1">
      <alignment horizontal="center" vertical="center"/>
    </xf>
    <xf numFmtId="0" fontId="7" fillId="2" borderId="62" xfId="81" applyFill="1" applyBorder="1" applyAlignment="1">
      <alignment horizontal="center" vertical="center"/>
    </xf>
    <xf numFmtId="0" fontId="62" fillId="8" borderId="10" xfId="81" applyFont="1" applyFill="1" applyBorder="1" applyAlignment="1" applyProtection="1">
      <alignment horizontal="center" vertical="center" shrinkToFit="1"/>
      <protection locked="0"/>
    </xf>
    <xf numFmtId="0" fontId="62" fillId="8" borderId="11" xfId="81" applyFont="1" applyFill="1" applyBorder="1" applyAlignment="1" applyProtection="1">
      <alignment horizontal="center" vertical="center" shrinkToFit="1"/>
      <protection locked="0"/>
    </xf>
    <xf numFmtId="0" fontId="62" fillId="8" borderId="12" xfId="81" applyFont="1" applyFill="1" applyBorder="1" applyAlignment="1" applyProtection="1">
      <alignment horizontal="center" vertical="center" shrinkToFit="1"/>
      <protection locked="0"/>
    </xf>
    <xf numFmtId="176" fontId="42" fillId="8" borderId="11" xfId="81" applyNumberFormat="1" applyFont="1" applyFill="1" applyBorder="1" applyProtection="1">
      <alignment vertical="center"/>
      <protection locked="0"/>
    </xf>
    <xf numFmtId="0" fontId="38" fillId="8" borderId="54" xfId="81" applyFont="1" applyFill="1" applyBorder="1" applyAlignment="1" applyProtection="1">
      <alignment horizontal="center" vertical="center"/>
      <protection locked="0"/>
    </xf>
    <xf numFmtId="0" fontId="42" fillId="8" borderId="17" xfId="82" applyFont="1" applyFill="1" applyBorder="1" applyAlignment="1" applyProtection="1">
      <alignment horizontal="center" vertical="center"/>
      <protection locked="0"/>
    </xf>
    <xf numFmtId="0" fontId="42" fillId="8" borderId="17" xfId="81" applyFont="1" applyFill="1" applyBorder="1" applyAlignment="1" applyProtection="1">
      <alignment horizontal="center" vertical="center"/>
      <protection locked="0"/>
    </xf>
    <xf numFmtId="0" fontId="42" fillId="8" borderId="41" xfId="81" applyFont="1" applyFill="1" applyBorder="1" applyAlignment="1" applyProtection="1">
      <alignment horizontal="center" vertical="center"/>
      <protection locked="0"/>
    </xf>
    <xf numFmtId="0" fontId="7" fillId="5" borderId="73" xfId="81" applyFill="1" applyBorder="1" applyAlignment="1">
      <alignment horizontal="center" vertical="center"/>
    </xf>
    <xf numFmtId="0" fontId="7" fillId="5" borderId="65" xfId="81" applyFill="1" applyBorder="1" applyAlignment="1">
      <alignment horizontal="center" vertical="center"/>
    </xf>
    <xf numFmtId="0" fontId="62" fillId="8" borderId="34" xfId="81" applyFont="1" applyFill="1" applyBorder="1" applyAlignment="1" applyProtection="1">
      <alignment horizontal="center" vertical="center"/>
      <protection locked="0"/>
    </xf>
    <xf numFmtId="0" fontId="62" fillId="8" borderId="0" xfId="81" applyFont="1" applyFill="1" applyAlignment="1" applyProtection="1">
      <alignment horizontal="center" vertical="center"/>
      <protection locked="0"/>
    </xf>
    <xf numFmtId="0" fontId="6" fillId="0" borderId="58" xfId="81" applyFont="1" applyBorder="1">
      <alignment vertical="center"/>
    </xf>
    <xf numFmtId="0" fontId="7" fillId="0" borderId="34" xfId="81" applyBorder="1">
      <alignment vertical="center"/>
    </xf>
    <xf numFmtId="0" fontId="7" fillId="0" borderId="35" xfId="81" applyBorder="1">
      <alignment vertical="center"/>
    </xf>
    <xf numFmtId="0" fontId="7" fillId="0" borderId="61" xfId="81" applyBorder="1">
      <alignment vertical="center"/>
    </xf>
    <xf numFmtId="0" fontId="7" fillId="0" borderId="53" xfId="81" applyBorder="1">
      <alignment vertical="center"/>
    </xf>
    <xf numFmtId="0" fontId="7" fillId="0" borderId="60" xfId="81" applyBorder="1">
      <alignment vertical="center"/>
    </xf>
    <xf numFmtId="0" fontId="7" fillId="2" borderId="56" xfId="81" applyFill="1" applyBorder="1">
      <alignment vertical="center"/>
    </xf>
    <xf numFmtId="0" fontId="7" fillId="2" borderId="0" xfId="81" applyFill="1">
      <alignment vertical="center"/>
    </xf>
    <xf numFmtId="0" fontId="7" fillId="2" borderId="29" xfId="81" applyFill="1" applyBorder="1">
      <alignment vertical="center"/>
    </xf>
    <xf numFmtId="0" fontId="5" fillId="8" borderId="30" xfId="82" applyFont="1" applyFill="1" applyBorder="1" applyAlignment="1" applyProtection="1">
      <alignment horizontal="left" vertical="center" wrapText="1"/>
      <protection locked="0"/>
    </xf>
    <xf numFmtId="0" fontId="0" fillId="8" borderId="31"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42" fillId="8" borderId="9" xfId="82" applyFont="1" applyFill="1" applyBorder="1" applyAlignment="1" applyProtection="1">
      <alignment horizontal="center" vertical="center"/>
      <protection locked="0"/>
    </xf>
    <xf numFmtId="0" fontId="42" fillId="8" borderId="9" xfId="81" applyFont="1" applyFill="1" applyBorder="1" applyAlignment="1" applyProtection="1">
      <alignment horizontal="center" vertical="center"/>
      <protection locked="0"/>
    </xf>
    <xf numFmtId="0" fontId="42" fillId="8" borderId="39" xfId="81" applyFont="1" applyFill="1" applyBorder="1" applyAlignment="1" applyProtection="1">
      <alignment horizontal="center" vertical="center"/>
      <protection locked="0"/>
    </xf>
    <xf numFmtId="0" fontId="42" fillId="8" borderId="9" xfId="82" applyFont="1" applyFill="1" applyBorder="1" applyAlignment="1" applyProtection="1">
      <alignment horizontal="center" vertical="center" shrinkToFit="1"/>
      <protection locked="0"/>
    </xf>
    <xf numFmtId="0" fontId="42" fillId="8" borderId="9" xfId="81" applyFont="1" applyFill="1" applyBorder="1" applyAlignment="1" applyProtection="1">
      <alignment horizontal="center" vertical="center" shrinkToFit="1"/>
      <protection locked="0"/>
    </xf>
    <xf numFmtId="0" fontId="42" fillId="8" borderId="39" xfId="81" applyFont="1" applyFill="1" applyBorder="1" applyAlignment="1" applyProtection="1">
      <alignment horizontal="center" vertical="center" shrinkToFit="1"/>
      <protection locked="0"/>
    </xf>
    <xf numFmtId="0" fontId="42" fillId="8" borderId="9" xfId="82" applyFont="1" applyFill="1" applyBorder="1" applyAlignment="1" applyProtection="1">
      <alignment horizontal="center" vertical="center" wrapText="1"/>
      <protection locked="0"/>
    </xf>
    <xf numFmtId="0" fontId="42" fillId="8" borderId="9" xfId="81" applyFont="1" applyFill="1" applyBorder="1" applyAlignment="1" applyProtection="1">
      <alignment horizontal="center" vertical="center" wrapText="1"/>
      <protection locked="0"/>
    </xf>
    <xf numFmtId="0" fontId="42" fillId="8" borderId="39" xfId="81" applyFont="1" applyFill="1" applyBorder="1" applyAlignment="1" applyProtection="1">
      <alignment horizontal="center" vertical="center" wrapText="1"/>
      <protection locked="0"/>
    </xf>
    <xf numFmtId="0" fontId="62" fillId="8" borderId="9" xfId="82" applyFont="1" applyFill="1" applyBorder="1" applyAlignment="1" applyProtection="1">
      <alignment horizontal="center" vertical="center"/>
      <protection locked="0"/>
    </xf>
    <xf numFmtId="0" fontId="62" fillId="8" borderId="45" xfId="82" applyFont="1" applyFill="1" applyBorder="1" applyAlignment="1" applyProtection="1">
      <alignment horizontal="center" vertical="center" wrapText="1"/>
      <protection locked="0"/>
    </xf>
    <xf numFmtId="0" fontId="62" fillId="8" borderId="45" xfId="82" applyFont="1" applyFill="1" applyBorder="1" applyAlignment="1" applyProtection="1">
      <alignment horizontal="center" vertical="center"/>
      <protection locked="0"/>
    </xf>
    <xf numFmtId="0" fontId="62" fillId="8" borderId="45" xfId="81" applyFont="1" applyFill="1" applyBorder="1" applyAlignment="1" applyProtection="1">
      <alignment horizontal="center" vertical="center"/>
      <protection locked="0"/>
    </xf>
    <xf numFmtId="0" fontId="62" fillId="8" borderId="46" xfId="81" applyFont="1" applyFill="1" applyBorder="1" applyAlignment="1" applyProtection="1">
      <alignment horizontal="center" vertical="center"/>
      <protection locked="0"/>
    </xf>
    <xf numFmtId="0" fontId="42" fillId="8" borderId="43" xfId="81" applyFont="1" applyFill="1" applyBorder="1" applyAlignment="1" applyProtection="1">
      <alignment horizontal="center" vertical="center"/>
      <protection locked="0"/>
    </xf>
    <xf numFmtId="0" fontId="62" fillId="8" borderId="12" xfId="81" applyFont="1" applyFill="1" applyBorder="1" applyAlignment="1" applyProtection="1">
      <alignment horizontal="center" vertical="center"/>
      <protection locked="0"/>
    </xf>
    <xf numFmtId="0" fontId="62" fillId="8" borderId="10" xfId="81" applyFont="1" applyFill="1" applyBorder="1" applyAlignment="1" applyProtection="1">
      <alignment horizontal="center" vertical="center"/>
      <protection locked="0"/>
    </xf>
    <xf numFmtId="0" fontId="62" fillId="8" borderId="11" xfId="81" applyFont="1" applyFill="1" applyBorder="1" applyAlignment="1" applyProtection="1">
      <alignment horizontal="center" vertical="center"/>
      <protection locked="0"/>
    </xf>
    <xf numFmtId="0" fontId="42" fillId="8" borderId="26" xfId="81" applyFont="1" applyFill="1" applyBorder="1" applyAlignment="1" applyProtection="1">
      <alignment horizontal="center" vertical="center"/>
      <protection locked="0"/>
    </xf>
    <xf numFmtId="0" fontId="42" fillId="8" borderId="23" xfId="81" applyFont="1" applyFill="1" applyBorder="1" applyAlignment="1" applyProtection="1">
      <alignment horizontal="center" vertical="center"/>
      <protection locked="0"/>
    </xf>
    <xf numFmtId="0" fontId="42" fillId="8" borderId="13" xfId="81" applyFont="1" applyFill="1" applyBorder="1" applyAlignment="1" applyProtection="1">
      <alignment horizontal="center" vertical="center"/>
      <protection locked="0"/>
    </xf>
    <xf numFmtId="0" fontId="42" fillId="8" borderId="14" xfId="81" applyFont="1" applyFill="1" applyBorder="1" applyAlignment="1" applyProtection="1">
      <alignment horizontal="center" vertical="center"/>
      <protection locked="0"/>
    </xf>
    <xf numFmtId="0" fontId="7" fillId="4" borderId="30" xfId="82" applyFill="1" applyBorder="1" applyAlignment="1">
      <alignment horizontal="center" vertical="center"/>
    </xf>
    <xf numFmtId="0" fontId="7" fillId="4" borderId="31" xfId="82" applyFill="1" applyBorder="1" applyAlignment="1">
      <alignment horizontal="center" vertical="center"/>
    </xf>
    <xf numFmtId="0" fontId="7" fillId="4" borderId="32" xfId="82" applyFill="1" applyBorder="1" applyAlignment="1">
      <alignment horizontal="center" vertical="center"/>
    </xf>
    <xf numFmtId="0" fontId="62" fillId="8" borderId="43" xfId="81" applyFont="1" applyFill="1" applyBorder="1" applyAlignment="1" applyProtection="1">
      <alignment horizontal="center" vertical="center"/>
      <protection locked="0"/>
    </xf>
    <xf numFmtId="0" fontId="7" fillId="4" borderId="30" xfId="81" applyFill="1" applyBorder="1" applyAlignment="1">
      <alignment horizontal="left" vertical="center" wrapText="1"/>
    </xf>
    <xf numFmtId="0" fontId="7" fillId="4" borderId="31" xfId="81" applyFill="1" applyBorder="1" applyAlignment="1">
      <alignment horizontal="left" vertical="center" wrapText="1"/>
    </xf>
    <xf numFmtId="0" fontId="7" fillId="4" borderId="32" xfId="81" applyFill="1" applyBorder="1" applyAlignment="1">
      <alignment horizontal="left" vertical="center" wrapText="1"/>
    </xf>
    <xf numFmtId="0" fontId="62" fillId="8" borderId="30" xfId="81" applyFont="1" applyFill="1" applyBorder="1" applyAlignment="1" applyProtection="1">
      <alignment horizontal="center" vertical="center" wrapText="1"/>
      <protection locked="0"/>
    </xf>
    <xf numFmtId="0" fontId="42" fillId="8" borderId="31" xfId="81" applyFont="1" applyFill="1" applyBorder="1" applyAlignment="1" applyProtection="1">
      <alignment horizontal="center" vertical="center" wrapText="1"/>
      <protection locked="0"/>
    </xf>
    <xf numFmtId="0" fontId="42" fillId="8" borderId="32" xfId="81" applyFont="1" applyFill="1" applyBorder="1" applyAlignment="1" applyProtection="1">
      <alignment horizontal="center" vertical="center" wrapText="1"/>
      <protection locked="0"/>
    </xf>
    <xf numFmtId="0" fontId="42" fillId="8" borderId="30" xfId="81" applyFont="1" applyFill="1" applyBorder="1" applyAlignment="1" applyProtection="1">
      <alignment horizontal="center" vertical="center" wrapText="1"/>
      <protection locked="0"/>
    </xf>
    <xf numFmtId="0" fontId="7" fillId="4" borderId="36" xfId="81" applyFill="1" applyBorder="1" applyAlignment="1">
      <alignment horizontal="center" vertical="center"/>
    </xf>
    <xf numFmtId="0" fontId="7" fillId="4" borderId="37" xfId="81" applyFill="1" applyBorder="1" applyAlignment="1">
      <alignment horizontal="center" vertical="center"/>
    </xf>
    <xf numFmtId="0" fontId="7" fillId="4" borderId="6" xfId="81" applyFill="1" applyBorder="1" applyAlignment="1">
      <alignment horizontal="center" vertical="center"/>
    </xf>
    <xf numFmtId="0" fontId="7" fillId="4" borderId="38" xfId="81" applyFill="1" applyBorder="1" applyAlignment="1">
      <alignment horizontal="center" vertical="center"/>
    </xf>
    <xf numFmtId="0" fontId="25" fillId="5" borderId="20" xfId="29" applyFill="1" applyBorder="1" applyAlignment="1">
      <alignment horizontal="center" vertical="center" wrapText="1"/>
    </xf>
    <xf numFmtId="0" fontId="25" fillId="5" borderId="34" xfId="29" applyFill="1" applyBorder="1" applyAlignment="1">
      <alignment horizontal="center" vertical="center" wrapText="1"/>
    </xf>
    <xf numFmtId="0" fontId="25" fillId="5" borderId="47" xfId="29" applyFill="1" applyBorder="1" applyAlignment="1">
      <alignment horizontal="center" vertical="center" wrapText="1"/>
    </xf>
    <xf numFmtId="0" fontId="25" fillId="5" borderId="22" xfId="29" applyFill="1" applyBorder="1" applyAlignment="1">
      <alignment horizontal="center" vertical="center" wrapText="1"/>
    </xf>
    <xf numFmtId="0" fontId="25" fillId="5" borderId="0" xfId="29" applyFill="1" applyAlignment="1">
      <alignment horizontal="center" vertical="center" wrapText="1"/>
    </xf>
    <xf numFmtId="0" fontId="25" fillId="5" borderId="48" xfId="29" applyFill="1" applyBorder="1" applyAlignment="1">
      <alignment horizontal="center" vertical="center" wrapText="1"/>
    </xf>
    <xf numFmtId="0" fontId="25" fillId="5" borderId="21" xfId="29" applyFill="1" applyBorder="1" applyAlignment="1">
      <alignment horizontal="center" vertical="center" wrapText="1"/>
    </xf>
    <xf numFmtId="0" fontId="25" fillId="5" borderId="19" xfId="29" applyFill="1" applyBorder="1" applyAlignment="1">
      <alignment horizontal="center" vertical="center" wrapText="1"/>
    </xf>
    <xf numFmtId="0" fontId="25" fillId="5" borderId="59" xfId="29" applyFill="1" applyBorder="1" applyAlignment="1">
      <alignment horizontal="center" vertical="center" wrapText="1"/>
    </xf>
    <xf numFmtId="0" fontId="64" fillId="8" borderId="58" xfId="29" applyFont="1" applyFill="1" applyBorder="1" applyAlignment="1">
      <alignment vertical="center" wrapText="1"/>
    </xf>
    <xf numFmtId="0" fontId="64" fillId="8" borderId="34" xfId="29" applyFont="1" applyFill="1" applyBorder="1" applyAlignment="1">
      <alignment vertical="center" wrapText="1"/>
    </xf>
    <xf numFmtId="0" fontId="64" fillId="8" borderId="35" xfId="29" applyFont="1" applyFill="1" applyBorder="1" applyAlignment="1">
      <alignment vertical="center" wrapText="1"/>
    </xf>
    <xf numFmtId="0" fontId="64" fillId="8" borderId="56" xfId="29" applyFont="1" applyFill="1" applyBorder="1" applyAlignment="1">
      <alignment vertical="center" wrapText="1"/>
    </xf>
    <xf numFmtId="0" fontId="64" fillId="8" borderId="0" xfId="29" applyFont="1" applyFill="1" applyAlignment="1">
      <alignment vertical="center" wrapText="1"/>
    </xf>
    <xf numFmtId="0" fontId="64" fillId="8" borderId="29" xfId="29" applyFont="1" applyFill="1" applyBorder="1" applyAlignment="1">
      <alignment vertical="center" wrapText="1"/>
    </xf>
    <xf numFmtId="0" fontId="64" fillId="8" borderId="57" xfId="29" applyFont="1" applyFill="1" applyBorder="1" applyAlignment="1">
      <alignment vertical="center" wrapText="1"/>
    </xf>
    <xf numFmtId="0" fontId="64" fillId="8" borderId="19" xfId="29" applyFont="1" applyFill="1" applyBorder="1" applyAlignment="1">
      <alignment vertical="center" wrapText="1"/>
    </xf>
    <xf numFmtId="0" fontId="64" fillId="8" borderId="25" xfId="29" applyFont="1" applyFill="1" applyBorder="1" applyAlignment="1">
      <alignment vertical="center" wrapText="1"/>
    </xf>
    <xf numFmtId="0" fontId="42" fillId="5" borderId="20" xfId="29" applyFont="1" applyFill="1" applyBorder="1" applyAlignment="1">
      <alignment horizontal="center" vertical="center" wrapText="1"/>
    </xf>
    <xf numFmtId="0" fontId="42" fillId="5" borderId="34" xfId="29" applyFont="1" applyFill="1" applyBorder="1" applyAlignment="1">
      <alignment horizontal="center" vertical="center" wrapText="1"/>
    </xf>
    <xf numFmtId="0" fontId="42" fillId="5" borderId="47" xfId="29" applyFont="1" applyFill="1" applyBorder="1" applyAlignment="1">
      <alignment horizontal="center" vertical="center" wrapText="1"/>
    </xf>
    <xf numFmtId="0" fontId="42" fillId="5" borderId="22" xfId="29" applyFont="1" applyFill="1" applyBorder="1" applyAlignment="1">
      <alignment horizontal="center" vertical="center" wrapText="1"/>
    </xf>
    <xf numFmtId="0" fontId="42" fillId="5" borderId="0" xfId="29" applyFont="1" applyFill="1" applyAlignment="1">
      <alignment horizontal="center" vertical="center" wrapText="1"/>
    </xf>
    <xf numFmtId="0" fontId="42" fillId="5" borderId="48" xfId="29" applyFont="1" applyFill="1" applyBorder="1" applyAlignment="1">
      <alignment horizontal="center" vertical="center" wrapText="1"/>
    </xf>
    <xf numFmtId="0" fontId="42" fillId="5" borderId="21" xfId="29" applyFont="1" applyFill="1" applyBorder="1" applyAlignment="1">
      <alignment horizontal="center" vertical="center" wrapText="1"/>
    </xf>
    <xf numFmtId="0" fontId="42" fillId="5" borderId="19" xfId="29" applyFont="1" applyFill="1" applyBorder="1" applyAlignment="1">
      <alignment horizontal="center" vertical="center" wrapText="1"/>
    </xf>
    <xf numFmtId="0" fontId="42" fillId="5" borderId="59" xfId="29" applyFont="1" applyFill="1" applyBorder="1" applyAlignment="1">
      <alignment horizontal="center" vertical="center" wrapText="1"/>
    </xf>
    <xf numFmtId="0" fontId="64" fillId="8" borderId="20" xfId="30" applyFont="1" applyFill="1" applyBorder="1" applyAlignment="1">
      <alignment horizontal="left" vertical="center" wrapText="1"/>
    </xf>
    <xf numFmtId="0" fontId="64" fillId="8" borderId="34" xfId="30" applyFont="1" applyFill="1" applyBorder="1" applyAlignment="1">
      <alignment horizontal="left" vertical="center" wrapText="1"/>
    </xf>
    <xf numFmtId="0" fontId="64" fillId="8" borderId="35" xfId="30" applyFont="1" applyFill="1" applyBorder="1" applyAlignment="1">
      <alignment horizontal="left" vertical="center" wrapText="1"/>
    </xf>
    <xf numFmtId="0" fontId="64" fillId="8" borderId="22" xfId="30" applyFont="1" applyFill="1" applyBorder="1" applyAlignment="1">
      <alignment horizontal="left" vertical="center" wrapText="1"/>
    </xf>
    <xf numFmtId="0" fontId="64" fillId="8" borderId="0" xfId="30" applyFont="1" applyFill="1" applyAlignment="1">
      <alignment horizontal="left" vertical="center" wrapText="1"/>
    </xf>
    <xf numFmtId="0" fontId="64" fillId="8" borderId="29" xfId="30" applyFont="1" applyFill="1" applyBorder="1" applyAlignment="1">
      <alignment horizontal="left" vertical="center" wrapText="1"/>
    </xf>
    <xf numFmtId="0" fontId="64" fillId="8" borderId="21" xfId="30" applyFont="1" applyFill="1" applyBorder="1" applyAlignment="1">
      <alignment horizontal="left" vertical="center" wrapText="1"/>
    </xf>
    <xf numFmtId="0" fontId="64" fillId="8" borderId="19" xfId="30" applyFont="1" applyFill="1" applyBorder="1" applyAlignment="1">
      <alignment horizontal="left" vertical="center" wrapText="1"/>
    </xf>
    <xf numFmtId="0" fontId="64" fillId="8" borderId="25" xfId="30" applyFont="1" applyFill="1" applyBorder="1" applyAlignment="1">
      <alignment horizontal="left" vertical="center" wrapText="1"/>
    </xf>
    <xf numFmtId="0" fontId="25" fillId="5" borderId="20" xfId="30" applyFill="1" applyBorder="1" applyAlignment="1">
      <alignment horizontal="center" vertical="center" textRotation="255"/>
    </xf>
    <xf numFmtId="0" fontId="25" fillId="5" borderId="22" xfId="30" applyFill="1" applyBorder="1" applyAlignment="1">
      <alignment horizontal="center" vertical="center" textRotation="255"/>
    </xf>
    <xf numFmtId="0" fontId="25" fillId="5" borderId="21" xfId="30" applyFill="1" applyBorder="1" applyAlignment="1">
      <alignment horizontal="center" vertical="center" textRotation="255"/>
    </xf>
    <xf numFmtId="0" fontId="64" fillId="8" borderId="49" xfId="30" applyFont="1" applyFill="1" applyBorder="1" applyAlignment="1">
      <alignment horizontal="left" vertical="center" wrapText="1"/>
    </xf>
    <xf numFmtId="0" fontId="64" fillId="8" borderId="50" xfId="30" applyFont="1" applyFill="1" applyBorder="1" applyAlignment="1">
      <alignment horizontal="left" vertical="center" wrapText="1"/>
    </xf>
    <xf numFmtId="0" fontId="64" fillId="8" borderId="55" xfId="30" applyFont="1" applyFill="1" applyBorder="1" applyAlignment="1">
      <alignment horizontal="left" vertical="center" wrapText="1"/>
    </xf>
    <xf numFmtId="0" fontId="57" fillId="2" borderId="0" xfId="28" applyFont="1" applyFill="1" applyAlignment="1">
      <alignment horizontal="center" vertical="center"/>
    </xf>
    <xf numFmtId="0" fontId="22" fillId="4" borderId="30" xfId="29" applyFont="1" applyFill="1" applyBorder="1" applyAlignment="1">
      <alignment horizontal="left" vertical="center"/>
    </xf>
    <xf numFmtId="0" fontId="25" fillId="4" borderId="31" xfId="29" applyFill="1" applyBorder="1" applyAlignment="1">
      <alignment horizontal="left" vertical="center"/>
    </xf>
    <xf numFmtId="0" fontId="25" fillId="4" borderId="32" xfId="29" applyFill="1" applyBorder="1" applyAlignment="1">
      <alignment horizontal="left" vertical="center"/>
    </xf>
    <xf numFmtId="0" fontId="24" fillId="5" borderId="36" xfId="30" applyFont="1" applyFill="1" applyBorder="1" applyAlignment="1">
      <alignment horizontal="center" vertical="center"/>
    </xf>
    <xf numFmtId="0" fontId="24" fillId="5" borderId="38" xfId="30" applyFont="1" applyFill="1" applyBorder="1" applyAlignment="1">
      <alignment horizontal="center" vertical="center"/>
    </xf>
    <xf numFmtId="0" fontId="24" fillId="5" borderId="42" xfId="30" applyFont="1" applyFill="1" applyBorder="1" applyAlignment="1">
      <alignment horizontal="center" vertical="center"/>
    </xf>
    <xf numFmtId="0" fontId="25" fillId="5" borderId="36" xfId="30" applyFill="1" applyBorder="1" applyAlignment="1">
      <alignment horizontal="center"/>
    </xf>
    <xf numFmtId="0" fontId="25" fillId="5" borderId="38" xfId="30" applyFill="1" applyBorder="1" applyAlignment="1">
      <alignment horizontal="center"/>
    </xf>
    <xf numFmtId="0" fontId="25" fillId="5" borderId="42" xfId="30" applyFill="1" applyBorder="1" applyAlignment="1">
      <alignment horizontal="center"/>
    </xf>
    <xf numFmtId="0" fontId="25" fillId="5" borderId="36" xfId="30" applyFill="1" applyBorder="1" applyAlignment="1">
      <alignment horizontal="center" vertical="center"/>
    </xf>
    <xf numFmtId="0" fontId="25" fillId="5" borderId="38" xfId="30" applyFill="1" applyBorder="1" applyAlignment="1">
      <alignment horizontal="center" vertical="center"/>
    </xf>
    <xf numFmtId="0" fontId="25" fillId="5" borderId="42" xfId="30" applyFill="1" applyBorder="1" applyAlignment="1">
      <alignment horizontal="center" vertical="center"/>
    </xf>
    <xf numFmtId="0" fontId="42" fillId="5" borderId="6" xfId="29" applyFont="1" applyFill="1" applyBorder="1" applyAlignment="1">
      <alignment horizontal="center" vertical="center"/>
    </xf>
    <xf numFmtId="0" fontId="42" fillId="5" borderId="38" xfId="29" applyFont="1" applyFill="1" applyBorder="1" applyAlignment="1">
      <alignment horizontal="center" vertical="center"/>
    </xf>
    <xf numFmtId="0" fontId="42" fillId="5" borderId="37" xfId="29" applyFont="1" applyFill="1" applyBorder="1" applyAlignment="1">
      <alignment horizontal="center" vertical="center"/>
    </xf>
    <xf numFmtId="0" fontId="63" fillId="8" borderId="10" xfId="29" applyFont="1" applyFill="1" applyBorder="1" applyAlignment="1">
      <alignment horizontal="center" vertical="center"/>
    </xf>
    <xf numFmtId="0" fontId="63" fillId="8" borderId="11" xfId="29" applyFont="1" applyFill="1" applyBorder="1" applyAlignment="1">
      <alignment horizontal="center" vertical="center"/>
    </xf>
    <xf numFmtId="0" fontId="63" fillId="8" borderId="12" xfId="29" applyFont="1" applyFill="1" applyBorder="1" applyAlignment="1">
      <alignment horizontal="center" vertical="center"/>
    </xf>
    <xf numFmtId="0" fontId="63" fillId="8" borderId="13" xfId="29" applyFont="1" applyFill="1" applyBorder="1" applyAlignment="1">
      <alignment horizontal="center" vertical="center"/>
    </xf>
    <xf numFmtId="0" fontId="63" fillId="8" borderId="14" xfId="29" applyFont="1" applyFill="1" applyBorder="1" applyAlignment="1">
      <alignment horizontal="center" vertical="center"/>
    </xf>
    <xf numFmtId="0" fontId="63" fillId="8" borderId="15" xfId="29" applyFont="1" applyFill="1" applyBorder="1" applyAlignment="1">
      <alignment horizontal="center" vertical="center"/>
    </xf>
    <xf numFmtId="0" fontId="42" fillId="5" borderId="42" xfId="29" applyFont="1" applyFill="1" applyBorder="1" applyAlignment="1">
      <alignment horizontal="center" vertical="center"/>
    </xf>
    <xf numFmtId="0" fontId="63" fillId="8" borderId="16" xfId="29" applyFont="1" applyFill="1" applyBorder="1" applyAlignment="1">
      <alignment horizontal="center" vertical="center"/>
    </xf>
    <xf numFmtId="0" fontId="62" fillId="5" borderId="20" xfId="29" applyFont="1" applyFill="1" applyBorder="1" applyAlignment="1">
      <alignment horizontal="center" vertical="center" wrapText="1"/>
    </xf>
    <xf numFmtId="0" fontId="42" fillId="5" borderId="34" xfId="29" applyFont="1" applyFill="1" applyBorder="1" applyAlignment="1">
      <alignment horizontal="center" vertical="center"/>
    </xf>
    <xf numFmtId="0" fontId="42" fillId="5" borderId="47" xfId="29" applyFont="1" applyFill="1" applyBorder="1" applyAlignment="1">
      <alignment horizontal="center" vertical="center"/>
    </xf>
    <xf numFmtId="0" fontId="42" fillId="5" borderId="22" xfId="29" applyFont="1" applyFill="1" applyBorder="1" applyAlignment="1">
      <alignment horizontal="center" vertical="center"/>
    </xf>
    <xf numFmtId="0" fontId="42" fillId="5" borderId="0" xfId="29" applyFont="1" applyFill="1" applyAlignment="1">
      <alignment horizontal="center" vertical="center"/>
    </xf>
    <xf numFmtId="0" fontId="42" fillId="5" borderId="48" xfId="29" applyFont="1" applyFill="1" applyBorder="1" applyAlignment="1">
      <alignment horizontal="center" vertical="center"/>
    </xf>
    <xf numFmtId="0" fontId="42" fillId="5" borderId="21" xfId="29" applyFont="1" applyFill="1" applyBorder="1" applyAlignment="1">
      <alignment horizontal="center" vertical="center"/>
    </xf>
    <xf numFmtId="0" fontId="42" fillId="5" borderId="19" xfId="29" applyFont="1" applyFill="1" applyBorder="1" applyAlignment="1">
      <alignment horizontal="center" vertical="center"/>
    </xf>
    <xf numFmtId="0" fontId="42" fillId="5" borderId="59" xfId="29" applyFont="1" applyFill="1" applyBorder="1" applyAlignment="1">
      <alignment horizontal="center" vertical="center"/>
    </xf>
    <xf numFmtId="0" fontId="63" fillId="8" borderId="23" xfId="29" applyFont="1" applyFill="1" applyBorder="1" applyAlignment="1">
      <alignment horizontal="center" vertical="center"/>
    </xf>
    <xf numFmtId="0" fontId="65" fillId="8" borderId="13" xfId="29" applyFont="1" applyFill="1" applyBorder="1" applyAlignment="1">
      <alignment horizontal="center" vertical="center"/>
    </xf>
    <xf numFmtId="0" fontId="65" fillId="8" borderId="14" xfId="29" applyFont="1" applyFill="1" applyBorder="1" applyAlignment="1">
      <alignment horizontal="center" vertical="center"/>
    </xf>
    <xf numFmtId="0" fontId="65" fillId="8" borderId="23" xfId="29" applyFont="1" applyFill="1" applyBorder="1" applyAlignment="1">
      <alignment horizontal="center" vertical="center"/>
    </xf>
    <xf numFmtId="0" fontId="63" fillId="8" borderId="58" xfId="29" applyFont="1" applyFill="1" applyBorder="1" applyAlignment="1">
      <alignment vertical="center" wrapText="1"/>
    </xf>
    <xf numFmtId="0" fontId="63" fillId="8" borderId="34" xfId="29" applyFont="1" applyFill="1" applyBorder="1" applyAlignment="1">
      <alignment vertical="center" wrapText="1"/>
    </xf>
    <xf numFmtId="0" fontId="63" fillId="8" borderId="35" xfId="29" applyFont="1" applyFill="1" applyBorder="1" applyAlignment="1">
      <alignment vertical="center" wrapText="1"/>
    </xf>
    <xf numFmtId="0" fontId="63" fillId="8" borderId="56" xfId="29" applyFont="1" applyFill="1" applyBorder="1" applyAlignment="1">
      <alignment vertical="center" wrapText="1"/>
    </xf>
    <xf numFmtId="0" fontId="63" fillId="8" borderId="0" xfId="29" applyFont="1" applyFill="1" applyAlignment="1">
      <alignment vertical="center" wrapText="1"/>
    </xf>
    <xf numFmtId="0" fontId="63" fillId="8" borderId="29" xfId="29" applyFont="1" applyFill="1" applyBorder="1" applyAlignment="1">
      <alignment vertical="center" wrapText="1"/>
    </xf>
    <xf numFmtId="0" fontId="63" fillId="8" borderId="57" xfId="29" applyFont="1" applyFill="1" applyBorder="1" applyAlignment="1">
      <alignment vertical="center" wrapText="1"/>
    </xf>
    <xf numFmtId="0" fontId="63" fillId="8" borderId="19" xfId="29" applyFont="1" applyFill="1" applyBorder="1" applyAlignment="1">
      <alignment vertical="center" wrapText="1"/>
    </xf>
    <xf numFmtId="0" fontId="63" fillId="8" borderId="25" xfId="29" applyFont="1" applyFill="1" applyBorder="1" applyAlignment="1">
      <alignment vertical="center" wrapText="1"/>
    </xf>
    <xf numFmtId="0" fontId="41" fillId="2" borderId="0" xfId="27" applyFont="1" applyFill="1" applyAlignment="1">
      <alignment horizontal="left" vertical="center"/>
    </xf>
    <xf numFmtId="0" fontId="42" fillId="4" borderId="30" xfId="29" applyFont="1" applyFill="1" applyBorder="1" applyAlignment="1">
      <alignment horizontal="left" vertical="center"/>
    </xf>
    <xf numFmtId="0" fontId="42" fillId="4" borderId="31" xfId="29" applyFont="1" applyFill="1" applyBorder="1" applyAlignment="1">
      <alignment horizontal="left" vertical="center"/>
    </xf>
    <xf numFmtId="0" fontId="42" fillId="4" borderId="32" xfId="29" applyFont="1" applyFill="1" applyBorder="1" applyAlignment="1">
      <alignment horizontal="left" vertical="center"/>
    </xf>
    <xf numFmtId="0" fontId="63" fillId="8" borderId="34" xfId="29" applyFont="1" applyFill="1" applyBorder="1" applyAlignment="1">
      <alignment horizontal="left" vertical="center" wrapText="1"/>
    </xf>
    <xf numFmtId="0" fontId="63" fillId="8" borderId="35" xfId="29" applyFont="1" applyFill="1" applyBorder="1" applyAlignment="1">
      <alignment horizontal="left" vertical="center" wrapText="1"/>
    </xf>
    <xf numFmtId="0" fontId="63" fillId="8" borderId="0" xfId="29" applyFont="1" applyFill="1" applyAlignment="1">
      <alignment horizontal="left" vertical="center" wrapText="1"/>
    </xf>
    <xf numFmtId="0" fontId="63" fillId="8" borderId="29" xfId="29" applyFont="1" applyFill="1" applyBorder="1" applyAlignment="1">
      <alignment horizontal="left" vertical="center" wrapText="1"/>
    </xf>
    <xf numFmtId="0" fontId="63" fillId="8" borderId="19" xfId="29" applyFont="1" applyFill="1" applyBorder="1" applyAlignment="1">
      <alignment horizontal="left" vertical="center" wrapText="1"/>
    </xf>
    <xf numFmtId="0" fontId="63" fillId="8" borderId="25" xfId="29" applyFont="1" applyFill="1" applyBorder="1" applyAlignment="1">
      <alignment horizontal="left" vertical="center" wrapText="1"/>
    </xf>
    <xf numFmtId="0" fontId="64" fillId="8" borderId="20" xfId="29" applyFont="1" applyFill="1" applyBorder="1" applyAlignment="1" applyProtection="1">
      <alignment vertical="center" wrapText="1"/>
      <protection locked="0"/>
    </xf>
    <xf numFmtId="0" fontId="64" fillId="8" borderId="34" xfId="29" applyFont="1" applyFill="1" applyBorder="1" applyAlignment="1" applyProtection="1">
      <alignment vertical="center" wrapText="1"/>
      <protection locked="0"/>
    </xf>
    <xf numFmtId="0" fontId="64" fillId="8" borderId="35" xfId="29" applyFont="1" applyFill="1" applyBorder="1" applyAlignment="1" applyProtection="1">
      <alignment vertical="center" wrapText="1"/>
      <protection locked="0"/>
    </xf>
    <xf numFmtId="0" fontId="64" fillId="8" borderId="22" xfId="29" applyFont="1" applyFill="1" applyBorder="1" applyAlignment="1" applyProtection="1">
      <alignment vertical="center" wrapText="1"/>
      <protection locked="0"/>
    </xf>
    <xf numFmtId="0" fontId="64" fillId="8" borderId="0" xfId="29" applyFont="1" applyFill="1" applyAlignment="1" applyProtection="1">
      <alignment vertical="center" wrapText="1"/>
      <protection locked="0"/>
    </xf>
    <xf numFmtId="0" fontId="64" fillId="8" borderId="29" xfId="29" applyFont="1" applyFill="1" applyBorder="1" applyAlignment="1" applyProtection="1">
      <alignment vertical="center" wrapText="1"/>
      <protection locked="0"/>
    </xf>
    <xf numFmtId="0" fontId="64" fillId="8" borderId="52" xfId="29" applyFont="1" applyFill="1" applyBorder="1" applyAlignment="1" applyProtection="1">
      <alignment vertical="center" wrapText="1"/>
      <protection locked="0"/>
    </xf>
    <xf numFmtId="0" fontId="64" fillId="8" borderId="53" xfId="29" applyFont="1" applyFill="1" applyBorder="1" applyAlignment="1" applyProtection="1">
      <alignment vertical="center" wrapText="1"/>
      <protection locked="0"/>
    </xf>
    <xf numFmtId="0" fontId="64" fillId="8" borderId="60" xfId="29" applyFont="1" applyFill="1" applyBorder="1" applyAlignment="1" applyProtection="1">
      <alignment vertical="center" wrapText="1"/>
      <protection locked="0"/>
    </xf>
    <xf numFmtId="0" fontId="63" fillId="8" borderId="20" xfId="30" applyFont="1" applyFill="1" applyBorder="1" applyAlignment="1" applyProtection="1">
      <alignment vertical="center" wrapText="1"/>
      <protection locked="0"/>
    </xf>
    <xf numFmtId="0" fontId="63" fillId="8" borderId="34" xfId="30" applyFont="1" applyFill="1" applyBorder="1" applyAlignment="1" applyProtection="1">
      <alignment vertical="center" wrapText="1"/>
      <protection locked="0"/>
    </xf>
    <xf numFmtId="0" fontId="63" fillId="8" borderId="35" xfId="30" applyFont="1" applyFill="1" applyBorder="1" applyAlignment="1" applyProtection="1">
      <alignment vertical="center" wrapText="1"/>
      <protection locked="0"/>
    </xf>
    <xf numFmtId="0" fontId="63" fillId="8" borderId="22" xfId="30" applyFont="1" applyFill="1" applyBorder="1" applyAlignment="1" applyProtection="1">
      <alignment vertical="center" wrapText="1"/>
      <protection locked="0"/>
    </xf>
    <xf numFmtId="0" fontId="63" fillId="8" borderId="0" xfId="30" applyFont="1" applyFill="1" applyAlignment="1" applyProtection="1">
      <alignment vertical="center" wrapText="1"/>
      <protection locked="0"/>
    </xf>
    <xf numFmtId="0" fontId="63" fillId="8" borderId="29" xfId="30" applyFont="1" applyFill="1" applyBorder="1" applyAlignment="1" applyProtection="1">
      <alignment vertical="center" wrapText="1"/>
      <protection locked="0"/>
    </xf>
    <xf numFmtId="0" fontId="63" fillId="8" borderId="21" xfId="30" applyFont="1" applyFill="1" applyBorder="1" applyAlignment="1" applyProtection="1">
      <alignment vertical="center" wrapText="1"/>
      <protection locked="0"/>
    </xf>
    <xf numFmtId="0" fontId="63" fillId="8" borderId="19" xfId="30" applyFont="1" applyFill="1" applyBorder="1" applyAlignment="1" applyProtection="1">
      <alignment vertical="center" wrapText="1"/>
      <protection locked="0"/>
    </xf>
    <xf numFmtId="0" fontId="63" fillId="8" borderId="25" xfId="30" applyFont="1" applyFill="1" applyBorder="1" applyAlignment="1" applyProtection="1">
      <alignment vertical="center" wrapText="1"/>
      <protection locked="0"/>
    </xf>
    <xf numFmtId="0" fontId="42" fillId="8" borderId="6" xfId="30" applyFont="1" applyFill="1" applyBorder="1" applyAlignment="1" applyProtection="1">
      <alignment vertical="center" wrapText="1"/>
      <protection locked="0"/>
    </xf>
    <xf numFmtId="0" fontId="42" fillId="8" borderId="38" xfId="30" applyFont="1" applyFill="1" applyBorder="1" applyAlignment="1" applyProtection="1">
      <alignment vertical="center" wrapText="1"/>
      <protection locked="0"/>
    </xf>
    <xf numFmtId="0" fontId="42" fillId="8" borderId="42" xfId="30" applyFont="1" applyFill="1" applyBorder="1" applyAlignment="1" applyProtection="1">
      <alignment vertical="center" wrapText="1"/>
      <protection locked="0"/>
    </xf>
    <xf numFmtId="0" fontId="42" fillId="8" borderId="10" xfId="30" applyFont="1" applyFill="1" applyBorder="1" applyAlignment="1" applyProtection="1">
      <alignment vertical="center" wrapText="1"/>
      <protection locked="0"/>
    </xf>
    <xf numFmtId="0" fontId="42" fillId="8" borderId="11" xfId="30" applyFont="1" applyFill="1" applyBorder="1" applyAlignment="1" applyProtection="1">
      <alignment vertical="center" wrapText="1"/>
      <protection locked="0"/>
    </xf>
    <xf numFmtId="0" fontId="42" fillId="8" borderId="16" xfId="30" applyFont="1" applyFill="1" applyBorder="1" applyAlignment="1" applyProtection="1">
      <alignment vertical="center" wrapText="1"/>
      <protection locked="0"/>
    </xf>
    <xf numFmtId="0" fontId="42" fillId="8" borderId="13" xfId="30" applyFont="1" applyFill="1" applyBorder="1" applyAlignment="1" applyProtection="1">
      <alignment vertical="center" wrapText="1"/>
      <protection locked="0"/>
    </xf>
    <xf numFmtId="0" fontId="42" fillId="8" borderId="14" xfId="30" applyFont="1" applyFill="1" applyBorder="1" applyAlignment="1" applyProtection="1">
      <alignment vertical="center" wrapText="1"/>
      <protection locked="0"/>
    </xf>
    <xf numFmtId="0" fontId="42" fillId="8" borderId="15" xfId="30" applyFont="1" applyFill="1" applyBorder="1" applyAlignment="1" applyProtection="1">
      <alignment vertical="center" wrapText="1"/>
      <protection locked="0"/>
    </xf>
    <xf numFmtId="0" fontId="42" fillId="5" borderId="30" xfId="30" applyFont="1" applyFill="1" applyBorder="1" applyAlignment="1">
      <alignment horizontal="center" vertical="center"/>
    </xf>
    <xf numFmtId="0" fontId="42" fillId="5" borderId="31" xfId="30" applyFont="1" applyFill="1" applyBorder="1" applyAlignment="1">
      <alignment horizontal="center" vertical="center"/>
    </xf>
    <xf numFmtId="0" fontId="42" fillId="5" borderId="33" xfId="30" applyFont="1" applyFill="1" applyBorder="1" applyAlignment="1">
      <alignment horizontal="center" vertical="center"/>
    </xf>
    <xf numFmtId="0" fontId="42" fillId="5" borderId="28" xfId="30" applyFont="1" applyFill="1" applyBorder="1" applyAlignment="1">
      <alignment horizontal="center" vertical="center"/>
    </xf>
    <xf numFmtId="0" fontId="42" fillId="2" borderId="13" xfId="30" applyFont="1" applyFill="1" applyBorder="1" applyAlignment="1">
      <alignment horizontal="center" vertical="center"/>
    </xf>
    <xf numFmtId="0" fontId="42" fillId="2" borderId="23" xfId="30" applyFont="1" applyFill="1" applyBorder="1" applyAlignment="1">
      <alignment horizontal="center" vertical="center"/>
    </xf>
    <xf numFmtId="176" fontId="42" fillId="8" borderId="13" xfId="30" applyNumberFormat="1" applyFont="1" applyFill="1" applyBorder="1" applyAlignment="1" applyProtection="1">
      <alignment horizontal="right" vertical="center"/>
      <protection locked="0"/>
    </xf>
    <xf numFmtId="176" fontId="42" fillId="8" borderId="14" xfId="30" applyNumberFormat="1" applyFont="1" applyFill="1" applyBorder="1" applyAlignment="1" applyProtection="1">
      <alignment horizontal="right" vertical="center"/>
      <protection locked="0"/>
    </xf>
    <xf numFmtId="0" fontId="42" fillId="5" borderId="32" xfId="30" applyFont="1" applyFill="1" applyBorder="1" applyAlignment="1">
      <alignment horizontal="center" vertical="center"/>
    </xf>
    <xf numFmtId="0" fontId="42" fillId="5" borderId="20" xfId="30" applyFont="1" applyFill="1" applyBorder="1" applyAlignment="1">
      <alignment horizontal="center" vertical="center"/>
    </xf>
    <xf numFmtId="0" fontId="42" fillId="5" borderId="34" xfId="30" applyFont="1" applyFill="1" applyBorder="1" applyAlignment="1">
      <alignment horizontal="center" vertical="center"/>
    </xf>
    <xf numFmtId="0" fontId="42" fillId="5" borderId="47" xfId="30" applyFont="1" applyFill="1" applyBorder="1" applyAlignment="1">
      <alignment horizontal="center" vertical="center"/>
    </xf>
    <xf numFmtId="0" fontId="42" fillId="5" borderId="22" xfId="30" applyFont="1" applyFill="1" applyBorder="1" applyAlignment="1">
      <alignment horizontal="center" vertical="center"/>
    </xf>
    <xf numFmtId="0" fontId="42" fillId="5" borderId="0" xfId="30" applyFont="1" applyFill="1" applyAlignment="1">
      <alignment horizontal="center" vertical="center"/>
    </xf>
    <xf numFmtId="0" fontId="42" fillId="5" borderId="48" xfId="30" applyFont="1" applyFill="1" applyBorder="1" applyAlignment="1">
      <alignment horizontal="center" vertical="center"/>
    </xf>
    <xf numFmtId="0" fontId="42" fillId="5" borderId="21" xfId="30" applyFont="1" applyFill="1" applyBorder="1" applyAlignment="1">
      <alignment horizontal="center" vertical="center"/>
    </xf>
    <xf numFmtId="0" fontId="42" fillId="5" borderId="19" xfId="30" applyFont="1" applyFill="1" applyBorder="1" applyAlignment="1">
      <alignment horizontal="center" vertical="center"/>
    </xf>
    <xf numFmtId="0" fontId="42" fillId="5" borderId="59" xfId="30" applyFont="1" applyFill="1" applyBorder="1" applyAlignment="1">
      <alignment horizontal="center" vertical="center"/>
    </xf>
    <xf numFmtId="0" fontId="42" fillId="2" borderId="6" xfId="30" applyFont="1" applyFill="1" applyBorder="1" applyAlignment="1">
      <alignment horizontal="center" vertical="center"/>
    </xf>
    <xf numFmtId="0" fontId="42" fillId="2" borderId="37" xfId="30" applyFont="1" applyFill="1" applyBorder="1" applyAlignment="1">
      <alignment horizontal="center" vertical="center"/>
    </xf>
    <xf numFmtId="176" fontId="42" fillId="8" borderId="6" xfId="30" applyNumberFormat="1" applyFont="1" applyFill="1" applyBorder="1" applyProtection="1">
      <alignment vertical="center"/>
      <protection locked="0"/>
    </xf>
    <xf numFmtId="176" fontId="42" fillId="8" borderId="38" xfId="30" applyNumberFormat="1" applyFont="1" applyFill="1" applyBorder="1" applyProtection="1">
      <alignment vertical="center"/>
      <protection locked="0"/>
    </xf>
    <xf numFmtId="0" fontId="42" fillId="2" borderId="10" xfId="30" applyFont="1" applyFill="1" applyBorder="1" applyAlignment="1">
      <alignment horizontal="center" vertical="center"/>
    </xf>
    <xf numFmtId="0" fontId="42" fillId="2" borderId="12" xfId="30" applyFont="1" applyFill="1" applyBorder="1" applyAlignment="1">
      <alignment horizontal="center" vertical="center"/>
    </xf>
    <xf numFmtId="176" fontId="42" fillId="8" borderId="10" xfId="30" applyNumberFormat="1" applyFont="1" applyFill="1" applyBorder="1" applyProtection="1">
      <alignment vertical="center"/>
      <protection locked="0"/>
    </xf>
    <xf numFmtId="176" fontId="42" fillId="8" borderId="11" xfId="30" applyNumberFormat="1" applyFont="1" applyFill="1" applyBorder="1" applyProtection="1">
      <alignment vertical="center"/>
      <protection locked="0"/>
    </xf>
    <xf numFmtId="176" fontId="42" fillId="8" borderId="13" xfId="30" applyNumberFormat="1" applyFont="1" applyFill="1" applyBorder="1" applyProtection="1">
      <alignment vertical="center"/>
      <protection locked="0"/>
    </xf>
    <xf numFmtId="176" fontId="42" fillId="8" borderId="14" xfId="30" applyNumberFormat="1" applyFont="1" applyFill="1" applyBorder="1" applyProtection="1">
      <alignment vertical="center"/>
      <protection locked="0"/>
    </xf>
    <xf numFmtId="0" fontId="42" fillId="8" borderId="54" xfId="29" applyFont="1" applyFill="1" applyBorder="1" applyAlignment="1" applyProtection="1">
      <alignment vertical="center" wrapText="1"/>
      <protection locked="0"/>
    </xf>
    <xf numFmtId="0" fontId="42" fillId="8" borderId="50" xfId="29" applyFont="1" applyFill="1" applyBorder="1" applyAlignment="1" applyProtection="1">
      <alignment vertical="center" wrapText="1"/>
      <protection locked="0"/>
    </xf>
    <xf numFmtId="0" fontId="42" fillId="8" borderId="55" xfId="29" applyFont="1" applyFill="1" applyBorder="1" applyAlignment="1" applyProtection="1">
      <alignment vertical="center" wrapText="1"/>
      <protection locked="0"/>
    </xf>
    <xf numFmtId="0" fontId="42" fillId="8" borderId="56" xfId="29" applyFont="1" applyFill="1" applyBorder="1" applyAlignment="1" applyProtection="1">
      <alignment vertical="center" wrapText="1"/>
      <protection locked="0"/>
    </xf>
    <xf numFmtId="0" fontId="42" fillId="8" borderId="0" xfId="29" applyFont="1" applyFill="1" applyAlignment="1" applyProtection="1">
      <alignment vertical="center" wrapText="1"/>
      <protection locked="0"/>
    </xf>
    <xf numFmtId="0" fontId="42" fillId="8" borderId="29" xfId="29" applyFont="1" applyFill="1" applyBorder="1" applyAlignment="1" applyProtection="1">
      <alignment vertical="center" wrapText="1"/>
      <protection locked="0"/>
    </xf>
    <xf numFmtId="0" fontId="42" fillId="8" borderId="57" xfId="29" applyFont="1" applyFill="1" applyBorder="1" applyAlignment="1" applyProtection="1">
      <alignment vertical="center" wrapText="1"/>
      <protection locked="0"/>
    </xf>
    <xf numFmtId="0" fontId="42" fillId="8" borderId="19" xfId="29" applyFont="1" applyFill="1" applyBorder="1" applyAlignment="1" applyProtection="1">
      <alignment vertical="center" wrapText="1"/>
      <protection locked="0"/>
    </xf>
    <xf numFmtId="0" fontId="42" fillId="8" borderId="25" xfId="29" applyFont="1" applyFill="1" applyBorder="1" applyAlignment="1" applyProtection="1">
      <alignment vertical="center" wrapText="1"/>
      <protection locked="0"/>
    </xf>
    <xf numFmtId="0" fontId="22" fillId="4" borderId="30" xfId="29" applyFont="1" applyFill="1" applyBorder="1">
      <alignment vertical="center"/>
    </xf>
    <xf numFmtId="0" fontId="25" fillId="4" borderId="31" xfId="29" applyFill="1" applyBorder="1">
      <alignment vertical="center"/>
    </xf>
    <xf numFmtId="0" fontId="25" fillId="4" borderId="32" xfId="29" applyFill="1" applyBorder="1">
      <alignment vertical="center"/>
    </xf>
    <xf numFmtId="0" fontId="42" fillId="5" borderId="43" xfId="29" applyFont="1" applyFill="1" applyBorder="1" applyAlignment="1">
      <alignment horizontal="center" vertical="center"/>
    </xf>
    <xf numFmtId="0" fontId="42" fillId="5" borderId="12" xfId="29" applyFont="1" applyFill="1" applyBorder="1" applyAlignment="1">
      <alignment horizontal="center" vertical="center"/>
    </xf>
    <xf numFmtId="0" fontId="42" fillId="8" borderId="10" xfId="29" applyFont="1" applyFill="1" applyBorder="1" applyProtection="1">
      <alignment vertical="center"/>
      <protection locked="0"/>
    </xf>
    <xf numFmtId="0" fontId="42" fillId="8" borderId="11" xfId="29" applyFont="1" applyFill="1" applyBorder="1" applyProtection="1">
      <alignment vertical="center"/>
      <protection locked="0"/>
    </xf>
    <xf numFmtId="0" fontId="42" fillId="8" borderId="12" xfId="29" applyFont="1" applyFill="1" applyBorder="1" applyProtection="1">
      <alignment vertical="center"/>
      <protection locked="0"/>
    </xf>
    <xf numFmtId="0" fontId="42" fillId="5" borderId="54" xfId="29" applyFont="1" applyFill="1" applyBorder="1" applyAlignment="1">
      <alignment horizontal="center" vertical="center" wrapText="1"/>
    </xf>
    <xf numFmtId="0" fontId="42" fillId="5" borderId="51" xfId="29" applyFont="1" applyFill="1" applyBorder="1" applyAlignment="1">
      <alignment horizontal="center" vertical="center"/>
    </xf>
    <xf numFmtId="0" fontId="42" fillId="5" borderId="56" xfId="29" applyFont="1" applyFill="1" applyBorder="1" applyAlignment="1">
      <alignment horizontal="center" vertical="center"/>
    </xf>
    <xf numFmtId="0" fontId="42" fillId="5" borderId="57" xfId="29" applyFont="1" applyFill="1" applyBorder="1" applyAlignment="1">
      <alignment horizontal="center" vertical="center"/>
    </xf>
    <xf numFmtId="0" fontId="42" fillId="5" borderId="26" xfId="29" applyFont="1" applyFill="1" applyBorder="1" applyAlignment="1">
      <alignment horizontal="center" vertical="center"/>
    </xf>
    <xf numFmtId="0" fontId="42" fillId="5" borderId="23" xfId="29" applyFont="1" applyFill="1" applyBorder="1" applyAlignment="1">
      <alignment horizontal="center" vertical="center"/>
    </xf>
    <xf numFmtId="0" fontId="42" fillId="8" borderId="13" xfId="29" applyFont="1" applyFill="1" applyBorder="1" applyProtection="1">
      <alignment vertical="center"/>
      <protection locked="0"/>
    </xf>
    <xf numFmtId="0" fontId="42" fillId="8" borderId="14" xfId="29" applyFont="1" applyFill="1" applyBorder="1" applyProtection="1">
      <alignment vertical="center"/>
      <protection locked="0"/>
    </xf>
    <xf numFmtId="0" fontId="42" fillId="8" borderId="23" xfId="29" applyFont="1" applyFill="1" applyBorder="1" applyProtection="1">
      <alignment vertical="center"/>
      <protection locked="0"/>
    </xf>
    <xf numFmtId="0" fontId="64" fillId="8" borderId="49" xfId="27" applyFont="1" applyFill="1" applyBorder="1" applyAlignment="1" applyProtection="1">
      <alignment vertical="center" wrapText="1"/>
      <protection locked="0"/>
    </xf>
    <xf numFmtId="0" fontId="64" fillId="8" borderId="50" xfId="27" applyFont="1" applyFill="1" applyBorder="1" applyAlignment="1" applyProtection="1">
      <alignment vertical="center" wrapText="1"/>
      <protection locked="0"/>
    </xf>
    <xf numFmtId="0" fontId="64" fillId="8" borderId="55" xfId="27" applyFont="1" applyFill="1" applyBorder="1" applyAlignment="1" applyProtection="1">
      <alignment vertical="center" wrapText="1"/>
      <protection locked="0"/>
    </xf>
    <xf numFmtId="0" fontId="64" fillId="8" borderId="22" xfId="27" applyFont="1" applyFill="1" applyBorder="1" applyAlignment="1" applyProtection="1">
      <alignment vertical="center" wrapText="1"/>
      <protection locked="0"/>
    </xf>
    <xf numFmtId="0" fontId="64" fillId="8" borderId="0" xfId="27" applyFont="1" applyFill="1" applyAlignment="1" applyProtection="1">
      <alignment vertical="center" wrapText="1"/>
      <protection locked="0"/>
    </xf>
    <xf numFmtId="0" fontId="64" fillId="8" borderId="29" xfId="27" applyFont="1" applyFill="1" applyBorder="1" applyAlignment="1" applyProtection="1">
      <alignment vertical="center" wrapText="1"/>
      <protection locked="0"/>
    </xf>
    <xf numFmtId="0" fontId="64" fillId="8" borderId="21" xfId="27" applyFont="1" applyFill="1" applyBorder="1" applyAlignment="1" applyProtection="1">
      <alignment vertical="center" wrapText="1"/>
      <protection locked="0"/>
    </xf>
    <xf numFmtId="0" fontId="64" fillId="8" borderId="19" xfId="27" applyFont="1" applyFill="1" applyBorder="1" applyAlignment="1" applyProtection="1">
      <alignment vertical="center" wrapText="1"/>
      <protection locked="0"/>
    </xf>
    <xf numFmtId="0" fontId="64" fillId="8" borderId="25" xfId="27" applyFont="1" applyFill="1" applyBorder="1" applyAlignment="1" applyProtection="1">
      <alignment vertical="center" wrapText="1"/>
      <protection locked="0"/>
    </xf>
    <xf numFmtId="0" fontId="3" fillId="4" borderId="20" xfId="27" applyFont="1" applyFill="1" applyBorder="1" applyAlignment="1">
      <alignment horizontal="left" vertical="center" wrapText="1"/>
    </xf>
    <xf numFmtId="0" fontId="25" fillId="4" borderId="34" xfId="27" applyFill="1" applyBorder="1" applyAlignment="1">
      <alignment horizontal="left" vertical="center"/>
    </xf>
    <xf numFmtId="0" fontId="25" fillId="4" borderId="35" xfId="27" applyFill="1" applyBorder="1" applyAlignment="1">
      <alignment horizontal="left" vertical="center"/>
    </xf>
    <xf numFmtId="0" fontId="25" fillId="4" borderId="52" xfId="27" applyFill="1" applyBorder="1" applyAlignment="1">
      <alignment horizontal="left" vertical="center"/>
    </xf>
    <xf numFmtId="0" fontId="25" fillId="4" borderId="53" xfId="27" applyFill="1" applyBorder="1" applyAlignment="1">
      <alignment horizontal="left" vertical="center"/>
    </xf>
    <xf numFmtId="0" fontId="25" fillId="4" borderId="60" xfId="27" applyFill="1" applyBorder="1" applyAlignment="1">
      <alignment horizontal="left" vertical="center"/>
    </xf>
    <xf numFmtId="0" fontId="62" fillId="4" borderId="20" xfId="27" applyFont="1" applyFill="1" applyBorder="1" applyAlignment="1">
      <alignment horizontal="left" vertical="center" wrapText="1"/>
    </xf>
    <xf numFmtId="0" fontId="42" fillId="4" borderId="34" xfId="27" applyFont="1" applyFill="1" applyBorder="1" applyAlignment="1">
      <alignment horizontal="left" vertical="center" wrapText="1"/>
    </xf>
    <xf numFmtId="0" fontId="42" fillId="4" borderId="35" xfId="27" applyFont="1" applyFill="1" applyBorder="1" applyAlignment="1">
      <alignment horizontal="left" vertical="center" wrapText="1"/>
    </xf>
    <xf numFmtId="0" fontId="42" fillId="4" borderId="52" xfId="27" applyFont="1" applyFill="1" applyBorder="1" applyAlignment="1">
      <alignment horizontal="left" vertical="center" wrapText="1"/>
    </xf>
    <xf numFmtId="0" fontId="42" fillId="4" borderId="53" xfId="27" applyFont="1" applyFill="1" applyBorder="1" applyAlignment="1">
      <alignment horizontal="left" vertical="center" wrapText="1"/>
    </xf>
    <xf numFmtId="0" fontId="42" fillId="4" borderId="60" xfId="27" applyFont="1" applyFill="1" applyBorder="1" applyAlignment="1">
      <alignment horizontal="left" vertical="center" wrapText="1"/>
    </xf>
    <xf numFmtId="0" fontId="42" fillId="4" borderId="20" xfId="27" applyFont="1" applyFill="1" applyBorder="1" applyAlignment="1">
      <alignment horizontal="left" vertical="center"/>
    </xf>
    <xf numFmtId="0" fontId="42" fillId="4" borderId="34" xfId="27" applyFont="1" applyFill="1" applyBorder="1" applyAlignment="1">
      <alignment horizontal="left" vertical="center"/>
    </xf>
    <xf numFmtId="0" fontId="42" fillId="4" borderId="35" xfId="27" applyFont="1" applyFill="1" applyBorder="1" applyAlignment="1">
      <alignment horizontal="left" vertical="center"/>
    </xf>
    <xf numFmtId="0" fontId="42" fillId="4" borderId="52" xfId="27" applyFont="1" applyFill="1" applyBorder="1" applyAlignment="1">
      <alignment horizontal="left" vertical="center"/>
    </xf>
    <xf numFmtId="0" fontId="42" fillId="4" borderId="53" xfId="27" applyFont="1" applyFill="1" applyBorder="1" applyAlignment="1">
      <alignment horizontal="left" vertical="center"/>
    </xf>
    <xf numFmtId="0" fontId="42" fillId="4" borderId="60" xfId="27" applyFont="1" applyFill="1" applyBorder="1" applyAlignment="1">
      <alignment horizontal="left" vertical="center"/>
    </xf>
    <xf numFmtId="0" fontId="23" fillId="8" borderId="30" xfId="33" applyFill="1" applyBorder="1" applyAlignment="1" applyProtection="1">
      <alignment horizontal="center" vertical="center" wrapText="1"/>
      <protection locked="0"/>
    </xf>
    <xf numFmtId="0" fontId="23" fillId="8" borderId="32" xfId="33" applyFill="1" applyBorder="1" applyAlignment="1" applyProtection="1">
      <alignment horizontal="center" vertical="center" wrapText="1"/>
      <protection locked="0"/>
    </xf>
    <xf numFmtId="0" fontId="62" fillId="8" borderId="30" xfId="33" applyFont="1" applyFill="1" applyBorder="1" applyAlignment="1" applyProtection="1">
      <alignment horizontal="left" vertical="center" wrapText="1"/>
      <protection locked="0"/>
    </xf>
    <xf numFmtId="0" fontId="42" fillId="8" borderId="31" xfId="33" applyFont="1" applyFill="1" applyBorder="1" applyAlignment="1" applyProtection="1">
      <alignment horizontal="left" vertical="center" wrapText="1"/>
      <protection locked="0"/>
    </xf>
    <xf numFmtId="0" fontId="42" fillId="8" borderId="32" xfId="33" applyFont="1" applyFill="1" applyBorder="1" applyAlignment="1" applyProtection="1">
      <alignment horizontal="left" vertical="center" wrapText="1"/>
      <protection locked="0"/>
    </xf>
    <xf numFmtId="0" fontId="42" fillId="8" borderId="30" xfId="33" applyFont="1" applyFill="1" applyBorder="1" applyAlignment="1" applyProtection="1">
      <alignment horizontal="left" vertical="center" wrapText="1"/>
      <protection locked="0"/>
    </xf>
    <xf numFmtId="0" fontId="42" fillId="8" borderId="30" xfId="33" applyFont="1" applyFill="1" applyBorder="1" applyAlignment="1" applyProtection="1">
      <alignment horizontal="center" vertical="center" wrapText="1"/>
      <protection locked="0"/>
    </xf>
    <xf numFmtId="0" fontId="42" fillId="8" borderId="32" xfId="33" applyFont="1" applyFill="1" applyBorder="1" applyAlignment="1" applyProtection="1">
      <alignment horizontal="center" vertical="center" wrapText="1"/>
      <protection locked="0"/>
    </xf>
    <xf numFmtId="0" fontId="23" fillId="8" borderId="30" xfId="33" applyFill="1" applyBorder="1" applyAlignment="1" applyProtection="1">
      <alignment horizontal="left" vertical="center" wrapText="1"/>
      <protection locked="0"/>
    </xf>
    <xf numFmtId="0" fontId="23" fillId="8" borderId="31" xfId="33" applyFill="1" applyBorder="1" applyAlignment="1" applyProtection="1">
      <alignment horizontal="left" vertical="center" wrapText="1"/>
      <protection locked="0"/>
    </xf>
    <xf numFmtId="0" fontId="23" fillId="8" borderId="32" xfId="33" applyFill="1" applyBorder="1" applyAlignment="1" applyProtection="1">
      <alignment horizontal="left" vertical="center" wrapText="1"/>
      <protection locked="0"/>
    </xf>
    <xf numFmtId="0" fontId="8" fillId="8" borderId="30" xfId="33" applyFont="1" applyFill="1" applyBorder="1" applyAlignment="1" applyProtection="1">
      <alignment horizontal="left" vertical="center" wrapText="1"/>
      <protection locked="0"/>
    </xf>
    <xf numFmtId="0" fontId="23" fillId="4" borderId="20" xfId="33" applyFill="1" applyBorder="1" applyAlignment="1">
      <alignment horizontal="center" vertical="center"/>
    </xf>
    <xf numFmtId="0" fontId="23" fillId="4" borderId="34" xfId="33" applyFill="1" applyBorder="1" applyAlignment="1">
      <alignment horizontal="center" vertical="center"/>
    </xf>
    <xf numFmtId="0" fontId="23" fillId="4" borderId="35" xfId="33" applyFill="1" applyBorder="1" applyAlignment="1">
      <alignment horizontal="center" vertical="center"/>
    </xf>
    <xf numFmtId="0" fontId="23" fillId="4" borderId="22" xfId="33" applyFill="1" applyBorder="1" applyAlignment="1">
      <alignment horizontal="center" vertical="center"/>
    </xf>
    <xf numFmtId="0" fontId="23" fillId="4" borderId="0" xfId="33" applyFill="1" applyAlignment="1">
      <alignment horizontal="center" vertical="center"/>
    </xf>
    <xf numFmtId="0" fontId="23" fillId="4" borderId="29" xfId="33" applyFill="1" applyBorder="1" applyAlignment="1">
      <alignment horizontal="center" vertical="center"/>
    </xf>
    <xf numFmtId="0" fontId="23" fillId="4" borderId="21" xfId="33" applyFill="1" applyBorder="1" applyAlignment="1">
      <alignment horizontal="center" vertical="center"/>
    </xf>
    <xf numFmtId="0" fontId="23" fillId="4" borderId="19" xfId="33" applyFill="1" applyBorder="1" applyAlignment="1">
      <alignment horizontal="center" vertical="center"/>
    </xf>
    <xf numFmtId="0" fontId="23" fillId="4" borderId="25" xfId="33" applyFill="1" applyBorder="1" applyAlignment="1">
      <alignment horizontal="center" vertical="center"/>
    </xf>
    <xf numFmtId="0" fontId="23" fillId="4" borderId="30" xfId="33" applyFill="1" applyBorder="1" applyAlignment="1">
      <alignment horizontal="center" vertical="center"/>
    </xf>
    <xf numFmtId="0" fontId="23" fillId="4" borderId="31" xfId="33" applyFill="1" applyBorder="1" applyAlignment="1">
      <alignment horizontal="center" vertical="center"/>
    </xf>
    <xf numFmtId="0" fontId="23" fillId="4" borderId="32" xfId="33" applyFill="1" applyBorder="1" applyAlignment="1">
      <alignment horizontal="center" vertical="center"/>
    </xf>
    <xf numFmtId="0" fontId="23" fillId="2" borderId="20" xfId="33" applyFill="1" applyBorder="1" applyAlignment="1">
      <alignment horizontal="left" vertical="center" wrapText="1"/>
    </xf>
    <xf numFmtId="0" fontId="23" fillId="2" borderId="34" xfId="33" applyFill="1" applyBorder="1" applyAlignment="1">
      <alignment horizontal="left" vertical="center" wrapText="1"/>
    </xf>
    <xf numFmtId="0" fontId="23" fillId="2" borderId="22" xfId="33" applyFill="1" applyBorder="1" applyAlignment="1">
      <alignment horizontal="left" vertical="center" wrapText="1"/>
    </xf>
    <xf numFmtId="0" fontId="23" fillId="2" borderId="0" xfId="33" applyFill="1" applyAlignment="1">
      <alignment horizontal="left" vertical="center" wrapText="1"/>
    </xf>
    <xf numFmtId="0" fontId="23" fillId="2" borderId="21" xfId="33" applyFill="1" applyBorder="1" applyAlignment="1">
      <alignment horizontal="left" vertical="center" wrapText="1"/>
    </xf>
    <xf numFmtId="0" fontId="23" fillId="2" borderId="19" xfId="33" applyFill="1" applyBorder="1" applyAlignment="1">
      <alignment horizontal="left" vertical="center" wrapText="1"/>
    </xf>
    <xf numFmtId="58" fontId="23" fillId="0" borderId="30" xfId="33" applyNumberFormat="1" applyBorder="1" applyAlignment="1">
      <alignment horizontal="center" vertical="center"/>
    </xf>
    <xf numFmtId="58" fontId="23" fillId="0" borderId="31" xfId="33" applyNumberFormat="1" applyBorder="1" applyAlignment="1">
      <alignment horizontal="center" vertical="center"/>
    </xf>
    <xf numFmtId="58" fontId="23" fillId="0" borderId="32" xfId="33" applyNumberFormat="1" applyBorder="1" applyAlignment="1">
      <alignment horizontal="center" vertical="center"/>
    </xf>
    <xf numFmtId="0" fontId="57" fillId="2" borderId="0" xfId="33" applyFont="1" applyFill="1" applyAlignment="1">
      <alignment horizontal="center" vertical="center"/>
    </xf>
    <xf numFmtId="0" fontId="12" fillId="3" borderId="30" xfId="33" applyFont="1" applyFill="1" applyBorder="1" applyAlignment="1">
      <alignment horizontal="left" vertical="center"/>
    </xf>
    <xf numFmtId="0" fontId="23" fillId="3" borderId="31" xfId="33" applyFill="1" applyBorder="1" applyAlignment="1">
      <alignment horizontal="left" vertical="center"/>
    </xf>
    <xf numFmtId="0" fontId="62" fillId="8" borderId="20" xfId="33" applyFont="1" applyFill="1" applyBorder="1" applyAlignment="1" applyProtection="1">
      <alignment horizontal="left" vertical="top" wrapText="1"/>
      <protection locked="0"/>
    </xf>
    <xf numFmtId="0" fontId="62" fillId="8" borderId="34" xfId="33" applyFont="1" applyFill="1" applyBorder="1" applyAlignment="1" applyProtection="1">
      <alignment horizontal="left" vertical="top" wrapText="1"/>
      <protection locked="0"/>
    </xf>
    <xf numFmtId="0" fontId="62" fillId="8" borderId="22" xfId="33" applyFont="1" applyFill="1" applyBorder="1" applyAlignment="1" applyProtection="1">
      <alignment horizontal="left" vertical="top" wrapText="1"/>
      <protection locked="0"/>
    </xf>
    <xf numFmtId="0" fontId="62" fillId="8" borderId="0" xfId="33" applyFont="1" applyFill="1" applyAlignment="1" applyProtection="1">
      <alignment horizontal="left" vertical="top" wrapText="1"/>
      <protection locked="0"/>
    </xf>
    <xf numFmtId="0" fontId="62" fillId="8" borderId="21" xfId="33" applyFont="1" applyFill="1" applyBorder="1" applyAlignment="1" applyProtection="1">
      <alignment horizontal="left" vertical="top" wrapText="1"/>
      <protection locked="0"/>
    </xf>
    <xf numFmtId="0" fontId="62" fillId="8" borderId="19" xfId="33" applyFont="1" applyFill="1" applyBorder="1" applyAlignment="1" applyProtection="1">
      <alignment horizontal="left" vertical="top" wrapText="1"/>
      <protection locked="0"/>
    </xf>
    <xf numFmtId="0" fontId="23" fillId="4" borderId="18" xfId="33" applyFill="1" applyBorder="1" applyAlignment="1">
      <alignment horizontal="center" vertical="center"/>
    </xf>
    <xf numFmtId="0" fontId="47" fillId="2" borderId="34" xfId="35" applyFont="1" applyFill="1" applyBorder="1" applyAlignment="1">
      <alignment horizontal="right" vertical="center"/>
    </xf>
    <xf numFmtId="0" fontId="47" fillId="2" borderId="35" xfId="35" applyFont="1" applyFill="1" applyBorder="1" applyAlignment="1">
      <alignment horizontal="right" vertical="center"/>
    </xf>
    <xf numFmtId="179" fontId="47" fillId="7" borderId="18" xfId="35" applyNumberFormat="1" applyFont="1" applyFill="1" applyBorder="1">
      <alignment vertical="center"/>
    </xf>
    <xf numFmtId="179" fontId="23" fillId="8" borderId="18" xfId="35" applyNumberFormat="1" applyFill="1" applyBorder="1">
      <alignment vertical="center"/>
    </xf>
    <xf numFmtId="179" fontId="23" fillId="7" borderId="18" xfId="35" applyNumberFormat="1" applyFill="1" applyBorder="1">
      <alignment vertical="center"/>
    </xf>
    <xf numFmtId="0" fontId="23" fillId="7" borderId="18" xfId="35" applyFill="1" applyBorder="1" applyAlignment="1">
      <alignment horizontal="center" vertical="center"/>
    </xf>
    <xf numFmtId="0" fontId="23" fillId="6" borderId="18" xfId="35" applyFill="1" applyBorder="1" applyAlignment="1">
      <alignment horizontal="center" vertical="center"/>
    </xf>
    <xf numFmtId="0" fontId="23" fillId="5" borderId="18" xfId="35" applyFill="1" applyBorder="1" applyAlignment="1">
      <alignment horizontal="center" vertical="center"/>
    </xf>
    <xf numFmtId="0" fontId="23" fillId="8" borderId="18" xfId="35" applyFill="1" applyBorder="1">
      <alignment vertical="center"/>
    </xf>
    <xf numFmtId="0" fontId="23" fillId="6" borderId="18" xfId="35" applyFill="1" applyBorder="1" applyAlignment="1">
      <alignment horizontal="center" vertical="center" shrinkToFit="1"/>
    </xf>
    <xf numFmtId="0" fontId="23" fillId="5" borderId="34" xfId="35" applyFill="1" applyBorder="1" applyAlignment="1">
      <alignment horizontal="center" vertical="center"/>
    </xf>
    <xf numFmtId="0" fontId="23" fillId="5" borderId="35" xfId="35" applyFill="1" applyBorder="1" applyAlignment="1">
      <alignment horizontal="center" vertical="center"/>
    </xf>
    <xf numFmtId="0" fontId="23" fillId="5" borderId="21" xfId="35" applyFill="1" applyBorder="1" applyAlignment="1">
      <alignment horizontal="center" vertical="center" wrapText="1"/>
    </xf>
    <xf numFmtId="0" fontId="23" fillId="5" borderId="19" xfId="35" applyFill="1" applyBorder="1" applyAlignment="1">
      <alignment horizontal="center" vertical="center" wrapText="1"/>
    </xf>
    <xf numFmtId="0" fontId="23" fillId="5" borderId="25" xfId="35" applyFill="1" applyBorder="1" applyAlignment="1">
      <alignment horizontal="center" vertical="center" wrapText="1"/>
    </xf>
    <xf numFmtId="0" fontId="23" fillId="5" borderId="21" xfId="35" applyFill="1" applyBorder="1" applyAlignment="1">
      <alignment horizontal="center" vertical="center"/>
    </xf>
    <xf numFmtId="0" fontId="23" fillId="5" borderId="19" xfId="35" applyFill="1" applyBorder="1" applyAlignment="1">
      <alignment horizontal="center" vertical="center"/>
    </xf>
    <xf numFmtId="0" fontId="23" fillId="5" borderId="25" xfId="35" applyFill="1" applyBorder="1" applyAlignment="1">
      <alignment horizontal="center" vertical="center"/>
    </xf>
    <xf numFmtId="0" fontId="23" fillId="5" borderId="24" xfId="35" applyFill="1" applyBorder="1" applyAlignment="1">
      <alignment horizontal="center" vertical="center" wrapText="1"/>
    </xf>
    <xf numFmtId="0" fontId="43" fillId="5" borderId="18" xfId="35" applyFont="1" applyFill="1" applyBorder="1" applyAlignment="1">
      <alignment horizontal="center" vertical="center" wrapText="1"/>
    </xf>
    <xf numFmtId="0" fontId="39" fillId="5" borderId="18" xfId="35" applyFont="1" applyFill="1" applyBorder="1" applyAlignment="1">
      <alignment horizontal="center" vertical="center" wrapText="1"/>
    </xf>
    <xf numFmtId="0" fontId="40" fillId="5" borderId="18" xfId="35" applyFont="1" applyFill="1" applyBorder="1" applyAlignment="1">
      <alignment horizontal="center" vertical="center" wrapText="1"/>
    </xf>
    <xf numFmtId="0" fontId="23" fillId="2" borderId="19" xfId="35" applyFill="1" applyBorder="1" applyAlignment="1">
      <alignment horizontal="center" vertical="center"/>
    </xf>
    <xf numFmtId="0" fontId="23" fillId="5" borderId="20" xfId="35" applyFill="1" applyBorder="1" applyAlignment="1">
      <alignment horizontal="center" vertical="center"/>
    </xf>
    <xf numFmtId="0" fontId="23" fillId="5" borderId="0" xfId="35" applyFill="1" applyAlignment="1">
      <alignment horizontal="center" vertical="center"/>
    </xf>
    <xf numFmtId="0" fontId="23" fillId="4" borderId="18" xfId="37" applyFill="1" applyBorder="1" applyAlignment="1">
      <alignment horizontal="center" vertical="center"/>
    </xf>
    <xf numFmtId="0" fontId="38" fillId="8" borderId="18" xfId="31" applyFont="1" applyFill="1" applyBorder="1" applyAlignment="1" applyProtection="1">
      <alignment horizontal="center" vertical="center" shrinkToFit="1"/>
      <protection locked="0"/>
    </xf>
    <xf numFmtId="0" fontId="23" fillId="8" borderId="18" xfId="37" applyFill="1" applyBorder="1" applyAlignment="1">
      <alignment horizontal="left" vertical="center" wrapText="1"/>
    </xf>
    <xf numFmtId="0" fontId="18" fillId="4" borderId="30" xfId="37" applyFont="1" applyFill="1" applyBorder="1" applyAlignment="1">
      <alignment horizontal="center" vertical="center"/>
    </xf>
    <xf numFmtId="0" fontId="23" fillId="4" borderId="31" xfId="37" applyFill="1" applyBorder="1" applyAlignment="1">
      <alignment horizontal="center" vertical="center"/>
    </xf>
    <xf numFmtId="0" fontId="23" fillId="4" borderId="32" xfId="37" applyFill="1" applyBorder="1" applyAlignment="1">
      <alignment horizontal="center" vertical="center"/>
    </xf>
    <xf numFmtId="0" fontId="62" fillId="4" borderId="30" xfId="37" applyFont="1" applyFill="1" applyBorder="1" applyAlignment="1">
      <alignment horizontal="center" vertical="center"/>
    </xf>
    <xf numFmtId="0" fontId="42" fillId="4" borderId="31" xfId="37" applyFont="1" applyFill="1" applyBorder="1" applyAlignment="1">
      <alignment horizontal="center" vertical="center"/>
    </xf>
    <xf numFmtId="0" fontId="42" fillId="4" borderId="32" xfId="37" applyFont="1" applyFill="1" applyBorder="1" applyAlignment="1">
      <alignment horizontal="center" vertical="center"/>
    </xf>
    <xf numFmtId="0" fontId="42" fillId="8" borderId="30" xfId="37" applyFont="1" applyFill="1" applyBorder="1" applyAlignment="1">
      <alignment horizontal="center" vertical="center"/>
    </xf>
    <xf numFmtId="0" fontId="42" fillId="8" borderId="31" xfId="37" applyFont="1" applyFill="1" applyBorder="1" applyAlignment="1">
      <alignment horizontal="center" vertical="center"/>
    </xf>
    <xf numFmtId="0" fontId="42" fillId="8" borderId="32" xfId="37" applyFont="1" applyFill="1" applyBorder="1" applyAlignment="1">
      <alignment horizontal="center" vertical="center"/>
    </xf>
    <xf numFmtId="0" fontId="18" fillId="4" borderId="18" xfId="37" applyFont="1" applyFill="1" applyBorder="1" applyAlignment="1">
      <alignment horizontal="center" vertical="center"/>
    </xf>
    <xf numFmtId="0" fontId="11" fillId="4" borderId="18" xfId="37" applyFont="1" applyFill="1" applyBorder="1" applyAlignment="1">
      <alignment horizontal="center" vertical="center"/>
    </xf>
    <xf numFmtId="0" fontId="23" fillId="8" borderId="30" xfId="37" applyFill="1" applyBorder="1" applyAlignment="1">
      <alignment horizontal="center" vertical="center"/>
    </xf>
    <xf numFmtId="0" fontId="23" fillId="8" borderId="31" xfId="37" applyFill="1" applyBorder="1" applyAlignment="1">
      <alignment horizontal="center" vertical="center"/>
    </xf>
    <xf numFmtId="0" fontId="23" fillId="8" borderId="32" xfId="37" applyFill="1" applyBorder="1" applyAlignment="1">
      <alignment horizontal="center" vertical="center"/>
    </xf>
    <xf numFmtId="0" fontId="18" fillId="4" borderId="30" xfId="37" applyFont="1" applyFill="1" applyBorder="1" applyAlignment="1">
      <alignment horizontal="center" vertical="center" shrinkToFit="1"/>
    </xf>
    <xf numFmtId="0" fontId="18" fillId="4" borderId="31" xfId="37" applyFont="1" applyFill="1" applyBorder="1" applyAlignment="1">
      <alignment horizontal="center" vertical="center" shrinkToFit="1"/>
    </xf>
    <xf numFmtId="0" fontId="18" fillId="4" borderId="32" xfId="37" applyFont="1" applyFill="1" applyBorder="1" applyAlignment="1">
      <alignment horizontal="center" vertical="center" shrinkToFit="1"/>
    </xf>
    <xf numFmtId="0" fontId="23" fillId="8" borderId="30" xfId="37" applyFill="1" applyBorder="1" applyAlignment="1">
      <alignment horizontal="center" vertical="center" wrapText="1"/>
    </xf>
    <xf numFmtId="0" fontId="23" fillId="8" borderId="31" xfId="37" applyFill="1" applyBorder="1" applyAlignment="1">
      <alignment horizontal="center" vertical="center" wrapText="1"/>
    </xf>
    <xf numFmtId="0" fontId="23" fillId="8" borderId="32" xfId="37" applyFill="1" applyBorder="1" applyAlignment="1">
      <alignment horizontal="center" vertical="center" wrapText="1"/>
    </xf>
    <xf numFmtId="0" fontId="38" fillId="4" borderId="31" xfId="37" applyFont="1" applyFill="1" applyBorder="1" applyAlignment="1">
      <alignment horizontal="center" vertical="center" shrinkToFit="1"/>
    </xf>
    <xf numFmtId="0" fontId="38" fillId="4" borderId="32" xfId="37" applyFont="1" applyFill="1" applyBorder="1" applyAlignment="1">
      <alignment horizontal="center" vertical="center" shrinkToFit="1"/>
    </xf>
    <xf numFmtId="0" fontId="42" fillId="2" borderId="0" xfId="37" applyFont="1" applyFill="1" applyAlignment="1">
      <alignment horizontal="left" vertical="center" wrapText="1"/>
    </xf>
    <xf numFmtId="0" fontId="23" fillId="2" borderId="0" xfId="37" applyFill="1" applyAlignment="1">
      <alignment horizontal="left" vertical="center" wrapText="1"/>
    </xf>
    <xf numFmtId="0" fontId="23" fillId="8" borderId="18" xfId="35" applyFill="1" applyBorder="1" applyAlignment="1">
      <alignment horizontal="center" vertical="center" shrinkToFit="1"/>
    </xf>
    <xf numFmtId="0" fontId="20" fillId="5" borderId="24" xfId="35" applyFont="1" applyFill="1" applyBorder="1" applyAlignment="1">
      <alignment horizontal="center" vertical="center" wrapText="1"/>
    </xf>
    <xf numFmtId="0" fontId="23" fillId="4" borderId="30" xfId="39" applyFill="1" applyBorder="1" applyAlignment="1">
      <alignment horizontal="center" vertical="center"/>
    </xf>
    <xf numFmtId="0" fontId="23" fillId="4" borderId="31" xfId="39" applyFill="1" applyBorder="1" applyAlignment="1">
      <alignment horizontal="center" vertical="center"/>
    </xf>
    <xf numFmtId="0" fontId="23" fillId="4" borderId="32" xfId="39" applyFill="1" applyBorder="1" applyAlignment="1">
      <alignment horizontal="center" vertical="center"/>
    </xf>
    <xf numFmtId="0" fontId="23" fillId="4" borderId="18" xfId="39" applyFill="1" applyBorder="1" applyAlignment="1">
      <alignment horizontal="center" vertical="center"/>
    </xf>
    <xf numFmtId="0" fontId="42" fillId="8" borderId="30" xfId="39" applyFont="1" applyFill="1" applyBorder="1" applyAlignment="1">
      <alignment horizontal="center" vertical="center" wrapText="1"/>
    </xf>
    <xf numFmtId="0" fontId="42" fillId="8" borderId="31" xfId="39" applyFont="1" applyFill="1" applyBorder="1" applyAlignment="1">
      <alignment horizontal="center" vertical="center" wrapText="1"/>
    </xf>
    <xf numFmtId="0" fontId="42" fillId="8" borderId="32" xfId="39" applyFont="1" applyFill="1" applyBorder="1" applyAlignment="1">
      <alignment horizontal="center" vertical="center" wrapText="1"/>
    </xf>
    <xf numFmtId="0" fontId="23" fillId="8" borderId="30" xfId="39" applyFill="1" applyBorder="1" applyAlignment="1">
      <alignment horizontal="center" vertical="center"/>
    </xf>
    <xf numFmtId="0" fontId="23" fillId="8" borderId="31" xfId="39" applyFill="1" applyBorder="1" applyAlignment="1">
      <alignment horizontal="center" vertical="center"/>
    </xf>
    <xf numFmtId="0" fontId="23" fillId="8" borderId="32" xfId="39" applyFill="1" applyBorder="1" applyAlignment="1">
      <alignment horizontal="center" vertical="center"/>
    </xf>
    <xf numFmtId="0" fontId="20" fillId="5" borderId="18" xfId="35" applyFont="1" applyFill="1" applyBorder="1" applyAlignment="1">
      <alignment horizontal="center" vertical="center"/>
    </xf>
    <xf numFmtId="0" fontId="62" fillId="8" borderId="18" xfId="35" applyFont="1" applyFill="1" applyBorder="1" applyAlignment="1">
      <alignment vertical="center" wrapText="1"/>
    </xf>
    <xf numFmtId="0" fontId="42" fillId="8" borderId="18" xfId="35" applyFont="1" applyFill="1" applyBorder="1" applyAlignment="1">
      <alignment vertical="center" wrapText="1"/>
    </xf>
    <xf numFmtId="0" fontId="42" fillId="8" borderId="18" xfId="35" applyFont="1" applyFill="1" applyBorder="1">
      <alignment vertical="center"/>
    </xf>
    <xf numFmtId="179" fontId="62" fillId="8" borderId="18" xfId="35" applyNumberFormat="1" applyFont="1" applyFill="1" applyBorder="1">
      <alignment vertical="center"/>
    </xf>
    <xf numFmtId="0" fontId="18" fillId="4" borderId="30" xfId="39" applyFont="1" applyFill="1" applyBorder="1" applyAlignment="1">
      <alignment horizontal="center" vertical="center" shrinkToFit="1"/>
    </xf>
    <xf numFmtId="0" fontId="18" fillId="4" borderId="31" xfId="39" applyFont="1" applyFill="1" applyBorder="1" applyAlignment="1">
      <alignment horizontal="center" vertical="center" shrinkToFit="1"/>
    </xf>
    <xf numFmtId="0" fontId="18" fillId="4" borderId="32" xfId="39" applyFont="1" applyFill="1" applyBorder="1" applyAlignment="1">
      <alignment horizontal="center" vertical="center" shrinkToFit="1"/>
    </xf>
    <xf numFmtId="0" fontId="23" fillId="5" borderId="20" xfId="40" applyFill="1" applyBorder="1" applyAlignment="1">
      <alignment horizontal="center" vertical="center"/>
    </xf>
    <xf numFmtId="0" fontId="23" fillId="5" borderId="34" xfId="40" applyFill="1" applyBorder="1" applyAlignment="1">
      <alignment horizontal="center" vertical="center"/>
    </xf>
    <xf numFmtId="0" fontId="23" fillId="5" borderId="35" xfId="40" applyFill="1" applyBorder="1" applyAlignment="1">
      <alignment horizontal="center" vertical="center"/>
    </xf>
    <xf numFmtId="0" fontId="23" fillId="5" borderId="22" xfId="40" applyFill="1" applyBorder="1" applyAlignment="1">
      <alignment horizontal="center" vertical="center"/>
    </xf>
    <xf numFmtId="0" fontId="23" fillId="5" borderId="0" xfId="40" applyFill="1" applyAlignment="1">
      <alignment horizontal="center" vertical="center"/>
    </xf>
    <xf numFmtId="0" fontId="23" fillId="5" borderId="29" xfId="40" applyFill="1" applyBorder="1" applyAlignment="1">
      <alignment horizontal="center" vertical="center"/>
    </xf>
    <xf numFmtId="0" fontId="23" fillId="5" borderId="21" xfId="40" applyFill="1" applyBorder="1" applyAlignment="1">
      <alignment horizontal="center" vertical="center"/>
    </xf>
    <xf numFmtId="0" fontId="23" fillId="5" borderId="19" xfId="40" applyFill="1" applyBorder="1" applyAlignment="1">
      <alignment horizontal="center" vertical="center"/>
    </xf>
    <xf numFmtId="0" fontId="23" fillId="5" borderId="25" xfId="40" applyFill="1" applyBorder="1" applyAlignment="1">
      <alignment horizontal="center" vertical="center"/>
    </xf>
    <xf numFmtId="0" fontId="23" fillId="8" borderId="30" xfId="40" applyFill="1" applyBorder="1" applyAlignment="1">
      <alignment horizontal="center" vertical="center"/>
    </xf>
    <xf numFmtId="0" fontId="23" fillId="8" borderId="31" xfId="40" applyFill="1" applyBorder="1" applyAlignment="1">
      <alignment horizontal="center" vertical="center"/>
    </xf>
    <xf numFmtId="0" fontId="23" fillId="8" borderId="32" xfId="40" applyFill="1" applyBorder="1" applyAlignment="1">
      <alignment horizontal="center" vertical="center"/>
    </xf>
    <xf numFmtId="0" fontId="23" fillId="5" borderId="20" xfId="40" applyFill="1" applyBorder="1">
      <alignment vertical="center"/>
    </xf>
    <xf numFmtId="0" fontId="23" fillId="5" borderId="34" xfId="40" applyFill="1" applyBorder="1">
      <alignment vertical="center"/>
    </xf>
    <xf numFmtId="0" fontId="23" fillId="5" borderId="35" xfId="40" applyFill="1" applyBorder="1">
      <alignment vertical="center"/>
    </xf>
    <xf numFmtId="0" fontId="23" fillId="5" borderId="21" xfId="40" applyFill="1" applyBorder="1">
      <alignment vertical="center"/>
    </xf>
    <xf numFmtId="0" fontId="23" fillId="5" borderId="19" xfId="40" applyFill="1" applyBorder="1">
      <alignment vertical="center"/>
    </xf>
    <xf numFmtId="0" fontId="23" fillId="5" borderId="25" xfId="40" applyFill="1" applyBorder="1">
      <alignment vertical="center"/>
    </xf>
    <xf numFmtId="0" fontId="23" fillId="2" borderId="31" xfId="40" applyFill="1" applyBorder="1" applyAlignment="1">
      <alignment horizontal="center" vertical="center"/>
    </xf>
    <xf numFmtId="0" fontId="23" fillId="2" borderId="33" xfId="40" applyFill="1" applyBorder="1" applyAlignment="1">
      <alignment horizontal="center" vertical="center"/>
    </xf>
    <xf numFmtId="0" fontId="23" fillId="8" borderId="28" xfId="40" applyFill="1" applyBorder="1" applyAlignment="1">
      <alignment horizontal="center" vertical="center"/>
    </xf>
    <xf numFmtId="0" fontId="23" fillId="8" borderId="20" xfId="40" applyFill="1" applyBorder="1" applyAlignment="1">
      <alignment horizontal="center" vertical="center"/>
    </xf>
    <xf numFmtId="0" fontId="23" fillId="8" borderId="34" xfId="40" applyFill="1" applyBorder="1" applyAlignment="1">
      <alignment horizontal="center" vertical="center"/>
    </xf>
    <xf numFmtId="0" fontId="23" fillId="8" borderId="35" xfId="40" applyFill="1" applyBorder="1" applyAlignment="1">
      <alignment horizontal="center" vertical="center"/>
    </xf>
    <xf numFmtId="0" fontId="23" fillId="8" borderId="22" xfId="40" applyFill="1" applyBorder="1" applyAlignment="1">
      <alignment horizontal="center" vertical="center"/>
    </xf>
    <xf numFmtId="0" fontId="23" fillId="8" borderId="0" xfId="40" applyFill="1" applyAlignment="1">
      <alignment horizontal="center" vertical="center"/>
    </xf>
    <xf numFmtId="0" fontId="23" fillId="8" borderId="29" xfId="40" applyFill="1" applyBorder="1" applyAlignment="1">
      <alignment horizontal="center" vertical="center"/>
    </xf>
    <xf numFmtId="0" fontId="23" fillId="8" borderId="21" xfId="40" applyFill="1" applyBorder="1" applyAlignment="1">
      <alignment horizontal="center" vertical="center"/>
    </xf>
    <xf numFmtId="0" fontId="23" fillId="8" borderId="19" xfId="40" applyFill="1" applyBorder="1" applyAlignment="1">
      <alignment horizontal="center" vertical="center"/>
    </xf>
    <xf numFmtId="0" fontId="23" fillId="8" borderId="25" xfId="40"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4" fillId="8" borderId="30" xfId="39" applyFont="1" applyFill="1" applyBorder="1" applyAlignment="1">
      <alignment horizontal="center" vertical="center"/>
    </xf>
    <xf numFmtId="0" fontId="23" fillId="8" borderId="30" xfId="39" applyFill="1" applyBorder="1" applyAlignment="1">
      <alignment horizontal="center" vertical="center" wrapText="1"/>
    </xf>
    <xf numFmtId="0" fontId="23" fillId="8" borderId="31" xfId="39" applyFill="1" applyBorder="1" applyAlignment="1">
      <alignment horizontal="center" vertical="center" wrapText="1"/>
    </xf>
    <xf numFmtId="0" fontId="23" fillId="8" borderId="32" xfId="39" applyFill="1" applyBorder="1" applyAlignment="1">
      <alignment horizontal="center" vertical="center" wrapText="1"/>
    </xf>
    <xf numFmtId="0" fontId="66" fillId="4" borderId="30" xfId="39" applyFont="1" applyFill="1" applyBorder="1" applyAlignment="1">
      <alignment horizontal="center" vertical="center" wrapText="1" shrinkToFit="1"/>
    </xf>
    <xf numFmtId="0" fontId="44" fillId="4" borderId="31" xfId="39" applyFont="1" applyFill="1" applyBorder="1" applyAlignment="1">
      <alignment horizontal="center" vertical="center" shrinkToFit="1"/>
    </xf>
    <xf numFmtId="0" fontId="44" fillId="4" borderId="32" xfId="39" applyFont="1" applyFill="1" applyBorder="1" applyAlignment="1">
      <alignment horizontal="center" vertical="center" shrinkToFit="1"/>
    </xf>
    <xf numFmtId="0" fontId="9" fillId="4" borderId="18" xfId="37" applyFont="1" applyFill="1" applyBorder="1" applyAlignment="1">
      <alignment horizontal="center" vertical="center"/>
    </xf>
    <xf numFmtId="0" fontId="9" fillId="4" borderId="30" xfId="37" applyFont="1" applyFill="1" applyBorder="1" applyAlignment="1">
      <alignment horizontal="center" vertical="center" shrinkToFit="1"/>
    </xf>
    <xf numFmtId="0" fontId="9" fillId="4" borderId="30" xfId="37" applyFont="1" applyFill="1" applyBorder="1" applyAlignment="1">
      <alignment horizontal="center" vertical="center"/>
    </xf>
    <xf numFmtId="0" fontId="62" fillId="8" borderId="18" xfId="35" applyFont="1" applyFill="1" applyBorder="1">
      <alignment vertical="center"/>
    </xf>
    <xf numFmtId="0" fontId="42" fillId="8" borderId="18" xfId="35" applyFont="1" applyFill="1" applyBorder="1" applyAlignment="1">
      <alignment horizontal="center" vertical="center" shrinkToFit="1"/>
    </xf>
    <xf numFmtId="0" fontId="62" fillId="8" borderId="18" xfId="35" applyFont="1" applyFill="1" applyBorder="1" applyAlignment="1">
      <alignment horizontal="center" vertical="center" shrinkToFit="1"/>
    </xf>
    <xf numFmtId="0" fontId="38" fillId="4" borderId="18" xfId="33" applyFont="1" applyFill="1" applyBorder="1" applyAlignment="1">
      <alignment horizontal="center" vertical="center"/>
    </xf>
    <xf numFmtId="0" fontId="38" fillId="2" borderId="19" xfId="33" applyFont="1" applyFill="1" applyBorder="1" applyAlignment="1">
      <alignment horizontal="left" vertical="center" wrapText="1"/>
    </xf>
    <xf numFmtId="0" fontId="18" fillId="5" borderId="21" xfId="73" applyFill="1" applyBorder="1" applyAlignment="1">
      <alignment horizontal="center" vertical="center"/>
    </xf>
    <xf numFmtId="0" fontId="18" fillId="5" borderId="19" xfId="73" applyFill="1" applyBorder="1" applyAlignment="1">
      <alignment horizontal="center" vertical="center"/>
    </xf>
    <xf numFmtId="0" fontId="18" fillId="5" borderId="25" xfId="73" applyFill="1" applyBorder="1" applyAlignment="1">
      <alignment horizontal="center" vertical="center"/>
    </xf>
    <xf numFmtId="0" fontId="18" fillId="5" borderId="24" xfId="73" applyFill="1" applyBorder="1" applyAlignment="1">
      <alignment horizontal="center" vertical="center" wrapText="1"/>
    </xf>
    <xf numFmtId="0" fontId="18" fillId="5" borderId="20" xfId="73" applyFill="1" applyBorder="1" applyAlignment="1">
      <alignment horizontal="center" vertical="center"/>
    </xf>
    <xf numFmtId="0" fontId="18" fillId="5" borderId="34" xfId="73" applyFill="1" applyBorder="1" applyAlignment="1">
      <alignment horizontal="center" vertical="center"/>
    </xf>
    <xf numFmtId="0" fontId="18" fillId="5" borderId="35" xfId="73" applyFill="1" applyBorder="1" applyAlignment="1">
      <alignment horizontal="center" vertical="center"/>
    </xf>
    <xf numFmtId="0" fontId="38" fillId="4" borderId="30" xfId="33" applyFont="1" applyFill="1" applyBorder="1" applyAlignment="1">
      <alignment horizontal="center" vertical="center"/>
    </xf>
    <xf numFmtId="0" fontId="38" fillId="4" borderId="31" xfId="33" applyFont="1" applyFill="1" applyBorder="1" applyAlignment="1">
      <alignment horizontal="center" vertical="center"/>
    </xf>
    <xf numFmtId="0" fontId="38" fillId="4" borderId="32" xfId="33" applyFont="1" applyFill="1" applyBorder="1" applyAlignment="1">
      <alignment horizontal="center" vertical="center"/>
    </xf>
    <xf numFmtId="0" fontId="38" fillId="8" borderId="30" xfId="33" applyFont="1" applyFill="1" applyBorder="1" applyAlignment="1">
      <alignment horizontal="center" vertical="center"/>
    </xf>
    <xf numFmtId="0" fontId="38" fillId="8" borderId="31" xfId="33" applyFont="1" applyFill="1" applyBorder="1" applyAlignment="1">
      <alignment horizontal="center" vertical="center"/>
    </xf>
    <xf numFmtId="0" fontId="38" fillId="8" borderId="32" xfId="33" applyFont="1" applyFill="1" applyBorder="1" applyAlignment="1">
      <alignment horizontal="center" vertical="center"/>
    </xf>
    <xf numFmtId="0" fontId="23" fillId="8" borderId="18" xfId="33" applyFill="1" applyBorder="1" applyAlignment="1">
      <alignment horizontal="center" vertical="center"/>
    </xf>
    <xf numFmtId="0" fontId="14" fillId="4" borderId="18" xfId="33" applyFont="1" applyFill="1" applyBorder="1" applyAlignment="1">
      <alignment horizontal="center" vertical="center"/>
    </xf>
    <xf numFmtId="0" fontId="17" fillId="4" borderId="18" xfId="33" applyFont="1" applyFill="1" applyBorder="1" applyAlignment="1">
      <alignment horizontal="center" vertical="center"/>
    </xf>
    <xf numFmtId="0" fontId="23" fillId="8" borderId="18" xfId="39" applyFill="1" applyBorder="1" applyAlignment="1">
      <alignment horizontal="center" vertical="center"/>
    </xf>
    <xf numFmtId="0" fontId="23" fillId="8" borderId="30" xfId="33" applyFill="1" applyBorder="1" applyAlignment="1">
      <alignment horizontal="center" vertical="center"/>
    </xf>
    <xf numFmtId="0" fontId="23" fillId="8" borderId="31" xfId="33" applyFill="1" applyBorder="1" applyAlignment="1">
      <alignment horizontal="center" vertical="center"/>
    </xf>
    <xf numFmtId="0" fontId="23" fillId="8" borderId="32" xfId="33" applyFill="1" applyBorder="1" applyAlignment="1">
      <alignment horizontal="center" vertical="center"/>
    </xf>
    <xf numFmtId="0" fontId="17" fillId="4" borderId="30" xfId="37" applyFont="1" applyFill="1" applyBorder="1" applyAlignment="1">
      <alignment horizontal="center" vertical="center"/>
    </xf>
    <xf numFmtId="0" fontId="17" fillId="4" borderId="18" xfId="37" applyFont="1" applyFill="1" applyBorder="1" applyAlignment="1">
      <alignment horizontal="center" vertical="center" shrinkToFit="1"/>
    </xf>
    <xf numFmtId="0" fontId="23" fillId="4" borderId="18" xfId="37" applyFill="1" applyBorder="1" applyAlignment="1">
      <alignment horizontal="center" vertical="center" shrinkToFit="1"/>
    </xf>
    <xf numFmtId="0" fontId="17" fillId="4" borderId="30" xfId="37" applyFont="1" applyFill="1" applyBorder="1" applyAlignment="1">
      <alignment horizontal="center" vertical="center" shrinkToFit="1"/>
    </xf>
    <xf numFmtId="0" fontId="17" fillId="4" borderId="18" xfId="37" applyFont="1" applyFill="1" applyBorder="1" applyAlignment="1">
      <alignment horizontal="center" vertical="center"/>
    </xf>
    <xf numFmtId="0" fontId="62" fillId="8" borderId="18" xfId="39" applyFont="1" applyFill="1" applyBorder="1" applyAlignment="1">
      <alignment horizontal="center" vertical="center"/>
    </xf>
    <xf numFmtId="0" fontId="42" fillId="8" borderId="18" xfId="39" applyFont="1" applyFill="1" applyBorder="1" applyAlignment="1">
      <alignment horizontal="center" vertical="center"/>
    </xf>
    <xf numFmtId="0" fontId="23" fillId="8" borderId="18" xfId="35" applyFill="1" applyBorder="1" applyAlignment="1">
      <alignment horizontal="center" vertical="center"/>
    </xf>
    <xf numFmtId="0" fontId="23" fillId="5" borderId="30" xfId="35" applyFill="1" applyBorder="1" applyAlignment="1">
      <alignment horizontal="center" vertical="center"/>
    </xf>
    <xf numFmtId="0" fontId="23" fillId="5" borderId="31" xfId="35" applyFill="1" applyBorder="1" applyAlignment="1">
      <alignment horizontal="center" vertical="center"/>
    </xf>
    <xf numFmtId="0" fontId="23" fillId="5" borderId="32" xfId="35" applyFill="1" applyBorder="1" applyAlignment="1">
      <alignment horizontal="center" vertical="center"/>
    </xf>
    <xf numFmtId="0" fontId="42" fillId="8" borderId="18" xfId="35" applyFont="1" applyFill="1" applyBorder="1" applyAlignment="1">
      <alignment horizontal="center" vertical="center" wrapText="1"/>
    </xf>
    <xf numFmtId="0" fontId="42" fillId="8" borderId="18" xfId="35" applyFont="1" applyFill="1" applyBorder="1" applyAlignment="1">
      <alignment horizontal="center" vertical="center"/>
    </xf>
    <xf numFmtId="0" fontId="23" fillId="5" borderId="22" xfId="35" applyFill="1" applyBorder="1" applyAlignment="1">
      <alignment horizontal="center" vertical="center" wrapText="1"/>
    </xf>
    <xf numFmtId="0" fontId="23" fillId="5" borderId="0" xfId="35" applyFill="1" applyAlignment="1">
      <alignment horizontal="center" vertical="center" wrapText="1"/>
    </xf>
    <xf numFmtId="0" fontId="23" fillId="5" borderId="29" xfId="35" applyFill="1" applyBorder="1" applyAlignment="1">
      <alignment horizontal="center" vertical="center" wrapText="1"/>
    </xf>
    <xf numFmtId="0" fontId="10" fillId="5" borderId="20" xfId="35" applyFont="1" applyFill="1" applyBorder="1" applyAlignment="1">
      <alignment horizontal="center" vertical="center"/>
    </xf>
    <xf numFmtId="0" fontId="23" fillId="5" borderId="66" xfId="35" applyFill="1" applyBorder="1" applyAlignment="1">
      <alignment horizontal="center" vertical="center" wrapText="1"/>
    </xf>
    <xf numFmtId="0" fontId="10" fillId="5" borderId="22" xfId="35" applyFont="1" applyFill="1" applyBorder="1" applyAlignment="1">
      <alignment horizontal="center" vertical="center" wrapText="1"/>
    </xf>
    <xf numFmtId="0" fontId="62" fillId="8" borderId="18" xfId="35" applyFont="1" applyFill="1" applyBorder="1" applyAlignment="1">
      <alignment horizontal="center" vertical="center"/>
    </xf>
    <xf numFmtId="0" fontId="42" fillId="8" borderId="30" xfId="35" applyFont="1" applyFill="1" applyBorder="1" applyAlignment="1">
      <alignment horizontal="center" vertical="center"/>
    </xf>
    <xf numFmtId="0" fontId="42" fillId="8" borderId="31" xfId="35" applyFont="1" applyFill="1" applyBorder="1" applyAlignment="1">
      <alignment horizontal="center" vertical="center"/>
    </xf>
    <xf numFmtId="0" fontId="42" fillId="8" borderId="32" xfId="35" applyFont="1" applyFill="1" applyBorder="1" applyAlignment="1">
      <alignment horizontal="center" vertical="center"/>
    </xf>
    <xf numFmtId="0" fontId="42" fillId="8" borderId="18" xfId="35" applyFont="1" applyFill="1" applyBorder="1" applyAlignment="1">
      <alignment horizontal="left" vertical="center" wrapText="1"/>
    </xf>
    <xf numFmtId="0" fontId="42" fillId="8" borderId="18" xfId="35" applyFont="1" applyFill="1" applyBorder="1" applyAlignment="1">
      <alignment horizontal="left" vertical="center"/>
    </xf>
    <xf numFmtId="0" fontId="12" fillId="5" borderId="30" xfId="35" applyFont="1" applyFill="1" applyBorder="1" applyAlignment="1">
      <alignment horizontal="center" vertical="center"/>
    </xf>
    <xf numFmtId="0" fontId="53" fillId="8" borderId="18" xfId="31" applyFont="1" applyFill="1" applyBorder="1" applyAlignment="1" applyProtection="1">
      <alignment horizontal="center" vertical="center" shrinkToFit="1"/>
      <protection locked="0"/>
    </xf>
    <xf numFmtId="0" fontId="53" fillId="4" borderId="18" xfId="31" applyFont="1" applyFill="1" applyBorder="1" applyAlignment="1">
      <alignment horizontal="center" vertical="center"/>
    </xf>
    <xf numFmtId="176" fontId="42" fillId="8" borderId="18" xfId="32" applyNumberFormat="1" applyFont="1" applyFill="1" applyBorder="1" applyAlignment="1" applyProtection="1">
      <alignment horizontal="right" vertical="center" shrinkToFit="1"/>
      <protection locked="0"/>
    </xf>
    <xf numFmtId="176" fontId="54" fillId="0" borderId="63" xfId="31" applyNumberFormat="1" applyFont="1" applyBorder="1" applyAlignment="1">
      <alignment horizontal="center" vertical="center"/>
    </xf>
    <xf numFmtId="0" fontId="42" fillId="8" borderId="18" xfId="31" applyFont="1" applyFill="1" applyBorder="1" applyAlignment="1" applyProtection="1">
      <alignment horizontal="center" vertical="center"/>
      <protection locked="0"/>
    </xf>
    <xf numFmtId="0" fontId="42" fillId="8" borderId="18" xfId="31" applyFont="1" applyFill="1" applyBorder="1" applyAlignment="1" applyProtection="1">
      <alignment horizontal="center" vertical="center" shrinkToFit="1"/>
      <protection locked="0"/>
    </xf>
    <xf numFmtId="0" fontId="55" fillId="0" borderId="0" xfId="25" applyFont="1" applyAlignment="1">
      <alignment horizontal="left" vertical="center" wrapText="1"/>
    </xf>
    <xf numFmtId="0" fontId="38" fillId="2" borderId="0" xfId="31" applyFont="1" applyFill="1" applyAlignment="1">
      <alignment horizontal="center" vertical="center"/>
    </xf>
    <xf numFmtId="0" fontId="38" fillId="2" borderId="30" xfId="31" applyFont="1" applyFill="1" applyBorder="1" applyAlignment="1">
      <alignment horizontal="center" vertical="top"/>
    </xf>
    <xf numFmtId="0" fontId="38" fillId="2" borderId="32" xfId="31" applyFont="1" applyFill="1" applyBorder="1" applyAlignment="1">
      <alignment horizontal="center" vertical="top"/>
    </xf>
    <xf numFmtId="0" fontId="53" fillId="2" borderId="30" xfId="31" applyFont="1" applyFill="1" applyBorder="1" applyAlignment="1">
      <alignment horizontal="center" vertical="top"/>
    </xf>
    <xf numFmtId="0" fontId="53" fillId="2" borderId="32" xfId="31" applyFont="1" applyFill="1" applyBorder="1" applyAlignment="1">
      <alignment horizontal="center" vertical="top"/>
    </xf>
    <xf numFmtId="0" fontId="53" fillId="2" borderId="30" xfId="31" applyFont="1" applyFill="1" applyBorder="1" applyAlignment="1">
      <alignment horizontal="center" vertical="center"/>
    </xf>
    <xf numFmtId="0" fontId="53" fillId="2" borderId="32" xfId="31" applyFont="1" applyFill="1" applyBorder="1" applyAlignment="1">
      <alignment horizontal="center" vertical="center"/>
    </xf>
    <xf numFmtId="0" fontId="39" fillId="2" borderId="0" xfId="31" applyFont="1" applyFill="1" applyAlignment="1">
      <alignment horizontal="left" vertical="center" wrapText="1"/>
    </xf>
    <xf numFmtId="0" fontId="52" fillId="4" borderId="18" xfId="31" applyFont="1" applyFill="1" applyBorder="1" applyAlignment="1">
      <alignment horizontal="center" vertical="center"/>
    </xf>
    <xf numFmtId="176" fontId="42" fillId="0" borderId="18" xfId="32" applyNumberFormat="1" applyFont="1" applyFill="1" applyBorder="1" applyAlignment="1" applyProtection="1">
      <alignment horizontal="right" vertical="center" shrinkToFit="1"/>
    </xf>
    <xf numFmtId="0" fontId="42" fillId="4" borderId="63" xfId="31" applyFont="1" applyFill="1" applyBorder="1" applyAlignment="1">
      <alignment horizontal="center" vertical="center" shrinkToFit="1"/>
    </xf>
    <xf numFmtId="0" fontId="53" fillId="4" borderId="18" xfId="31" applyFont="1" applyFill="1" applyBorder="1" applyAlignment="1">
      <alignment horizontal="center" vertical="center" textRotation="255"/>
    </xf>
    <xf numFmtId="176" fontId="54" fillId="4" borderId="63" xfId="31" applyNumberFormat="1" applyFont="1" applyFill="1" applyBorder="1" applyAlignment="1">
      <alignment horizontal="center" vertical="center"/>
    </xf>
    <xf numFmtId="0" fontId="39" fillId="4" borderId="18" xfId="31" applyFont="1" applyFill="1" applyBorder="1" applyAlignment="1">
      <alignment horizontal="center" vertical="center"/>
    </xf>
    <xf numFmtId="0" fontId="39" fillId="2" borderId="0" xfId="31" applyFont="1" applyFill="1" applyAlignment="1">
      <alignment horizontal="center" vertical="center"/>
    </xf>
    <xf numFmtId="0" fontId="53" fillId="4" borderId="18" xfId="31" applyFont="1" applyFill="1" applyBorder="1" applyAlignment="1">
      <alignment horizontal="center" vertical="center" wrapText="1"/>
    </xf>
    <xf numFmtId="0" fontId="38" fillId="4" borderId="18" xfId="31" applyFont="1" applyFill="1" applyBorder="1" applyAlignment="1">
      <alignment horizontal="left" vertical="center"/>
    </xf>
    <xf numFmtId="176" fontId="42" fillId="0" borderId="18" xfId="31" applyNumberFormat="1" applyFont="1" applyBorder="1" applyAlignment="1">
      <alignment horizontal="right" vertical="center" shrinkToFit="1"/>
    </xf>
    <xf numFmtId="176" fontId="42" fillId="0" borderId="30" xfId="31" applyNumberFormat="1" applyFont="1" applyBorder="1" applyAlignment="1">
      <alignment horizontal="right" vertical="center" shrinkToFit="1"/>
    </xf>
    <xf numFmtId="0" fontId="38" fillId="4" borderId="30" xfId="31" applyFont="1" applyFill="1" applyBorder="1" applyAlignment="1">
      <alignment horizontal="left" vertical="center"/>
    </xf>
    <xf numFmtId="0" fontId="38" fillId="4" borderId="31" xfId="31" applyFont="1" applyFill="1" applyBorder="1" applyAlignment="1">
      <alignment horizontal="left" vertical="center"/>
    </xf>
    <xf numFmtId="0" fontId="38" fillId="4" borderId="32" xfId="31" applyFont="1" applyFill="1" applyBorder="1" applyAlignment="1">
      <alignment horizontal="left" vertical="center"/>
    </xf>
    <xf numFmtId="0" fontId="38" fillId="4" borderId="18" xfId="31" applyFont="1" applyFill="1" applyBorder="1" applyAlignment="1">
      <alignment horizontal="center" vertical="center"/>
    </xf>
    <xf numFmtId="176" fontId="42" fillId="0" borderId="31" xfId="31" applyNumberFormat="1" applyFont="1" applyBorder="1" applyAlignment="1">
      <alignment horizontal="right" vertical="center" shrinkToFit="1"/>
    </xf>
    <xf numFmtId="176" fontId="42" fillId="0" borderId="32" xfId="31" applyNumberFormat="1" applyFont="1" applyBorder="1" applyAlignment="1">
      <alignment horizontal="right" vertical="center" shrinkToFit="1"/>
    </xf>
    <xf numFmtId="176" fontId="42" fillId="8" borderId="18" xfId="31" applyNumberFormat="1" applyFont="1" applyFill="1" applyBorder="1" applyAlignment="1" applyProtection="1">
      <alignment horizontal="right" vertical="center" shrinkToFit="1"/>
      <protection locked="0"/>
    </xf>
    <xf numFmtId="176" fontId="42" fillId="4" borderId="63" xfId="31" applyNumberFormat="1" applyFont="1" applyFill="1" applyBorder="1" applyAlignment="1">
      <alignment horizontal="right" vertical="center" shrinkToFit="1"/>
    </xf>
    <xf numFmtId="176" fontId="42" fillId="4" borderId="69" xfId="31" applyNumberFormat="1" applyFont="1" applyFill="1" applyBorder="1" applyAlignment="1">
      <alignment horizontal="center" vertical="center" shrinkToFit="1"/>
    </xf>
    <xf numFmtId="0" fontId="39" fillId="4" borderId="30" xfId="31" applyFont="1" applyFill="1" applyBorder="1" applyAlignment="1">
      <alignment horizontal="center" vertical="center" shrinkToFit="1"/>
    </xf>
    <xf numFmtId="0" fontId="39" fillId="4" borderId="31" xfId="31" applyFont="1" applyFill="1" applyBorder="1" applyAlignment="1">
      <alignment horizontal="center" vertical="center" shrinkToFit="1"/>
    </xf>
    <xf numFmtId="0" fontId="39" fillId="4" borderId="32" xfId="31" applyFont="1" applyFill="1" applyBorder="1" applyAlignment="1">
      <alignment horizontal="center" vertical="center" shrinkToFit="1"/>
    </xf>
    <xf numFmtId="12" fontId="39" fillId="4" borderId="30" xfId="31" applyNumberFormat="1" applyFont="1" applyFill="1" applyBorder="1" applyAlignment="1">
      <alignment horizontal="center" vertical="center"/>
    </xf>
    <xf numFmtId="12" fontId="39" fillId="4" borderId="31" xfId="31" applyNumberFormat="1" applyFont="1" applyFill="1" applyBorder="1" applyAlignment="1">
      <alignment horizontal="center" vertical="center"/>
    </xf>
    <xf numFmtId="12" fontId="39" fillId="4" borderId="32" xfId="31" applyNumberFormat="1" applyFont="1" applyFill="1" applyBorder="1" applyAlignment="1">
      <alignment horizontal="center" vertical="center"/>
    </xf>
    <xf numFmtId="0" fontId="39" fillId="2" borderId="30" xfId="31" applyFont="1" applyFill="1" applyBorder="1" applyAlignment="1">
      <alignment horizontal="center" vertical="center" shrinkToFit="1"/>
    </xf>
    <xf numFmtId="0" fontId="39" fillId="2" borderId="31" xfId="31" applyFont="1" applyFill="1" applyBorder="1" applyAlignment="1">
      <alignment horizontal="center" vertical="center" shrinkToFit="1"/>
    </xf>
    <xf numFmtId="0" fontId="39" fillId="2" borderId="32" xfId="31" applyFont="1" applyFill="1" applyBorder="1" applyAlignment="1">
      <alignment horizontal="center" vertical="center" shrinkToFit="1"/>
    </xf>
    <xf numFmtId="12" fontId="38" fillId="2" borderId="30" xfId="31" applyNumberFormat="1" applyFont="1" applyFill="1" applyBorder="1" applyAlignment="1">
      <alignment horizontal="center" vertical="center"/>
    </xf>
    <xf numFmtId="12" fontId="38" fillId="2" borderId="31" xfId="31" applyNumberFormat="1" applyFont="1" applyFill="1" applyBorder="1" applyAlignment="1">
      <alignment horizontal="center" vertical="center"/>
    </xf>
    <xf numFmtId="12" fontId="38" fillId="2" borderId="32" xfId="31" applyNumberFormat="1" applyFont="1" applyFill="1" applyBorder="1" applyAlignment="1">
      <alignment horizontal="center" vertical="center"/>
    </xf>
    <xf numFmtId="0" fontId="39" fillId="4" borderId="20" xfId="31" applyFont="1" applyFill="1" applyBorder="1" applyAlignment="1">
      <alignment horizontal="center" vertical="top" wrapText="1"/>
    </xf>
    <xf numFmtId="0" fontId="53" fillId="4" borderId="34" xfId="31" applyFont="1" applyFill="1" applyBorder="1" applyAlignment="1">
      <alignment horizontal="center" vertical="top" wrapText="1"/>
    </xf>
    <xf numFmtId="0" fontId="53" fillId="4" borderId="35" xfId="31" applyFont="1" applyFill="1" applyBorder="1" applyAlignment="1">
      <alignment horizontal="center" vertical="top" wrapText="1"/>
    </xf>
    <xf numFmtId="0" fontId="38" fillId="4" borderId="18" xfId="31" applyFont="1" applyFill="1" applyBorder="1" applyAlignment="1">
      <alignment horizontal="left" vertical="center" wrapText="1"/>
    </xf>
    <xf numFmtId="176" fontId="42" fillId="0" borderId="70" xfId="31" applyNumberFormat="1" applyFont="1" applyBorder="1" applyAlignment="1">
      <alignment horizontal="right" vertical="center" shrinkToFit="1"/>
    </xf>
    <xf numFmtId="176" fontId="42" fillId="0" borderId="71" xfId="31" applyNumberFormat="1" applyFont="1" applyBorder="1" applyAlignment="1">
      <alignment horizontal="right" vertical="center" shrinkToFit="1"/>
    </xf>
    <xf numFmtId="176" fontId="42" fillId="0" borderId="72" xfId="31" applyNumberFormat="1" applyFont="1" applyBorder="1" applyAlignment="1">
      <alignment horizontal="right" vertical="center" shrinkToFit="1"/>
    </xf>
    <xf numFmtId="0" fontId="74" fillId="4" borderId="21" xfId="31" applyFont="1" applyFill="1" applyBorder="1" applyAlignment="1">
      <alignment horizontal="left" vertical="top" wrapText="1"/>
    </xf>
    <xf numFmtId="0" fontId="74" fillId="4" borderId="19" xfId="31" applyFont="1" applyFill="1" applyBorder="1" applyAlignment="1">
      <alignment horizontal="left" vertical="top" wrapText="1"/>
    </xf>
    <xf numFmtId="0" fontId="74" fillId="4" borderId="25" xfId="31" applyFont="1" applyFill="1" applyBorder="1" applyAlignment="1">
      <alignment horizontal="left" vertical="top" wrapText="1"/>
    </xf>
    <xf numFmtId="0" fontId="75" fillId="4" borderId="21" xfId="31" applyFont="1" applyFill="1" applyBorder="1" applyAlignment="1">
      <alignment horizontal="left" vertical="center" wrapText="1"/>
    </xf>
    <xf numFmtId="0" fontId="74" fillId="4" borderId="19" xfId="31" applyFont="1" applyFill="1" applyBorder="1" applyAlignment="1">
      <alignment horizontal="left" vertical="center" wrapText="1"/>
    </xf>
    <xf numFmtId="0" fontId="74" fillId="4" borderId="25" xfId="31" applyFont="1" applyFill="1" applyBorder="1" applyAlignment="1">
      <alignment horizontal="left" vertical="center" wrapText="1"/>
    </xf>
    <xf numFmtId="0" fontId="39" fillId="2" borderId="0" xfId="31" applyFont="1" applyFill="1" applyAlignment="1">
      <alignment horizontal="left" vertical="center" wrapText="1" shrinkToFit="1"/>
    </xf>
    <xf numFmtId="0" fontId="38" fillId="4" borderId="18" xfId="31" applyFont="1" applyFill="1" applyBorder="1" applyAlignment="1">
      <alignment horizontal="center" vertical="center" wrapText="1"/>
    </xf>
    <xf numFmtId="0" fontId="53" fillId="4" borderId="20" xfId="31" applyFont="1" applyFill="1" applyBorder="1" applyAlignment="1">
      <alignment horizontal="center" vertical="top" wrapText="1"/>
    </xf>
  </cellXfs>
  <cellStyles count="85">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193431</xdr:colOff>
      <xdr:row>32</xdr:row>
      <xdr:rowOff>44450</xdr:rowOff>
    </xdr:from>
    <xdr:to>
      <xdr:col>6</xdr:col>
      <xdr:colOff>139680</xdr:colOff>
      <xdr:row>36</xdr:row>
      <xdr:rowOff>49972</xdr:rowOff>
    </xdr:to>
    <xdr:sp macro="" textlink="">
      <xdr:nvSpPr>
        <xdr:cNvPr id="2" name="正方形/長方形 1">
          <a:extLst>
            <a:ext uri="{FF2B5EF4-FFF2-40B4-BE49-F238E27FC236}">
              <a16:creationId xmlns:a16="http://schemas.microsoft.com/office/drawing/2014/main" id="{1EF2CAB5-8526-4070-A558-B84CA2FC46FF}"/>
            </a:ext>
          </a:extLst>
        </xdr:cNvPr>
        <xdr:cNvSpPr/>
      </xdr:nvSpPr>
      <xdr:spPr>
        <a:xfrm>
          <a:off x="388816" y="7767027"/>
          <a:ext cx="2759787" cy="10361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22</xdr:col>
      <xdr:colOff>1710</xdr:colOff>
      <xdr:row>4</xdr:row>
      <xdr:rowOff>209795</xdr:rowOff>
    </xdr:from>
    <xdr:to>
      <xdr:col>24</xdr:col>
      <xdr:colOff>144199</xdr:colOff>
      <xdr:row>5</xdr:row>
      <xdr:rowOff>153018</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699364" y="1343026"/>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editAs="absolute">
    <xdr:from>
      <xdr:col>31</xdr:col>
      <xdr:colOff>136326</xdr:colOff>
      <xdr:row>4</xdr:row>
      <xdr:rowOff>197985</xdr:rowOff>
    </xdr:from>
    <xdr:to>
      <xdr:col>34</xdr:col>
      <xdr:colOff>133986</xdr:colOff>
      <xdr:row>5</xdr:row>
      <xdr:rowOff>141208</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108864" y="1334391"/>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editAs="absolute">
    <xdr:from>
      <xdr:col>56</xdr:col>
      <xdr:colOff>31749</xdr:colOff>
      <xdr:row>0</xdr:row>
      <xdr:rowOff>19050</xdr:rowOff>
    </xdr:from>
    <xdr:to>
      <xdr:col>60</xdr:col>
      <xdr:colOff>619126</xdr:colOff>
      <xdr:row>3</xdr:row>
      <xdr:rowOff>238125</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8385174" y="1905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editAs="absolute">
    <xdr:from>
      <xdr:col>56</xdr:col>
      <xdr:colOff>25401</xdr:colOff>
      <xdr:row>3</xdr:row>
      <xdr:rowOff>234950</xdr:rowOff>
    </xdr:from>
    <xdr:to>
      <xdr:col>60</xdr:col>
      <xdr:colOff>600076</xdr:colOff>
      <xdr:row>9</xdr:row>
      <xdr:rowOff>218099</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8378826" y="974725"/>
          <a:ext cx="3190875" cy="17367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editAs="absolute">
    <xdr:from>
      <xdr:col>56</xdr:col>
      <xdr:colOff>28575</xdr:colOff>
      <xdr:row>11</xdr:row>
      <xdr:rowOff>39321</xdr:rowOff>
    </xdr:from>
    <xdr:to>
      <xdr:col>60</xdr:col>
      <xdr:colOff>619125</xdr:colOff>
      <xdr:row>17</xdr:row>
      <xdr:rowOff>169008</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8382000" y="2987675"/>
          <a:ext cx="3206750" cy="1501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１５</a:t>
          </a:r>
          <a:r>
            <a:rPr kumimoji="1" lang="ja-JP" altLang="ja-JP" sz="1100" b="1">
              <a:solidFill>
                <a:schemeClr val="lt1"/>
              </a:solidFill>
              <a:effectLst/>
              <a:latin typeface="+mn-lt"/>
              <a:ea typeface="+mn-ea"/>
              <a:cs typeface="+mn-cs"/>
            </a:rPr>
            <a:t>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editAs="absolute">
    <xdr:from>
      <xdr:col>51</xdr:col>
      <xdr:colOff>133349</xdr:colOff>
      <xdr:row>4</xdr:row>
      <xdr:rowOff>180485</xdr:rowOff>
    </xdr:from>
    <xdr:to>
      <xdr:col>54</xdr:col>
      <xdr:colOff>135628</xdr:colOff>
      <xdr:row>5</xdr:row>
      <xdr:rowOff>123708</xdr:rowOff>
    </xdr:to>
    <xdr:sp macro="" textlink="">
      <xdr:nvSpPr>
        <xdr:cNvPr id="6" name="テキスト ボックス 5">
          <a:extLst>
            <a:ext uri="{FF2B5EF4-FFF2-40B4-BE49-F238E27FC236}">
              <a16:creationId xmlns:a16="http://schemas.microsoft.com/office/drawing/2014/main" id="{C44A3A2A-35AE-4717-9A94-9A73E9BF24B7}"/>
            </a:ext>
          </a:extLst>
        </xdr:cNvPr>
        <xdr:cNvSpPr txBox="1"/>
      </xdr:nvSpPr>
      <xdr:spPr>
        <a:xfrm>
          <a:off x="7938964" y="1310541"/>
          <a:ext cx="427241"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election activeCell="J7" sqref="J7:N7"/>
    </sheetView>
  </sheetViews>
  <sheetFormatPr defaultColWidth="8.58203125" defaultRowHeight="18" x14ac:dyDescent="0.55000000000000004"/>
  <cols>
    <col min="1" max="3" width="2.58203125" style="11" customWidth="1"/>
    <col min="4" max="5" width="11.58203125" style="11" customWidth="1"/>
    <col min="6"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3:16" x14ac:dyDescent="0.55000000000000004">
      <c r="C1" s="202" t="s">
        <v>557</v>
      </c>
      <c r="P1" s="163"/>
    </row>
    <row r="3" spans="3:16" x14ac:dyDescent="0.55000000000000004">
      <c r="C3" s="11" t="s">
        <v>155</v>
      </c>
    </row>
    <row r="4" spans="3:16" x14ac:dyDescent="0.55000000000000004">
      <c r="D4" s="11" t="s">
        <v>156</v>
      </c>
    </row>
    <row r="7" spans="3:16" ht="24" customHeight="1" x14ac:dyDescent="0.55000000000000004">
      <c r="G7" s="295" t="s">
        <v>505</v>
      </c>
      <c r="H7" s="296"/>
      <c r="I7" s="297"/>
      <c r="J7" s="301" t="s">
        <v>191</v>
      </c>
      <c r="K7" s="302"/>
      <c r="L7" s="302"/>
      <c r="M7" s="302"/>
      <c r="N7" s="303"/>
    </row>
    <row r="8" spans="3:16" ht="24" customHeight="1" x14ac:dyDescent="0.55000000000000004">
      <c r="G8" s="298" t="s">
        <v>506</v>
      </c>
      <c r="H8" s="299"/>
      <c r="I8" s="300"/>
      <c r="J8" s="304" t="s">
        <v>191</v>
      </c>
      <c r="K8" s="305"/>
      <c r="L8" s="305"/>
      <c r="M8" s="305"/>
      <c r="N8" s="306"/>
    </row>
    <row r="9" spans="3:16" ht="18" customHeight="1" x14ac:dyDescent="0.55000000000000004">
      <c r="G9" s="269" t="s">
        <v>457</v>
      </c>
      <c r="H9" s="270"/>
      <c r="I9" s="271"/>
      <c r="J9" s="275"/>
      <c r="K9" s="276"/>
      <c r="L9" s="276"/>
      <c r="M9" s="276"/>
      <c r="N9" s="277"/>
    </row>
    <row r="10" spans="3:16" x14ac:dyDescent="0.55000000000000004">
      <c r="G10" s="272"/>
      <c r="H10" s="273"/>
      <c r="I10" s="274"/>
      <c r="J10" s="278"/>
      <c r="K10" s="279"/>
      <c r="L10" s="279"/>
      <c r="M10" s="279"/>
      <c r="N10" s="280"/>
    </row>
    <row r="11" spans="3:16" x14ac:dyDescent="0.55000000000000004">
      <c r="G11" s="281" t="s">
        <v>157</v>
      </c>
      <c r="H11" s="282"/>
      <c r="I11" s="282"/>
      <c r="J11" s="275"/>
      <c r="K11" s="283"/>
      <c r="L11" s="283"/>
      <c r="M11" s="283"/>
      <c r="N11" s="284"/>
    </row>
    <row r="12" spans="3:16" x14ac:dyDescent="0.55000000000000004">
      <c r="G12" s="281"/>
      <c r="H12" s="282"/>
      <c r="I12" s="282"/>
      <c r="J12" s="285"/>
      <c r="K12" s="286"/>
      <c r="L12" s="286"/>
      <c r="M12" s="286"/>
      <c r="N12" s="287"/>
    </row>
    <row r="13" spans="3:16" x14ac:dyDescent="0.55000000000000004">
      <c r="G13" s="307" t="s">
        <v>158</v>
      </c>
      <c r="H13" s="308"/>
      <c r="I13" s="309"/>
      <c r="J13" s="313" t="s">
        <v>159</v>
      </c>
      <c r="K13" s="314"/>
      <c r="L13" s="315"/>
      <c r="M13" s="316"/>
      <c r="N13" s="317"/>
    </row>
    <row r="14" spans="3:16" x14ac:dyDescent="0.55000000000000004">
      <c r="G14" s="310"/>
      <c r="H14" s="311"/>
      <c r="I14" s="312"/>
      <c r="J14" s="318" t="s">
        <v>160</v>
      </c>
      <c r="K14" s="319"/>
      <c r="L14" s="320"/>
      <c r="M14" s="321"/>
      <c r="N14" s="322"/>
    </row>
    <row r="15" spans="3:16" x14ac:dyDescent="0.55000000000000004">
      <c r="G15" s="288"/>
      <c r="H15" s="289"/>
      <c r="I15" s="289"/>
      <c r="J15" s="289"/>
      <c r="K15" s="289"/>
      <c r="L15" s="289"/>
      <c r="M15" s="289"/>
      <c r="N15" s="289"/>
    </row>
    <row r="17" spans="1:15" ht="18" customHeight="1" x14ac:dyDescent="0.55000000000000004">
      <c r="A17" s="292"/>
      <c r="B17" s="292"/>
      <c r="C17" s="292"/>
      <c r="D17" s="292"/>
      <c r="E17" s="292"/>
      <c r="F17" s="292"/>
      <c r="G17" s="292"/>
      <c r="H17" s="292"/>
      <c r="I17" s="292"/>
      <c r="J17" s="292"/>
      <c r="K17" s="292"/>
      <c r="L17" s="292"/>
      <c r="M17" s="292"/>
      <c r="N17" s="292"/>
      <c r="O17" s="292"/>
    </row>
    <row r="18" spans="1:15" ht="36" customHeight="1" x14ac:dyDescent="0.55000000000000004">
      <c r="A18" s="290" t="s">
        <v>603</v>
      </c>
      <c r="B18" s="291"/>
      <c r="C18" s="291"/>
      <c r="D18" s="291"/>
      <c r="E18" s="291"/>
      <c r="F18" s="291"/>
      <c r="G18" s="291"/>
      <c r="H18" s="291"/>
      <c r="I18" s="291"/>
      <c r="J18" s="291"/>
      <c r="K18" s="291"/>
      <c r="L18" s="291"/>
      <c r="M18" s="291"/>
      <c r="N18" s="291"/>
      <c r="O18" s="291"/>
    </row>
    <row r="21" spans="1:15" x14ac:dyDescent="0.55000000000000004">
      <c r="B21" s="11" t="s">
        <v>161</v>
      </c>
    </row>
    <row r="24" spans="1:15" x14ac:dyDescent="0.55000000000000004">
      <c r="A24" s="282" t="s">
        <v>162</v>
      </c>
      <c r="B24" s="282"/>
      <c r="C24" s="282"/>
      <c r="D24" s="282"/>
      <c r="E24" s="282"/>
      <c r="F24" s="282"/>
      <c r="G24" s="282"/>
      <c r="H24" s="282"/>
      <c r="I24" s="282"/>
      <c r="J24" s="282"/>
      <c r="K24" s="282"/>
      <c r="L24" s="282"/>
      <c r="M24" s="282"/>
      <c r="N24" s="282"/>
      <c r="O24" s="282"/>
    </row>
    <row r="26" spans="1:15" x14ac:dyDescent="0.55000000000000004">
      <c r="B26" s="12" t="s">
        <v>188</v>
      </c>
    </row>
    <row r="28" spans="1:15" ht="18" customHeight="1" x14ac:dyDescent="0.55000000000000004">
      <c r="C28" s="293" t="s">
        <v>408</v>
      </c>
      <c r="D28" s="294"/>
      <c r="E28" s="294"/>
      <c r="F28" s="294"/>
      <c r="G28" s="294"/>
      <c r="H28" s="294"/>
      <c r="I28" s="294"/>
      <c r="J28" s="294"/>
      <c r="K28" s="294"/>
      <c r="L28" s="294"/>
      <c r="M28" s="294"/>
    </row>
    <row r="29" spans="1:15" ht="18" customHeight="1" x14ac:dyDescent="0.55000000000000004">
      <c r="C29" s="294"/>
      <c r="D29" s="294"/>
      <c r="E29" s="294"/>
      <c r="F29" s="294"/>
      <c r="G29" s="294"/>
      <c r="H29" s="294"/>
      <c r="I29" s="294"/>
      <c r="J29" s="294"/>
      <c r="K29" s="294"/>
      <c r="L29" s="294"/>
      <c r="M29" s="294"/>
    </row>
    <row r="32" spans="1:15" x14ac:dyDescent="0.55000000000000004">
      <c r="B32" s="12" t="s">
        <v>189</v>
      </c>
    </row>
    <row r="34" spans="2:14" x14ac:dyDescent="0.55000000000000004">
      <c r="C34" s="261"/>
      <c r="D34" s="262" t="s">
        <v>609</v>
      </c>
      <c r="E34" s="263" t="str">
        <f>IF(資金!AJ19=0,"",資金!AJ19)</f>
        <v/>
      </c>
      <c r="F34" s="264" t="s">
        <v>610</v>
      </c>
    </row>
    <row r="35" spans="2:14" x14ac:dyDescent="0.55000000000000004">
      <c r="B35" s="265"/>
      <c r="C35" s="261"/>
      <c r="D35" s="258" t="s">
        <v>611</v>
      </c>
      <c r="E35" s="251" t="str">
        <f>IF(資金!AT19=0,"",資金!AT19-資金!AJ19)</f>
        <v/>
      </c>
      <c r="F35" s="259" t="s">
        <v>38</v>
      </c>
    </row>
    <row r="36" spans="2:14" ht="27" customHeight="1" x14ac:dyDescent="0.55000000000000004">
      <c r="D36" s="256" t="s">
        <v>612</v>
      </c>
      <c r="E36" s="260" t="str">
        <f>IF(資金!AT19=0,"",資金!AT19)</f>
        <v/>
      </c>
      <c r="F36" s="257" t="s">
        <v>610</v>
      </c>
    </row>
    <row r="38" spans="2:14" x14ac:dyDescent="0.55000000000000004">
      <c r="B38" s="12" t="s">
        <v>190</v>
      </c>
    </row>
    <row r="40" spans="2:14" ht="36" customHeight="1" x14ac:dyDescent="0.55000000000000004">
      <c r="C40" s="266"/>
      <c r="D40" s="267"/>
      <c r="E40" s="267"/>
      <c r="F40" s="267"/>
      <c r="G40" s="267"/>
      <c r="H40" s="267"/>
      <c r="I40" s="267"/>
      <c r="J40" s="267"/>
      <c r="K40" s="268"/>
    </row>
    <row r="41" spans="2:14" x14ac:dyDescent="0.55000000000000004">
      <c r="N41" s="203" t="s">
        <v>542</v>
      </c>
    </row>
  </sheetData>
  <sheetProtection algorithmName="SHA-512" hashValue="bQ4V6osOf0sH5ea0aZXpRhzIdoBUCLBgYOLR3AX8SI+K4ZTlTa82wc3o3YF7qYVZHaGFcvQHIURUqZ4mcBhz8A==" saltValue="Ha+LYk8GnREjYfgF24NyVg==" spinCount="100000" sheet="1" objects="1" scenarios="1"/>
  <mergeCells count="19">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A17:O17"/>
    <mergeCell ref="C28:M29"/>
  </mergeCells>
  <phoneticPr fontId="34"/>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"(選択),①賃金引上げ計画を掲げる中小企業者,②賃金引上げ計画を掲げる小規模企業者"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ht="20" x14ac:dyDescent="0.55000000000000004">
      <c r="B1" s="65" t="s">
        <v>509</v>
      </c>
    </row>
    <row r="2" spans="2:65" x14ac:dyDescent="0.55000000000000004">
      <c r="B2" s="67" t="s">
        <v>446</v>
      </c>
    </row>
    <row r="3" spans="2:65" x14ac:dyDescent="0.55000000000000004">
      <c r="B3" s="67"/>
      <c r="C3" s="66" t="s">
        <v>230</v>
      </c>
    </row>
    <row r="4" spans="2:65" x14ac:dyDescent="0.55000000000000004">
      <c r="B4" s="68" t="s">
        <v>512</v>
      </c>
    </row>
    <row r="5" spans="2:65" x14ac:dyDescent="0.55000000000000004">
      <c r="B5" s="68" t="s">
        <v>405</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252</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253</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 t="shared" ref="AS11:AS24" si="0">IF(AM11="","",AG11*AM11)</f>
        <v/>
      </c>
      <c r="AT11" s="790"/>
      <c r="AU11" s="790"/>
      <c r="AV11" s="790"/>
      <c r="AW11" s="790"/>
      <c r="AX11" s="790"/>
      <c r="AY11" s="790" t="str">
        <f t="shared" ref="AY11:AY24" si="1">IF(AM11="","",ROUNDDOWN(AG11*AM11*1.1,0))</f>
        <v/>
      </c>
      <c r="AZ11" s="790"/>
      <c r="BA11" s="790"/>
      <c r="BB11" s="790"/>
      <c r="BC11" s="790"/>
      <c r="BD11" s="790"/>
      <c r="BE11" s="791" t="str">
        <f t="shared" ref="BE11:BE24" si="2">IF(AS11="","",IF(AS11&gt;=300000,"必要",""))</f>
        <v/>
      </c>
      <c r="BF11" s="791"/>
      <c r="BG11" s="791"/>
      <c r="BH11" s="791" t="str">
        <f t="shared" ref="BH11:BH24" si="3">IF(AS11="","",IF(AS11&gt;=1000000,"必要",""))</f>
        <v/>
      </c>
      <c r="BI11" s="791"/>
      <c r="BJ11" s="791"/>
      <c r="BK11" s="792" t="str">
        <f t="shared" ref="BK11:BK24" si="4">IF(AM11="","",IF(AM11&lt;100000,"×","〇"))</f>
        <v/>
      </c>
      <c r="BL11" s="792"/>
      <c r="BM11" s="792"/>
    </row>
    <row r="12" spans="2:65" ht="32.15" customHeight="1" x14ac:dyDescent="0.55000000000000004">
      <c r="B12" s="793" t="s">
        <v>254</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791" t="str">
        <f t="shared" si="2"/>
        <v/>
      </c>
      <c r="BF12" s="791"/>
      <c r="BG12" s="791"/>
      <c r="BH12" s="791" t="str">
        <f t="shared" si="3"/>
        <v/>
      </c>
      <c r="BI12" s="791"/>
      <c r="BJ12" s="791"/>
      <c r="BK12" s="792" t="str">
        <f t="shared" si="4"/>
        <v/>
      </c>
      <c r="BL12" s="792"/>
      <c r="BM12" s="792"/>
    </row>
    <row r="13" spans="2:65" ht="32.15" customHeight="1" x14ac:dyDescent="0.55000000000000004">
      <c r="B13" s="793" t="s">
        <v>255</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791" t="str">
        <f t="shared" si="2"/>
        <v/>
      </c>
      <c r="BF13" s="791"/>
      <c r="BG13" s="791"/>
      <c r="BH13" s="791" t="str">
        <f t="shared" si="3"/>
        <v/>
      </c>
      <c r="BI13" s="791"/>
      <c r="BJ13" s="791"/>
      <c r="BK13" s="792" t="str">
        <f t="shared" si="4"/>
        <v/>
      </c>
      <c r="BL13" s="792"/>
      <c r="BM13" s="792"/>
    </row>
    <row r="14" spans="2:65" ht="32.15" customHeight="1" x14ac:dyDescent="0.55000000000000004">
      <c r="B14" s="793" t="s">
        <v>256</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791" t="str">
        <f t="shared" si="2"/>
        <v/>
      </c>
      <c r="BF14" s="791"/>
      <c r="BG14" s="791"/>
      <c r="BH14" s="791" t="str">
        <f t="shared" si="3"/>
        <v/>
      </c>
      <c r="BI14" s="791"/>
      <c r="BJ14" s="791"/>
      <c r="BK14" s="792" t="str">
        <f t="shared" si="4"/>
        <v/>
      </c>
      <c r="BL14" s="792"/>
      <c r="BM14" s="792"/>
    </row>
    <row r="15" spans="2:65" ht="32.15" customHeight="1" x14ac:dyDescent="0.55000000000000004">
      <c r="B15" s="793" t="s">
        <v>257</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5" t="s">
        <v>191</v>
      </c>
      <c r="AE15" s="795"/>
      <c r="AF15" s="795"/>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791" t="str">
        <f t="shared" si="2"/>
        <v/>
      </c>
      <c r="BF15" s="791"/>
      <c r="BG15" s="791"/>
      <c r="BH15" s="791" t="str">
        <f t="shared" si="3"/>
        <v/>
      </c>
      <c r="BI15" s="791"/>
      <c r="BJ15" s="791"/>
      <c r="BK15" s="792" t="str">
        <f t="shared" si="4"/>
        <v/>
      </c>
      <c r="BL15" s="792"/>
      <c r="BM15" s="792"/>
    </row>
    <row r="16" spans="2:65" ht="32.15" customHeight="1" x14ac:dyDescent="0.55000000000000004">
      <c r="B16" s="793" t="s">
        <v>258</v>
      </c>
      <c r="C16" s="793"/>
      <c r="D16" s="793"/>
      <c r="E16" s="793"/>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5" t="s">
        <v>191</v>
      </c>
      <c r="AE16" s="795"/>
      <c r="AF16" s="795"/>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791" t="str">
        <f t="shared" si="2"/>
        <v/>
      </c>
      <c r="BF16" s="791"/>
      <c r="BG16" s="791"/>
      <c r="BH16" s="791" t="str">
        <f t="shared" si="3"/>
        <v/>
      </c>
      <c r="BI16" s="791"/>
      <c r="BJ16" s="791"/>
      <c r="BK16" s="792" t="str">
        <f t="shared" si="4"/>
        <v/>
      </c>
      <c r="BL16" s="792"/>
      <c r="BM16" s="792"/>
    </row>
    <row r="17" spans="2:65" ht="32.15" customHeight="1" x14ac:dyDescent="0.55000000000000004">
      <c r="B17" s="793" t="s">
        <v>259</v>
      </c>
      <c r="C17" s="793"/>
      <c r="D17" s="793"/>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5" t="s">
        <v>191</v>
      </c>
      <c r="AE17" s="795"/>
      <c r="AF17" s="795"/>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791" t="str">
        <f t="shared" si="2"/>
        <v/>
      </c>
      <c r="BF17" s="791"/>
      <c r="BG17" s="791"/>
      <c r="BH17" s="791" t="str">
        <f t="shared" si="3"/>
        <v/>
      </c>
      <c r="BI17" s="791"/>
      <c r="BJ17" s="791"/>
      <c r="BK17" s="792" t="str">
        <f t="shared" si="4"/>
        <v/>
      </c>
      <c r="BL17" s="792"/>
      <c r="BM17" s="792"/>
    </row>
    <row r="18" spans="2:65" ht="32.15" customHeight="1" x14ac:dyDescent="0.55000000000000004">
      <c r="B18" s="793" t="s">
        <v>260</v>
      </c>
      <c r="C18" s="793"/>
      <c r="D18" s="793"/>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5" t="s">
        <v>191</v>
      </c>
      <c r="AE18" s="795"/>
      <c r="AF18" s="795"/>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791" t="str">
        <f t="shared" si="2"/>
        <v/>
      </c>
      <c r="BF18" s="791"/>
      <c r="BG18" s="791"/>
      <c r="BH18" s="791" t="str">
        <f t="shared" si="3"/>
        <v/>
      </c>
      <c r="BI18" s="791"/>
      <c r="BJ18" s="791"/>
      <c r="BK18" s="792" t="str">
        <f t="shared" si="4"/>
        <v/>
      </c>
      <c r="BL18" s="792"/>
      <c r="BM18" s="792"/>
    </row>
    <row r="19" spans="2:65" ht="32.15" customHeight="1" x14ac:dyDescent="0.55000000000000004">
      <c r="B19" s="793" t="s">
        <v>261</v>
      </c>
      <c r="C19" s="793"/>
      <c r="D19" s="793"/>
      <c r="E19" s="793"/>
      <c r="F19" s="794"/>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5" t="s">
        <v>191</v>
      </c>
      <c r="AE19" s="795"/>
      <c r="AF19" s="795"/>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791" t="str">
        <f t="shared" si="2"/>
        <v/>
      </c>
      <c r="BF19" s="791"/>
      <c r="BG19" s="791"/>
      <c r="BH19" s="791" t="str">
        <f t="shared" si="3"/>
        <v/>
      </c>
      <c r="BI19" s="791"/>
      <c r="BJ19" s="791"/>
      <c r="BK19" s="792" t="str">
        <f t="shared" si="4"/>
        <v/>
      </c>
      <c r="BL19" s="792"/>
      <c r="BM19" s="792"/>
    </row>
    <row r="20" spans="2:65" ht="32.15" customHeight="1" x14ac:dyDescent="0.55000000000000004">
      <c r="B20" s="793" t="s">
        <v>262</v>
      </c>
      <c r="C20" s="793"/>
      <c r="D20" s="793"/>
      <c r="E20" s="793"/>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5" t="s">
        <v>191</v>
      </c>
      <c r="AE20" s="795"/>
      <c r="AF20" s="795"/>
      <c r="AG20" s="789"/>
      <c r="AH20" s="789"/>
      <c r="AI20" s="789"/>
      <c r="AJ20" s="789"/>
      <c r="AK20" s="789"/>
      <c r="AL20" s="789"/>
      <c r="AM20" s="789"/>
      <c r="AN20" s="789"/>
      <c r="AO20" s="789"/>
      <c r="AP20" s="789"/>
      <c r="AQ20" s="789"/>
      <c r="AR20" s="789"/>
      <c r="AS20" s="790" t="str">
        <f t="shared" si="0"/>
        <v/>
      </c>
      <c r="AT20" s="790"/>
      <c r="AU20" s="790"/>
      <c r="AV20" s="790"/>
      <c r="AW20" s="790"/>
      <c r="AX20" s="790"/>
      <c r="AY20" s="790" t="str">
        <f t="shared" si="1"/>
        <v/>
      </c>
      <c r="AZ20" s="790"/>
      <c r="BA20" s="790"/>
      <c r="BB20" s="790"/>
      <c r="BC20" s="790"/>
      <c r="BD20" s="790"/>
      <c r="BE20" s="791" t="str">
        <f t="shared" si="2"/>
        <v/>
      </c>
      <c r="BF20" s="791"/>
      <c r="BG20" s="791"/>
      <c r="BH20" s="791" t="str">
        <f t="shared" si="3"/>
        <v/>
      </c>
      <c r="BI20" s="791"/>
      <c r="BJ20" s="791"/>
      <c r="BK20" s="792" t="str">
        <f t="shared" si="4"/>
        <v/>
      </c>
      <c r="BL20" s="792"/>
      <c r="BM20" s="792"/>
    </row>
    <row r="21" spans="2:65" ht="32.15" customHeight="1" x14ac:dyDescent="0.55000000000000004">
      <c r="B21" s="793" t="s">
        <v>263</v>
      </c>
      <c r="C21" s="793"/>
      <c r="D21" s="793"/>
      <c r="E21" s="793"/>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5" t="s">
        <v>191</v>
      </c>
      <c r="AE21" s="795"/>
      <c r="AF21" s="795"/>
      <c r="AG21" s="789"/>
      <c r="AH21" s="789"/>
      <c r="AI21" s="789"/>
      <c r="AJ21" s="789"/>
      <c r="AK21" s="789"/>
      <c r="AL21" s="789"/>
      <c r="AM21" s="789"/>
      <c r="AN21" s="789"/>
      <c r="AO21" s="789"/>
      <c r="AP21" s="789"/>
      <c r="AQ21" s="789"/>
      <c r="AR21" s="789"/>
      <c r="AS21" s="790" t="str">
        <f t="shared" si="0"/>
        <v/>
      </c>
      <c r="AT21" s="790"/>
      <c r="AU21" s="790"/>
      <c r="AV21" s="790"/>
      <c r="AW21" s="790"/>
      <c r="AX21" s="790"/>
      <c r="AY21" s="790" t="str">
        <f t="shared" si="1"/>
        <v/>
      </c>
      <c r="AZ21" s="790"/>
      <c r="BA21" s="790"/>
      <c r="BB21" s="790"/>
      <c r="BC21" s="790"/>
      <c r="BD21" s="790"/>
      <c r="BE21" s="791" t="str">
        <f t="shared" si="2"/>
        <v/>
      </c>
      <c r="BF21" s="791"/>
      <c r="BG21" s="791"/>
      <c r="BH21" s="791" t="str">
        <f t="shared" si="3"/>
        <v/>
      </c>
      <c r="BI21" s="791"/>
      <c r="BJ21" s="791"/>
      <c r="BK21" s="792" t="str">
        <f t="shared" si="4"/>
        <v/>
      </c>
      <c r="BL21" s="792"/>
      <c r="BM21" s="792"/>
    </row>
    <row r="22" spans="2:65" ht="32.15" customHeight="1" x14ac:dyDescent="0.55000000000000004">
      <c r="B22" s="793" t="s">
        <v>264</v>
      </c>
      <c r="C22" s="793"/>
      <c r="D22" s="793"/>
      <c r="E22" s="793"/>
      <c r="F22" s="794"/>
      <c r="G22" s="794"/>
      <c r="H22" s="794"/>
      <c r="I22" s="794"/>
      <c r="J22" s="794"/>
      <c r="K22" s="794"/>
      <c r="L22" s="794"/>
      <c r="M22" s="794"/>
      <c r="N22" s="794"/>
      <c r="O22" s="794"/>
      <c r="P22" s="794"/>
      <c r="Q22" s="794"/>
      <c r="R22" s="794"/>
      <c r="S22" s="794"/>
      <c r="T22" s="794"/>
      <c r="U22" s="794"/>
      <c r="V22" s="794"/>
      <c r="W22" s="794"/>
      <c r="X22" s="794"/>
      <c r="Y22" s="794"/>
      <c r="Z22" s="794"/>
      <c r="AA22" s="794"/>
      <c r="AB22" s="794"/>
      <c r="AC22" s="794"/>
      <c r="AD22" s="795" t="s">
        <v>191</v>
      </c>
      <c r="AE22" s="795"/>
      <c r="AF22" s="795"/>
      <c r="AG22" s="789"/>
      <c r="AH22" s="789"/>
      <c r="AI22" s="789"/>
      <c r="AJ22" s="789"/>
      <c r="AK22" s="789"/>
      <c r="AL22" s="789"/>
      <c r="AM22" s="789"/>
      <c r="AN22" s="789"/>
      <c r="AO22" s="789"/>
      <c r="AP22" s="789"/>
      <c r="AQ22" s="789"/>
      <c r="AR22" s="789"/>
      <c r="AS22" s="790" t="str">
        <f t="shared" si="0"/>
        <v/>
      </c>
      <c r="AT22" s="790"/>
      <c r="AU22" s="790"/>
      <c r="AV22" s="790"/>
      <c r="AW22" s="790"/>
      <c r="AX22" s="790"/>
      <c r="AY22" s="790" t="str">
        <f t="shared" si="1"/>
        <v/>
      </c>
      <c r="AZ22" s="790"/>
      <c r="BA22" s="790"/>
      <c r="BB22" s="790"/>
      <c r="BC22" s="790"/>
      <c r="BD22" s="790"/>
      <c r="BE22" s="791" t="str">
        <f t="shared" si="2"/>
        <v/>
      </c>
      <c r="BF22" s="791"/>
      <c r="BG22" s="791"/>
      <c r="BH22" s="791" t="str">
        <f t="shared" si="3"/>
        <v/>
      </c>
      <c r="BI22" s="791"/>
      <c r="BJ22" s="791"/>
      <c r="BK22" s="792" t="str">
        <f t="shared" si="4"/>
        <v/>
      </c>
      <c r="BL22" s="792"/>
      <c r="BM22" s="792"/>
    </row>
    <row r="23" spans="2:65" ht="32.15" customHeight="1" x14ac:dyDescent="0.55000000000000004">
      <c r="B23" s="793" t="s">
        <v>265</v>
      </c>
      <c r="C23" s="793"/>
      <c r="D23" s="793"/>
      <c r="E23" s="793"/>
      <c r="F23" s="794"/>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5" t="s">
        <v>191</v>
      </c>
      <c r="AE23" s="795"/>
      <c r="AF23" s="795"/>
      <c r="AG23" s="789"/>
      <c r="AH23" s="789"/>
      <c r="AI23" s="789"/>
      <c r="AJ23" s="789"/>
      <c r="AK23" s="789"/>
      <c r="AL23" s="789"/>
      <c r="AM23" s="789"/>
      <c r="AN23" s="789"/>
      <c r="AO23" s="789"/>
      <c r="AP23" s="789"/>
      <c r="AQ23" s="789"/>
      <c r="AR23" s="789"/>
      <c r="AS23" s="790" t="str">
        <f t="shared" si="0"/>
        <v/>
      </c>
      <c r="AT23" s="790"/>
      <c r="AU23" s="790"/>
      <c r="AV23" s="790"/>
      <c r="AW23" s="790"/>
      <c r="AX23" s="790"/>
      <c r="AY23" s="790" t="str">
        <f t="shared" si="1"/>
        <v/>
      </c>
      <c r="AZ23" s="790"/>
      <c r="BA23" s="790"/>
      <c r="BB23" s="790"/>
      <c r="BC23" s="790"/>
      <c r="BD23" s="790"/>
      <c r="BE23" s="791" t="str">
        <f t="shared" si="2"/>
        <v/>
      </c>
      <c r="BF23" s="791"/>
      <c r="BG23" s="791"/>
      <c r="BH23" s="791" t="str">
        <f t="shared" si="3"/>
        <v/>
      </c>
      <c r="BI23" s="791"/>
      <c r="BJ23" s="791"/>
      <c r="BK23" s="792" t="str">
        <f t="shared" si="4"/>
        <v/>
      </c>
      <c r="BL23" s="792"/>
      <c r="BM23" s="792"/>
    </row>
    <row r="24" spans="2:65" ht="32.15" customHeight="1" x14ac:dyDescent="0.55000000000000004">
      <c r="B24" s="793" t="s">
        <v>266</v>
      </c>
      <c r="C24" s="793"/>
      <c r="D24" s="793"/>
      <c r="E24" s="793"/>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5" t="s">
        <v>191</v>
      </c>
      <c r="AE24" s="795"/>
      <c r="AF24" s="795"/>
      <c r="AG24" s="789"/>
      <c r="AH24" s="789"/>
      <c r="AI24" s="789"/>
      <c r="AJ24" s="789"/>
      <c r="AK24" s="789"/>
      <c r="AL24" s="789"/>
      <c r="AM24" s="789"/>
      <c r="AN24" s="789"/>
      <c r="AO24" s="789"/>
      <c r="AP24" s="789"/>
      <c r="AQ24" s="789"/>
      <c r="AR24" s="789"/>
      <c r="AS24" s="790" t="str">
        <f t="shared" si="0"/>
        <v/>
      </c>
      <c r="AT24" s="790"/>
      <c r="AU24" s="790"/>
      <c r="AV24" s="790"/>
      <c r="AW24" s="790"/>
      <c r="AX24" s="790"/>
      <c r="AY24" s="790" t="str">
        <f t="shared" si="1"/>
        <v/>
      </c>
      <c r="AZ24" s="790"/>
      <c r="BA24" s="790"/>
      <c r="BB24" s="790"/>
      <c r="BC24" s="790"/>
      <c r="BD24" s="790"/>
      <c r="BE24" s="791" t="str">
        <f t="shared" si="2"/>
        <v/>
      </c>
      <c r="BF24" s="791"/>
      <c r="BG24" s="791"/>
      <c r="BH24" s="791" t="str">
        <f t="shared" si="3"/>
        <v/>
      </c>
      <c r="BI24" s="791"/>
      <c r="BJ24" s="791"/>
      <c r="BK24" s="792" t="str">
        <f t="shared" si="4"/>
        <v/>
      </c>
      <c r="BL24" s="792"/>
      <c r="BM24" s="792"/>
    </row>
    <row r="25" spans="2:65" ht="31.5" customHeight="1" x14ac:dyDescent="0.55000000000000004">
      <c r="AM25" s="786" t="s">
        <v>34</v>
      </c>
      <c r="AN25" s="786"/>
      <c r="AO25" s="786"/>
      <c r="AP25" s="786"/>
      <c r="AQ25" s="786"/>
      <c r="AR25" s="787"/>
      <c r="AS25" s="788">
        <f>SUM(AS10:AX24)</f>
        <v>0</v>
      </c>
      <c r="AT25" s="788"/>
      <c r="AU25" s="788"/>
      <c r="AV25" s="788"/>
      <c r="AW25" s="788"/>
      <c r="AX25" s="788"/>
      <c r="AY25" s="788">
        <f>SUM(AY10:BD24)</f>
        <v>0</v>
      </c>
      <c r="AZ25" s="788"/>
      <c r="BA25" s="788"/>
      <c r="BB25" s="788"/>
      <c r="BC25" s="788"/>
      <c r="BD25" s="788"/>
    </row>
  </sheetData>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35"/>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0.83203125" style="66" customWidth="1"/>
    <col min="85" max="101" width="2.08203125" style="66"/>
    <col min="102" max="102" width="2.08203125" style="66" customWidth="1"/>
    <col min="103" max="16384" width="2.08203125" style="66"/>
  </cols>
  <sheetData>
    <row r="1" spans="2:65" x14ac:dyDescent="0.55000000000000004">
      <c r="B1" s="72" t="s">
        <v>447</v>
      </c>
      <c r="C1" s="73"/>
      <c r="D1" s="73"/>
      <c r="E1" s="73"/>
    </row>
    <row r="2" spans="2:65" x14ac:dyDescent="0.55000000000000004">
      <c r="B2" s="72"/>
      <c r="C2" s="74" t="s">
        <v>242</v>
      </c>
      <c r="D2" s="73"/>
      <c r="E2" s="73"/>
    </row>
    <row r="3" spans="2:65" x14ac:dyDescent="0.55000000000000004">
      <c r="C3" s="68" t="s">
        <v>513</v>
      </c>
    </row>
    <row r="4" spans="2:65" x14ac:dyDescent="0.55000000000000004">
      <c r="B4" s="73"/>
      <c r="C4" s="68" t="s">
        <v>406</v>
      </c>
      <c r="D4" s="73"/>
      <c r="E4" s="73"/>
    </row>
    <row r="5" spans="2:65" x14ac:dyDescent="0.55000000000000004">
      <c r="B5" s="73"/>
      <c r="C5" s="73" t="s">
        <v>267</v>
      </c>
      <c r="D5" s="73"/>
      <c r="E5" s="73"/>
    </row>
    <row r="6" spans="2:65" x14ac:dyDescent="0.55000000000000004">
      <c r="C6" s="75" t="s">
        <v>268</v>
      </c>
      <c r="D6" s="73"/>
      <c r="E6" s="73"/>
    </row>
    <row r="8" spans="2:65" x14ac:dyDescent="0.55000000000000004">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808" t="s">
        <v>231</v>
      </c>
      <c r="AN8" s="808"/>
      <c r="AO8" s="808"/>
      <c r="AP8" s="808"/>
      <c r="AQ8" s="808"/>
      <c r="AR8" s="808"/>
      <c r="AS8" s="808" t="s">
        <v>231</v>
      </c>
      <c r="AT8" s="808"/>
      <c r="AU8" s="808"/>
      <c r="AV8" s="808"/>
      <c r="AW8" s="808"/>
      <c r="AX8" s="808"/>
      <c r="AY8" s="808" t="s">
        <v>232</v>
      </c>
      <c r="AZ8" s="808"/>
      <c r="BA8" s="808"/>
      <c r="BB8" s="808"/>
      <c r="BC8" s="808"/>
      <c r="BD8" s="808"/>
      <c r="BE8" s="69"/>
      <c r="BF8" s="69"/>
      <c r="BG8" s="69"/>
      <c r="BH8" s="70"/>
      <c r="BI8" s="70"/>
      <c r="BJ8" s="69"/>
      <c r="BK8" s="69"/>
      <c r="BL8" s="69"/>
      <c r="BM8" s="71" t="s">
        <v>233</v>
      </c>
    </row>
    <row r="9" spans="2:65" x14ac:dyDescent="0.55000000000000004">
      <c r="B9" s="809" t="s">
        <v>234</v>
      </c>
      <c r="C9" s="796"/>
      <c r="D9" s="796"/>
      <c r="E9" s="797"/>
      <c r="F9" s="809" t="s">
        <v>235</v>
      </c>
      <c r="G9" s="796"/>
      <c r="H9" s="796"/>
      <c r="I9" s="796"/>
      <c r="J9" s="796"/>
      <c r="K9" s="796"/>
      <c r="L9" s="796"/>
      <c r="M9" s="796"/>
      <c r="N9" s="796"/>
      <c r="O9" s="797"/>
      <c r="P9" s="809" t="s">
        <v>236</v>
      </c>
      <c r="Q9" s="796"/>
      <c r="R9" s="796"/>
      <c r="S9" s="796"/>
      <c r="T9" s="796"/>
      <c r="U9" s="796"/>
      <c r="V9" s="796"/>
      <c r="W9" s="796"/>
      <c r="X9" s="796"/>
      <c r="Y9" s="796"/>
      <c r="Z9" s="796"/>
      <c r="AA9" s="796"/>
      <c r="AB9" s="796"/>
      <c r="AC9" s="797"/>
      <c r="AD9" s="809" t="s">
        <v>237</v>
      </c>
      <c r="AE9" s="796"/>
      <c r="AF9" s="797"/>
      <c r="AG9" s="809" t="s">
        <v>238</v>
      </c>
      <c r="AH9" s="796"/>
      <c r="AI9" s="796"/>
      <c r="AJ9" s="796"/>
      <c r="AK9" s="796"/>
      <c r="AL9" s="797"/>
      <c r="AM9" s="810" t="s">
        <v>239</v>
      </c>
      <c r="AN9" s="810"/>
      <c r="AO9" s="810"/>
      <c r="AP9" s="810"/>
      <c r="AQ9" s="810"/>
      <c r="AR9" s="810"/>
      <c r="AS9" s="809" t="s">
        <v>240</v>
      </c>
      <c r="AT9" s="796"/>
      <c r="AU9" s="796"/>
      <c r="AV9" s="796"/>
      <c r="AW9" s="796"/>
      <c r="AX9" s="797"/>
      <c r="AY9" s="809" t="s">
        <v>241</v>
      </c>
      <c r="AZ9" s="796"/>
      <c r="BA9" s="796"/>
      <c r="BB9" s="796"/>
      <c r="BC9" s="796"/>
      <c r="BD9" s="797"/>
      <c r="BE9" s="796" t="s">
        <v>269</v>
      </c>
      <c r="BF9" s="796"/>
      <c r="BG9" s="796"/>
      <c r="BH9" s="796"/>
      <c r="BI9" s="796"/>
      <c r="BJ9" s="796"/>
      <c r="BK9" s="796"/>
      <c r="BL9" s="796"/>
      <c r="BM9" s="797"/>
    </row>
    <row r="10" spans="2:65" x14ac:dyDescent="0.55000000000000004">
      <c r="B10" s="798" t="s">
        <v>243</v>
      </c>
      <c r="C10" s="799"/>
      <c r="D10" s="799"/>
      <c r="E10" s="800"/>
      <c r="F10" s="801"/>
      <c r="G10" s="802"/>
      <c r="H10" s="802"/>
      <c r="I10" s="802"/>
      <c r="J10" s="802"/>
      <c r="K10" s="802"/>
      <c r="L10" s="802"/>
      <c r="M10" s="802"/>
      <c r="N10" s="802"/>
      <c r="O10" s="803"/>
      <c r="P10" s="804" t="s">
        <v>244</v>
      </c>
      <c r="Q10" s="804"/>
      <c r="R10" s="804"/>
      <c r="S10" s="804"/>
      <c r="T10" s="804"/>
      <c r="U10" s="804"/>
      <c r="V10" s="804"/>
      <c r="W10" s="804"/>
      <c r="X10" s="804"/>
      <c r="Y10" s="804"/>
      <c r="Z10" s="804"/>
      <c r="AA10" s="804"/>
      <c r="AB10" s="804"/>
      <c r="AC10" s="804"/>
      <c r="AD10" s="804" t="s">
        <v>245</v>
      </c>
      <c r="AE10" s="804"/>
      <c r="AF10" s="804"/>
      <c r="AG10" s="804" t="s">
        <v>246</v>
      </c>
      <c r="AH10" s="804"/>
      <c r="AI10" s="804"/>
      <c r="AJ10" s="804"/>
      <c r="AK10" s="804"/>
      <c r="AL10" s="804"/>
      <c r="AM10" s="839" t="s">
        <v>247</v>
      </c>
      <c r="AN10" s="804"/>
      <c r="AO10" s="804"/>
      <c r="AP10" s="804"/>
      <c r="AQ10" s="804"/>
      <c r="AR10" s="804"/>
      <c r="AS10" s="804" t="s">
        <v>248</v>
      </c>
      <c r="AT10" s="804"/>
      <c r="AU10" s="804"/>
      <c r="AV10" s="804"/>
      <c r="AW10" s="804"/>
      <c r="AX10" s="804"/>
      <c r="AY10" s="804" t="s">
        <v>249</v>
      </c>
      <c r="AZ10" s="804"/>
      <c r="BA10" s="804"/>
      <c r="BB10" s="804"/>
      <c r="BC10" s="804"/>
      <c r="BD10" s="804"/>
      <c r="BE10" s="805" t="s">
        <v>250</v>
      </c>
      <c r="BF10" s="805"/>
      <c r="BG10" s="805"/>
      <c r="BH10" s="806" t="s">
        <v>251</v>
      </c>
      <c r="BI10" s="806"/>
      <c r="BJ10" s="806"/>
      <c r="BK10" s="807" t="s">
        <v>239</v>
      </c>
      <c r="BL10" s="807"/>
      <c r="BM10" s="807"/>
    </row>
    <row r="11" spans="2:65" ht="32.15" customHeight="1" x14ac:dyDescent="0.55000000000000004">
      <c r="B11" s="793" t="s">
        <v>270</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838" t="s">
        <v>191</v>
      </c>
      <c r="AE11" s="838"/>
      <c r="AF11" s="83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1" t="str">
        <f>IF(AM11="","",IF(AM11&lt;100000,"×","〇"))</f>
        <v/>
      </c>
      <c r="BL11" s="791"/>
      <c r="BM11" s="791"/>
    </row>
    <row r="12" spans="2:65" ht="32.15" customHeight="1" x14ac:dyDescent="0.55000000000000004">
      <c r="B12" s="793" t="s">
        <v>271</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838" t="s">
        <v>191</v>
      </c>
      <c r="AE12" s="838"/>
      <c r="AF12" s="83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1" t="str">
        <f>IF(AM12="","",IF(AM12&lt;100000,"×","〇"))</f>
        <v/>
      </c>
      <c r="BL12" s="791"/>
      <c r="BM12" s="791"/>
    </row>
    <row r="13" spans="2:65" ht="32.15" customHeight="1" x14ac:dyDescent="0.55000000000000004">
      <c r="B13" s="793" t="s">
        <v>272</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838" t="s">
        <v>191</v>
      </c>
      <c r="AE13" s="838"/>
      <c r="AF13" s="83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1" t="str">
        <f>IF(AM13="","",IF(AM13&lt;100000,"×","〇"))</f>
        <v/>
      </c>
      <c r="BL13" s="791"/>
      <c r="BM13" s="791"/>
    </row>
    <row r="14" spans="2:65" ht="32.15" customHeight="1" x14ac:dyDescent="0.55000000000000004">
      <c r="B14" s="793" t="s">
        <v>273</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838" t="s">
        <v>191</v>
      </c>
      <c r="AE14" s="838"/>
      <c r="AF14" s="83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1" t="str">
        <f>IF(AM14="","",IF(AM14&lt;100000,"×","〇"))</f>
        <v/>
      </c>
      <c r="BL14" s="791"/>
      <c r="BM14" s="791"/>
    </row>
    <row r="15" spans="2:65" ht="32.15" customHeight="1" x14ac:dyDescent="0.55000000000000004">
      <c r="B15" s="793" t="s">
        <v>274</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838" t="s">
        <v>191</v>
      </c>
      <c r="AE15" s="838"/>
      <c r="AF15" s="838"/>
      <c r="AG15" s="789"/>
      <c r="AH15" s="789"/>
      <c r="AI15" s="789"/>
      <c r="AJ15" s="789"/>
      <c r="AK15" s="789"/>
      <c r="AL15" s="789"/>
      <c r="AM15" s="789"/>
      <c r="AN15" s="789"/>
      <c r="AO15" s="789"/>
      <c r="AP15" s="789"/>
      <c r="AQ15" s="789"/>
      <c r="AR15" s="789"/>
      <c r="AS15" s="790" t="str">
        <f>IF(AM15="","",AG15*AM15)</f>
        <v/>
      </c>
      <c r="AT15" s="790"/>
      <c r="AU15" s="790"/>
      <c r="AV15" s="790"/>
      <c r="AW15" s="790"/>
      <c r="AX15" s="790"/>
      <c r="AY15" s="790" t="str">
        <f>IF(AM15="","",ROUNDDOWN(AG15*AM15*1.1,0))</f>
        <v/>
      </c>
      <c r="AZ15" s="790"/>
      <c r="BA15" s="790"/>
      <c r="BB15" s="790"/>
      <c r="BC15" s="790"/>
      <c r="BD15" s="790"/>
      <c r="BE15" s="791" t="str">
        <f>IF(AS15="","",IF(AS15&gt;=300000,"必要",""))</f>
        <v/>
      </c>
      <c r="BF15" s="791"/>
      <c r="BG15" s="791"/>
      <c r="BH15" s="791" t="str">
        <f>IF(AS15="","",IF(AS15&gt;=1000000,"必要",""))</f>
        <v/>
      </c>
      <c r="BI15" s="791"/>
      <c r="BJ15" s="791"/>
      <c r="BK15" s="791" t="str">
        <f>IF(AM15="","",IF(AM15&lt;100000,"×","〇"))</f>
        <v/>
      </c>
      <c r="BL15" s="791"/>
      <c r="BM15" s="791"/>
    </row>
    <row r="16" spans="2:65" ht="32.15" customHeight="1" x14ac:dyDescent="0.55000000000000004">
      <c r="AM16" s="786" t="s">
        <v>34</v>
      </c>
      <c r="AN16" s="786"/>
      <c r="AO16" s="786"/>
      <c r="AP16" s="786"/>
      <c r="AQ16" s="786"/>
      <c r="AR16" s="787"/>
      <c r="AS16" s="788">
        <f>SUM(AS11:AX15)</f>
        <v>0</v>
      </c>
      <c r="AT16" s="788"/>
      <c r="AU16" s="788"/>
      <c r="AV16" s="788"/>
      <c r="AW16" s="788"/>
      <c r="AX16" s="788"/>
      <c r="AY16" s="788">
        <f>SUM(AY11:BD15)</f>
        <v>0</v>
      </c>
      <c r="AZ16" s="788"/>
      <c r="BA16" s="788"/>
      <c r="BB16" s="788"/>
      <c r="BC16" s="788"/>
      <c r="BD16" s="788"/>
    </row>
    <row r="18" spans="2:65" x14ac:dyDescent="0.55000000000000004">
      <c r="B18" s="76" t="s">
        <v>275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row>
    <row r="19" spans="2:65" x14ac:dyDescent="0.55000000000000004">
      <c r="B19" s="76"/>
      <c r="C19" s="77" t="s">
        <v>407</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row>
    <row r="20" spans="2:65" x14ac:dyDescent="0.55000000000000004">
      <c r="B20" s="76"/>
      <c r="C20" s="836" t="s">
        <v>276</v>
      </c>
      <c r="D20" s="837"/>
      <c r="E20" s="837"/>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7"/>
      <c r="AW20" s="837"/>
      <c r="AX20" s="837"/>
      <c r="AY20" s="837"/>
      <c r="AZ20" s="837"/>
      <c r="BA20" s="837"/>
      <c r="BB20" s="837"/>
      <c r="BC20" s="837"/>
      <c r="BD20" s="837"/>
      <c r="BE20" s="837"/>
      <c r="BF20" s="837"/>
      <c r="BG20" s="837"/>
      <c r="BH20" s="837"/>
      <c r="BI20" s="837"/>
      <c r="BJ20" s="837"/>
      <c r="BK20" s="837"/>
      <c r="BL20" s="837"/>
      <c r="BM20" s="837"/>
    </row>
    <row r="21" spans="2:65" ht="23.5" customHeight="1" x14ac:dyDescent="0.55000000000000004">
      <c r="B21" s="828" t="s">
        <v>415</v>
      </c>
      <c r="C21" s="834"/>
      <c r="D21" s="834"/>
      <c r="E21" s="835"/>
      <c r="F21" s="825"/>
      <c r="G21" s="826"/>
      <c r="H21" s="826"/>
      <c r="I21" s="826"/>
      <c r="J21" s="827"/>
      <c r="K21" s="823" t="s">
        <v>412</v>
      </c>
      <c r="L21" s="811"/>
      <c r="M21" s="811"/>
      <c r="N21" s="811"/>
      <c r="O21" s="811"/>
      <c r="P21" s="825"/>
      <c r="Q21" s="826"/>
      <c r="R21" s="826"/>
      <c r="S21" s="826"/>
      <c r="T21" s="826"/>
      <c r="U21" s="826"/>
      <c r="V21" s="826"/>
      <c r="W21" s="826"/>
      <c r="X21" s="826"/>
      <c r="Y21" s="826"/>
      <c r="Z21" s="826"/>
      <c r="AA21" s="826"/>
      <c r="AB21" s="826"/>
      <c r="AC21" s="826"/>
      <c r="AD21" s="826"/>
      <c r="AE21" s="826"/>
      <c r="AF21" s="826"/>
      <c r="AG21" s="826"/>
      <c r="AH21" s="826"/>
      <c r="AI21" s="826"/>
      <c r="AJ21" s="826"/>
      <c r="AK21" s="827"/>
      <c r="AL21" s="828" t="s">
        <v>413</v>
      </c>
      <c r="AM21" s="829"/>
      <c r="AN21" s="829"/>
      <c r="AO21" s="829"/>
      <c r="AP21" s="829"/>
      <c r="AQ21" s="830"/>
      <c r="AR21" s="831"/>
      <c r="AS21" s="832"/>
      <c r="AT21" s="832"/>
      <c r="AU21" s="832"/>
      <c r="AV21" s="832"/>
      <c r="AW21" s="832"/>
      <c r="AX21" s="832"/>
      <c r="AY21" s="832"/>
      <c r="AZ21" s="832"/>
      <c r="BA21" s="832"/>
      <c r="BB21" s="832"/>
      <c r="BC21" s="832"/>
      <c r="BD21" s="832"/>
      <c r="BE21" s="832"/>
      <c r="BF21" s="832"/>
      <c r="BG21" s="832"/>
      <c r="BH21" s="832"/>
      <c r="BI21" s="832"/>
      <c r="BJ21" s="832"/>
      <c r="BK21" s="832"/>
      <c r="BL21" s="832"/>
      <c r="BM21" s="833"/>
    </row>
    <row r="22" spans="2:65" ht="23.5" customHeight="1" x14ac:dyDescent="0.55000000000000004">
      <c r="B22" s="814" t="s">
        <v>414</v>
      </c>
      <c r="C22" s="815"/>
      <c r="D22" s="815"/>
      <c r="E22" s="815"/>
      <c r="F22" s="815"/>
      <c r="G22" s="815"/>
      <c r="H22" s="815"/>
      <c r="I22" s="815"/>
      <c r="J22" s="815"/>
      <c r="K22" s="815"/>
      <c r="L22" s="815"/>
      <c r="M22" s="815"/>
      <c r="N22" s="815"/>
      <c r="O22" s="816"/>
      <c r="P22" s="825"/>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826"/>
      <c r="AN22" s="826"/>
      <c r="AO22" s="826"/>
      <c r="AP22" s="826"/>
      <c r="AQ22" s="826"/>
      <c r="AR22" s="826"/>
      <c r="AS22" s="826"/>
      <c r="AT22" s="826"/>
      <c r="AU22" s="826"/>
      <c r="AV22" s="826"/>
      <c r="AW22" s="826"/>
      <c r="AX22" s="826"/>
      <c r="AY22" s="826"/>
      <c r="AZ22" s="826"/>
      <c r="BA22" s="826"/>
      <c r="BB22" s="826"/>
      <c r="BC22" s="826"/>
      <c r="BD22" s="826"/>
      <c r="BE22" s="826"/>
      <c r="BF22" s="826"/>
      <c r="BG22" s="826"/>
      <c r="BH22" s="826"/>
      <c r="BI22" s="826"/>
      <c r="BJ22" s="826"/>
      <c r="BK22" s="826"/>
      <c r="BL22" s="826"/>
      <c r="BM22" s="827"/>
    </row>
    <row r="23" spans="2:65" ht="24" customHeight="1" x14ac:dyDescent="0.55000000000000004">
      <c r="B23" s="824" t="s">
        <v>498</v>
      </c>
      <c r="C23" s="811"/>
      <c r="D23" s="811"/>
      <c r="E23" s="811"/>
      <c r="F23" s="811"/>
      <c r="G23" s="811"/>
      <c r="H23" s="811"/>
      <c r="I23" s="811"/>
      <c r="J23" s="811"/>
      <c r="K23" s="811"/>
      <c r="L23" s="811"/>
      <c r="M23" s="811"/>
      <c r="N23" s="811"/>
      <c r="O23" s="811"/>
      <c r="P23" s="825"/>
      <c r="Q23" s="826"/>
      <c r="R23" s="826"/>
      <c r="S23" s="826"/>
      <c r="T23" s="826"/>
      <c r="U23" s="826"/>
      <c r="V23" s="826"/>
      <c r="W23" s="826"/>
      <c r="X23" s="826"/>
      <c r="Y23" s="826"/>
      <c r="Z23" s="826"/>
      <c r="AA23" s="826"/>
      <c r="AB23" s="826"/>
      <c r="AC23" s="826"/>
      <c r="AD23" s="826"/>
      <c r="AE23" s="826"/>
      <c r="AF23" s="826"/>
      <c r="AG23" s="826"/>
      <c r="AH23" s="826"/>
      <c r="AI23" s="826"/>
      <c r="AJ23" s="826"/>
      <c r="AK23" s="826"/>
      <c r="AL23" s="826"/>
      <c r="AM23" s="826"/>
      <c r="AN23" s="826"/>
      <c r="AO23" s="826"/>
      <c r="AP23" s="826"/>
      <c r="AQ23" s="826"/>
      <c r="AR23" s="826"/>
      <c r="AS23" s="826"/>
      <c r="AT23" s="826"/>
      <c r="AU23" s="826"/>
      <c r="AV23" s="826"/>
      <c r="AW23" s="826"/>
      <c r="AX23" s="826"/>
      <c r="AY23" s="826"/>
      <c r="AZ23" s="826"/>
      <c r="BA23" s="826"/>
      <c r="BB23" s="826"/>
      <c r="BC23" s="826"/>
      <c r="BD23" s="826"/>
      <c r="BE23" s="826"/>
      <c r="BF23" s="826"/>
      <c r="BG23" s="826"/>
      <c r="BH23" s="826"/>
      <c r="BI23" s="826"/>
      <c r="BJ23" s="826"/>
      <c r="BK23" s="826"/>
      <c r="BL23" s="826"/>
      <c r="BM23" s="827"/>
    </row>
    <row r="24" spans="2:65" ht="24" customHeight="1" x14ac:dyDescent="0.55000000000000004">
      <c r="B24" s="817" t="s">
        <v>437</v>
      </c>
      <c r="C24" s="818"/>
      <c r="D24" s="818"/>
      <c r="E24" s="818"/>
      <c r="F24" s="818"/>
      <c r="G24" s="818"/>
      <c r="H24" s="818"/>
      <c r="I24" s="818"/>
      <c r="J24" s="818"/>
      <c r="K24" s="818"/>
      <c r="L24" s="818"/>
      <c r="M24" s="818"/>
      <c r="N24" s="818"/>
      <c r="O24" s="819"/>
      <c r="P24" s="820" t="s">
        <v>438</v>
      </c>
      <c r="Q24" s="821"/>
      <c r="R24" s="821"/>
      <c r="S24" s="821"/>
      <c r="T24" s="821"/>
      <c r="U24" s="821"/>
      <c r="V24" s="821"/>
      <c r="W24" s="821"/>
      <c r="X24" s="821"/>
      <c r="Y24" s="821"/>
      <c r="Z24" s="821"/>
      <c r="AA24" s="821"/>
      <c r="AB24" s="821"/>
      <c r="AC24" s="821"/>
      <c r="AD24" s="821"/>
      <c r="AE24" s="821"/>
      <c r="AF24" s="821"/>
      <c r="AG24" s="821"/>
      <c r="AH24" s="821"/>
      <c r="AI24" s="821"/>
      <c r="AJ24" s="821"/>
      <c r="AK24" s="821"/>
      <c r="AL24" s="821"/>
      <c r="AM24" s="821"/>
      <c r="AN24" s="821"/>
      <c r="AO24" s="821"/>
      <c r="AP24" s="821"/>
      <c r="AQ24" s="821"/>
      <c r="AR24" s="821"/>
      <c r="AS24" s="821"/>
      <c r="AT24" s="821"/>
      <c r="AU24" s="821"/>
      <c r="AV24" s="821"/>
      <c r="AW24" s="821"/>
      <c r="AX24" s="821"/>
      <c r="AY24" s="821"/>
      <c r="AZ24" s="821"/>
      <c r="BA24" s="821"/>
      <c r="BB24" s="821"/>
      <c r="BC24" s="821"/>
      <c r="BD24" s="821"/>
      <c r="BE24" s="821"/>
      <c r="BF24" s="821"/>
      <c r="BG24" s="821"/>
      <c r="BH24" s="821"/>
      <c r="BI24" s="821"/>
      <c r="BJ24" s="821"/>
      <c r="BK24" s="821"/>
      <c r="BL24" s="821"/>
      <c r="BM24" s="822"/>
    </row>
    <row r="25" spans="2:65" ht="23.5" customHeight="1" x14ac:dyDescent="0.55000000000000004">
      <c r="B25" s="811" t="s">
        <v>277</v>
      </c>
      <c r="C25" s="811"/>
      <c r="D25" s="811"/>
      <c r="E25" s="811"/>
      <c r="F25" s="811"/>
      <c r="G25" s="811"/>
      <c r="H25" s="811"/>
      <c r="I25" s="811"/>
      <c r="J25" s="811"/>
      <c r="K25" s="811"/>
      <c r="L25" s="811"/>
      <c r="M25" s="811"/>
      <c r="N25" s="811"/>
      <c r="O25" s="811"/>
      <c r="P25" s="813"/>
      <c r="Q25" s="813"/>
      <c r="R25" s="813"/>
      <c r="S25" s="813"/>
      <c r="T25" s="813"/>
      <c r="U25" s="813"/>
      <c r="V25" s="813"/>
      <c r="W25" s="813"/>
      <c r="X25" s="813"/>
      <c r="Y25" s="813"/>
      <c r="Z25" s="813"/>
      <c r="AA25" s="813"/>
      <c r="AB25" s="813"/>
      <c r="AC25" s="813"/>
      <c r="AD25" s="813"/>
      <c r="AE25" s="813"/>
      <c r="AF25" s="813"/>
      <c r="AG25" s="813"/>
      <c r="AH25" s="813"/>
      <c r="AI25" s="813"/>
      <c r="AJ25" s="813"/>
      <c r="AK25" s="813"/>
      <c r="AL25" s="813"/>
      <c r="AM25" s="813"/>
      <c r="AN25" s="813"/>
      <c r="AO25" s="813"/>
      <c r="AP25" s="813"/>
      <c r="AQ25" s="813"/>
      <c r="AR25" s="813"/>
      <c r="AS25" s="813"/>
      <c r="AT25" s="813"/>
      <c r="AU25" s="813"/>
      <c r="AV25" s="813"/>
      <c r="AW25" s="813"/>
      <c r="AX25" s="813"/>
      <c r="AY25" s="813"/>
      <c r="AZ25" s="813"/>
      <c r="BA25" s="813"/>
      <c r="BB25" s="813"/>
      <c r="BC25" s="813"/>
      <c r="BD25" s="813"/>
      <c r="BE25" s="813"/>
      <c r="BF25" s="813"/>
      <c r="BG25" s="813"/>
      <c r="BH25" s="813"/>
      <c r="BI25" s="813"/>
      <c r="BJ25" s="813"/>
      <c r="BK25" s="813"/>
      <c r="BL25" s="813"/>
      <c r="BM25" s="813"/>
    </row>
    <row r="26" spans="2:65" ht="23.5" customHeight="1" x14ac:dyDescent="0.55000000000000004">
      <c r="B26" s="811" t="s">
        <v>278</v>
      </c>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1"/>
      <c r="AL26" s="811"/>
      <c r="AM26" s="811"/>
      <c r="AN26" s="811"/>
      <c r="AO26" s="811"/>
      <c r="AP26" s="811"/>
      <c r="AQ26" s="811"/>
      <c r="AR26" s="811"/>
      <c r="AS26" s="811"/>
      <c r="AT26" s="811"/>
      <c r="AU26" s="811"/>
      <c r="AV26" s="811"/>
      <c r="AW26" s="811"/>
      <c r="AX26" s="811"/>
      <c r="AY26" s="811"/>
      <c r="AZ26" s="811"/>
      <c r="BA26" s="811"/>
      <c r="BB26" s="811"/>
      <c r="BC26" s="811"/>
      <c r="BD26" s="811"/>
      <c r="BE26" s="811"/>
      <c r="BF26" s="812" t="s">
        <v>279</v>
      </c>
      <c r="BG26" s="812"/>
      <c r="BH26" s="812"/>
      <c r="BI26" s="812"/>
      <c r="BJ26" s="812"/>
      <c r="BK26" s="812"/>
      <c r="BL26" s="812"/>
      <c r="BM26" s="812"/>
    </row>
  </sheetData>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35"/>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6" customWidth="1"/>
    <col min="2" max="92" width="2.08203125" style="66"/>
    <col min="93" max="93" width="0.83203125" style="66" customWidth="1"/>
    <col min="94" max="110" width="2.08203125" style="66"/>
    <col min="111" max="111" width="2.08203125" style="66" customWidth="1"/>
    <col min="112" max="16384" width="2.08203125" style="66"/>
  </cols>
  <sheetData>
    <row r="1" spans="2:65" x14ac:dyDescent="0.55000000000000004">
      <c r="B1" s="78" t="s">
        <v>448</v>
      </c>
      <c r="C1" s="79"/>
      <c r="D1" s="79"/>
    </row>
    <row r="2" spans="2:65" x14ac:dyDescent="0.55000000000000004">
      <c r="B2" s="67"/>
      <c r="C2" s="66" t="s">
        <v>230</v>
      </c>
    </row>
    <row r="3" spans="2:65" x14ac:dyDescent="0.55000000000000004">
      <c r="C3" s="68" t="s">
        <v>513</v>
      </c>
    </row>
    <row r="4" spans="2:65" x14ac:dyDescent="0.55000000000000004">
      <c r="B4" s="73"/>
      <c r="C4" s="68" t="s">
        <v>406</v>
      </c>
      <c r="D4"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850" t="s">
        <v>280</v>
      </c>
      <c r="C10" s="793"/>
      <c r="D10" s="793"/>
      <c r="E10" s="793"/>
      <c r="F10" s="851"/>
      <c r="G10" s="852"/>
      <c r="H10" s="852"/>
      <c r="I10" s="852"/>
      <c r="J10" s="852"/>
      <c r="K10" s="852"/>
      <c r="L10" s="852"/>
      <c r="M10" s="852"/>
      <c r="N10" s="852"/>
      <c r="O10" s="852"/>
      <c r="P10" s="853"/>
      <c r="Q10" s="853"/>
      <c r="R10" s="853"/>
      <c r="S10" s="853"/>
      <c r="T10" s="853"/>
      <c r="U10" s="853"/>
      <c r="V10" s="853"/>
      <c r="W10" s="853"/>
      <c r="X10" s="853"/>
      <c r="Y10" s="853"/>
      <c r="Z10" s="853"/>
      <c r="AA10" s="853"/>
      <c r="AB10" s="853"/>
      <c r="AC10" s="853"/>
      <c r="AD10" s="795" t="s">
        <v>191</v>
      </c>
      <c r="AE10" s="795"/>
      <c r="AF10" s="795"/>
      <c r="AG10" s="854"/>
      <c r="AH10" s="854"/>
      <c r="AI10" s="854"/>
      <c r="AJ10" s="854"/>
      <c r="AK10" s="854"/>
      <c r="AL10" s="854"/>
      <c r="AM10" s="854"/>
      <c r="AN10" s="854"/>
      <c r="AO10" s="854"/>
      <c r="AP10" s="854"/>
      <c r="AQ10" s="854"/>
      <c r="AR10" s="854"/>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281</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2" t="str">
        <f>IF(AM11="","",IF(AM11&lt;100000,"×","〇"))</f>
        <v/>
      </c>
      <c r="BL11" s="792"/>
      <c r="BM11" s="792"/>
    </row>
    <row r="12" spans="2:65" ht="32.15" customHeight="1" x14ac:dyDescent="0.55000000000000004">
      <c r="B12" s="793" t="s">
        <v>282</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2" t="str">
        <f>IF(AM12="","",IF(AM12&lt;100000,"×","〇"))</f>
        <v/>
      </c>
      <c r="BL12" s="792"/>
      <c r="BM12" s="792"/>
    </row>
    <row r="13" spans="2:65" ht="32.15" customHeight="1" x14ac:dyDescent="0.55000000000000004">
      <c r="B13" s="793" t="s">
        <v>283</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2" t="str">
        <f>IF(AM13="","",IF(AM13&lt;100000,"×","〇"))</f>
        <v/>
      </c>
      <c r="BL13" s="792"/>
      <c r="BM13" s="792"/>
    </row>
    <row r="14" spans="2:65" ht="32.15" customHeight="1" x14ac:dyDescent="0.55000000000000004">
      <c r="B14" s="793" t="s">
        <v>284</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2" t="str">
        <f>IF(AM14="","",IF(AM14&lt;100000,"×","〇"))</f>
        <v/>
      </c>
      <c r="BL14" s="792"/>
      <c r="BM14" s="792"/>
    </row>
    <row r="15" spans="2:65" ht="32.15" customHeight="1" x14ac:dyDescent="0.55000000000000004">
      <c r="AM15" s="786" t="s">
        <v>34</v>
      </c>
      <c r="AN15" s="786"/>
      <c r="AO15" s="786"/>
      <c r="AP15" s="786"/>
      <c r="AQ15" s="786"/>
      <c r="AR15" s="787"/>
      <c r="AS15" s="788">
        <f>SUM(AS10:AX14)</f>
        <v>0</v>
      </c>
      <c r="AT15" s="788"/>
      <c r="AU15" s="788"/>
      <c r="AV15" s="788"/>
      <c r="AW15" s="788"/>
      <c r="AX15" s="788"/>
      <c r="AY15" s="788">
        <f>SUM(AY10:BD14)</f>
        <v>0</v>
      </c>
      <c r="AZ15" s="788"/>
      <c r="BA15" s="788"/>
      <c r="BB15" s="788"/>
      <c r="BC15" s="788"/>
      <c r="BD15" s="788"/>
    </row>
    <row r="16" spans="2:65" x14ac:dyDescent="0.55000000000000004">
      <c r="B16" s="66" t="s">
        <v>285</v>
      </c>
    </row>
    <row r="17" spans="2:65" x14ac:dyDescent="0.55000000000000004">
      <c r="C17" s="177" t="s">
        <v>286</v>
      </c>
    </row>
    <row r="18" spans="2:65" x14ac:dyDescent="0.55000000000000004">
      <c r="C18" s="66" t="s">
        <v>287</v>
      </c>
    </row>
    <row r="19" spans="2:65" ht="23.5" customHeight="1" x14ac:dyDescent="0.55000000000000004">
      <c r="B19" s="840" t="s">
        <v>288</v>
      </c>
      <c r="C19" s="841"/>
      <c r="D19" s="841"/>
      <c r="E19" s="842"/>
      <c r="F19" s="847"/>
      <c r="G19" s="848"/>
      <c r="H19" s="848"/>
      <c r="I19" s="848"/>
      <c r="J19" s="849"/>
      <c r="K19" s="855" t="s">
        <v>416</v>
      </c>
      <c r="L19" s="856"/>
      <c r="M19" s="856"/>
      <c r="N19" s="856"/>
      <c r="O19" s="857"/>
      <c r="P19" s="847"/>
      <c r="Q19" s="848"/>
      <c r="R19" s="848"/>
      <c r="S19" s="848"/>
      <c r="T19" s="848"/>
      <c r="U19" s="848"/>
      <c r="V19" s="848"/>
      <c r="W19" s="848"/>
      <c r="X19" s="848"/>
      <c r="Y19" s="848"/>
      <c r="Z19" s="848"/>
      <c r="AA19" s="848"/>
      <c r="AB19" s="848"/>
      <c r="AC19" s="848"/>
      <c r="AD19" s="848"/>
      <c r="AE19" s="848"/>
      <c r="AF19" s="848"/>
      <c r="AG19" s="848"/>
      <c r="AH19" s="848"/>
      <c r="AI19" s="848"/>
      <c r="AJ19" s="848"/>
      <c r="AK19" s="848"/>
      <c r="AL19" s="848"/>
      <c r="AM19" s="848"/>
      <c r="AN19" s="848"/>
      <c r="AO19" s="848"/>
      <c r="AP19" s="848"/>
      <c r="AQ19" s="848"/>
      <c r="AR19" s="848"/>
      <c r="AS19" s="848"/>
      <c r="AT19" s="848"/>
      <c r="AU19" s="848"/>
      <c r="AV19" s="848"/>
      <c r="AW19" s="848"/>
      <c r="AX19" s="848"/>
      <c r="AY19" s="848"/>
      <c r="AZ19" s="848"/>
      <c r="BA19" s="848"/>
      <c r="BB19" s="848"/>
      <c r="BC19" s="848"/>
      <c r="BD19" s="848"/>
      <c r="BE19" s="848"/>
      <c r="BF19" s="848"/>
      <c r="BG19" s="848"/>
      <c r="BH19" s="848"/>
      <c r="BI19" s="848"/>
      <c r="BJ19" s="848"/>
      <c r="BK19" s="848"/>
      <c r="BL19" s="848"/>
      <c r="BM19" s="849"/>
    </row>
    <row r="20" spans="2:65" ht="23.5" customHeight="1" x14ac:dyDescent="0.55000000000000004">
      <c r="B20" s="840" t="s">
        <v>291</v>
      </c>
      <c r="C20" s="841"/>
      <c r="D20" s="841"/>
      <c r="E20" s="841"/>
      <c r="F20" s="841"/>
      <c r="G20" s="841"/>
      <c r="H20" s="841"/>
      <c r="I20" s="841"/>
      <c r="J20" s="841"/>
      <c r="K20" s="841"/>
      <c r="L20" s="841"/>
      <c r="M20" s="841"/>
      <c r="N20" s="841"/>
      <c r="O20" s="842"/>
      <c r="P20" s="844"/>
      <c r="Q20" s="845"/>
      <c r="R20" s="845"/>
      <c r="S20" s="845"/>
      <c r="T20" s="845"/>
      <c r="U20" s="845"/>
      <c r="V20" s="845"/>
      <c r="W20" s="845"/>
      <c r="X20" s="845"/>
      <c r="Y20" s="845"/>
      <c r="Z20" s="845"/>
      <c r="AA20" s="845"/>
      <c r="AB20" s="845"/>
      <c r="AC20" s="845"/>
      <c r="AD20" s="845"/>
      <c r="AE20" s="845"/>
      <c r="AF20" s="845"/>
      <c r="AG20" s="845"/>
      <c r="AH20" s="845"/>
      <c r="AI20" s="845"/>
      <c r="AJ20" s="845"/>
      <c r="AK20" s="845"/>
      <c r="AL20" s="845"/>
      <c r="AM20" s="845"/>
      <c r="AN20" s="845"/>
      <c r="AO20" s="845"/>
      <c r="AP20" s="845"/>
      <c r="AQ20" s="845"/>
      <c r="AR20" s="845"/>
      <c r="AS20" s="845"/>
      <c r="AT20" s="845"/>
      <c r="AU20" s="845"/>
      <c r="AV20" s="845"/>
      <c r="AW20" s="845"/>
      <c r="AX20" s="845"/>
      <c r="AY20" s="845"/>
      <c r="AZ20" s="845"/>
      <c r="BA20" s="845"/>
      <c r="BB20" s="845"/>
      <c r="BC20" s="845"/>
      <c r="BD20" s="845"/>
      <c r="BE20" s="845"/>
      <c r="BF20" s="845"/>
      <c r="BG20" s="845"/>
      <c r="BH20" s="845"/>
      <c r="BI20" s="845"/>
      <c r="BJ20" s="845"/>
      <c r="BK20" s="845"/>
      <c r="BL20" s="845"/>
      <c r="BM20" s="846"/>
    </row>
    <row r="21" spans="2:65" ht="23.5" customHeight="1" x14ac:dyDescent="0.55000000000000004">
      <c r="B21" s="840" t="s">
        <v>289</v>
      </c>
      <c r="C21" s="841"/>
      <c r="D21" s="841"/>
      <c r="E21" s="841"/>
      <c r="F21" s="841"/>
      <c r="G21" s="841"/>
      <c r="H21" s="841"/>
      <c r="I21" s="841"/>
      <c r="J21" s="841"/>
      <c r="K21" s="841"/>
      <c r="L21" s="841"/>
      <c r="M21" s="841"/>
      <c r="N21" s="841"/>
      <c r="O21" s="842"/>
      <c r="P21" s="847" t="s">
        <v>290</v>
      </c>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8"/>
      <c r="AR21" s="848"/>
      <c r="AS21" s="848"/>
      <c r="AT21" s="848"/>
      <c r="AU21" s="848"/>
      <c r="AV21" s="848"/>
      <c r="AW21" s="848"/>
      <c r="AX21" s="848"/>
      <c r="AY21" s="848"/>
      <c r="AZ21" s="848"/>
      <c r="BA21" s="848"/>
      <c r="BB21" s="848"/>
      <c r="BC21" s="848"/>
      <c r="BD21" s="848"/>
      <c r="BE21" s="848"/>
      <c r="BF21" s="848"/>
      <c r="BG21" s="848"/>
      <c r="BH21" s="848"/>
      <c r="BI21" s="848"/>
      <c r="BJ21" s="848"/>
      <c r="BK21" s="848"/>
      <c r="BL21" s="848"/>
      <c r="BM21" s="849"/>
    </row>
    <row r="22" spans="2:65" ht="23.5" customHeight="1" x14ac:dyDescent="0.55000000000000004">
      <c r="B22" s="840" t="s">
        <v>292</v>
      </c>
      <c r="C22" s="841"/>
      <c r="D22" s="841"/>
      <c r="E22" s="841"/>
      <c r="F22" s="841"/>
      <c r="G22" s="841"/>
      <c r="H22" s="841"/>
      <c r="I22" s="841"/>
      <c r="J22" s="841"/>
      <c r="K22" s="841"/>
      <c r="L22" s="841"/>
      <c r="M22" s="841"/>
      <c r="N22" s="841"/>
      <c r="O22" s="842"/>
      <c r="P22" s="844"/>
      <c r="Q22" s="845"/>
      <c r="R22" s="845"/>
      <c r="S22" s="845"/>
      <c r="T22" s="845"/>
      <c r="U22" s="845"/>
      <c r="V22" s="845"/>
      <c r="W22" s="845"/>
      <c r="X22" s="845"/>
      <c r="Y22" s="845"/>
      <c r="Z22" s="845"/>
      <c r="AA22" s="845"/>
      <c r="AB22" s="845"/>
      <c r="AC22" s="845"/>
      <c r="AD22" s="845"/>
      <c r="AE22" s="845"/>
      <c r="AF22" s="845"/>
      <c r="AG22" s="845"/>
      <c r="AH22" s="845"/>
      <c r="AI22" s="845"/>
      <c r="AJ22" s="845"/>
      <c r="AK22" s="845"/>
      <c r="AL22" s="845"/>
      <c r="AM22" s="845"/>
      <c r="AN22" s="845"/>
      <c r="AO22" s="845"/>
      <c r="AP22" s="845"/>
      <c r="AQ22" s="845"/>
      <c r="AR22" s="845"/>
      <c r="AS22" s="845"/>
      <c r="AT22" s="845"/>
      <c r="AU22" s="845"/>
      <c r="AV22" s="845"/>
      <c r="AW22" s="845"/>
      <c r="AX22" s="845"/>
      <c r="AY22" s="845"/>
      <c r="AZ22" s="845"/>
      <c r="BA22" s="845"/>
      <c r="BB22" s="845"/>
      <c r="BC22" s="845"/>
      <c r="BD22" s="845"/>
      <c r="BE22" s="845"/>
      <c r="BF22" s="845"/>
      <c r="BG22" s="845"/>
      <c r="BH22" s="845"/>
      <c r="BI22" s="845"/>
      <c r="BJ22" s="845"/>
      <c r="BK22" s="845"/>
      <c r="BL22" s="845"/>
      <c r="BM22" s="846"/>
    </row>
    <row r="23" spans="2:65" ht="23.5" customHeight="1" x14ac:dyDescent="0.55000000000000004">
      <c r="B23" s="843" t="s">
        <v>293</v>
      </c>
      <c r="C23" s="843"/>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843"/>
      <c r="AM23" s="843"/>
      <c r="AN23" s="843"/>
      <c r="AO23" s="843"/>
      <c r="AP23" s="843"/>
      <c r="AQ23" s="843"/>
      <c r="AR23" s="843"/>
      <c r="AS23" s="843"/>
      <c r="AT23" s="843"/>
      <c r="AU23" s="843"/>
      <c r="AV23" s="843"/>
      <c r="AW23" s="843"/>
      <c r="AX23" s="843"/>
      <c r="AY23" s="843"/>
      <c r="AZ23" s="843"/>
      <c r="BA23" s="843"/>
      <c r="BB23" s="843"/>
      <c r="BC23" s="843"/>
      <c r="BD23" s="843"/>
      <c r="BE23" s="843"/>
      <c r="BF23" s="812" t="s">
        <v>279</v>
      </c>
      <c r="BG23" s="812"/>
      <c r="BH23" s="812"/>
      <c r="BI23" s="812"/>
      <c r="BJ23" s="812"/>
      <c r="BK23" s="812"/>
      <c r="BL23" s="812"/>
      <c r="BM23" s="812"/>
    </row>
  </sheetData>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35"/>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Normal="100" zoomScaleSheetLayoutView="100" workbookViewId="0"/>
  </sheetViews>
  <sheetFormatPr defaultColWidth="2.08203125" defaultRowHeight="18" x14ac:dyDescent="0.55000000000000004"/>
  <cols>
    <col min="1" max="1" width="0.83203125" style="66" customWidth="1"/>
    <col min="2" max="17" width="2.08203125" style="66"/>
    <col min="18" max="20" width="2.08203125" style="66" customWidth="1"/>
    <col min="21" max="34" width="2.08203125" style="66"/>
    <col min="35" max="38" width="2.08203125" style="66" customWidth="1"/>
    <col min="39" max="42" width="2.08203125" style="66"/>
    <col min="43" max="44" width="2.08203125" style="66" customWidth="1"/>
    <col min="45" max="47" width="2.08203125" style="66"/>
    <col min="48" max="50" width="2.08203125" style="66" customWidth="1"/>
    <col min="51" max="60" width="2.08203125" style="66"/>
    <col min="61" max="64" width="2.08203125" style="66" customWidth="1"/>
    <col min="65" max="76" width="2.08203125" style="66"/>
    <col min="77" max="84" width="2.08203125" style="66" customWidth="1"/>
    <col min="85" max="121" width="2.08203125" style="66"/>
    <col min="122" max="122" width="0.83203125" style="66" customWidth="1"/>
    <col min="123" max="139" width="2.08203125" style="66"/>
    <col min="140" max="140" width="2.08203125" style="66" customWidth="1"/>
    <col min="141" max="16384" width="2.08203125" style="66"/>
  </cols>
  <sheetData>
    <row r="1" spans="2:65" x14ac:dyDescent="0.55000000000000004">
      <c r="B1" s="80" t="s">
        <v>449</v>
      </c>
    </row>
    <row r="2" spans="2:65" x14ac:dyDescent="0.55000000000000004">
      <c r="B2" s="67"/>
      <c r="C2" s="66" t="s">
        <v>230</v>
      </c>
    </row>
    <row r="3" spans="2:65" x14ac:dyDescent="0.55000000000000004">
      <c r="B3" s="81" t="s">
        <v>294</v>
      </c>
      <c r="C3" s="68" t="s">
        <v>513</v>
      </c>
    </row>
    <row r="4" spans="2:65" x14ac:dyDescent="0.55000000000000004">
      <c r="B4" s="82" t="s">
        <v>295</v>
      </c>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296</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297</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2" t="str">
        <f>IF(AM11="","",IF(AM11&lt;100000,"×","〇"))</f>
        <v/>
      </c>
      <c r="BL11" s="792"/>
      <c r="BM11" s="792"/>
    </row>
    <row r="12" spans="2:65" ht="32.15" customHeight="1" x14ac:dyDescent="0.55000000000000004">
      <c r="B12" s="793" t="s">
        <v>298</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2" t="str">
        <f>IF(AM12="","",IF(AM12&lt;100000,"×","〇"))</f>
        <v/>
      </c>
      <c r="BL12" s="792"/>
      <c r="BM12" s="792"/>
    </row>
    <row r="13" spans="2:65" ht="32.15" customHeight="1" x14ac:dyDescent="0.55000000000000004">
      <c r="B13" s="793" t="s">
        <v>299</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2" t="str">
        <f>IF(AM13="","",IF(AM13&lt;100000,"×","〇"))</f>
        <v/>
      </c>
      <c r="BL13" s="792"/>
      <c r="BM13" s="792"/>
    </row>
    <row r="14" spans="2:65" ht="32.15" customHeight="1" x14ac:dyDescent="0.55000000000000004">
      <c r="B14" s="793" t="s">
        <v>300</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2" t="str">
        <f>IF(AM14="","",IF(AM14&lt;100000,"×","〇"))</f>
        <v/>
      </c>
      <c r="BL14" s="792"/>
      <c r="BM14" s="792"/>
    </row>
    <row r="15" spans="2:65" ht="32.15" customHeight="1" x14ac:dyDescent="0.55000000000000004">
      <c r="AM15" s="786" t="s">
        <v>34</v>
      </c>
      <c r="AN15" s="786"/>
      <c r="AO15" s="786"/>
      <c r="AP15" s="786"/>
      <c r="AQ15" s="786"/>
      <c r="AR15" s="787"/>
      <c r="AS15" s="788">
        <f>SUM(AS10:AX14)</f>
        <v>0</v>
      </c>
      <c r="AT15" s="788"/>
      <c r="AU15" s="788"/>
      <c r="AV15" s="788"/>
      <c r="AW15" s="788"/>
      <c r="AX15" s="788"/>
      <c r="AY15" s="788">
        <f>SUM(AY10:BD14)</f>
        <v>0</v>
      </c>
      <c r="AZ15" s="788"/>
      <c r="BA15" s="788"/>
      <c r="BB15" s="788"/>
      <c r="BC15" s="788"/>
      <c r="BD15" s="788"/>
    </row>
    <row r="16" spans="2:65" x14ac:dyDescent="0.55000000000000004">
      <c r="B16" s="83" t="s">
        <v>301</v>
      </c>
      <c r="C16" s="83"/>
      <c r="D16" s="83"/>
      <c r="K16" s="83"/>
      <c r="L16" s="83"/>
      <c r="M16" s="83"/>
      <c r="AF16" s="83"/>
      <c r="AG16" s="83"/>
      <c r="AH16" s="83"/>
      <c r="AS16" s="83"/>
      <c r="AT16" s="83"/>
      <c r="BM16" s="83"/>
    </row>
    <row r="17" spans="2:65" ht="23.5" customHeight="1" x14ac:dyDescent="0.55000000000000004">
      <c r="B17" s="84" t="s">
        <v>302</v>
      </c>
      <c r="C17" s="85"/>
      <c r="D17" s="85"/>
      <c r="E17" s="86"/>
      <c r="F17" s="86"/>
      <c r="G17" s="86"/>
      <c r="H17" s="86"/>
      <c r="I17" s="86"/>
      <c r="J17" s="86"/>
      <c r="K17" s="85"/>
      <c r="L17" s="85"/>
      <c r="M17" s="85"/>
      <c r="N17" s="86"/>
      <c r="O17" s="86"/>
      <c r="P17" s="86"/>
      <c r="Q17" s="86"/>
      <c r="R17" s="86"/>
      <c r="S17" s="86"/>
      <c r="T17" s="86"/>
      <c r="U17" s="86"/>
      <c r="V17" s="86"/>
      <c r="W17" s="86"/>
      <c r="X17" s="86"/>
      <c r="Y17" s="86"/>
      <c r="Z17" s="86"/>
      <c r="AA17" s="86"/>
      <c r="AB17" s="86"/>
      <c r="AC17" s="86"/>
      <c r="AD17" s="86"/>
      <c r="AE17" s="86"/>
      <c r="AF17" s="85"/>
      <c r="AG17" s="85"/>
      <c r="AH17" s="85"/>
      <c r="AI17" s="86"/>
      <c r="AJ17" s="86"/>
      <c r="AK17" s="86"/>
      <c r="AL17" s="86"/>
      <c r="AM17" s="86"/>
      <c r="AN17" s="86"/>
      <c r="AO17" s="86"/>
      <c r="AP17" s="86"/>
      <c r="AQ17" s="86"/>
      <c r="AR17" s="86"/>
      <c r="AS17" s="85"/>
      <c r="AT17" s="85"/>
      <c r="AU17" s="86"/>
      <c r="AV17" s="86"/>
      <c r="AW17" s="86"/>
      <c r="AX17" s="86"/>
      <c r="AY17" s="86"/>
      <c r="AZ17" s="86"/>
      <c r="BA17" s="86"/>
      <c r="BB17" s="86"/>
      <c r="BC17" s="86"/>
      <c r="BD17" s="86"/>
      <c r="BE17" s="86"/>
      <c r="BF17" s="86"/>
      <c r="BG17" s="86"/>
      <c r="BH17" s="86"/>
      <c r="BI17" s="86"/>
      <c r="BJ17" s="86"/>
      <c r="BK17" s="86"/>
      <c r="BL17" s="86"/>
      <c r="BM17" s="87"/>
    </row>
    <row r="18" spans="2:65" ht="23.5" customHeight="1" x14ac:dyDescent="0.55000000000000004">
      <c r="B18" s="858" t="s">
        <v>303</v>
      </c>
      <c r="C18" s="859"/>
      <c r="D18" s="859"/>
      <c r="E18" s="859"/>
      <c r="F18" s="859"/>
      <c r="G18" s="859"/>
      <c r="H18" s="859"/>
      <c r="I18" s="859"/>
      <c r="J18" s="859"/>
      <c r="K18" s="859"/>
      <c r="L18" s="860"/>
      <c r="M18" s="879"/>
      <c r="N18" s="880"/>
      <c r="O18" s="880"/>
      <c r="P18" s="880"/>
      <c r="Q18" s="880"/>
      <c r="R18" s="880"/>
      <c r="S18" s="880"/>
      <c r="T18" s="880"/>
      <c r="U18" s="880"/>
      <c r="V18" s="880"/>
      <c r="W18" s="880"/>
      <c r="X18" s="880"/>
      <c r="Y18" s="880"/>
      <c r="Z18" s="880"/>
      <c r="AA18" s="880"/>
      <c r="AB18" s="880"/>
      <c r="AC18" s="880"/>
      <c r="AD18" s="880"/>
      <c r="AE18" s="880"/>
      <c r="AF18" s="880"/>
      <c r="AG18" s="880"/>
      <c r="AH18" s="880"/>
      <c r="AI18" s="880"/>
      <c r="AJ18" s="880"/>
      <c r="AK18" s="880"/>
      <c r="AL18" s="880"/>
      <c r="AM18" s="880"/>
      <c r="AN18" s="880"/>
      <c r="AO18" s="880"/>
      <c r="AP18" s="880"/>
      <c r="AQ18" s="880"/>
      <c r="AR18" s="880"/>
      <c r="AS18" s="880"/>
      <c r="AT18" s="880"/>
      <c r="AU18" s="880"/>
      <c r="AV18" s="880"/>
      <c r="AW18" s="880"/>
      <c r="AX18" s="880"/>
      <c r="AY18" s="880"/>
      <c r="AZ18" s="880"/>
      <c r="BA18" s="880"/>
      <c r="BB18" s="880"/>
      <c r="BC18" s="880"/>
      <c r="BD18" s="880"/>
      <c r="BE18" s="880"/>
      <c r="BF18" s="880"/>
      <c r="BG18" s="880"/>
      <c r="BH18" s="880"/>
      <c r="BI18" s="880"/>
      <c r="BJ18" s="880"/>
      <c r="BK18" s="880"/>
      <c r="BL18" s="880"/>
      <c r="BM18" s="881"/>
    </row>
    <row r="19" spans="2:65" ht="23.5" customHeight="1" x14ac:dyDescent="0.55000000000000004">
      <c r="B19" s="861"/>
      <c r="C19" s="862"/>
      <c r="D19" s="862"/>
      <c r="E19" s="862"/>
      <c r="F19" s="862"/>
      <c r="G19" s="862"/>
      <c r="H19" s="862"/>
      <c r="I19" s="862"/>
      <c r="J19" s="862"/>
      <c r="K19" s="862"/>
      <c r="L19" s="863"/>
      <c r="M19" s="882"/>
      <c r="N19" s="883"/>
      <c r="O19" s="883"/>
      <c r="P19" s="883"/>
      <c r="Q19" s="883"/>
      <c r="R19" s="883"/>
      <c r="S19" s="883"/>
      <c r="T19" s="883"/>
      <c r="U19" s="883"/>
      <c r="V19" s="883"/>
      <c r="W19" s="883"/>
      <c r="X19" s="883"/>
      <c r="Y19" s="883"/>
      <c r="Z19" s="883"/>
      <c r="AA19" s="883"/>
      <c r="AB19" s="883"/>
      <c r="AC19" s="883"/>
      <c r="AD19" s="883"/>
      <c r="AE19" s="883"/>
      <c r="AF19" s="883"/>
      <c r="AG19" s="883"/>
      <c r="AH19" s="883"/>
      <c r="AI19" s="883"/>
      <c r="AJ19" s="883"/>
      <c r="AK19" s="883"/>
      <c r="AL19" s="883"/>
      <c r="AM19" s="883"/>
      <c r="AN19" s="883"/>
      <c r="AO19" s="883"/>
      <c r="AP19" s="883"/>
      <c r="AQ19" s="883"/>
      <c r="AR19" s="883"/>
      <c r="AS19" s="883"/>
      <c r="AT19" s="883"/>
      <c r="AU19" s="883"/>
      <c r="AV19" s="883"/>
      <c r="AW19" s="883"/>
      <c r="AX19" s="883"/>
      <c r="AY19" s="883"/>
      <c r="AZ19" s="883"/>
      <c r="BA19" s="883"/>
      <c r="BB19" s="883"/>
      <c r="BC19" s="883"/>
      <c r="BD19" s="883"/>
      <c r="BE19" s="883"/>
      <c r="BF19" s="883"/>
      <c r="BG19" s="883"/>
      <c r="BH19" s="883"/>
      <c r="BI19" s="883"/>
      <c r="BJ19" s="883"/>
      <c r="BK19" s="883"/>
      <c r="BL19" s="883"/>
      <c r="BM19" s="884"/>
    </row>
    <row r="20" spans="2:65" ht="23.5" customHeight="1" x14ac:dyDescent="0.55000000000000004">
      <c r="B20" s="864"/>
      <c r="C20" s="865"/>
      <c r="D20" s="865"/>
      <c r="E20" s="865"/>
      <c r="F20" s="865"/>
      <c r="G20" s="865"/>
      <c r="H20" s="865"/>
      <c r="I20" s="865"/>
      <c r="J20" s="865"/>
      <c r="K20" s="865"/>
      <c r="L20" s="866"/>
      <c r="M20" s="885"/>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c r="AN20" s="886"/>
      <c r="AO20" s="886"/>
      <c r="AP20" s="886"/>
      <c r="AQ20" s="886"/>
      <c r="AR20" s="886"/>
      <c r="AS20" s="886"/>
      <c r="AT20" s="886"/>
      <c r="AU20" s="886"/>
      <c r="AV20" s="886"/>
      <c r="AW20" s="886"/>
      <c r="AX20" s="886"/>
      <c r="AY20" s="886"/>
      <c r="AZ20" s="886"/>
      <c r="BA20" s="886"/>
      <c r="BB20" s="886"/>
      <c r="BC20" s="886"/>
      <c r="BD20" s="886"/>
      <c r="BE20" s="886"/>
      <c r="BF20" s="886"/>
      <c r="BG20" s="886"/>
      <c r="BH20" s="886"/>
      <c r="BI20" s="886"/>
      <c r="BJ20" s="886"/>
      <c r="BK20" s="886"/>
      <c r="BL20" s="886"/>
      <c r="BM20" s="887"/>
    </row>
    <row r="21" spans="2:65" ht="23.5" customHeight="1" x14ac:dyDescent="0.55000000000000004">
      <c r="B21" s="858" t="s">
        <v>304</v>
      </c>
      <c r="C21" s="859"/>
      <c r="D21" s="859"/>
      <c r="E21" s="859"/>
      <c r="F21" s="859"/>
      <c r="G21" s="859"/>
      <c r="H21" s="859"/>
      <c r="I21" s="859"/>
      <c r="J21" s="859"/>
      <c r="K21" s="859"/>
      <c r="L21" s="860"/>
      <c r="M21" s="879"/>
      <c r="N21" s="880"/>
      <c r="O21" s="880"/>
      <c r="P21" s="880"/>
      <c r="Q21" s="880"/>
      <c r="R21" s="880"/>
      <c r="S21" s="880"/>
      <c r="T21" s="880"/>
      <c r="U21" s="880"/>
      <c r="V21" s="880"/>
      <c r="W21" s="880"/>
      <c r="X21" s="880"/>
      <c r="Y21" s="880"/>
      <c r="Z21" s="880"/>
      <c r="AA21" s="880"/>
      <c r="AB21" s="880"/>
      <c r="AC21" s="880"/>
      <c r="AD21" s="880"/>
      <c r="AE21" s="880"/>
      <c r="AF21" s="880"/>
      <c r="AG21" s="880"/>
      <c r="AH21" s="880"/>
      <c r="AI21" s="880"/>
      <c r="AJ21" s="880"/>
      <c r="AK21" s="880"/>
      <c r="AL21" s="880"/>
      <c r="AM21" s="880"/>
      <c r="AN21" s="880"/>
      <c r="AO21" s="880"/>
      <c r="AP21" s="880"/>
      <c r="AQ21" s="880"/>
      <c r="AR21" s="880"/>
      <c r="AS21" s="880"/>
      <c r="AT21" s="880"/>
      <c r="AU21" s="880"/>
      <c r="AV21" s="880"/>
      <c r="AW21" s="880"/>
      <c r="AX21" s="880"/>
      <c r="AY21" s="880"/>
      <c r="AZ21" s="880"/>
      <c r="BA21" s="880"/>
      <c r="BB21" s="880"/>
      <c r="BC21" s="880"/>
      <c r="BD21" s="880"/>
      <c r="BE21" s="880"/>
      <c r="BF21" s="880"/>
      <c r="BG21" s="880"/>
      <c r="BH21" s="880"/>
      <c r="BI21" s="880"/>
      <c r="BJ21" s="880"/>
      <c r="BK21" s="880"/>
      <c r="BL21" s="880"/>
      <c r="BM21" s="881"/>
    </row>
    <row r="22" spans="2:65" ht="23.5" customHeight="1" x14ac:dyDescent="0.55000000000000004">
      <c r="B22" s="861"/>
      <c r="C22" s="862"/>
      <c r="D22" s="862"/>
      <c r="E22" s="862"/>
      <c r="F22" s="862"/>
      <c r="G22" s="862"/>
      <c r="H22" s="862"/>
      <c r="I22" s="862"/>
      <c r="J22" s="862"/>
      <c r="K22" s="862"/>
      <c r="L22" s="863"/>
      <c r="M22" s="882"/>
      <c r="N22" s="883"/>
      <c r="O22" s="883"/>
      <c r="P22" s="883"/>
      <c r="Q22" s="883"/>
      <c r="R22" s="883"/>
      <c r="S22" s="883"/>
      <c r="T22" s="883"/>
      <c r="U22" s="883"/>
      <c r="V22" s="883"/>
      <c r="W22" s="883"/>
      <c r="X22" s="883"/>
      <c r="Y22" s="883"/>
      <c r="Z22" s="883"/>
      <c r="AA22" s="883"/>
      <c r="AB22" s="883"/>
      <c r="AC22" s="883"/>
      <c r="AD22" s="883"/>
      <c r="AE22" s="883"/>
      <c r="AF22" s="883"/>
      <c r="AG22" s="883"/>
      <c r="AH22" s="883"/>
      <c r="AI22" s="883"/>
      <c r="AJ22" s="883"/>
      <c r="AK22" s="883"/>
      <c r="AL22" s="883"/>
      <c r="AM22" s="883"/>
      <c r="AN22" s="883"/>
      <c r="AO22" s="883"/>
      <c r="AP22" s="883"/>
      <c r="AQ22" s="883"/>
      <c r="AR22" s="883"/>
      <c r="AS22" s="883"/>
      <c r="AT22" s="883"/>
      <c r="AU22" s="883"/>
      <c r="AV22" s="883"/>
      <c r="AW22" s="883"/>
      <c r="AX22" s="883"/>
      <c r="AY22" s="883"/>
      <c r="AZ22" s="883"/>
      <c r="BA22" s="883"/>
      <c r="BB22" s="883"/>
      <c r="BC22" s="883"/>
      <c r="BD22" s="883"/>
      <c r="BE22" s="883"/>
      <c r="BF22" s="883"/>
      <c r="BG22" s="883"/>
      <c r="BH22" s="883"/>
      <c r="BI22" s="883"/>
      <c r="BJ22" s="883"/>
      <c r="BK22" s="883"/>
      <c r="BL22" s="883"/>
      <c r="BM22" s="884"/>
    </row>
    <row r="23" spans="2:65" ht="23.5" customHeight="1" x14ac:dyDescent="0.55000000000000004">
      <c r="B23" s="861"/>
      <c r="C23" s="862"/>
      <c r="D23" s="862"/>
      <c r="E23" s="862"/>
      <c r="F23" s="862"/>
      <c r="G23" s="862"/>
      <c r="H23" s="862"/>
      <c r="I23" s="862"/>
      <c r="J23" s="862"/>
      <c r="K23" s="862"/>
      <c r="L23" s="863"/>
      <c r="M23" s="882"/>
      <c r="N23" s="883"/>
      <c r="O23" s="883"/>
      <c r="P23" s="883"/>
      <c r="Q23" s="883"/>
      <c r="R23" s="883"/>
      <c r="S23" s="883"/>
      <c r="T23" s="883"/>
      <c r="U23" s="883"/>
      <c r="V23" s="883"/>
      <c r="W23" s="883"/>
      <c r="X23" s="883"/>
      <c r="Y23" s="883"/>
      <c r="Z23" s="883"/>
      <c r="AA23" s="883"/>
      <c r="AB23" s="883"/>
      <c r="AC23" s="883"/>
      <c r="AD23" s="883"/>
      <c r="AE23" s="883"/>
      <c r="AF23" s="883"/>
      <c r="AG23" s="883"/>
      <c r="AH23" s="883"/>
      <c r="AI23" s="883"/>
      <c r="AJ23" s="883"/>
      <c r="AK23" s="883"/>
      <c r="AL23" s="883"/>
      <c r="AM23" s="883"/>
      <c r="AN23" s="883"/>
      <c r="AO23" s="883"/>
      <c r="AP23" s="883"/>
      <c r="AQ23" s="883"/>
      <c r="AR23" s="883"/>
      <c r="AS23" s="883"/>
      <c r="AT23" s="883"/>
      <c r="AU23" s="883"/>
      <c r="AV23" s="883"/>
      <c r="AW23" s="883"/>
      <c r="AX23" s="883"/>
      <c r="AY23" s="883"/>
      <c r="AZ23" s="883"/>
      <c r="BA23" s="883"/>
      <c r="BB23" s="883"/>
      <c r="BC23" s="883"/>
      <c r="BD23" s="883"/>
      <c r="BE23" s="883"/>
      <c r="BF23" s="883"/>
      <c r="BG23" s="883"/>
      <c r="BH23" s="883"/>
      <c r="BI23" s="883"/>
      <c r="BJ23" s="883"/>
      <c r="BK23" s="883"/>
      <c r="BL23" s="883"/>
      <c r="BM23" s="884"/>
    </row>
    <row r="24" spans="2:65" ht="23.5" customHeight="1" x14ac:dyDescent="0.55000000000000004">
      <c r="B24" s="864"/>
      <c r="C24" s="865"/>
      <c r="D24" s="865"/>
      <c r="E24" s="865"/>
      <c r="F24" s="865"/>
      <c r="G24" s="865"/>
      <c r="H24" s="865"/>
      <c r="I24" s="865"/>
      <c r="J24" s="865"/>
      <c r="K24" s="865"/>
      <c r="L24" s="866"/>
      <c r="M24" s="885"/>
      <c r="N24" s="886"/>
      <c r="O24" s="886"/>
      <c r="P24" s="886"/>
      <c r="Q24" s="886"/>
      <c r="R24" s="886"/>
      <c r="S24" s="886"/>
      <c r="T24" s="886"/>
      <c r="U24" s="886"/>
      <c r="V24" s="886"/>
      <c r="W24" s="886"/>
      <c r="X24" s="886"/>
      <c r="Y24" s="886"/>
      <c r="Z24" s="886"/>
      <c r="AA24" s="886"/>
      <c r="AB24" s="886"/>
      <c r="AC24" s="886"/>
      <c r="AD24" s="886"/>
      <c r="AE24" s="886"/>
      <c r="AF24" s="886"/>
      <c r="AG24" s="886"/>
      <c r="AH24" s="886"/>
      <c r="AI24" s="886"/>
      <c r="AJ24" s="886"/>
      <c r="AK24" s="886"/>
      <c r="AL24" s="886"/>
      <c r="AM24" s="886"/>
      <c r="AN24" s="886"/>
      <c r="AO24" s="886"/>
      <c r="AP24" s="886"/>
      <c r="AQ24" s="886"/>
      <c r="AR24" s="886"/>
      <c r="AS24" s="886"/>
      <c r="AT24" s="886"/>
      <c r="AU24" s="886"/>
      <c r="AV24" s="886"/>
      <c r="AW24" s="886"/>
      <c r="AX24" s="886"/>
      <c r="AY24" s="886"/>
      <c r="AZ24" s="886"/>
      <c r="BA24" s="886"/>
      <c r="BB24" s="886"/>
      <c r="BC24" s="886"/>
      <c r="BD24" s="886"/>
      <c r="BE24" s="886"/>
      <c r="BF24" s="886"/>
      <c r="BG24" s="886"/>
      <c r="BH24" s="886"/>
      <c r="BI24" s="886"/>
      <c r="BJ24" s="886"/>
      <c r="BK24" s="886"/>
      <c r="BL24" s="886"/>
      <c r="BM24" s="887"/>
    </row>
    <row r="25" spans="2:65" ht="23.5" customHeight="1" x14ac:dyDescent="0.55000000000000004">
      <c r="B25" s="84" t="s">
        <v>305</v>
      </c>
      <c r="C25" s="85"/>
      <c r="D25" s="85"/>
      <c r="E25" s="88"/>
      <c r="F25" s="88"/>
      <c r="G25" s="88"/>
      <c r="H25" s="88"/>
      <c r="I25" s="88"/>
      <c r="J25" s="88"/>
      <c r="K25" s="85"/>
      <c r="L25" s="85"/>
      <c r="M25" s="85"/>
      <c r="N25" s="88"/>
      <c r="O25" s="88"/>
      <c r="P25" s="88"/>
      <c r="Q25" s="88"/>
      <c r="R25" s="88"/>
      <c r="S25" s="88"/>
      <c r="T25" s="88"/>
      <c r="U25" s="88"/>
      <c r="V25" s="88"/>
      <c r="W25" s="88"/>
      <c r="X25" s="88"/>
      <c r="Y25" s="88"/>
      <c r="Z25" s="88"/>
      <c r="AA25" s="88"/>
      <c r="AB25" s="88"/>
      <c r="AC25" s="88"/>
      <c r="AD25" s="88"/>
      <c r="AE25" s="88"/>
      <c r="AF25" s="89"/>
      <c r="AG25" s="87"/>
      <c r="AH25" s="868" t="s">
        <v>191</v>
      </c>
      <c r="AI25" s="868"/>
      <c r="AJ25" s="868"/>
      <c r="AK25" s="868"/>
      <c r="AL25" s="868"/>
      <c r="AM25" s="868"/>
      <c r="AN25" s="868"/>
      <c r="AO25" s="868"/>
      <c r="AP25" s="868"/>
      <c r="AQ25" s="868"/>
      <c r="AR25" s="868"/>
      <c r="AS25" s="868"/>
      <c r="AT25" s="868"/>
      <c r="AU25" s="868"/>
      <c r="AV25" s="868"/>
      <c r="AW25" s="868"/>
      <c r="AX25" s="868"/>
      <c r="AY25" s="868"/>
      <c r="AZ25" s="868"/>
      <c r="BA25" s="868"/>
      <c r="BB25" s="868"/>
      <c r="BC25" s="868"/>
      <c r="BD25" s="868"/>
      <c r="BE25" s="868"/>
      <c r="BF25" s="868"/>
      <c r="BG25" s="868"/>
      <c r="BH25" s="868"/>
      <c r="BI25" s="868"/>
      <c r="BJ25" s="868"/>
      <c r="BK25" s="868"/>
      <c r="BL25" s="868"/>
      <c r="BM25" s="869"/>
    </row>
    <row r="26" spans="2:65" ht="23.5" customHeight="1" x14ac:dyDescent="0.55000000000000004">
      <c r="B26" s="870" t="s">
        <v>306</v>
      </c>
      <c r="C26" s="871"/>
      <c r="D26" s="871"/>
      <c r="E26" s="871"/>
      <c r="F26" s="871"/>
      <c r="G26" s="871"/>
      <c r="H26" s="871"/>
      <c r="I26" s="871"/>
      <c r="J26" s="871"/>
      <c r="K26" s="871"/>
      <c r="L26" s="871"/>
      <c r="M26" s="871"/>
      <c r="N26" s="871"/>
      <c r="O26" s="871"/>
      <c r="P26" s="871"/>
      <c r="Q26" s="871"/>
      <c r="R26" s="871"/>
      <c r="S26" s="871"/>
      <c r="T26" s="871"/>
      <c r="U26" s="871"/>
      <c r="V26" s="871"/>
      <c r="W26" s="871"/>
      <c r="X26" s="871"/>
      <c r="Y26" s="871"/>
      <c r="Z26" s="871"/>
      <c r="AA26" s="871"/>
      <c r="AB26" s="871"/>
      <c r="AC26" s="871"/>
      <c r="AD26" s="871"/>
      <c r="AE26" s="871"/>
      <c r="AF26" s="871"/>
      <c r="AG26" s="872"/>
      <c r="AH26" s="868" t="s">
        <v>191</v>
      </c>
      <c r="AI26" s="868"/>
      <c r="AJ26" s="868"/>
      <c r="AK26" s="868"/>
      <c r="AL26" s="868"/>
      <c r="AM26" s="868"/>
      <c r="AN26" s="868"/>
      <c r="AO26" s="868"/>
      <c r="AP26" s="868"/>
      <c r="AQ26" s="868"/>
      <c r="AR26" s="868"/>
      <c r="AS26" s="868"/>
      <c r="AT26" s="868"/>
      <c r="AU26" s="868"/>
      <c r="AV26" s="868"/>
      <c r="AW26" s="868"/>
      <c r="AX26" s="868"/>
      <c r="AY26" s="868"/>
      <c r="AZ26" s="868"/>
      <c r="BA26" s="868"/>
      <c r="BB26" s="868"/>
      <c r="BC26" s="868"/>
      <c r="BD26" s="868"/>
      <c r="BE26" s="868"/>
      <c r="BF26" s="868"/>
      <c r="BG26" s="868"/>
      <c r="BH26" s="868"/>
      <c r="BI26" s="868"/>
      <c r="BJ26" s="868"/>
      <c r="BK26" s="868"/>
      <c r="BL26" s="868"/>
      <c r="BM26" s="869"/>
    </row>
    <row r="27" spans="2:65" ht="23.5" customHeight="1" x14ac:dyDescent="0.55000000000000004">
      <c r="B27" s="873"/>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5"/>
      <c r="AH27" s="876" t="s">
        <v>307</v>
      </c>
      <c r="AI27" s="876"/>
      <c r="AJ27" s="876"/>
      <c r="AK27" s="876"/>
      <c r="AL27" s="876"/>
      <c r="AM27" s="876"/>
      <c r="AN27" s="876"/>
      <c r="AO27" s="876"/>
      <c r="AP27" s="876"/>
      <c r="AQ27" s="876"/>
      <c r="AR27" s="876"/>
      <c r="AS27" s="877"/>
      <c r="AT27" s="878"/>
      <c r="AU27" s="868"/>
      <c r="AV27" s="868"/>
      <c r="AW27" s="868"/>
      <c r="AX27" s="868"/>
      <c r="AY27" s="868"/>
      <c r="AZ27" s="868"/>
      <c r="BA27" s="868"/>
      <c r="BB27" s="868"/>
      <c r="BC27" s="868"/>
      <c r="BD27" s="868"/>
      <c r="BE27" s="868"/>
      <c r="BF27" s="868"/>
      <c r="BG27" s="868"/>
      <c r="BH27" s="868"/>
      <c r="BI27" s="868"/>
      <c r="BJ27" s="868"/>
      <c r="BK27" s="868"/>
      <c r="BL27" s="868"/>
      <c r="BM27" s="869"/>
    </row>
    <row r="28" spans="2:65" ht="23.5" customHeight="1" x14ac:dyDescent="0.55000000000000004">
      <c r="B28" s="151" t="s">
        <v>429</v>
      </c>
      <c r="C28" s="90"/>
      <c r="D28" s="90"/>
      <c r="E28" s="88"/>
      <c r="F28" s="88"/>
      <c r="G28" s="88"/>
      <c r="H28" s="88"/>
      <c r="I28" s="88"/>
      <c r="J28" s="88"/>
      <c r="K28" s="90"/>
      <c r="L28" s="90"/>
      <c r="M28" s="90"/>
      <c r="N28" s="88"/>
      <c r="O28" s="88"/>
      <c r="P28" s="88"/>
      <c r="Q28" s="88"/>
      <c r="R28" s="88"/>
      <c r="S28" s="88"/>
      <c r="T28" s="88"/>
      <c r="U28" s="88"/>
      <c r="V28" s="88"/>
      <c r="W28" s="88"/>
      <c r="X28" s="88"/>
      <c r="Y28" s="88"/>
      <c r="Z28" s="88"/>
      <c r="AA28" s="88"/>
      <c r="AB28" s="88"/>
      <c r="AC28" s="88"/>
      <c r="AD28" s="88"/>
      <c r="AE28" s="88"/>
      <c r="AF28" s="90"/>
      <c r="AG28" s="91"/>
      <c r="AH28" s="879" t="s">
        <v>191</v>
      </c>
      <c r="AI28" s="880"/>
      <c r="AJ28" s="880"/>
      <c r="AK28" s="880"/>
      <c r="AL28" s="880"/>
      <c r="AM28" s="880"/>
      <c r="AN28" s="880"/>
      <c r="AO28" s="880"/>
      <c r="AP28" s="880"/>
      <c r="AQ28" s="880"/>
      <c r="AR28" s="880"/>
      <c r="AS28" s="880"/>
      <c r="AT28" s="880"/>
      <c r="AU28" s="880"/>
      <c r="AV28" s="880"/>
      <c r="AW28" s="880"/>
      <c r="AX28" s="880"/>
      <c r="AY28" s="880"/>
      <c r="AZ28" s="880"/>
      <c r="BA28" s="880"/>
      <c r="BB28" s="880"/>
      <c r="BC28" s="880"/>
      <c r="BD28" s="880"/>
      <c r="BE28" s="880"/>
      <c r="BF28" s="880"/>
      <c r="BG28" s="880"/>
      <c r="BH28" s="880"/>
      <c r="BI28" s="880"/>
      <c r="BJ28" s="880"/>
      <c r="BK28" s="880"/>
      <c r="BL28" s="880"/>
      <c r="BM28" s="881"/>
    </row>
    <row r="29" spans="2:65" ht="23.5" customHeight="1" x14ac:dyDescent="0.55000000000000004">
      <c r="B29" s="870" t="s">
        <v>306</v>
      </c>
      <c r="C29" s="871"/>
      <c r="D29" s="871"/>
      <c r="E29" s="871"/>
      <c r="F29" s="871"/>
      <c r="G29" s="871"/>
      <c r="H29" s="871"/>
      <c r="I29" s="871"/>
      <c r="J29" s="871"/>
      <c r="K29" s="871"/>
      <c r="L29" s="871"/>
      <c r="M29" s="871"/>
      <c r="N29" s="871"/>
      <c r="O29" s="871"/>
      <c r="P29" s="871"/>
      <c r="Q29" s="871"/>
      <c r="R29" s="871"/>
      <c r="S29" s="871"/>
      <c r="T29" s="871"/>
      <c r="U29" s="871"/>
      <c r="V29" s="871"/>
      <c r="W29" s="871"/>
      <c r="X29" s="871"/>
      <c r="Y29" s="871"/>
      <c r="Z29" s="871"/>
      <c r="AA29" s="871"/>
      <c r="AB29" s="871"/>
      <c r="AC29" s="871"/>
      <c r="AD29" s="871"/>
      <c r="AE29" s="871"/>
      <c r="AF29" s="871"/>
      <c r="AG29" s="872"/>
      <c r="AH29" s="868" t="s">
        <v>191</v>
      </c>
      <c r="AI29" s="868"/>
      <c r="AJ29" s="868"/>
      <c r="AK29" s="868"/>
      <c r="AL29" s="868"/>
      <c r="AM29" s="868"/>
      <c r="AN29" s="868"/>
      <c r="AO29" s="868"/>
      <c r="AP29" s="868"/>
      <c r="AQ29" s="868"/>
      <c r="AR29" s="868"/>
      <c r="AS29" s="868"/>
      <c r="AT29" s="868"/>
      <c r="AU29" s="868"/>
      <c r="AV29" s="868"/>
      <c r="AW29" s="868"/>
      <c r="AX29" s="868"/>
      <c r="AY29" s="868"/>
      <c r="AZ29" s="868"/>
      <c r="BA29" s="868"/>
      <c r="BB29" s="868"/>
      <c r="BC29" s="868"/>
      <c r="BD29" s="868"/>
      <c r="BE29" s="868"/>
      <c r="BF29" s="868"/>
      <c r="BG29" s="868"/>
      <c r="BH29" s="868"/>
      <c r="BI29" s="868"/>
      <c r="BJ29" s="868"/>
      <c r="BK29" s="868"/>
      <c r="BL29" s="868"/>
      <c r="BM29" s="869"/>
    </row>
    <row r="30" spans="2:65" ht="23.5" customHeight="1" x14ac:dyDescent="0.55000000000000004">
      <c r="B30" s="873"/>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4"/>
      <c r="AC30" s="874"/>
      <c r="AD30" s="874"/>
      <c r="AE30" s="874"/>
      <c r="AF30" s="874"/>
      <c r="AG30" s="875"/>
      <c r="AH30" s="876" t="s">
        <v>307</v>
      </c>
      <c r="AI30" s="876"/>
      <c r="AJ30" s="876"/>
      <c r="AK30" s="876"/>
      <c r="AL30" s="876"/>
      <c r="AM30" s="876"/>
      <c r="AN30" s="876"/>
      <c r="AO30" s="876"/>
      <c r="AP30" s="876"/>
      <c r="AQ30" s="876"/>
      <c r="AR30" s="876"/>
      <c r="AS30" s="877"/>
      <c r="AT30" s="878"/>
      <c r="AU30" s="868"/>
      <c r="AV30" s="868"/>
      <c r="AW30" s="868"/>
      <c r="AX30" s="868"/>
      <c r="AY30" s="868"/>
      <c r="AZ30" s="868"/>
      <c r="BA30" s="868"/>
      <c r="BB30" s="868"/>
      <c r="BC30" s="868"/>
      <c r="BD30" s="868"/>
      <c r="BE30" s="868"/>
      <c r="BF30" s="868"/>
      <c r="BG30" s="868"/>
      <c r="BH30" s="868"/>
      <c r="BI30" s="868"/>
      <c r="BJ30" s="868"/>
      <c r="BK30" s="868"/>
      <c r="BL30" s="868"/>
      <c r="BM30" s="869"/>
    </row>
    <row r="31" spans="2:65" ht="23.5" customHeight="1" x14ac:dyDescent="0.55000000000000004">
      <c r="B31" s="92" t="s">
        <v>308</v>
      </c>
      <c r="C31" s="89"/>
      <c r="D31" s="89"/>
      <c r="E31" s="94"/>
      <c r="F31" s="94"/>
      <c r="G31" s="94"/>
      <c r="H31" s="94"/>
      <c r="I31" s="94"/>
      <c r="J31" s="94"/>
      <c r="K31" s="89"/>
      <c r="L31" s="89"/>
      <c r="M31" s="89"/>
      <c r="N31" s="94"/>
      <c r="O31" s="94"/>
      <c r="P31" s="94"/>
      <c r="Q31" s="94"/>
      <c r="R31" s="94"/>
      <c r="S31" s="94"/>
      <c r="T31" s="94"/>
      <c r="U31" s="94"/>
      <c r="V31" s="94"/>
      <c r="W31" s="94"/>
      <c r="X31" s="94"/>
      <c r="Y31" s="94"/>
      <c r="Z31" s="94"/>
      <c r="AA31" s="94"/>
      <c r="AB31" s="94"/>
      <c r="AC31" s="94"/>
      <c r="AD31" s="94"/>
      <c r="AE31" s="94"/>
      <c r="AF31" s="89"/>
      <c r="AG31" s="93"/>
      <c r="AH31" s="867" t="s">
        <v>191</v>
      </c>
      <c r="AI31" s="868"/>
      <c r="AJ31" s="868"/>
      <c r="AK31" s="868"/>
      <c r="AL31" s="868"/>
      <c r="AM31" s="868"/>
      <c r="AN31" s="868"/>
      <c r="AO31" s="868"/>
      <c r="AP31" s="868"/>
      <c r="AQ31" s="868"/>
      <c r="AR31" s="868"/>
      <c r="AS31" s="868"/>
      <c r="AT31" s="868"/>
      <c r="AU31" s="868"/>
      <c r="AV31" s="868"/>
      <c r="AW31" s="868"/>
      <c r="AX31" s="868"/>
      <c r="AY31" s="868"/>
      <c r="AZ31" s="868"/>
      <c r="BA31" s="868"/>
      <c r="BB31" s="868"/>
      <c r="BC31" s="868"/>
      <c r="BD31" s="868"/>
      <c r="BE31" s="868"/>
      <c r="BF31" s="868"/>
      <c r="BG31" s="868"/>
      <c r="BH31" s="868"/>
      <c r="BI31" s="868"/>
      <c r="BJ31" s="868"/>
      <c r="BK31" s="868"/>
      <c r="BL31" s="868"/>
      <c r="BM31" s="869"/>
    </row>
  </sheetData>
  <mergeCells count="96">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35"/>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6" customWidth="1"/>
    <col min="2" max="92" width="2.08203125" style="66"/>
    <col min="93" max="93" width="0.83203125" style="66" customWidth="1"/>
    <col min="94" max="110" width="2.08203125" style="66"/>
    <col min="111" max="111" width="2.08203125" style="66" customWidth="1"/>
    <col min="112" max="16384" width="2.08203125" style="66"/>
  </cols>
  <sheetData>
    <row r="1" spans="2:65" x14ac:dyDescent="0.55000000000000004">
      <c r="B1" s="95" t="s">
        <v>450</v>
      </c>
      <c r="C1" s="79"/>
      <c r="D1" s="79"/>
    </row>
    <row r="2" spans="2:65" x14ac:dyDescent="0.55000000000000004">
      <c r="B2" s="67"/>
      <c r="C2" s="66" t="s">
        <v>230</v>
      </c>
    </row>
    <row r="3" spans="2:65" x14ac:dyDescent="0.55000000000000004">
      <c r="C3" s="68" t="s">
        <v>513</v>
      </c>
    </row>
    <row r="4" spans="2:65" x14ac:dyDescent="0.55000000000000004">
      <c r="B4" s="73"/>
      <c r="C4" s="68" t="s">
        <v>406</v>
      </c>
      <c r="D4"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309</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310</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2" t="str">
        <f>IF(AM11="","",IF(AM11&lt;100000,"×","〇"))</f>
        <v/>
      </c>
      <c r="BL11" s="792"/>
      <c r="BM11" s="792"/>
    </row>
    <row r="12" spans="2:65" ht="32.15" customHeight="1" x14ac:dyDescent="0.55000000000000004">
      <c r="B12" s="793" t="s">
        <v>311</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2" t="str">
        <f>IF(AM12="","",IF(AM12&lt;100000,"×","〇"))</f>
        <v/>
      </c>
      <c r="BL12" s="792"/>
      <c r="BM12" s="792"/>
    </row>
    <row r="13" spans="2:65" ht="32.15" customHeight="1" x14ac:dyDescent="0.55000000000000004">
      <c r="B13" s="793" t="s">
        <v>312</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2" t="str">
        <f>IF(AM13="","",IF(AM13&lt;100000,"×","〇"))</f>
        <v/>
      </c>
      <c r="BL13" s="792"/>
      <c r="BM13" s="792"/>
    </row>
    <row r="14" spans="2:65" ht="32.15" customHeight="1" x14ac:dyDescent="0.55000000000000004">
      <c r="B14" s="793" t="s">
        <v>313</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2" t="str">
        <f>IF(AM14="","",IF(AM14&lt;100000,"×","〇"))</f>
        <v/>
      </c>
      <c r="BL14" s="792"/>
      <c r="BM14" s="792"/>
    </row>
    <row r="15" spans="2:65" ht="32.15" customHeight="1" x14ac:dyDescent="0.55000000000000004">
      <c r="AM15" s="786" t="s">
        <v>34</v>
      </c>
      <c r="AN15" s="786"/>
      <c r="AO15" s="786"/>
      <c r="AP15" s="786"/>
      <c r="AQ15" s="786"/>
      <c r="AR15" s="787"/>
      <c r="AS15" s="788">
        <f>SUM(AS10:AX14)</f>
        <v>0</v>
      </c>
      <c r="AT15" s="788"/>
      <c r="AU15" s="788"/>
      <c r="AV15" s="788"/>
      <c r="AW15" s="788"/>
      <c r="AX15" s="788"/>
      <c r="AY15" s="788">
        <f>SUM(AY10:BD14)</f>
        <v>0</v>
      </c>
      <c r="AZ15" s="788"/>
      <c r="BA15" s="788"/>
      <c r="BB15" s="788"/>
      <c r="BC15" s="788"/>
      <c r="BD15" s="788"/>
    </row>
    <row r="16" spans="2:65" x14ac:dyDescent="0.55000000000000004">
      <c r="B16" s="66" t="s">
        <v>314</v>
      </c>
    </row>
    <row r="17" spans="2:65" x14ac:dyDescent="0.55000000000000004">
      <c r="C17" s="66" t="s">
        <v>315</v>
      </c>
    </row>
    <row r="18" spans="2:65" x14ac:dyDescent="0.55000000000000004">
      <c r="C18" s="66" t="s">
        <v>287</v>
      </c>
    </row>
    <row r="19" spans="2:65" ht="23.5" customHeight="1" x14ac:dyDescent="0.55000000000000004">
      <c r="B19" s="147" t="s">
        <v>288</v>
      </c>
      <c r="C19" s="147"/>
      <c r="D19" s="147"/>
      <c r="E19" s="147"/>
      <c r="F19" s="847"/>
      <c r="G19" s="848"/>
      <c r="H19" s="848"/>
      <c r="I19" s="848"/>
      <c r="J19" s="849"/>
      <c r="K19" s="895" t="s">
        <v>417</v>
      </c>
      <c r="L19" s="896"/>
      <c r="M19" s="896"/>
      <c r="N19" s="896"/>
      <c r="O19" s="897"/>
      <c r="P19" s="847"/>
      <c r="Q19" s="848"/>
      <c r="R19" s="848"/>
      <c r="S19" s="848"/>
      <c r="T19" s="848"/>
      <c r="U19" s="848"/>
      <c r="V19" s="848"/>
      <c r="W19" s="848"/>
      <c r="X19" s="848"/>
      <c r="Y19" s="848"/>
      <c r="Z19" s="848"/>
      <c r="AA19" s="848"/>
      <c r="AB19" s="848"/>
      <c r="AC19" s="848"/>
      <c r="AD19" s="848"/>
      <c r="AE19" s="848"/>
      <c r="AF19" s="848"/>
      <c r="AG19" s="848"/>
      <c r="AH19" s="848"/>
      <c r="AI19" s="848"/>
      <c r="AJ19" s="848"/>
      <c r="AK19" s="848"/>
      <c r="AL19" s="848"/>
      <c r="AM19" s="848"/>
      <c r="AN19" s="848"/>
      <c r="AO19" s="848"/>
      <c r="AP19" s="848"/>
      <c r="AQ19" s="848"/>
      <c r="AR19" s="848"/>
      <c r="AS19" s="848"/>
      <c r="AT19" s="848"/>
      <c r="AU19" s="848"/>
      <c r="AV19" s="848"/>
      <c r="AW19" s="848"/>
      <c r="AX19" s="848"/>
      <c r="AY19" s="848"/>
      <c r="AZ19" s="848"/>
      <c r="BA19" s="848"/>
      <c r="BB19" s="848"/>
      <c r="BC19" s="848"/>
      <c r="BD19" s="848"/>
      <c r="BE19" s="848"/>
      <c r="BF19" s="848"/>
      <c r="BG19" s="848"/>
      <c r="BH19" s="848"/>
      <c r="BI19" s="848"/>
      <c r="BJ19" s="848"/>
      <c r="BK19" s="848"/>
      <c r="BL19" s="848"/>
      <c r="BM19" s="849"/>
    </row>
    <row r="20" spans="2:65" ht="23.5" customHeight="1" x14ac:dyDescent="0.55000000000000004">
      <c r="B20" s="888" t="s">
        <v>418</v>
      </c>
      <c r="C20" s="889"/>
      <c r="D20" s="889"/>
      <c r="E20" s="889"/>
      <c r="F20" s="889"/>
      <c r="G20" s="889"/>
      <c r="H20" s="889"/>
      <c r="I20" s="889"/>
      <c r="J20" s="889"/>
      <c r="K20" s="889"/>
      <c r="L20" s="889"/>
      <c r="M20" s="889"/>
      <c r="N20" s="889"/>
      <c r="O20" s="890"/>
      <c r="P20" s="892"/>
      <c r="Q20" s="893"/>
      <c r="R20" s="893"/>
      <c r="S20" s="893"/>
      <c r="T20" s="893"/>
      <c r="U20" s="893"/>
      <c r="V20" s="893"/>
      <c r="W20" s="893"/>
      <c r="X20" s="893"/>
      <c r="Y20" s="893"/>
      <c r="Z20" s="893"/>
      <c r="AA20" s="893"/>
      <c r="AB20" s="893"/>
      <c r="AC20" s="893"/>
      <c r="AD20" s="893"/>
      <c r="AE20" s="893"/>
      <c r="AF20" s="893"/>
      <c r="AG20" s="893"/>
      <c r="AH20" s="893"/>
      <c r="AI20" s="893"/>
      <c r="AJ20" s="893"/>
      <c r="AK20" s="893"/>
      <c r="AL20" s="893"/>
      <c r="AM20" s="893"/>
      <c r="AN20" s="893"/>
      <c r="AO20" s="893"/>
      <c r="AP20" s="893"/>
      <c r="AQ20" s="893"/>
      <c r="AR20" s="893"/>
      <c r="AS20" s="893"/>
      <c r="AT20" s="893"/>
      <c r="AU20" s="893"/>
      <c r="AV20" s="893"/>
      <c r="AW20" s="893"/>
      <c r="AX20" s="893"/>
      <c r="AY20" s="893"/>
      <c r="AZ20" s="893"/>
      <c r="BA20" s="893"/>
      <c r="BB20" s="893"/>
      <c r="BC20" s="893"/>
      <c r="BD20" s="893"/>
      <c r="BE20" s="893"/>
      <c r="BF20" s="893"/>
      <c r="BG20" s="893"/>
      <c r="BH20" s="893"/>
      <c r="BI20" s="893"/>
      <c r="BJ20" s="893"/>
      <c r="BK20" s="893"/>
      <c r="BL20" s="893"/>
      <c r="BM20" s="894"/>
    </row>
    <row r="21" spans="2:65" ht="23.5" customHeight="1" x14ac:dyDescent="0.55000000000000004">
      <c r="B21" s="840" t="s">
        <v>289</v>
      </c>
      <c r="C21" s="841"/>
      <c r="D21" s="841"/>
      <c r="E21" s="841"/>
      <c r="F21" s="841"/>
      <c r="G21" s="841"/>
      <c r="H21" s="841"/>
      <c r="I21" s="841"/>
      <c r="J21" s="841"/>
      <c r="K21" s="841"/>
      <c r="L21" s="841"/>
      <c r="M21" s="841"/>
      <c r="N21" s="841"/>
      <c r="O21" s="842"/>
      <c r="P21" s="891" t="s">
        <v>290</v>
      </c>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8"/>
      <c r="AR21" s="848"/>
      <c r="AS21" s="848"/>
      <c r="AT21" s="848"/>
      <c r="AU21" s="848"/>
      <c r="AV21" s="848"/>
      <c r="AW21" s="848"/>
      <c r="AX21" s="848"/>
      <c r="AY21" s="848"/>
      <c r="AZ21" s="848"/>
      <c r="BA21" s="848"/>
      <c r="BB21" s="848"/>
      <c r="BC21" s="848"/>
      <c r="BD21" s="848"/>
      <c r="BE21" s="848"/>
      <c r="BF21" s="848"/>
      <c r="BG21" s="848"/>
      <c r="BH21" s="848"/>
      <c r="BI21" s="848"/>
      <c r="BJ21" s="848"/>
      <c r="BK21" s="848"/>
      <c r="BL21" s="848"/>
      <c r="BM21" s="849"/>
    </row>
    <row r="22" spans="2:65" ht="23.5" customHeight="1" x14ac:dyDescent="0.55000000000000004">
      <c r="B22" s="840" t="s">
        <v>292</v>
      </c>
      <c r="C22" s="841"/>
      <c r="D22" s="841"/>
      <c r="E22" s="841"/>
      <c r="F22" s="841"/>
      <c r="G22" s="841"/>
      <c r="H22" s="841"/>
      <c r="I22" s="841"/>
      <c r="J22" s="841"/>
      <c r="K22" s="841"/>
      <c r="L22" s="841"/>
      <c r="M22" s="841"/>
      <c r="N22" s="841"/>
      <c r="O22" s="842"/>
      <c r="P22" s="892"/>
      <c r="Q22" s="893"/>
      <c r="R22" s="893"/>
      <c r="S22" s="893"/>
      <c r="T22" s="893"/>
      <c r="U22" s="893"/>
      <c r="V22" s="893"/>
      <c r="W22" s="893"/>
      <c r="X22" s="893"/>
      <c r="Y22" s="893"/>
      <c r="Z22" s="893"/>
      <c r="AA22" s="893"/>
      <c r="AB22" s="893"/>
      <c r="AC22" s="893"/>
      <c r="AD22" s="893"/>
      <c r="AE22" s="893"/>
      <c r="AF22" s="893"/>
      <c r="AG22" s="893"/>
      <c r="AH22" s="893"/>
      <c r="AI22" s="893"/>
      <c r="AJ22" s="893"/>
      <c r="AK22" s="893"/>
      <c r="AL22" s="893"/>
      <c r="AM22" s="893"/>
      <c r="AN22" s="893"/>
      <c r="AO22" s="893"/>
      <c r="AP22" s="893"/>
      <c r="AQ22" s="893"/>
      <c r="AR22" s="893"/>
      <c r="AS22" s="893"/>
      <c r="AT22" s="893"/>
      <c r="AU22" s="893"/>
      <c r="AV22" s="893"/>
      <c r="AW22" s="893"/>
      <c r="AX22" s="893"/>
      <c r="AY22" s="893"/>
      <c r="AZ22" s="893"/>
      <c r="BA22" s="893"/>
      <c r="BB22" s="893"/>
      <c r="BC22" s="893"/>
      <c r="BD22" s="893"/>
      <c r="BE22" s="893"/>
      <c r="BF22" s="893"/>
      <c r="BG22" s="893"/>
      <c r="BH22" s="893"/>
      <c r="BI22" s="893"/>
      <c r="BJ22" s="893"/>
      <c r="BK22" s="893"/>
      <c r="BL22" s="893"/>
      <c r="BM22" s="894"/>
    </row>
    <row r="23" spans="2:65" ht="23.5" customHeight="1" x14ac:dyDescent="0.55000000000000004">
      <c r="B23" s="843" t="s">
        <v>293</v>
      </c>
      <c r="C23" s="843"/>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843"/>
      <c r="AM23" s="843"/>
      <c r="AN23" s="843"/>
      <c r="AO23" s="843"/>
      <c r="AP23" s="843"/>
      <c r="AQ23" s="843"/>
      <c r="AR23" s="843"/>
      <c r="AS23" s="843"/>
      <c r="AT23" s="843"/>
      <c r="AU23" s="843"/>
      <c r="AV23" s="843"/>
      <c r="AW23" s="843"/>
      <c r="AX23" s="843"/>
      <c r="AY23" s="843"/>
      <c r="AZ23" s="843"/>
      <c r="BA23" s="843"/>
      <c r="BB23" s="843"/>
      <c r="BC23" s="843"/>
      <c r="BD23" s="843"/>
      <c r="BE23" s="843"/>
      <c r="BF23" s="812" t="s">
        <v>279</v>
      </c>
      <c r="BG23" s="812"/>
      <c r="BH23" s="812"/>
      <c r="BI23" s="812"/>
      <c r="BJ23" s="812"/>
      <c r="BK23" s="812"/>
      <c r="BL23" s="812"/>
      <c r="BM23" s="812"/>
    </row>
  </sheetData>
  <mergeCells count="92">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E13:BG13"/>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E14:BG14"/>
    <mergeCell ref="BH14:BJ14"/>
    <mergeCell ref="BK14:BM14"/>
    <mergeCell ref="K19:O19"/>
    <mergeCell ref="F19:J19"/>
    <mergeCell ref="P19:BM19"/>
    <mergeCell ref="B23:BE23"/>
    <mergeCell ref="BF23:BM23"/>
    <mergeCell ref="B21:O21"/>
    <mergeCell ref="B20:O20"/>
    <mergeCell ref="B22:O22"/>
    <mergeCell ref="P21:BM21"/>
    <mergeCell ref="P20:BM20"/>
    <mergeCell ref="P22:BM22"/>
  </mergeCells>
  <phoneticPr fontId="35"/>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80" t="s">
        <v>451</v>
      </c>
    </row>
    <row r="2" spans="2:65" x14ac:dyDescent="0.55000000000000004">
      <c r="B2" s="67"/>
      <c r="C2" s="66" t="s">
        <v>230</v>
      </c>
    </row>
    <row r="3" spans="2:65" x14ac:dyDescent="0.55000000000000004">
      <c r="B3" s="66" t="s">
        <v>294</v>
      </c>
      <c r="C3" s="68" t="s">
        <v>513</v>
      </c>
    </row>
    <row r="4" spans="2:65" x14ac:dyDescent="0.55000000000000004">
      <c r="B4" s="73" t="s">
        <v>295</v>
      </c>
      <c r="C4" s="68" t="s">
        <v>406</v>
      </c>
    </row>
    <row r="5" spans="2:65" x14ac:dyDescent="0.55000000000000004">
      <c r="B5" s="106" t="s">
        <v>316</v>
      </c>
    </row>
    <row r="7" spans="2:65" x14ac:dyDescent="0.55000000000000004">
      <c r="B7" s="96"/>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317</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t="s">
        <v>318</v>
      </c>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319</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320</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1" t="str">
        <f>IF(AM10="","",IF(AM10&lt;100000,"×","〇"))</f>
        <v/>
      </c>
      <c r="BL10" s="791"/>
      <c r="BM10" s="791"/>
    </row>
    <row r="11" spans="2:65" ht="32.15" customHeight="1" x14ac:dyDescent="0.55000000000000004">
      <c r="B11" s="793" t="s">
        <v>321</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791" t="str">
        <f t="shared" ref="BE11:BE19" si="2">IF(AS11="","",IF(AS11&gt;=300000,"必要",""))</f>
        <v/>
      </c>
      <c r="BF11" s="791"/>
      <c r="BG11" s="791"/>
      <c r="BH11" s="791" t="str">
        <f t="shared" ref="BH11:BH19" si="3">IF(AS11="","",IF(AS11&gt;=1000000,"必要",""))</f>
        <v/>
      </c>
      <c r="BI11" s="791"/>
      <c r="BJ11" s="791"/>
      <c r="BK11" s="791" t="str">
        <f t="shared" ref="BK11:BK19" si="4">IF(AM11="","",IF(AM11&lt;100000,"×","〇"))</f>
        <v/>
      </c>
      <c r="BL11" s="791"/>
      <c r="BM11" s="791"/>
    </row>
    <row r="12" spans="2:65" ht="32.15" customHeight="1" x14ac:dyDescent="0.55000000000000004">
      <c r="B12" s="793" t="s">
        <v>322</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791" t="str">
        <f t="shared" si="2"/>
        <v/>
      </c>
      <c r="BF12" s="791"/>
      <c r="BG12" s="791"/>
      <c r="BH12" s="791" t="str">
        <f t="shared" si="3"/>
        <v/>
      </c>
      <c r="BI12" s="791"/>
      <c r="BJ12" s="791"/>
      <c r="BK12" s="791" t="str">
        <f t="shared" si="4"/>
        <v/>
      </c>
      <c r="BL12" s="791"/>
      <c r="BM12" s="791"/>
    </row>
    <row r="13" spans="2:65" ht="32.15" customHeight="1" x14ac:dyDescent="0.55000000000000004">
      <c r="B13" s="793" t="s">
        <v>323</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791" t="str">
        <f t="shared" si="2"/>
        <v/>
      </c>
      <c r="BF13" s="791"/>
      <c r="BG13" s="791"/>
      <c r="BH13" s="791" t="str">
        <f t="shared" si="3"/>
        <v/>
      </c>
      <c r="BI13" s="791"/>
      <c r="BJ13" s="791"/>
      <c r="BK13" s="791" t="str">
        <f t="shared" si="4"/>
        <v/>
      </c>
      <c r="BL13" s="791"/>
      <c r="BM13" s="791"/>
    </row>
    <row r="14" spans="2:65" ht="32.15" customHeight="1" x14ac:dyDescent="0.55000000000000004">
      <c r="B14" s="793" t="s">
        <v>324</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791" t="str">
        <f t="shared" si="2"/>
        <v/>
      </c>
      <c r="BF14" s="791"/>
      <c r="BG14" s="791"/>
      <c r="BH14" s="791" t="str">
        <f t="shared" si="3"/>
        <v/>
      </c>
      <c r="BI14" s="791"/>
      <c r="BJ14" s="791"/>
      <c r="BK14" s="791" t="str">
        <f t="shared" si="4"/>
        <v/>
      </c>
      <c r="BL14" s="791"/>
      <c r="BM14" s="791"/>
    </row>
    <row r="15" spans="2:65" ht="32.15" customHeight="1" x14ac:dyDescent="0.55000000000000004">
      <c r="B15" s="793" t="s">
        <v>325</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5" t="s">
        <v>191</v>
      </c>
      <c r="AE15" s="795"/>
      <c r="AF15" s="795"/>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791" t="str">
        <f t="shared" si="2"/>
        <v/>
      </c>
      <c r="BF15" s="791"/>
      <c r="BG15" s="791"/>
      <c r="BH15" s="791" t="str">
        <f t="shared" si="3"/>
        <v/>
      </c>
      <c r="BI15" s="791"/>
      <c r="BJ15" s="791"/>
      <c r="BK15" s="791" t="str">
        <f t="shared" si="4"/>
        <v/>
      </c>
      <c r="BL15" s="791"/>
      <c r="BM15" s="791"/>
    </row>
    <row r="16" spans="2:65" ht="32.15" customHeight="1" x14ac:dyDescent="0.55000000000000004">
      <c r="B16" s="793" t="s">
        <v>326</v>
      </c>
      <c r="C16" s="793"/>
      <c r="D16" s="793"/>
      <c r="E16" s="793"/>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5" t="s">
        <v>191</v>
      </c>
      <c r="AE16" s="795"/>
      <c r="AF16" s="795"/>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791" t="str">
        <f t="shared" si="2"/>
        <v/>
      </c>
      <c r="BF16" s="791"/>
      <c r="BG16" s="791"/>
      <c r="BH16" s="791" t="str">
        <f t="shared" si="3"/>
        <v/>
      </c>
      <c r="BI16" s="791"/>
      <c r="BJ16" s="791"/>
      <c r="BK16" s="791" t="str">
        <f t="shared" si="4"/>
        <v/>
      </c>
      <c r="BL16" s="791"/>
      <c r="BM16" s="791"/>
    </row>
    <row r="17" spans="2:65" ht="32.15" customHeight="1" x14ac:dyDescent="0.55000000000000004">
      <c r="B17" s="793" t="s">
        <v>327</v>
      </c>
      <c r="C17" s="793"/>
      <c r="D17" s="793"/>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5" t="s">
        <v>191</v>
      </c>
      <c r="AE17" s="795"/>
      <c r="AF17" s="795"/>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791" t="str">
        <f t="shared" si="2"/>
        <v/>
      </c>
      <c r="BF17" s="791"/>
      <c r="BG17" s="791"/>
      <c r="BH17" s="791" t="str">
        <f t="shared" si="3"/>
        <v/>
      </c>
      <c r="BI17" s="791"/>
      <c r="BJ17" s="791"/>
      <c r="BK17" s="791" t="str">
        <f t="shared" si="4"/>
        <v/>
      </c>
      <c r="BL17" s="791"/>
      <c r="BM17" s="791"/>
    </row>
    <row r="18" spans="2:65" ht="32.15" customHeight="1" x14ac:dyDescent="0.55000000000000004">
      <c r="B18" s="793" t="s">
        <v>328</v>
      </c>
      <c r="C18" s="793"/>
      <c r="D18" s="793"/>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5" t="s">
        <v>191</v>
      </c>
      <c r="AE18" s="795"/>
      <c r="AF18" s="795"/>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791" t="str">
        <f t="shared" si="2"/>
        <v/>
      </c>
      <c r="BF18" s="791"/>
      <c r="BG18" s="791"/>
      <c r="BH18" s="791" t="str">
        <f t="shared" si="3"/>
        <v/>
      </c>
      <c r="BI18" s="791"/>
      <c r="BJ18" s="791"/>
      <c r="BK18" s="791" t="str">
        <f t="shared" si="4"/>
        <v/>
      </c>
      <c r="BL18" s="791"/>
      <c r="BM18" s="791"/>
    </row>
    <row r="19" spans="2:65" ht="32" customHeight="1" x14ac:dyDescent="0.55000000000000004">
      <c r="B19" s="793" t="s">
        <v>329</v>
      </c>
      <c r="C19" s="793"/>
      <c r="D19" s="793"/>
      <c r="E19" s="793"/>
      <c r="F19" s="794"/>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5" t="s">
        <v>191</v>
      </c>
      <c r="AE19" s="795"/>
      <c r="AF19" s="795"/>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791" t="str">
        <f t="shared" si="2"/>
        <v/>
      </c>
      <c r="BF19" s="791"/>
      <c r="BG19" s="791"/>
      <c r="BH19" s="791" t="str">
        <f t="shared" si="3"/>
        <v/>
      </c>
      <c r="BI19" s="791"/>
      <c r="BJ19" s="791"/>
      <c r="BK19" s="791" t="str">
        <f t="shared" si="4"/>
        <v/>
      </c>
      <c r="BL19" s="791"/>
      <c r="BM19" s="791"/>
    </row>
    <row r="20" spans="2:65" ht="32.15" customHeight="1" x14ac:dyDescent="0.55000000000000004">
      <c r="AM20" s="786" t="s">
        <v>34</v>
      </c>
      <c r="AN20" s="786"/>
      <c r="AO20" s="786"/>
      <c r="AP20" s="786"/>
      <c r="AQ20" s="786"/>
      <c r="AR20" s="787"/>
      <c r="AS20" s="788">
        <f>SUM(AS10:AX19)</f>
        <v>0</v>
      </c>
      <c r="AT20" s="788"/>
      <c r="AU20" s="788"/>
      <c r="AV20" s="788"/>
      <c r="AW20" s="788"/>
      <c r="AX20" s="788"/>
      <c r="AY20" s="788">
        <f>SUM(AY10:BD19)</f>
        <v>0</v>
      </c>
      <c r="AZ20" s="788"/>
      <c r="BA20" s="788"/>
      <c r="BB20" s="788"/>
      <c r="BC20" s="788"/>
      <c r="BD20" s="788"/>
    </row>
  </sheetData>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35"/>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0"/>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80" t="s">
        <v>452</v>
      </c>
    </row>
    <row r="2" spans="2:65" x14ac:dyDescent="0.55000000000000004">
      <c r="B2" s="67"/>
      <c r="C2" s="66" t="s">
        <v>230</v>
      </c>
    </row>
    <row r="3" spans="2:65" x14ac:dyDescent="0.55000000000000004">
      <c r="B3" s="66" t="s">
        <v>294</v>
      </c>
      <c r="C3" s="68" t="s">
        <v>513</v>
      </c>
    </row>
    <row r="4" spans="2:65" x14ac:dyDescent="0.55000000000000004">
      <c r="B4" s="73" t="s">
        <v>295</v>
      </c>
      <c r="C4" s="68" t="s">
        <v>406</v>
      </c>
    </row>
    <row r="5" spans="2:65" x14ac:dyDescent="0.55000000000000004">
      <c r="B5" s="73" t="s">
        <v>316</v>
      </c>
    </row>
    <row r="6" spans="2:65" x14ac:dyDescent="0.55000000000000004">
      <c r="C6" s="75" t="s">
        <v>330</v>
      </c>
      <c r="D6" s="73"/>
      <c r="E6" s="73"/>
    </row>
    <row r="8" spans="2:65" x14ac:dyDescent="0.55000000000000004">
      <c r="B8" s="96"/>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808" t="s">
        <v>231</v>
      </c>
      <c r="AN8" s="808"/>
      <c r="AO8" s="808"/>
      <c r="AP8" s="808"/>
      <c r="AQ8" s="808"/>
      <c r="AR8" s="808"/>
      <c r="AS8" s="808" t="s">
        <v>231</v>
      </c>
      <c r="AT8" s="808"/>
      <c r="AU8" s="808"/>
      <c r="AV8" s="808"/>
      <c r="AW8" s="808"/>
      <c r="AX8" s="808"/>
      <c r="AY8" s="808" t="s">
        <v>232</v>
      </c>
      <c r="AZ8" s="808"/>
      <c r="BA8" s="808"/>
      <c r="BB8" s="808"/>
      <c r="BC8" s="808"/>
      <c r="BD8" s="808"/>
      <c r="BE8" s="69"/>
      <c r="BF8" s="69"/>
      <c r="BG8" s="69"/>
      <c r="BH8" s="70"/>
      <c r="BI8" s="70"/>
      <c r="BJ8" s="69"/>
      <c r="BK8" s="69"/>
      <c r="BL8" s="69"/>
      <c r="BM8" s="71" t="s">
        <v>233</v>
      </c>
    </row>
    <row r="9" spans="2:65" x14ac:dyDescent="0.55000000000000004">
      <c r="B9" s="809" t="s">
        <v>234</v>
      </c>
      <c r="C9" s="796"/>
      <c r="D9" s="796"/>
      <c r="E9" s="797"/>
      <c r="F9" s="809" t="s">
        <v>235</v>
      </c>
      <c r="G9" s="796"/>
      <c r="H9" s="796"/>
      <c r="I9" s="796"/>
      <c r="J9" s="796"/>
      <c r="K9" s="796"/>
      <c r="L9" s="796"/>
      <c r="M9" s="796"/>
      <c r="N9" s="796"/>
      <c r="O9" s="797"/>
      <c r="P9" s="809" t="s">
        <v>236</v>
      </c>
      <c r="Q9" s="796"/>
      <c r="R9" s="796"/>
      <c r="S9" s="796"/>
      <c r="T9" s="796"/>
      <c r="U9" s="796"/>
      <c r="V9" s="796"/>
      <c r="W9" s="796"/>
      <c r="X9" s="796"/>
      <c r="Y9" s="796"/>
      <c r="Z9" s="796"/>
      <c r="AA9" s="796"/>
      <c r="AB9" s="796"/>
      <c r="AC9" s="797"/>
      <c r="AD9" s="809" t="s">
        <v>237</v>
      </c>
      <c r="AE9" s="796"/>
      <c r="AF9" s="797"/>
      <c r="AG9" s="809" t="s">
        <v>238</v>
      </c>
      <c r="AH9" s="796"/>
      <c r="AI9" s="796"/>
      <c r="AJ9" s="796"/>
      <c r="AK9" s="796"/>
      <c r="AL9" s="797"/>
      <c r="AM9" s="810" t="s">
        <v>239</v>
      </c>
      <c r="AN9" s="810"/>
      <c r="AO9" s="810"/>
      <c r="AP9" s="810"/>
      <c r="AQ9" s="810"/>
      <c r="AR9" s="810"/>
      <c r="AS9" s="809" t="s">
        <v>240</v>
      </c>
      <c r="AT9" s="796"/>
      <c r="AU9" s="796"/>
      <c r="AV9" s="796"/>
      <c r="AW9" s="796"/>
      <c r="AX9" s="797"/>
      <c r="AY9" s="809" t="s">
        <v>241</v>
      </c>
      <c r="AZ9" s="796"/>
      <c r="BA9" s="796"/>
      <c r="BB9" s="796"/>
      <c r="BC9" s="796"/>
      <c r="BD9" s="797"/>
      <c r="BE9" s="796" t="s">
        <v>242</v>
      </c>
      <c r="BF9" s="796"/>
      <c r="BG9" s="796"/>
      <c r="BH9" s="796"/>
      <c r="BI9" s="796"/>
      <c r="BJ9" s="796"/>
      <c r="BK9" s="796"/>
      <c r="BL9" s="796"/>
      <c r="BM9" s="797"/>
    </row>
    <row r="10" spans="2:65" x14ac:dyDescent="0.55000000000000004">
      <c r="B10" s="798" t="s">
        <v>243</v>
      </c>
      <c r="C10" s="799"/>
      <c r="D10" s="799"/>
      <c r="E10" s="800"/>
      <c r="F10" s="801"/>
      <c r="G10" s="802"/>
      <c r="H10" s="802"/>
      <c r="I10" s="802"/>
      <c r="J10" s="802"/>
      <c r="K10" s="802"/>
      <c r="L10" s="802"/>
      <c r="M10" s="802"/>
      <c r="N10" s="802"/>
      <c r="O10" s="803"/>
      <c r="P10" s="804" t="s">
        <v>244</v>
      </c>
      <c r="Q10" s="804"/>
      <c r="R10" s="804"/>
      <c r="S10" s="804"/>
      <c r="T10" s="804"/>
      <c r="U10" s="804"/>
      <c r="V10" s="804"/>
      <c r="W10" s="804"/>
      <c r="X10" s="804"/>
      <c r="Y10" s="804"/>
      <c r="Z10" s="804"/>
      <c r="AA10" s="804"/>
      <c r="AB10" s="804"/>
      <c r="AC10" s="804"/>
      <c r="AD10" s="804" t="s">
        <v>319</v>
      </c>
      <c r="AE10" s="804"/>
      <c r="AF10" s="804"/>
      <c r="AG10" s="804" t="s">
        <v>246</v>
      </c>
      <c r="AH10" s="804"/>
      <c r="AI10" s="804"/>
      <c r="AJ10" s="804"/>
      <c r="AK10" s="804"/>
      <c r="AL10" s="804"/>
      <c r="AM10" s="804" t="s">
        <v>247</v>
      </c>
      <c r="AN10" s="804"/>
      <c r="AO10" s="804"/>
      <c r="AP10" s="804"/>
      <c r="AQ10" s="804"/>
      <c r="AR10" s="804"/>
      <c r="AS10" s="804" t="s">
        <v>248</v>
      </c>
      <c r="AT10" s="804"/>
      <c r="AU10" s="804"/>
      <c r="AV10" s="804"/>
      <c r="AW10" s="804"/>
      <c r="AX10" s="804"/>
      <c r="AY10" s="804" t="s">
        <v>249</v>
      </c>
      <c r="AZ10" s="804"/>
      <c r="BA10" s="804"/>
      <c r="BB10" s="804"/>
      <c r="BC10" s="804"/>
      <c r="BD10" s="804"/>
      <c r="BE10" s="805" t="s">
        <v>250</v>
      </c>
      <c r="BF10" s="805"/>
      <c r="BG10" s="805"/>
      <c r="BH10" s="806" t="s">
        <v>251</v>
      </c>
      <c r="BI10" s="806"/>
      <c r="BJ10" s="806"/>
      <c r="BK10" s="807" t="s">
        <v>239</v>
      </c>
      <c r="BL10" s="807"/>
      <c r="BM10" s="807"/>
    </row>
    <row r="11" spans="2:65" ht="32.15" customHeight="1" x14ac:dyDescent="0.55000000000000004">
      <c r="B11" s="793" t="s">
        <v>331</v>
      </c>
      <c r="C11" s="793"/>
      <c r="D11" s="793"/>
      <c r="E11" s="793"/>
      <c r="F11" s="901"/>
      <c r="G11" s="853"/>
      <c r="H11" s="853"/>
      <c r="I11" s="853"/>
      <c r="J11" s="853"/>
      <c r="K11" s="853"/>
      <c r="L11" s="853"/>
      <c r="M11" s="853"/>
      <c r="N11" s="853"/>
      <c r="O11" s="853"/>
      <c r="P11" s="901"/>
      <c r="Q11" s="853"/>
      <c r="R11" s="853"/>
      <c r="S11" s="853"/>
      <c r="T11" s="853"/>
      <c r="U11" s="853"/>
      <c r="V11" s="853"/>
      <c r="W11" s="853"/>
      <c r="X11" s="853"/>
      <c r="Y11" s="853"/>
      <c r="Z11" s="853"/>
      <c r="AA11" s="853"/>
      <c r="AB11" s="853"/>
      <c r="AC11" s="853"/>
      <c r="AD11" s="903" t="s">
        <v>191</v>
      </c>
      <c r="AE11" s="902"/>
      <c r="AF11" s="902"/>
      <c r="AG11" s="854"/>
      <c r="AH11" s="854"/>
      <c r="AI11" s="854"/>
      <c r="AJ11" s="854"/>
      <c r="AK11" s="854"/>
      <c r="AL11" s="854"/>
      <c r="AM11" s="854"/>
      <c r="AN11" s="854"/>
      <c r="AO11" s="854"/>
      <c r="AP11" s="854"/>
      <c r="AQ11" s="854"/>
      <c r="AR11" s="854"/>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1" t="str">
        <f>IF(AM11="","",IF(AM11&lt;100000,"×","〇"))</f>
        <v/>
      </c>
      <c r="BL11" s="791"/>
      <c r="BM11" s="791"/>
    </row>
    <row r="12" spans="2:65" ht="32.15" customHeight="1" x14ac:dyDescent="0.55000000000000004">
      <c r="B12" s="793" t="s">
        <v>332</v>
      </c>
      <c r="C12" s="793"/>
      <c r="D12" s="793"/>
      <c r="E12" s="793"/>
      <c r="F12" s="901"/>
      <c r="G12" s="853"/>
      <c r="H12" s="853"/>
      <c r="I12" s="853"/>
      <c r="J12" s="853"/>
      <c r="K12" s="853"/>
      <c r="L12" s="853"/>
      <c r="M12" s="853"/>
      <c r="N12" s="853"/>
      <c r="O12" s="853"/>
      <c r="P12" s="852"/>
      <c r="Q12" s="852"/>
      <c r="R12" s="852"/>
      <c r="S12" s="852"/>
      <c r="T12" s="852"/>
      <c r="U12" s="852"/>
      <c r="V12" s="852"/>
      <c r="W12" s="852"/>
      <c r="X12" s="852"/>
      <c r="Y12" s="852"/>
      <c r="Z12" s="852"/>
      <c r="AA12" s="852"/>
      <c r="AB12" s="852"/>
      <c r="AC12" s="852"/>
      <c r="AD12" s="902" t="s">
        <v>191</v>
      </c>
      <c r="AE12" s="902"/>
      <c r="AF12" s="902"/>
      <c r="AG12" s="854"/>
      <c r="AH12" s="854"/>
      <c r="AI12" s="854"/>
      <c r="AJ12" s="854"/>
      <c r="AK12" s="854"/>
      <c r="AL12" s="854"/>
      <c r="AM12" s="854"/>
      <c r="AN12" s="854"/>
      <c r="AO12" s="854"/>
      <c r="AP12" s="854"/>
      <c r="AQ12" s="854"/>
      <c r="AR12" s="854"/>
      <c r="AS12" s="790" t="str">
        <f t="shared" ref="AS12:AS20" si="0">IF(AM12="","",AG12*AM12)</f>
        <v/>
      </c>
      <c r="AT12" s="790"/>
      <c r="AU12" s="790"/>
      <c r="AV12" s="790"/>
      <c r="AW12" s="790"/>
      <c r="AX12" s="790"/>
      <c r="AY12" s="790" t="str">
        <f t="shared" ref="AY12:AY20" si="1">IF(AM12="","",ROUNDDOWN(AG12*AM12*1.1,0))</f>
        <v/>
      </c>
      <c r="AZ12" s="790"/>
      <c r="BA12" s="790"/>
      <c r="BB12" s="790"/>
      <c r="BC12" s="790"/>
      <c r="BD12" s="790"/>
      <c r="BE12" s="791" t="str">
        <f t="shared" ref="BE12:BE20" si="2">IF(AS12="","",IF(AS12&gt;=300000,"必要",""))</f>
        <v/>
      </c>
      <c r="BF12" s="791"/>
      <c r="BG12" s="791"/>
      <c r="BH12" s="791" t="str">
        <f t="shared" ref="BH12:BH20" si="3">IF(AS12="","",IF(AS12&gt;=1000000,"必要",""))</f>
        <v/>
      </c>
      <c r="BI12" s="791"/>
      <c r="BJ12" s="791"/>
      <c r="BK12" s="791" t="str">
        <f t="shared" ref="BK12:BK20" si="4">IF(AM12="","",IF(AM12&lt;100000,"×","〇"))</f>
        <v/>
      </c>
      <c r="BL12" s="791"/>
      <c r="BM12" s="791"/>
    </row>
    <row r="13" spans="2:65" ht="32.15" customHeight="1" x14ac:dyDescent="0.55000000000000004">
      <c r="B13" s="793" t="s">
        <v>333</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838" t="s">
        <v>191</v>
      </c>
      <c r="AE13" s="838"/>
      <c r="AF13" s="838"/>
      <c r="AG13" s="854"/>
      <c r="AH13" s="854"/>
      <c r="AI13" s="854"/>
      <c r="AJ13" s="854"/>
      <c r="AK13" s="854"/>
      <c r="AL13" s="854"/>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791" t="str">
        <f t="shared" si="2"/>
        <v/>
      </c>
      <c r="BF13" s="791"/>
      <c r="BG13" s="791"/>
      <c r="BH13" s="791" t="str">
        <f t="shared" si="3"/>
        <v/>
      </c>
      <c r="BI13" s="791"/>
      <c r="BJ13" s="791"/>
      <c r="BK13" s="791" t="str">
        <f t="shared" si="4"/>
        <v/>
      </c>
      <c r="BL13" s="791"/>
      <c r="BM13" s="791"/>
    </row>
    <row r="14" spans="2:65" ht="32.15" customHeight="1" x14ac:dyDescent="0.55000000000000004">
      <c r="B14" s="793" t="s">
        <v>334</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838" t="s">
        <v>191</v>
      </c>
      <c r="AE14" s="838"/>
      <c r="AF14" s="838"/>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791" t="str">
        <f t="shared" si="2"/>
        <v/>
      </c>
      <c r="BF14" s="791"/>
      <c r="BG14" s="791"/>
      <c r="BH14" s="791" t="str">
        <f t="shared" si="3"/>
        <v/>
      </c>
      <c r="BI14" s="791"/>
      <c r="BJ14" s="791"/>
      <c r="BK14" s="791" t="str">
        <f t="shared" si="4"/>
        <v/>
      </c>
      <c r="BL14" s="791"/>
      <c r="BM14" s="791"/>
    </row>
    <row r="15" spans="2:65" ht="32.15" customHeight="1" x14ac:dyDescent="0.55000000000000004">
      <c r="B15" s="793" t="s">
        <v>335</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838" t="s">
        <v>191</v>
      </c>
      <c r="AE15" s="838"/>
      <c r="AF15" s="838"/>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791" t="str">
        <f t="shared" si="2"/>
        <v/>
      </c>
      <c r="BF15" s="791"/>
      <c r="BG15" s="791"/>
      <c r="BH15" s="791" t="str">
        <f t="shared" si="3"/>
        <v/>
      </c>
      <c r="BI15" s="791"/>
      <c r="BJ15" s="791"/>
      <c r="BK15" s="791" t="str">
        <f t="shared" si="4"/>
        <v/>
      </c>
      <c r="BL15" s="791"/>
      <c r="BM15" s="791"/>
    </row>
    <row r="16" spans="2:65" ht="32.15" customHeight="1" x14ac:dyDescent="0.55000000000000004">
      <c r="B16" s="793" t="s">
        <v>336</v>
      </c>
      <c r="C16" s="793"/>
      <c r="D16" s="793"/>
      <c r="E16" s="793"/>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838" t="s">
        <v>191</v>
      </c>
      <c r="AE16" s="838"/>
      <c r="AF16" s="838"/>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791" t="str">
        <f t="shared" si="2"/>
        <v/>
      </c>
      <c r="BF16" s="791"/>
      <c r="BG16" s="791"/>
      <c r="BH16" s="791" t="str">
        <f t="shared" si="3"/>
        <v/>
      </c>
      <c r="BI16" s="791"/>
      <c r="BJ16" s="791"/>
      <c r="BK16" s="791" t="str">
        <f t="shared" si="4"/>
        <v/>
      </c>
      <c r="BL16" s="791"/>
      <c r="BM16" s="791"/>
    </row>
    <row r="17" spans="2:65" ht="32.15" customHeight="1" x14ac:dyDescent="0.55000000000000004">
      <c r="B17" s="793" t="s">
        <v>337</v>
      </c>
      <c r="C17" s="793"/>
      <c r="D17" s="793"/>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838" t="s">
        <v>191</v>
      </c>
      <c r="AE17" s="838"/>
      <c r="AF17" s="838"/>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791" t="str">
        <f t="shared" si="2"/>
        <v/>
      </c>
      <c r="BF17" s="791"/>
      <c r="BG17" s="791"/>
      <c r="BH17" s="791" t="str">
        <f t="shared" si="3"/>
        <v/>
      </c>
      <c r="BI17" s="791"/>
      <c r="BJ17" s="791"/>
      <c r="BK17" s="791" t="str">
        <f t="shared" si="4"/>
        <v/>
      </c>
      <c r="BL17" s="791"/>
      <c r="BM17" s="791"/>
    </row>
    <row r="18" spans="2:65" ht="32.15" customHeight="1" x14ac:dyDescent="0.55000000000000004">
      <c r="B18" s="793" t="s">
        <v>338</v>
      </c>
      <c r="C18" s="793"/>
      <c r="D18" s="793"/>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838" t="s">
        <v>191</v>
      </c>
      <c r="AE18" s="838"/>
      <c r="AF18" s="838"/>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791" t="str">
        <f t="shared" si="2"/>
        <v/>
      </c>
      <c r="BF18" s="791"/>
      <c r="BG18" s="791"/>
      <c r="BH18" s="791" t="str">
        <f t="shared" si="3"/>
        <v/>
      </c>
      <c r="BI18" s="791"/>
      <c r="BJ18" s="791"/>
      <c r="BK18" s="791" t="str">
        <f t="shared" si="4"/>
        <v/>
      </c>
      <c r="BL18" s="791"/>
      <c r="BM18" s="791"/>
    </row>
    <row r="19" spans="2:65" ht="32.15" customHeight="1" x14ac:dyDescent="0.55000000000000004">
      <c r="B19" s="793" t="s">
        <v>339</v>
      </c>
      <c r="C19" s="793"/>
      <c r="D19" s="793"/>
      <c r="E19" s="793"/>
      <c r="F19" s="794"/>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838" t="s">
        <v>191</v>
      </c>
      <c r="AE19" s="838"/>
      <c r="AF19" s="838"/>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791" t="str">
        <f t="shared" si="2"/>
        <v/>
      </c>
      <c r="BF19" s="791"/>
      <c r="BG19" s="791"/>
      <c r="BH19" s="791" t="str">
        <f t="shared" si="3"/>
        <v/>
      </c>
      <c r="BI19" s="791"/>
      <c r="BJ19" s="791"/>
      <c r="BK19" s="791" t="str">
        <f t="shared" si="4"/>
        <v/>
      </c>
      <c r="BL19" s="791"/>
      <c r="BM19" s="791"/>
    </row>
    <row r="20" spans="2:65" ht="32.15" customHeight="1" x14ac:dyDescent="0.55000000000000004">
      <c r="B20" s="793" t="s">
        <v>340</v>
      </c>
      <c r="C20" s="793"/>
      <c r="D20" s="793"/>
      <c r="E20" s="793"/>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838" t="s">
        <v>191</v>
      </c>
      <c r="AE20" s="838"/>
      <c r="AF20" s="838"/>
      <c r="AG20" s="789"/>
      <c r="AH20" s="789"/>
      <c r="AI20" s="789"/>
      <c r="AJ20" s="789"/>
      <c r="AK20" s="789"/>
      <c r="AL20" s="789"/>
      <c r="AM20" s="789"/>
      <c r="AN20" s="789"/>
      <c r="AO20" s="789"/>
      <c r="AP20" s="789"/>
      <c r="AQ20" s="789"/>
      <c r="AR20" s="789"/>
      <c r="AS20" s="790" t="str">
        <f t="shared" si="0"/>
        <v/>
      </c>
      <c r="AT20" s="790"/>
      <c r="AU20" s="790"/>
      <c r="AV20" s="790"/>
      <c r="AW20" s="790"/>
      <c r="AX20" s="790"/>
      <c r="AY20" s="790" t="str">
        <f t="shared" si="1"/>
        <v/>
      </c>
      <c r="AZ20" s="790"/>
      <c r="BA20" s="790"/>
      <c r="BB20" s="790"/>
      <c r="BC20" s="790"/>
      <c r="BD20" s="790"/>
      <c r="BE20" s="791" t="str">
        <f t="shared" si="2"/>
        <v/>
      </c>
      <c r="BF20" s="791"/>
      <c r="BG20" s="791"/>
      <c r="BH20" s="791" t="str">
        <f t="shared" si="3"/>
        <v/>
      </c>
      <c r="BI20" s="791"/>
      <c r="BJ20" s="791"/>
      <c r="BK20" s="791" t="str">
        <f t="shared" si="4"/>
        <v/>
      </c>
      <c r="BL20" s="791"/>
      <c r="BM20" s="791"/>
    </row>
    <row r="21" spans="2:65" ht="32.15" customHeight="1" x14ac:dyDescent="0.55000000000000004">
      <c r="AM21" s="786" t="s">
        <v>34</v>
      </c>
      <c r="AN21" s="786"/>
      <c r="AO21" s="786"/>
      <c r="AP21" s="786"/>
      <c r="AQ21" s="786"/>
      <c r="AR21" s="787"/>
      <c r="AS21" s="788">
        <f>SUM(AS11:AX20)</f>
        <v>0</v>
      </c>
      <c r="AT21" s="788"/>
      <c r="AU21" s="788"/>
      <c r="AV21" s="788"/>
      <c r="AW21" s="788"/>
      <c r="AX21" s="788"/>
      <c r="AY21" s="788">
        <f>SUM(AY11:BD20)</f>
        <v>0</v>
      </c>
      <c r="AZ21" s="788"/>
      <c r="BA21" s="788"/>
      <c r="BB21" s="788"/>
      <c r="BC21" s="788"/>
      <c r="BD21" s="788"/>
    </row>
    <row r="22" spans="2:65" ht="18" customHeight="1" x14ac:dyDescent="0.55000000000000004">
      <c r="AM22" s="175"/>
      <c r="AN22" s="175"/>
      <c r="AO22" s="175"/>
      <c r="AP22" s="175"/>
      <c r="AQ22" s="175"/>
      <c r="AR22" s="175"/>
      <c r="AS22" s="179"/>
      <c r="AT22" s="179"/>
      <c r="AU22" s="179"/>
      <c r="AV22" s="179"/>
      <c r="AW22" s="179"/>
      <c r="AX22" s="179"/>
      <c r="AY22" s="179"/>
      <c r="AZ22" s="179"/>
      <c r="BA22" s="179"/>
      <c r="BB22" s="179"/>
      <c r="BC22" s="179"/>
      <c r="BD22" s="179"/>
      <c r="BE22" s="178"/>
    </row>
    <row r="23" spans="2:65" ht="18" customHeight="1" x14ac:dyDescent="0.55000000000000004">
      <c r="B23" s="176" t="s">
        <v>501</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row>
    <row r="24" spans="2:65" x14ac:dyDescent="0.55000000000000004">
      <c r="B24" s="76"/>
      <c r="C24" s="77" t="s">
        <v>514</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row>
    <row r="25" spans="2:65" x14ac:dyDescent="0.55000000000000004">
      <c r="B25" s="76"/>
      <c r="C25" s="836" t="s">
        <v>276</v>
      </c>
      <c r="D25" s="837"/>
      <c r="E25" s="837"/>
      <c r="F25" s="837"/>
      <c r="G25" s="837"/>
      <c r="H25" s="837"/>
      <c r="I25" s="837"/>
      <c r="J25" s="837"/>
      <c r="K25" s="837"/>
      <c r="L25" s="837"/>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7"/>
      <c r="AJ25" s="837"/>
      <c r="AK25" s="837"/>
      <c r="AL25" s="837"/>
      <c r="AM25" s="837"/>
      <c r="AN25" s="837"/>
      <c r="AO25" s="837"/>
      <c r="AP25" s="837"/>
      <c r="AQ25" s="837"/>
      <c r="AR25" s="837"/>
      <c r="AS25" s="837"/>
      <c r="AT25" s="837"/>
      <c r="AU25" s="837"/>
      <c r="AV25" s="837"/>
      <c r="AW25" s="837"/>
      <c r="AX25" s="837"/>
      <c r="AY25" s="837"/>
      <c r="AZ25" s="837"/>
      <c r="BA25" s="837"/>
      <c r="BB25" s="837"/>
      <c r="BC25" s="837"/>
      <c r="BD25" s="837"/>
      <c r="BE25" s="837"/>
      <c r="BF25" s="837"/>
      <c r="BG25" s="837"/>
      <c r="BH25" s="837"/>
      <c r="BI25" s="837"/>
      <c r="BJ25" s="837"/>
      <c r="BK25" s="837"/>
      <c r="BL25" s="837"/>
      <c r="BM25" s="837"/>
    </row>
    <row r="26" spans="2:65" ht="23.5" customHeight="1" x14ac:dyDescent="0.55000000000000004">
      <c r="B26" s="828" t="s">
        <v>415</v>
      </c>
      <c r="C26" s="834"/>
      <c r="D26" s="834"/>
      <c r="E26" s="835"/>
      <c r="F26" s="825"/>
      <c r="G26" s="826"/>
      <c r="H26" s="826"/>
      <c r="I26" s="826"/>
      <c r="J26" s="827"/>
      <c r="K26" s="823" t="s">
        <v>412</v>
      </c>
      <c r="L26" s="811"/>
      <c r="M26" s="811"/>
      <c r="N26" s="811"/>
      <c r="O26" s="811"/>
      <c r="P26" s="825"/>
      <c r="Q26" s="826"/>
      <c r="R26" s="826"/>
      <c r="S26" s="826"/>
      <c r="T26" s="826"/>
      <c r="U26" s="826"/>
      <c r="V26" s="826"/>
      <c r="W26" s="826"/>
      <c r="X26" s="826"/>
      <c r="Y26" s="826"/>
      <c r="Z26" s="826"/>
      <c r="AA26" s="826"/>
      <c r="AB26" s="826"/>
      <c r="AC26" s="826"/>
      <c r="AD26" s="826"/>
      <c r="AE26" s="826"/>
      <c r="AF26" s="826"/>
      <c r="AG26" s="826"/>
      <c r="AH26" s="826"/>
      <c r="AI26" s="826"/>
      <c r="AJ26" s="826"/>
      <c r="AK26" s="827"/>
      <c r="AL26" s="899" t="s">
        <v>503</v>
      </c>
      <c r="AM26" s="829"/>
      <c r="AN26" s="829"/>
      <c r="AO26" s="829"/>
      <c r="AP26" s="829"/>
      <c r="AQ26" s="830"/>
      <c r="AR26" s="831"/>
      <c r="AS26" s="832"/>
      <c r="AT26" s="832"/>
      <c r="AU26" s="832"/>
      <c r="AV26" s="832"/>
      <c r="AW26" s="832"/>
      <c r="AX26" s="832"/>
      <c r="AY26" s="832"/>
      <c r="AZ26" s="832"/>
      <c r="BA26" s="832"/>
      <c r="BB26" s="832"/>
      <c r="BC26" s="832"/>
      <c r="BD26" s="832"/>
      <c r="BE26" s="832"/>
      <c r="BF26" s="832"/>
      <c r="BG26" s="832"/>
      <c r="BH26" s="832"/>
      <c r="BI26" s="832"/>
      <c r="BJ26" s="832"/>
      <c r="BK26" s="832"/>
      <c r="BL26" s="832"/>
      <c r="BM26" s="833"/>
    </row>
    <row r="27" spans="2:65" ht="23.5" customHeight="1" x14ac:dyDescent="0.55000000000000004">
      <c r="B27" s="900" t="s">
        <v>502</v>
      </c>
      <c r="C27" s="815"/>
      <c r="D27" s="815"/>
      <c r="E27" s="815"/>
      <c r="F27" s="815"/>
      <c r="G27" s="815"/>
      <c r="H27" s="815"/>
      <c r="I27" s="815"/>
      <c r="J27" s="815"/>
      <c r="K27" s="815"/>
      <c r="L27" s="815"/>
      <c r="M27" s="815"/>
      <c r="N27" s="815"/>
      <c r="O27" s="816"/>
      <c r="P27" s="825"/>
      <c r="Q27" s="826"/>
      <c r="R27" s="826"/>
      <c r="S27" s="826"/>
      <c r="T27" s="826"/>
      <c r="U27" s="826"/>
      <c r="V27" s="826"/>
      <c r="W27" s="826"/>
      <c r="X27" s="826"/>
      <c r="Y27" s="826"/>
      <c r="Z27" s="826"/>
      <c r="AA27" s="826"/>
      <c r="AB27" s="826"/>
      <c r="AC27" s="826"/>
      <c r="AD27" s="826"/>
      <c r="AE27" s="826"/>
      <c r="AF27" s="826"/>
      <c r="AG27" s="826"/>
      <c r="AH27" s="826"/>
      <c r="AI27" s="826"/>
      <c r="AJ27" s="826"/>
      <c r="AK27" s="826"/>
      <c r="AL27" s="826"/>
      <c r="AM27" s="826"/>
      <c r="AN27" s="826"/>
      <c r="AO27" s="826"/>
      <c r="AP27" s="826"/>
      <c r="AQ27" s="826"/>
      <c r="AR27" s="826"/>
      <c r="AS27" s="826"/>
      <c r="AT27" s="826"/>
      <c r="AU27" s="826"/>
      <c r="AV27" s="826"/>
      <c r="AW27" s="826"/>
      <c r="AX27" s="826"/>
      <c r="AY27" s="826"/>
      <c r="AZ27" s="826"/>
      <c r="BA27" s="826"/>
      <c r="BB27" s="826"/>
      <c r="BC27" s="826"/>
      <c r="BD27" s="826"/>
      <c r="BE27" s="826"/>
      <c r="BF27" s="826"/>
      <c r="BG27" s="826"/>
      <c r="BH27" s="826"/>
      <c r="BI27" s="826"/>
      <c r="BJ27" s="826"/>
      <c r="BK27" s="826"/>
      <c r="BL27" s="826"/>
      <c r="BM27" s="827"/>
    </row>
    <row r="28" spans="2:65" ht="24" customHeight="1" x14ac:dyDescent="0.55000000000000004">
      <c r="B28" s="840" t="s">
        <v>289</v>
      </c>
      <c r="C28" s="841"/>
      <c r="D28" s="841"/>
      <c r="E28" s="841"/>
      <c r="F28" s="841"/>
      <c r="G28" s="841"/>
      <c r="H28" s="841"/>
      <c r="I28" s="841"/>
      <c r="J28" s="841"/>
      <c r="K28" s="841"/>
      <c r="L28" s="841"/>
      <c r="M28" s="841"/>
      <c r="N28" s="841"/>
      <c r="O28" s="842"/>
      <c r="P28" s="847" t="s">
        <v>290</v>
      </c>
      <c r="Q28" s="848"/>
      <c r="R28" s="848"/>
      <c r="S28" s="848"/>
      <c r="T28" s="848"/>
      <c r="U28" s="848"/>
      <c r="V28" s="848"/>
      <c r="W28" s="848"/>
      <c r="X28" s="848"/>
      <c r="Y28" s="848"/>
      <c r="Z28" s="848"/>
      <c r="AA28" s="848"/>
      <c r="AB28" s="848"/>
      <c r="AC28" s="848"/>
      <c r="AD28" s="848"/>
      <c r="AE28" s="848"/>
      <c r="AF28" s="848"/>
      <c r="AG28" s="848"/>
      <c r="AH28" s="848"/>
      <c r="AI28" s="848"/>
      <c r="AJ28" s="848"/>
      <c r="AK28" s="848"/>
      <c r="AL28" s="848"/>
      <c r="AM28" s="848"/>
      <c r="AN28" s="848"/>
      <c r="AO28" s="848"/>
      <c r="AP28" s="848"/>
      <c r="AQ28" s="848"/>
      <c r="AR28" s="848"/>
      <c r="AS28" s="848"/>
      <c r="AT28" s="848"/>
      <c r="AU28" s="848"/>
      <c r="AV28" s="848"/>
      <c r="AW28" s="848"/>
      <c r="AX28" s="848"/>
      <c r="AY28" s="848"/>
      <c r="AZ28" s="848"/>
      <c r="BA28" s="848"/>
      <c r="BB28" s="848"/>
      <c r="BC28" s="848"/>
      <c r="BD28" s="848"/>
      <c r="BE28" s="848"/>
      <c r="BF28" s="848"/>
      <c r="BG28" s="848"/>
      <c r="BH28" s="848"/>
      <c r="BI28" s="848"/>
      <c r="BJ28" s="848"/>
      <c r="BK28" s="848"/>
      <c r="BL28" s="848"/>
      <c r="BM28" s="849"/>
    </row>
    <row r="29" spans="2:65" ht="23.5" customHeight="1" x14ac:dyDescent="0.55000000000000004">
      <c r="B29" s="898" t="s">
        <v>504</v>
      </c>
      <c r="C29" s="811"/>
      <c r="D29" s="811"/>
      <c r="E29" s="811"/>
      <c r="F29" s="811"/>
      <c r="G29" s="811"/>
      <c r="H29" s="811"/>
      <c r="I29" s="811"/>
      <c r="J29" s="811"/>
      <c r="K29" s="811"/>
      <c r="L29" s="811"/>
      <c r="M29" s="811"/>
      <c r="N29" s="811"/>
      <c r="O29" s="811"/>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3"/>
      <c r="AO29" s="813"/>
      <c r="AP29" s="813"/>
      <c r="AQ29" s="813"/>
      <c r="AR29" s="813"/>
      <c r="AS29" s="813"/>
      <c r="AT29" s="813"/>
      <c r="AU29" s="813"/>
      <c r="AV29" s="813"/>
      <c r="AW29" s="813"/>
      <c r="AX29" s="813"/>
      <c r="AY29" s="813"/>
      <c r="AZ29" s="813"/>
      <c r="BA29" s="813"/>
      <c r="BB29" s="813"/>
      <c r="BC29" s="813"/>
      <c r="BD29" s="813"/>
      <c r="BE29" s="813"/>
      <c r="BF29" s="813"/>
      <c r="BG29" s="813"/>
      <c r="BH29" s="813"/>
      <c r="BI29" s="813"/>
      <c r="BJ29" s="813"/>
      <c r="BK29" s="813"/>
      <c r="BL29" s="813"/>
      <c r="BM29" s="813"/>
    </row>
    <row r="30" spans="2:65" ht="23.5" customHeight="1" x14ac:dyDescent="0.55000000000000004">
      <c r="B30" s="811" t="s">
        <v>278</v>
      </c>
      <c r="C30" s="811"/>
      <c r="D30" s="811"/>
      <c r="E30" s="811"/>
      <c r="F30" s="811"/>
      <c r="G30" s="811"/>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11"/>
      <c r="AV30" s="811"/>
      <c r="AW30" s="811"/>
      <c r="AX30" s="811"/>
      <c r="AY30" s="811"/>
      <c r="AZ30" s="811"/>
      <c r="BA30" s="811"/>
      <c r="BB30" s="811"/>
      <c r="BC30" s="811"/>
      <c r="BD30" s="811"/>
      <c r="BE30" s="811"/>
      <c r="BF30" s="812" t="s">
        <v>279</v>
      </c>
      <c r="BG30" s="812"/>
      <c r="BH30" s="812"/>
      <c r="BI30" s="812"/>
      <c r="BJ30" s="812"/>
      <c r="BK30" s="812"/>
      <c r="BL30" s="812"/>
      <c r="BM30" s="812"/>
    </row>
  </sheetData>
  <mergeCells count="151">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s>
  <phoneticPr fontId="35"/>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Normal="100" zoomScaleSheetLayoutView="100" workbookViewId="0"/>
  </sheetViews>
  <sheetFormatPr defaultColWidth="2.08203125" defaultRowHeight="18" x14ac:dyDescent="0.55000000000000004"/>
  <cols>
    <col min="1" max="1" width="0.83203125" style="66" customWidth="1"/>
    <col min="2" max="90" width="2.08203125" style="66"/>
    <col min="91" max="91" width="0.83203125" style="66" customWidth="1"/>
    <col min="92" max="108" width="2.08203125" style="66"/>
    <col min="109" max="109" width="2.08203125" style="66" customWidth="1"/>
    <col min="110" max="16384" width="2.08203125" style="66"/>
  </cols>
  <sheetData>
    <row r="1" spans="2:65" x14ac:dyDescent="0.55000000000000004">
      <c r="B1" s="97" t="s">
        <v>453</v>
      </c>
      <c r="C1" s="63"/>
    </row>
    <row r="2" spans="2:65" x14ac:dyDescent="0.55000000000000004">
      <c r="B2" s="67"/>
      <c r="C2" s="66" t="s">
        <v>230</v>
      </c>
    </row>
    <row r="3" spans="2:65" x14ac:dyDescent="0.55000000000000004">
      <c r="B3" s="66" t="s">
        <v>294</v>
      </c>
      <c r="C3" s="68" t="s">
        <v>513</v>
      </c>
    </row>
    <row r="4" spans="2:65" x14ac:dyDescent="0.55000000000000004">
      <c r="B4" s="73" t="s">
        <v>295</v>
      </c>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910" t="s">
        <v>411</v>
      </c>
      <c r="G8" s="911"/>
      <c r="H8" s="911"/>
      <c r="I8" s="911"/>
      <c r="J8" s="911"/>
      <c r="K8" s="911"/>
      <c r="L8" s="911"/>
      <c r="M8" s="911"/>
      <c r="N8" s="911"/>
      <c r="O8" s="912"/>
      <c r="P8" s="910" t="s">
        <v>236</v>
      </c>
      <c r="Q8" s="911"/>
      <c r="R8" s="911"/>
      <c r="S8" s="911"/>
      <c r="T8" s="911"/>
      <c r="U8" s="911"/>
      <c r="V8" s="911"/>
      <c r="W8" s="911"/>
      <c r="X8" s="911"/>
      <c r="Y8" s="911"/>
      <c r="Z8" s="911"/>
      <c r="AA8" s="911"/>
      <c r="AB8" s="911"/>
      <c r="AC8" s="912"/>
      <c r="AD8" s="809"/>
      <c r="AE8" s="796"/>
      <c r="AF8" s="797"/>
      <c r="AG8" s="809" t="s">
        <v>341</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906"/>
      <c r="G9" s="907"/>
      <c r="H9" s="907"/>
      <c r="I9" s="907"/>
      <c r="J9" s="907"/>
      <c r="K9" s="907"/>
      <c r="L9" s="907"/>
      <c r="M9" s="907"/>
      <c r="N9" s="907"/>
      <c r="O9" s="908"/>
      <c r="P9" s="909" t="s">
        <v>419</v>
      </c>
      <c r="Q9" s="909"/>
      <c r="R9" s="909"/>
      <c r="S9" s="909"/>
      <c r="T9" s="909"/>
      <c r="U9" s="909"/>
      <c r="V9" s="909"/>
      <c r="W9" s="909"/>
      <c r="X9" s="909"/>
      <c r="Y9" s="909"/>
      <c r="Z9" s="909"/>
      <c r="AA9" s="909"/>
      <c r="AB9" s="909"/>
      <c r="AC9" s="909"/>
      <c r="AD9" s="804"/>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342</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343</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2" t="str">
        <f>IF(AM11="","",IF(AM11&lt;100000,"×","〇"))</f>
        <v/>
      </c>
      <c r="BL11" s="792"/>
      <c r="BM11" s="792"/>
    </row>
    <row r="12" spans="2:65" ht="32.15" customHeight="1" x14ac:dyDescent="0.55000000000000004">
      <c r="B12" s="793" t="s">
        <v>344</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2" t="str">
        <f>IF(AM12="","",IF(AM12&lt;100000,"×","〇"))</f>
        <v/>
      </c>
      <c r="BL12" s="792"/>
      <c r="BM12" s="792"/>
    </row>
    <row r="13" spans="2:65" ht="32.15" customHeight="1" x14ac:dyDescent="0.55000000000000004">
      <c r="B13" s="793" t="s">
        <v>345</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2" t="str">
        <f>IF(AM13="","",IF(AM13&lt;100000,"×","〇"))</f>
        <v/>
      </c>
      <c r="BL13" s="792"/>
      <c r="BM13" s="792"/>
    </row>
    <row r="14" spans="2:65" ht="32.15" customHeight="1" x14ac:dyDescent="0.55000000000000004">
      <c r="B14" s="793" t="s">
        <v>346</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2" t="str">
        <f>IF(AM14="","",IF(AM14&lt;100000,"×","〇"))</f>
        <v/>
      </c>
      <c r="BL14" s="792"/>
      <c r="BM14" s="792"/>
    </row>
    <row r="15" spans="2:65" ht="32.15" customHeight="1" x14ac:dyDescent="0.55000000000000004">
      <c r="AM15" s="786" t="s">
        <v>34</v>
      </c>
      <c r="AN15" s="786"/>
      <c r="AO15" s="786"/>
      <c r="AP15" s="786"/>
      <c r="AQ15" s="786"/>
      <c r="AR15" s="787"/>
      <c r="AS15" s="788">
        <f>SUM(AS10:AX14)</f>
        <v>0</v>
      </c>
      <c r="AT15" s="788"/>
      <c r="AU15" s="788"/>
      <c r="AV15" s="788"/>
      <c r="AW15" s="788"/>
      <c r="AX15" s="788"/>
      <c r="AY15" s="788">
        <f>SUM(AY10:BD14)</f>
        <v>0</v>
      </c>
      <c r="AZ15" s="788"/>
      <c r="BA15" s="788"/>
      <c r="BB15" s="788"/>
      <c r="BC15" s="788"/>
      <c r="BD15" s="788"/>
    </row>
    <row r="16" spans="2:65" x14ac:dyDescent="0.55000000000000004">
      <c r="B16" s="98" t="s">
        <v>347</v>
      </c>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row>
    <row r="17" spans="2:65" x14ac:dyDescent="0.55000000000000004">
      <c r="B17" s="905" t="s">
        <v>348</v>
      </c>
      <c r="C17" s="905"/>
      <c r="D17" s="905"/>
      <c r="E17" s="905"/>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905"/>
      <c r="AK17" s="905"/>
      <c r="AL17" s="905"/>
      <c r="AM17" s="905"/>
      <c r="AN17" s="905"/>
      <c r="AO17" s="905"/>
      <c r="AP17" s="905"/>
      <c r="AQ17" s="905"/>
      <c r="AR17" s="905"/>
      <c r="AS17" s="905"/>
      <c r="AT17" s="905"/>
      <c r="AU17" s="905"/>
      <c r="AV17" s="905"/>
      <c r="AW17" s="905"/>
      <c r="AX17" s="905"/>
      <c r="AY17" s="905"/>
      <c r="AZ17" s="905"/>
      <c r="BA17" s="905"/>
      <c r="BB17" s="905"/>
      <c r="BC17" s="905"/>
      <c r="BD17" s="905"/>
      <c r="BE17" s="905"/>
      <c r="BF17" s="905"/>
      <c r="BG17" s="905"/>
      <c r="BH17" s="905"/>
      <c r="BI17" s="905"/>
      <c r="BJ17" s="905"/>
      <c r="BK17" s="905"/>
      <c r="BL17" s="905"/>
      <c r="BM17" s="98"/>
    </row>
    <row r="18" spans="2:65" ht="23.5" customHeight="1" x14ac:dyDescent="0.55000000000000004">
      <c r="B18" s="148" t="s">
        <v>288</v>
      </c>
      <c r="C18" s="148"/>
      <c r="D18" s="148"/>
      <c r="E18" s="148"/>
      <c r="F18" s="916"/>
      <c r="G18" s="917"/>
      <c r="H18" s="917"/>
      <c r="I18" s="917"/>
      <c r="J18" s="918"/>
      <c r="K18" s="913" t="s">
        <v>420</v>
      </c>
      <c r="L18" s="914"/>
      <c r="M18" s="914"/>
      <c r="N18" s="914"/>
      <c r="O18" s="915"/>
      <c r="P18" s="916"/>
      <c r="Q18" s="917"/>
      <c r="R18" s="917"/>
      <c r="S18" s="917"/>
      <c r="T18" s="917"/>
      <c r="U18" s="917"/>
      <c r="V18" s="917"/>
      <c r="W18" s="917"/>
      <c r="X18" s="917"/>
      <c r="Y18" s="917"/>
      <c r="Z18" s="917"/>
      <c r="AA18" s="917"/>
      <c r="AB18" s="917"/>
      <c r="AC18" s="917"/>
      <c r="AD18" s="917"/>
      <c r="AE18" s="917"/>
      <c r="AF18" s="917"/>
      <c r="AG18" s="917"/>
      <c r="AH18" s="917"/>
      <c r="AI18" s="917"/>
      <c r="AJ18" s="917"/>
      <c r="AK18" s="917"/>
      <c r="AL18" s="917"/>
      <c r="AM18" s="917"/>
      <c r="AN18" s="917"/>
      <c r="AO18" s="917"/>
      <c r="AP18" s="917"/>
      <c r="AQ18" s="917"/>
      <c r="AR18" s="917"/>
      <c r="AS18" s="917"/>
      <c r="AT18" s="917"/>
      <c r="AU18" s="917"/>
      <c r="AV18" s="917"/>
      <c r="AW18" s="917"/>
      <c r="AX18" s="917"/>
      <c r="AY18" s="917"/>
      <c r="AZ18" s="917"/>
      <c r="BA18" s="917"/>
      <c r="BB18" s="917"/>
      <c r="BC18" s="917"/>
      <c r="BD18" s="917"/>
      <c r="BE18" s="917"/>
      <c r="BF18" s="917"/>
      <c r="BG18" s="917"/>
      <c r="BH18" s="917"/>
      <c r="BI18" s="917"/>
      <c r="BJ18" s="917"/>
      <c r="BK18" s="917"/>
      <c r="BL18" s="917"/>
      <c r="BM18" s="918"/>
    </row>
    <row r="19" spans="2:65" ht="23.5" customHeight="1" x14ac:dyDescent="0.55000000000000004">
      <c r="B19" s="913" t="s">
        <v>349</v>
      </c>
      <c r="C19" s="914"/>
      <c r="D19" s="914"/>
      <c r="E19" s="914"/>
      <c r="F19" s="914"/>
      <c r="G19" s="914"/>
      <c r="H19" s="914"/>
      <c r="I19" s="914"/>
      <c r="J19" s="914"/>
      <c r="K19" s="914"/>
      <c r="L19" s="914"/>
      <c r="M19" s="914"/>
      <c r="N19" s="914"/>
      <c r="O19" s="915"/>
      <c r="P19" s="916"/>
      <c r="Q19" s="917"/>
      <c r="R19" s="917"/>
      <c r="S19" s="917"/>
      <c r="T19" s="917"/>
      <c r="U19" s="917"/>
      <c r="V19" s="917"/>
      <c r="W19" s="917"/>
      <c r="X19" s="917"/>
      <c r="Y19" s="917"/>
      <c r="Z19" s="917"/>
      <c r="AA19" s="917"/>
      <c r="AB19" s="917"/>
      <c r="AC19" s="917"/>
      <c r="AD19" s="917"/>
      <c r="AE19" s="917"/>
      <c r="AF19" s="917"/>
      <c r="AG19" s="917"/>
      <c r="AH19" s="917"/>
      <c r="AI19" s="917"/>
      <c r="AJ19" s="917"/>
      <c r="AK19" s="917"/>
      <c r="AL19" s="917"/>
      <c r="AM19" s="917"/>
      <c r="AN19" s="917"/>
      <c r="AO19" s="917"/>
      <c r="AP19" s="917"/>
      <c r="AQ19" s="917"/>
      <c r="AR19" s="917"/>
      <c r="AS19" s="917"/>
      <c r="AT19" s="917"/>
      <c r="AU19" s="917"/>
      <c r="AV19" s="917"/>
      <c r="AW19" s="917"/>
      <c r="AX19" s="917"/>
      <c r="AY19" s="917"/>
      <c r="AZ19" s="917"/>
      <c r="BA19" s="917"/>
      <c r="BB19" s="917"/>
      <c r="BC19" s="917"/>
      <c r="BD19" s="917"/>
      <c r="BE19" s="917"/>
      <c r="BF19" s="917"/>
      <c r="BG19" s="917"/>
      <c r="BH19" s="917"/>
      <c r="BI19" s="917"/>
      <c r="BJ19" s="917"/>
      <c r="BK19" s="917"/>
      <c r="BL19" s="917"/>
      <c r="BM19" s="918"/>
    </row>
    <row r="20" spans="2:65" ht="23.5" customHeight="1" x14ac:dyDescent="0.55000000000000004">
      <c r="B20" s="913" t="s">
        <v>351</v>
      </c>
      <c r="C20" s="914"/>
      <c r="D20" s="914"/>
      <c r="E20" s="914"/>
      <c r="F20" s="914"/>
      <c r="G20" s="914"/>
      <c r="H20" s="914"/>
      <c r="I20" s="914"/>
      <c r="J20" s="914"/>
      <c r="K20" s="914"/>
      <c r="L20" s="914"/>
      <c r="M20" s="914"/>
      <c r="N20" s="914"/>
      <c r="O20" s="915"/>
      <c r="P20" s="916"/>
      <c r="Q20" s="917"/>
      <c r="R20" s="917"/>
      <c r="S20" s="917"/>
      <c r="T20" s="917"/>
      <c r="U20" s="917"/>
      <c r="V20" s="917"/>
      <c r="W20" s="917"/>
      <c r="X20" s="917"/>
      <c r="Y20" s="917"/>
      <c r="Z20" s="917"/>
      <c r="AA20" s="917"/>
      <c r="AB20" s="917"/>
      <c r="AC20" s="917"/>
      <c r="AD20" s="917"/>
      <c r="AE20" s="917"/>
      <c r="AF20" s="917"/>
      <c r="AG20" s="917"/>
      <c r="AH20" s="917"/>
      <c r="AI20" s="917"/>
      <c r="AJ20" s="917"/>
      <c r="AK20" s="917"/>
      <c r="AL20" s="917"/>
      <c r="AM20" s="917"/>
      <c r="AN20" s="917"/>
      <c r="AO20" s="917"/>
      <c r="AP20" s="917"/>
      <c r="AQ20" s="917"/>
      <c r="AR20" s="917"/>
      <c r="AS20" s="917"/>
      <c r="AT20" s="917"/>
      <c r="AU20" s="917"/>
      <c r="AV20" s="917"/>
      <c r="AW20" s="917"/>
      <c r="AX20" s="917"/>
      <c r="AY20" s="917"/>
      <c r="AZ20" s="917"/>
      <c r="BA20" s="917"/>
      <c r="BB20" s="917"/>
      <c r="BC20" s="917"/>
      <c r="BD20" s="917"/>
      <c r="BE20" s="917"/>
      <c r="BF20" s="917"/>
      <c r="BG20" s="917"/>
      <c r="BH20" s="917"/>
      <c r="BI20" s="917"/>
      <c r="BJ20" s="917"/>
      <c r="BK20" s="917"/>
      <c r="BL20" s="917"/>
      <c r="BM20" s="918"/>
    </row>
    <row r="21" spans="2:65" ht="23.5" customHeight="1" x14ac:dyDescent="0.55000000000000004">
      <c r="B21" s="913" t="s">
        <v>350</v>
      </c>
      <c r="C21" s="914"/>
      <c r="D21" s="914"/>
      <c r="E21" s="914"/>
      <c r="F21" s="914"/>
      <c r="G21" s="914"/>
      <c r="H21" s="914"/>
      <c r="I21" s="914"/>
      <c r="J21" s="914"/>
      <c r="K21" s="914"/>
      <c r="L21" s="914"/>
      <c r="M21" s="914"/>
      <c r="N21" s="914"/>
      <c r="O21" s="915"/>
      <c r="P21" s="916" t="s">
        <v>439</v>
      </c>
      <c r="Q21" s="917"/>
      <c r="R21" s="917"/>
      <c r="S21" s="917"/>
      <c r="T21" s="917"/>
      <c r="U21" s="917"/>
      <c r="V21" s="917"/>
      <c r="W21" s="917"/>
      <c r="X21" s="917"/>
      <c r="Y21" s="917"/>
      <c r="Z21" s="917"/>
      <c r="AA21" s="917"/>
      <c r="AB21" s="917"/>
      <c r="AC21" s="917"/>
      <c r="AD21" s="917"/>
      <c r="AE21" s="917"/>
      <c r="AF21" s="917"/>
      <c r="AG21" s="917"/>
      <c r="AH21" s="917"/>
      <c r="AI21" s="917"/>
      <c r="AJ21" s="917"/>
      <c r="AK21" s="917"/>
      <c r="AL21" s="917"/>
      <c r="AM21" s="917"/>
      <c r="AN21" s="917"/>
      <c r="AO21" s="917"/>
      <c r="AP21" s="917"/>
      <c r="AQ21" s="917"/>
      <c r="AR21" s="917"/>
      <c r="AS21" s="917"/>
      <c r="AT21" s="917"/>
      <c r="AU21" s="917"/>
      <c r="AV21" s="917"/>
      <c r="AW21" s="917"/>
      <c r="AX21" s="917"/>
      <c r="AY21" s="917"/>
      <c r="AZ21" s="917"/>
      <c r="BA21" s="917"/>
      <c r="BB21" s="917"/>
      <c r="BC21" s="917"/>
      <c r="BD21" s="917"/>
      <c r="BE21" s="917"/>
      <c r="BF21" s="917"/>
      <c r="BG21" s="917"/>
      <c r="BH21" s="917"/>
      <c r="BI21" s="917"/>
      <c r="BJ21" s="917"/>
      <c r="BK21" s="917"/>
      <c r="BL21" s="917"/>
      <c r="BM21" s="918"/>
    </row>
    <row r="22" spans="2:65" ht="23.5" customHeight="1" x14ac:dyDescent="0.55000000000000004">
      <c r="B22" s="904" t="s">
        <v>352</v>
      </c>
      <c r="C22" s="904"/>
      <c r="D22" s="904"/>
      <c r="E22" s="904"/>
      <c r="F22" s="904"/>
      <c r="G22" s="904"/>
      <c r="H22" s="904"/>
      <c r="I22" s="904"/>
      <c r="J22" s="904"/>
      <c r="K22" s="904"/>
      <c r="L22" s="904"/>
      <c r="M22" s="904"/>
      <c r="N22" s="904"/>
      <c r="O22" s="904"/>
      <c r="P22" s="904"/>
      <c r="Q22" s="904"/>
      <c r="R22" s="904"/>
      <c r="S22" s="904"/>
      <c r="T22" s="904"/>
      <c r="U22" s="904"/>
      <c r="V22" s="904"/>
      <c r="W22" s="904"/>
      <c r="X22" s="904"/>
      <c r="Y22" s="904"/>
      <c r="Z22" s="904"/>
      <c r="AA22" s="904"/>
      <c r="AB22" s="904"/>
      <c r="AC22" s="904"/>
      <c r="AD22" s="904"/>
      <c r="AE22" s="904"/>
      <c r="AF22" s="904"/>
      <c r="AG22" s="904"/>
      <c r="AH22" s="904"/>
      <c r="AI22" s="904"/>
      <c r="AJ22" s="904"/>
      <c r="AK22" s="904"/>
      <c r="AL22" s="904"/>
      <c r="AM22" s="904"/>
      <c r="AN22" s="904"/>
      <c r="AO22" s="904"/>
      <c r="AP22" s="904"/>
      <c r="AQ22" s="904"/>
      <c r="AR22" s="904"/>
      <c r="AS22" s="904"/>
      <c r="AT22" s="904"/>
      <c r="AU22" s="904"/>
      <c r="AV22" s="904"/>
      <c r="AW22" s="904"/>
      <c r="AX22" s="904"/>
      <c r="AY22" s="904"/>
      <c r="AZ22" s="904"/>
      <c r="BA22" s="904"/>
      <c r="BB22" s="904"/>
      <c r="BC22" s="904"/>
      <c r="BD22" s="904"/>
      <c r="BE22" s="904"/>
      <c r="BF22" s="812" t="s">
        <v>279</v>
      </c>
      <c r="BG22" s="812"/>
      <c r="BH22" s="812"/>
      <c r="BI22" s="812"/>
      <c r="BJ22" s="812"/>
      <c r="BK22" s="812"/>
      <c r="BL22" s="812"/>
      <c r="BM22" s="812"/>
    </row>
  </sheetData>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35"/>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Normal="100" zoomScaleSheetLayoutView="100" workbookViewId="0"/>
  </sheetViews>
  <sheetFormatPr defaultColWidth="2.08203125" defaultRowHeight="18" x14ac:dyDescent="0.55000000000000004"/>
  <cols>
    <col min="1" max="1" width="0.83203125" style="66" customWidth="1"/>
    <col min="2" max="79" width="2.08203125" style="66"/>
    <col min="80" max="80" width="0.83203125" style="66" customWidth="1"/>
    <col min="81" max="97" width="2.08203125" style="66"/>
    <col min="98" max="98" width="2.08203125" style="66" customWidth="1"/>
    <col min="99" max="16384" width="2.08203125" style="66"/>
  </cols>
  <sheetData>
    <row r="1" spans="2:65" x14ac:dyDescent="0.55000000000000004">
      <c r="B1" s="97" t="s">
        <v>454</v>
      </c>
      <c r="C1" s="63"/>
    </row>
    <row r="2" spans="2:65" x14ac:dyDescent="0.55000000000000004">
      <c r="B2" s="67"/>
      <c r="C2" s="66" t="s">
        <v>230</v>
      </c>
    </row>
    <row r="3" spans="2:65" x14ac:dyDescent="0.55000000000000004">
      <c r="C3" s="68" t="s">
        <v>513</v>
      </c>
    </row>
    <row r="4" spans="2:65" x14ac:dyDescent="0.55000000000000004">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353</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354</v>
      </c>
      <c r="AH8" s="796"/>
      <c r="AI8" s="796"/>
      <c r="AJ8" s="796"/>
      <c r="AK8" s="796"/>
      <c r="AL8" s="797"/>
      <c r="AM8" s="810" t="s">
        <v>355</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356</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5" t="s">
        <v>191</v>
      </c>
      <c r="AE10" s="795"/>
      <c r="AF10" s="795"/>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357</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791" t="str">
        <f>IF(AS11="","",IF(AS11&gt;=300000,"必要",""))</f>
        <v/>
      </c>
      <c r="BF11" s="791"/>
      <c r="BG11" s="791"/>
      <c r="BH11" s="791" t="str">
        <f>IF(AS11="","",IF(AS11&gt;=1000000,"必要",""))</f>
        <v/>
      </c>
      <c r="BI11" s="791"/>
      <c r="BJ11" s="791"/>
      <c r="BK11" s="792" t="str">
        <f>IF(AM11="","",IF(AM11&lt;100000,"×","〇"))</f>
        <v/>
      </c>
      <c r="BL11" s="792"/>
      <c r="BM11" s="792"/>
    </row>
    <row r="12" spans="2:65" ht="32.15" customHeight="1" x14ac:dyDescent="0.55000000000000004">
      <c r="B12" s="793" t="s">
        <v>358</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791" t="str">
        <f>IF(AS12="","",IF(AS12&gt;=300000,"必要",""))</f>
        <v/>
      </c>
      <c r="BF12" s="791"/>
      <c r="BG12" s="791"/>
      <c r="BH12" s="791" t="str">
        <f>IF(AS12="","",IF(AS12&gt;=1000000,"必要",""))</f>
        <v/>
      </c>
      <c r="BI12" s="791"/>
      <c r="BJ12" s="791"/>
      <c r="BK12" s="792" t="str">
        <f>IF(AM12="","",IF(AM12&lt;100000,"×","〇"))</f>
        <v/>
      </c>
      <c r="BL12" s="792"/>
      <c r="BM12" s="792"/>
    </row>
    <row r="13" spans="2:65" ht="32.15" customHeight="1" x14ac:dyDescent="0.55000000000000004">
      <c r="B13" s="793" t="s">
        <v>359</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791" t="str">
        <f>IF(AS13="","",IF(AS13&gt;=300000,"必要",""))</f>
        <v/>
      </c>
      <c r="BF13" s="791"/>
      <c r="BG13" s="791"/>
      <c r="BH13" s="791" t="str">
        <f>IF(AS13="","",IF(AS13&gt;=1000000,"必要",""))</f>
        <v/>
      </c>
      <c r="BI13" s="791"/>
      <c r="BJ13" s="791"/>
      <c r="BK13" s="792" t="str">
        <f>IF(AM13="","",IF(AM13&lt;100000,"×","〇"))</f>
        <v/>
      </c>
      <c r="BL13" s="792"/>
      <c r="BM13" s="792"/>
    </row>
    <row r="14" spans="2:65" ht="32.15" customHeight="1" x14ac:dyDescent="0.55000000000000004">
      <c r="B14" s="793" t="s">
        <v>360</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791" t="str">
        <f>IF(AS14="","",IF(AS14&gt;=300000,"必要",""))</f>
        <v/>
      </c>
      <c r="BF14" s="791"/>
      <c r="BG14" s="791"/>
      <c r="BH14" s="791" t="str">
        <f>IF(AS14="","",IF(AS14&gt;=1000000,"必要",""))</f>
        <v/>
      </c>
      <c r="BI14" s="791"/>
      <c r="BJ14" s="791"/>
      <c r="BK14" s="792" t="str">
        <f>IF(AM14="","",IF(AM14&lt;100000,"×","〇"))</f>
        <v/>
      </c>
      <c r="BL14" s="792"/>
      <c r="BM14" s="792"/>
    </row>
    <row r="15" spans="2:65" ht="32.15" customHeight="1" x14ac:dyDescent="0.55000000000000004">
      <c r="AM15" s="786" t="s">
        <v>34</v>
      </c>
      <c r="AN15" s="786"/>
      <c r="AO15" s="786"/>
      <c r="AP15" s="786"/>
      <c r="AQ15" s="786"/>
      <c r="AR15" s="787"/>
      <c r="AS15" s="788">
        <f>SUM(AS10:AX14)</f>
        <v>0</v>
      </c>
      <c r="AT15" s="788"/>
      <c r="AU15" s="788"/>
      <c r="AV15" s="788"/>
      <c r="AW15" s="788"/>
      <c r="AX15" s="788"/>
      <c r="AY15" s="788">
        <f>SUM(AY10:BD14)</f>
        <v>0</v>
      </c>
      <c r="AZ15" s="788"/>
      <c r="BA15" s="788"/>
      <c r="BB15" s="788"/>
      <c r="BC15" s="788"/>
      <c r="BD15" s="788"/>
    </row>
    <row r="16" spans="2:65" x14ac:dyDescent="0.55000000000000004">
      <c r="B16" s="63" t="s">
        <v>361</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row>
    <row r="17" spans="2:65" x14ac:dyDescent="0.55000000000000004">
      <c r="B17" s="99" t="s">
        <v>362</v>
      </c>
      <c r="C17" s="100"/>
      <c r="D17" s="100"/>
      <c r="E17" s="100"/>
      <c r="F17" s="100"/>
      <c r="G17" s="100"/>
      <c r="H17" s="100"/>
      <c r="I17" s="100"/>
      <c r="J17" s="100"/>
      <c r="K17" s="100"/>
      <c r="L17" s="100"/>
      <c r="M17" s="100"/>
      <c r="N17" s="100"/>
      <c r="O17" s="100"/>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98"/>
      <c r="BA17" s="98"/>
      <c r="BB17" s="98"/>
      <c r="BC17" s="63"/>
      <c r="BD17" s="63"/>
      <c r="BE17" s="63"/>
      <c r="BF17" s="63"/>
      <c r="BG17" s="63"/>
      <c r="BH17" s="63"/>
      <c r="BI17" s="63"/>
      <c r="BJ17" s="63"/>
      <c r="BK17" s="63"/>
      <c r="BL17" s="63"/>
      <c r="BM17" s="63"/>
    </row>
    <row r="18" spans="2:65" ht="23.5" customHeight="1" x14ac:dyDescent="0.55000000000000004">
      <c r="B18" s="785" t="s">
        <v>363</v>
      </c>
      <c r="C18" s="785"/>
      <c r="D18" s="785"/>
      <c r="E18" s="785"/>
      <c r="F18" s="919"/>
      <c r="G18" s="919"/>
      <c r="H18" s="919"/>
      <c r="I18" s="919"/>
      <c r="J18" s="919"/>
      <c r="K18" s="921" t="s">
        <v>422</v>
      </c>
      <c r="L18" s="785"/>
      <c r="M18" s="785"/>
      <c r="N18" s="785"/>
      <c r="O18" s="785"/>
      <c r="P18" s="919"/>
      <c r="Q18" s="919"/>
      <c r="R18" s="919"/>
      <c r="S18" s="919"/>
      <c r="T18" s="919"/>
      <c r="U18" s="919"/>
      <c r="V18" s="919"/>
      <c r="W18" s="919"/>
      <c r="X18" s="919"/>
      <c r="Y18" s="919"/>
      <c r="Z18" s="919"/>
      <c r="AA18" s="919"/>
      <c r="AB18" s="919"/>
      <c r="AC18" s="919"/>
      <c r="AD18" s="919"/>
      <c r="AE18" s="919"/>
      <c r="AF18" s="919"/>
      <c r="AG18" s="919"/>
      <c r="AH18" s="919"/>
      <c r="AI18" s="919"/>
      <c r="AJ18" s="919"/>
      <c r="AK18" s="919"/>
      <c r="AL18" s="919"/>
      <c r="AM18" s="919"/>
      <c r="AN18" s="919"/>
      <c r="AO18" s="919"/>
      <c r="AP18" s="919"/>
      <c r="AQ18" s="919"/>
      <c r="AR18" s="919"/>
      <c r="AS18" s="919"/>
      <c r="AT18" s="919"/>
      <c r="AU18" s="919"/>
      <c r="AV18" s="919"/>
      <c r="AW18" s="919"/>
      <c r="AX18" s="919"/>
      <c r="AY18" s="919"/>
      <c r="AZ18" s="919"/>
      <c r="BA18" s="919"/>
      <c r="BB18" s="919"/>
      <c r="BC18" s="919"/>
      <c r="BD18" s="919"/>
      <c r="BE18" s="919"/>
      <c r="BF18" s="919"/>
      <c r="BG18" s="919"/>
      <c r="BH18" s="919"/>
      <c r="BI18" s="919"/>
      <c r="BJ18" s="919"/>
      <c r="BK18" s="919"/>
      <c r="BL18" s="919"/>
      <c r="BM18" s="919"/>
    </row>
    <row r="19" spans="2:65" ht="23.5" customHeight="1" x14ac:dyDescent="0.55000000000000004">
      <c r="B19" s="785" t="s">
        <v>364</v>
      </c>
      <c r="C19" s="785"/>
      <c r="D19" s="785"/>
      <c r="E19" s="785"/>
      <c r="F19" s="785"/>
      <c r="G19" s="785"/>
      <c r="H19" s="785"/>
      <c r="I19" s="785" t="s">
        <v>110</v>
      </c>
      <c r="J19" s="785"/>
      <c r="K19" s="785"/>
      <c r="L19" s="785"/>
      <c r="M19" s="785"/>
      <c r="N19" s="785"/>
      <c r="O19" s="785"/>
      <c r="P19" s="919"/>
      <c r="Q19" s="919"/>
      <c r="R19" s="919"/>
      <c r="S19" s="919"/>
      <c r="T19" s="919"/>
      <c r="U19" s="919"/>
      <c r="V19" s="919"/>
      <c r="W19" s="919"/>
      <c r="X19" s="919"/>
      <c r="Y19" s="919"/>
      <c r="Z19" s="919"/>
      <c r="AA19" s="919"/>
      <c r="AB19" s="919"/>
      <c r="AC19" s="919"/>
      <c r="AD19" s="919"/>
      <c r="AE19" s="919"/>
      <c r="AF19" s="919"/>
      <c r="AG19" s="919"/>
      <c r="AH19" s="919"/>
      <c r="AI19" s="919"/>
      <c r="AJ19" s="919"/>
      <c r="AK19" s="919"/>
      <c r="AL19" s="919"/>
      <c r="AM19" s="919"/>
      <c r="AN19" s="919"/>
      <c r="AO19" s="919"/>
      <c r="AP19" s="919"/>
      <c r="AQ19" s="919"/>
      <c r="AR19" s="919"/>
      <c r="AS19" s="919"/>
      <c r="AT19" s="919"/>
      <c r="AU19" s="919"/>
      <c r="AV19" s="919"/>
      <c r="AW19" s="919"/>
      <c r="AX19" s="919"/>
      <c r="AY19" s="919"/>
      <c r="AZ19" s="919"/>
      <c r="BA19" s="919"/>
      <c r="BB19" s="919"/>
      <c r="BC19" s="919"/>
      <c r="BD19" s="919"/>
      <c r="BE19" s="919"/>
      <c r="BF19" s="919"/>
      <c r="BG19" s="919"/>
      <c r="BH19" s="919"/>
      <c r="BI19" s="919"/>
      <c r="BJ19" s="919"/>
      <c r="BK19" s="919"/>
      <c r="BL19" s="919"/>
      <c r="BM19" s="919"/>
    </row>
    <row r="20" spans="2:65" ht="23.5" customHeight="1" x14ac:dyDescent="0.55000000000000004">
      <c r="B20" s="785"/>
      <c r="C20" s="785"/>
      <c r="D20" s="785"/>
      <c r="E20" s="785"/>
      <c r="F20" s="785"/>
      <c r="G20" s="785"/>
      <c r="H20" s="785"/>
      <c r="I20" s="785" t="s">
        <v>112</v>
      </c>
      <c r="J20" s="785"/>
      <c r="K20" s="785"/>
      <c r="L20" s="785"/>
      <c r="M20" s="785"/>
      <c r="N20" s="785"/>
      <c r="O20" s="785"/>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19"/>
      <c r="AM20" s="919"/>
      <c r="AN20" s="919"/>
      <c r="AO20" s="919"/>
      <c r="AP20" s="919"/>
      <c r="AQ20" s="919"/>
      <c r="AR20" s="919"/>
      <c r="AS20" s="919"/>
      <c r="AT20" s="919"/>
      <c r="AU20" s="919"/>
      <c r="AV20" s="919"/>
      <c r="AW20" s="919"/>
      <c r="AX20" s="919"/>
      <c r="AY20" s="919"/>
      <c r="AZ20" s="919"/>
      <c r="BA20" s="919"/>
      <c r="BB20" s="919"/>
      <c r="BC20" s="919"/>
      <c r="BD20" s="919"/>
      <c r="BE20" s="919"/>
      <c r="BF20" s="919"/>
      <c r="BG20" s="919"/>
      <c r="BH20" s="919"/>
      <c r="BI20" s="919"/>
      <c r="BJ20" s="919"/>
      <c r="BK20" s="919"/>
      <c r="BL20" s="919"/>
      <c r="BM20" s="919"/>
    </row>
    <row r="21" spans="2:65" ht="23.5" customHeight="1" x14ac:dyDescent="0.55000000000000004">
      <c r="B21" s="785"/>
      <c r="C21" s="785"/>
      <c r="D21" s="785"/>
      <c r="E21" s="785"/>
      <c r="F21" s="785"/>
      <c r="G21" s="785"/>
      <c r="H21" s="785"/>
      <c r="I21" s="921" t="s">
        <v>421</v>
      </c>
      <c r="J21" s="921"/>
      <c r="K21" s="921"/>
      <c r="L21" s="921"/>
      <c r="M21" s="921"/>
      <c r="N21" s="921"/>
      <c r="O21" s="921"/>
      <c r="P21" s="919"/>
      <c r="Q21" s="919"/>
      <c r="R21" s="919"/>
      <c r="S21" s="919"/>
      <c r="T21" s="919"/>
      <c r="U21" s="919"/>
      <c r="V21" s="919"/>
      <c r="W21" s="919"/>
      <c r="X21" s="919"/>
      <c r="Y21" s="919"/>
      <c r="Z21" s="919"/>
      <c r="AA21" s="919"/>
      <c r="AB21" s="919"/>
      <c r="AC21" s="919"/>
      <c r="AD21" s="919"/>
      <c r="AE21" s="919"/>
      <c r="AF21" s="919"/>
      <c r="AG21" s="919"/>
      <c r="AH21" s="919"/>
      <c r="AI21" s="919"/>
      <c r="AJ21" s="919"/>
      <c r="AK21" s="919"/>
      <c r="AL21" s="919"/>
      <c r="AM21" s="919"/>
      <c r="AN21" s="919"/>
      <c r="AO21" s="919"/>
      <c r="AP21" s="919"/>
      <c r="AQ21" s="919"/>
      <c r="AR21" s="919"/>
      <c r="AS21" s="919"/>
      <c r="AT21" s="919"/>
      <c r="AU21" s="919"/>
      <c r="AV21" s="919"/>
      <c r="AW21" s="919"/>
      <c r="AX21" s="919"/>
      <c r="AY21" s="919"/>
      <c r="AZ21" s="919"/>
      <c r="BA21" s="919"/>
      <c r="BB21" s="919"/>
      <c r="BC21" s="919"/>
      <c r="BD21" s="919"/>
      <c r="BE21" s="919"/>
      <c r="BF21" s="919"/>
      <c r="BG21" s="919"/>
      <c r="BH21" s="919"/>
      <c r="BI21" s="919"/>
      <c r="BJ21" s="919"/>
      <c r="BK21" s="919"/>
      <c r="BL21" s="919"/>
      <c r="BM21" s="919"/>
    </row>
    <row r="22" spans="2:65" ht="23.5" customHeight="1" x14ac:dyDescent="0.55000000000000004">
      <c r="B22" s="920" t="s">
        <v>444</v>
      </c>
      <c r="C22" s="785"/>
      <c r="D22" s="785"/>
      <c r="E22" s="785"/>
      <c r="F22" s="785"/>
      <c r="G22" s="785"/>
      <c r="H22" s="785"/>
      <c r="I22" s="785"/>
      <c r="J22" s="785"/>
      <c r="K22" s="785"/>
      <c r="L22" s="785"/>
      <c r="M22" s="785"/>
      <c r="N22" s="785"/>
      <c r="O22" s="785"/>
      <c r="P22" s="922" t="s">
        <v>290</v>
      </c>
      <c r="Q22" s="922"/>
      <c r="R22" s="922"/>
      <c r="S22" s="922"/>
      <c r="T22" s="922"/>
      <c r="U22" s="922"/>
      <c r="V22" s="922"/>
      <c r="W22" s="922"/>
      <c r="X22" s="922"/>
      <c r="Y22" s="922"/>
      <c r="Z22" s="922"/>
      <c r="AA22" s="922"/>
      <c r="AB22" s="922"/>
      <c r="AC22" s="922"/>
      <c r="AD22" s="922"/>
      <c r="AE22" s="922"/>
      <c r="AF22" s="922"/>
      <c r="AG22" s="922"/>
      <c r="AH22" s="922"/>
      <c r="AI22" s="922"/>
      <c r="AJ22" s="922"/>
      <c r="AK22" s="922"/>
      <c r="AL22" s="922"/>
      <c r="AM22" s="922"/>
      <c r="AN22" s="922"/>
      <c r="AO22" s="922"/>
      <c r="AP22" s="922"/>
      <c r="AQ22" s="922"/>
      <c r="AR22" s="922"/>
      <c r="AS22" s="922"/>
      <c r="AT22" s="922"/>
      <c r="AU22" s="922"/>
      <c r="AV22" s="922"/>
      <c r="AW22" s="922"/>
      <c r="AX22" s="922"/>
      <c r="AY22" s="922"/>
      <c r="AZ22" s="922"/>
      <c r="BA22" s="922"/>
      <c r="BB22" s="922"/>
      <c r="BC22" s="922"/>
      <c r="BD22" s="922"/>
      <c r="BE22" s="922"/>
      <c r="BF22" s="922"/>
      <c r="BG22" s="922"/>
      <c r="BH22" s="922"/>
      <c r="BI22" s="922"/>
      <c r="BJ22" s="922"/>
      <c r="BK22" s="922"/>
      <c r="BL22" s="922"/>
      <c r="BM22" s="922"/>
    </row>
    <row r="23" spans="2:65" ht="23.5" customHeight="1" x14ac:dyDescent="0.55000000000000004">
      <c r="B23" s="785" t="s">
        <v>365</v>
      </c>
      <c r="C23" s="785"/>
      <c r="D23" s="785"/>
      <c r="E23" s="785"/>
      <c r="F23" s="785"/>
      <c r="G23" s="785"/>
      <c r="H23" s="785"/>
      <c r="I23" s="785"/>
      <c r="J23" s="785"/>
      <c r="K23" s="785"/>
      <c r="L23" s="785"/>
      <c r="M23" s="785"/>
      <c r="N23" s="785"/>
      <c r="O23" s="785"/>
      <c r="P23" s="919"/>
      <c r="Q23" s="919"/>
      <c r="R23" s="919"/>
      <c r="S23" s="919"/>
      <c r="T23" s="919"/>
      <c r="U23" s="919"/>
      <c r="V23" s="919"/>
      <c r="W23" s="919"/>
      <c r="X23" s="919"/>
      <c r="Y23" s="919"/>
      <c r="Z23" s="919"/>
      <c r="AA23" s="919"/>
      <c r="AB23" s="919"/>
      <c r="AC23" s="919"/>
      <c r="AD23" s="919"/>
      <c r="AE23" s="919"/>
      <c r="AF23" s="919"/>
      <c r="AG23" s="919"/>
      <c r="AH23" s="919"/>
      <c r="AI23" s="919"/>
      <c r="AJ23" s="919"/>
      <c r="AK23" s="919"/>
      <c r="AL23" s="919"/>
      <c r="AM23" s="919"/>
      <c r="AN23" s="919"/>
      <c r="AO23" s="919"/>
      <c r="AP23" s="919"/>
      <c r="AQ23" s="919"/>
      <c r="AR23" s="919"/>
      <c r="AS23" s="919"/>
      <c r="AT23" s="919"/>
      <c r="AU23" s="919"/>
      <c r="AV23" s="919"/>
      <c r="AW23" s="919"/>
      <c r="AX23" s="919"/>
      <c r="AY23" s="919"/>
      <c r="AZ23" s="919"/>
      <c r="BA23" s="919"/>
      <c r="BB23" s="919"/>
      <c r="BC23" s="919"/>
      <c r="BD23" s="919"/>
      <c r="BE23" s="919"/>
      <c r="BF23" s="919"/>
      <c r="BG23" s="919"/>
      <c r="BH23" s="919"/>
      <c r="BI23" s="919"/>
      <c r="BJ23" s="919"/>
      <c r="BK23" s="919"/>
      <c r="BL23" s="919"/>
      <c r="BM23" s="919"/>
    </row>
    <row r="24" spans="2:65" ht="23.5" customHeight="1" x14ac:dyDescent="0.55000000000000004">
      <c r="B24" s="764" t="s">
        <v>366</v>
      </c>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6"/>
      <c r="BC24" s="923" t="s">
        <v>279</v>
      </c>
      <c r="BD24" s="924"/>
      <c r="BE24" s="924"/>
      <c r="BF24" s="924"/>
      <c r="BG24" s="924"/>
      <c r="BH24" s="924"/>
      <c r="BI24" s="924"/>
      <c r="BJ24" s="924"/>
      <c r="BK24" s="924"/>
      <c r="BL24" s="924"/>
      <c r="BM24" s="925"/>
    </row>
  </sheetData>
  <mergeCells count="98">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K18:O18"/>
    <mergeCell ref="P18:BM18"/>
    <mergeCell ref="P21:BM21"/>
    <mergeCell ref="P19:BM19"/>
    <mergeCell ref="P20:BM20"/>
    <mergeCell ref="P22:BM22"/>
    <mergeCell ref="B24:BB24"/>
    <mergeCell ref="BC24:BM24"/>
    <mergeCell ref="P23:BM23"/>
    <mergeCell ref="B18:E18"/>
    <mergeCell ref="F18:J18"/>
    <mergeCell ref="B22:O22"/>
    <mergeCell ref="B23:O23"/>
    <mergeCell ref="I19:O19"/>
    <mergeCell ref="I20:O20"/>
    <mergeCell ref="I21:O21"/>
    <mergeCell ref="B19:H21"/>
  </mergeCells>
  <phoneticPr fontId="35"/>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Normal="100" zoomScaleSheetLayoutView="100" workbookViewId="0"/>
  </sheetViews>
  <sheetFormatPr defaultColWidth="2.08203125" defaultRowHeight="18" x14ac:dyDescent="0.55000000000000004"/>
  <cols>
    <col min="1" max="1" width="0.83203125" style="66" customWidth="1"/>
    <col min="2" max="96" width="2.08203125" style="66"/>
    <col min="97" max="97" width="0.83203125" style="66" customWidth="1"/>
    <col min="98" max="114" width="2.08203125" style="66"/>
    <col min="115" max="115" width="2.08203125" style="66" customWidth="1"/>
    <col min="116" max="16384" width="2.08203125" style="66"/>
  </cols>
  <sheetData>
    <row r="1" spans="2:65" x14ac:dyDescent="0.55000000000000004">
      <c r="B1" s="95" t="s">
        <v>455</v>
      </c>
      <c r="C1" s="102"/>
    </row>
    <row r="2" spans="2:65" x14ac:dyDescent="0.55000000000000004">
      <c r="B2" s="67"/>
      <c r="C2" s="66" t="s">
        <v>230</v>
      </c>
    </row>
    <row r="3" spans="2:65" x14ac:dyDescent="0.55000000000000004">
      <c r="B3" s="66" t="s">
        <v>294</v>
      </c>
      <c r="C3" s="68" t="s">
        <v>513</v>
      </c>
    </row>
    <row r="4" spans="2:65" x14ac:dyDescent="0.55000000000000004">
      <c r="B4" s="73" t="s">
        <v>295</v>
      </c>
      <c r="C4" s="68" t="s">
        <v>406</v>
      </c>
    </row>
    <row r="5" spans="2:65" x14ac:dyDescent="0.55000000000000004">
      <c r="B5" s="73"/>
      <c r="C5" s="73"/>
    </row>
    <row r="6" spans="2:65" x14ac:dyDescent="0.55000000000000004">
      <c r="B6" s="73"/>
      <c r="C6"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367</v>
      </c>
      <c r="C10" s="793"/>
      <c r="D10" s="793"/>
      <c r="E10" s="793"/>
      <c r="F10" s="851"/>
      <c r="G10" s="852"/>
      <c r="H10" s="852"/>
      <c r="I10" s="852"/>
      <c r="J10" s="852"/>
      <c r="K10" s="852"/>
      <c r="L10" s="852"/>
      <c r="M10" s="852"/>
      <c r="N10" s="852"/>
      <c r="O10" s="852"/>
      <c r="P10" s="853"/>
      <c r="Q10" s="853"/>
      <c r="R10" s="853"/>
      <c r="S10" s="853"/>
      <c r="T10" s="853"/>
      <c r="U10" s="853"/>
      <c r="V10" s="853"/>
      <c r="W10" s="853"/>
      <c r="X10" s="853"/>
      <c r="Y10" s="853"/>
      <c r="Z10" s="853"/>
      <c r="AA10" s="853"/>
      <c r="AB10" s="853"/>
      <c r="AC10" s="853"/>
      <c r="AD10" s="795" t="s">
        <v>191</v>
      </c>
      <c r="AE10" s="795"/>
      <c r="AF10" s="795"/>
      <c r="AG10" s="854"/>
      <c r="AH10" s="854"/>
      <c r="AI10" s="854"/>
      <c r="AJ10" s="854"/>
      <c r="AK10" s="854"/>
      <c r="AL10" s="854"/>
      <c r="AM10" s="854"/>
      <c r="AN10" s="854"/>
      <c r="AO10" s="854"/>
      <c r="AP10" s="854"/>
      <c r="AQ10" s="854"/>
      <c r="AR10" s="854"/>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2" t="str">
        <f>IF(AM10="","",IF(AM10&lt;100000,"×","〇"))</f>
        <v/>
      </c>
      <c r="BL10" s="792"/>
      <c r="BM10" s="792"/>
    </row>
    <row r="11" spans="2:65" ht="32.15" customHeight="1" x14ac:dyDescent="0.55000000000000004">
      <c r="B11" s="793" t="s">
        <v>368</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5" t="s">
        <v>191</v>
      </c>
      <c r="AE11" s="795"/>
      <c r="AF11" s="795"/>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791" t="str">
        <f t="shared" ref="BE11:BE18" si="2">IF(AS11="","",IF(AS11&gt;=300000,"必要",""))</f>
        <v/>
      </c>
      <c r="BF11" s="791"/>
      <c r="BG11" s="791"/>
      <c r="BH11" s="791" t="str">
        <f t="shared" ref="BH11:BH19" si="3">IF(AS11="","",IF(AS11&gt;=1000000,"必要",""))</f>
        <v/>
      </c>
      <c r="BI11" s="791"/>
      <c r="BJ11" s="791"/>
      <c r="BK11" s="792" t="str">
        <f t="shared" ref="BK11:BK19" si="4">IF(AM11="","",IF(AM11&lt;100000,"×","〇"))</f>
        <v/>
      </c>
      <c r="BL11" s="792"/>
      <c r="BM11" s="792"/>
    </row>
    <row r="12" spans="2:65" ht="32.15" customHeight="1" x14ac:dyDescent="0.55000000000000004">
      <c r="B12" s="793" t="s">
        <v>369</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5" t="s">
        <v>191</v>
      </c>
      <c r="AE12" s="795"/>
      <c r="AF12" s="795"/>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791" t="str">
        <f t="shared" si="2"/>
        <v/>
      </c>
      <c r="BF12" s="791"/>
      <c r="BG12" s="791"/>
      <c r="BH12" s="791" t="str">
        <f t="shared" si="3"/>
        <v/>
      </c>
      <c r="BI12" s="791"/>
      <c r="BJ12" s="791"/>
      <c r="BK12" s="792" t="str">
        <f t="shared" si="4"/>
        <v/>
      </c>
      <c r="BL12" s="792"/>
      <c r="BM12" s="792"/>
    </row>
    <row r="13" spans="2:65" ht="32.15" customHeight="1" x14ac:dyDescent="0.55000000000000004">
      <c r="B13" s="793" t="s">
        <v>370</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5" t="s">
        <v>191</v>
      </c>
      <c r="AE13" s="795"/>
      <c r="AF13" s="795"/>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791" t="str">
        <f t="shared" si="2"/>
        <v/>
      </c>
      <c r="BF13" s="791"/>
      <c r="BG13" s="791"/>
      <c r="BH13" s="791" t="str">
        <f t="shared" si="3"/>
        <v/>
      </c>
      <c r="BI13" s="791"/>
      <c r="BJ13" s="791"/>
      <c r="BK13" s="792" t="str">
        <f t="shared" si="4"/>
        <v/>
      </c>
      <c r="BL13" s="792"/>
      <c r="BM13" s="792"/>
    </row>
    <row r="14" spans="2:65" ht="32.15" customHeight="1" x14ac:dyDescent="0.55000000000000004">
      <c r="B14" s="793" t="s">
        <v>371</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5" t="s">
        <v>191</v>
      </c>
      <c r="AE14" s="795"/>
      <c r="AF14" s="795"/>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791" t="str">
        <f t="shared" si="2"/>
        <v/>
      </c>
      <c r="BF14" s="791"/>
      <c r="BG14" s="791"/>
      <c r="BH14" s="791" t="str">
        <f t="shared" si="3"/>
        <v/>
      </c>
      <c r="BI14" s="791"/>
      <c r="BJ14" s="791"/>
      <c r="BK14" s="792" t="str">
        <f t="shared" si="4"/>
        <v/>
      </c>
      <c r="BL14" s="792"/>
      <c r="BM14" s="792"/>
    </row>
    <row r="15" spans="2:65" ht="32.15" customHeight="1" x14ac:dyDescent="0.55000000000000004">
      <c r="B15" s="793" t="s">
        <v>372</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5" t="s">
        <v>191</v>
      </c>
      <c r="AE15" s="795"/>
      <c r="AF15" s="795"/>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791" t="str">
        <f t="shared" si="2"/>
        <v/>
      </c>
      <c r="BF15" s="791"/>
      <c r="BG15" s="791"/>
      <c r="BH15" s="791" t="str">
        <f t="shared" si="3"/>
        <v/>
      </c>
      <c r="BI15" s="791"/>
      <c r="BJ15" s="791"/>
      <c r="BK15" s="792" t="str">
        <f t="shared" si="4"/>
        <v/>
      </c>
      <c r="BL15" s="792"/>
      <c r="BM15" s="792"/>
    </row>
    <row r="16" spans="2:65" ht="32.15" customHeight="1" x14ac:dyDescent="0.55000000000000004">
      <c r="B16" s="793" t="s">
        <v>373</v>
      </c>
      <c r="C16" s="793"/>
      <c r="D16" s="793"/>
      <c r="E16" s="793"/>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5" t="s">
        <v>191</v>
      </c>
      <c r="AE16" s="795"/>
      <c r="AF16" s="795"/>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791" t="str">
        <f t="shared" si="2"/>
        <v/>
      </c>
      <c r="BF16" s="791"/>
      <c r="BG16" s="791"/>
      <c r="BH16" s="791" t="str">
        <f t="shared" si="3"/>
        <v/>
      </c>
      <c r="BI16" s="791"/>
      <c r="BJ16" s="791"/>
      <c r="BK16" s="792" t="str">
        <f t="shared" si="4"/>
        <v/>
      </c>
      <c r="BL16" s="792"/>
      <c r="BM16" s="792"/>
    </row>
    <row r="17" spans="2:65" ht="32.15" customHeight="1" x14ac:dyDescent="0.55000000000000004">
      <c r="B17" s="793" t="s">
        <v>374</v>
      </c>
      <c r="C17" s="793"/>
      <c r="D17" s="793"/>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5" t="s">
        <v>191</v>
      </c>
      <c r="AE17" s="795"/>
      <c r="AF17" s="795"/>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791" t="str">
        <f t="shared" si="2"/>
        <v/>
      </c>
      <c r="BF17" s="791"/>
      <c r="BG17" s="791"/>
      <c r="BH17" s="791" t="str">
        <f t="shared" si="3"/>
        <v/>
      </c>
      <c r="BI17" s="791"/>
      <c r="BJ17" s="791"/>
      <c r="BK17" s="792" t="str">
        <f t="shared" si="4"/>
        <v/>
      </c>
      <c r="BL17" s="792"/>
      <c r="BM17" s="792"/>
    </row>
    <row r="18" spans="2:65" ht="32.15" customHeight="1" x14ac:dyDescent="0.55000000000000004">
      <c r="B18" s="793" t="s">
        <v>375</v>
      </c>
      <c r="C18" s="793"/>
      <c r="D18" s="793"/>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5" t="s">
        <v>191</v>
      </c>
      <c r="AE18" s="795"/>
      <c r="AF18" s="795"/>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791" t="str">
        <f t="shared" si="2"/>
        <v/>
      </c>
      <c r="BF18" s="791"/>
      <c r="BG18" s="791"/>
      <c r="BH18" s="791" t="str">
        <f t="shared" si="3"/>
        <v/>
      </c>
      <c r="BI18" s="791"/>
      <c r="BJ18" s="791"/>
      <c r="BK18" s="792" t="str">
        <f t="shared" si="4"/>
        <v/>
      </c>
      <c r="BL18" s="792"/>
      <c r="BM18" s="792"/>
    </row>
    <row r="19" spans="2:65" ht="32.15" customHeight="1" x14ac:dyDescent="0.55000000000000004">
      <c r="B19" s="793" t="s">
        <v>376</v>
      </c>
      <c r="C19" s="793"/>
      <c r="D19" s="793"/>
      <c r="E19" s="793"/>
      <c r="F19" s="794"/>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5" t="s">
        <v>191</v>
      </c>
      <c r="AE19" s="795"/>
      <c r="AF19" s="795"/>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791" t="str">
        <f>IF(AS19="","",IF(AS19&gt;=300000,"必要",""))</f>
        <v/>
      </c>
      <c r="BF19" s="791"/>
      <c r="BG19" s="791"/>
      <c r="BH19" s="791" t="str">
        <f t="shared" si="3"/>
        <v/>
      </c>
      <c r="BI19" s="791"/>
      <c r="BJ19" s="791"/>
      <c r="BK19" s="792" t="str">
        <f t="shared" si="4"/>
        <v/>
      </c>
      <c r="BL19" s="792"/>
      <c r="BM19" s="792"/>
    </row>
    <row r="20" spans="2:65" ht="32.15" customHeight="1" x14ac:dyDescent="0.55000000000000004">
      <c r="AM20" s="786" t="s">
        <v>34</v>
      </c>
      <c r="AN20" s="786"/>
      <c r="AO20" s="786"/>
      <c r="AP20" s="786"/>
      <c r="AQ20" s="786"/>
      <c r="AR20" s="787"/>
      <c r="AS20" s="788">
        <f>SUM(AS10:AX19)</f>
        <v>0</v>
      </c>
      <c r="AT20" s="788"/>
      <c r="AU20" s="788"/>
      <c r="AV20" s="788"/>
      <c r="AW20" s="788"/>
      <c r="AX20" s="788"/>
      <c r="AY20" s="788">
        <f>SUM(AY10:BD19)</f>
        <v>0</v>
      </c>
      <c r="AZ20" s="788"/>
      <c r="BA20" s="788"/>
      <c r="BB20" s="788"/>
      <c r="BC20" s="788"/>
      <c r="BD20" s="788"/>
    </row>
    <row r="22" spans="2:65" x14ac:dyDescent="0.55000000000000004">
      <c r="B22" s="102" t="s">
        <v>377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row>
    <row r="23" spans="2:65" ht="23.5" customHeight="1" x14ac:dyDescent="0.55000000000000004">
      <c r="B23" s="828" t="s">
        <v>415</v>
      </c>
      <c r="C23" s="834"/>
      <c r="D23" s="834"/>
      <c r="E23" s="835"/>
      <c r="F23" s="825"/>
      <c r="G23" s="826"/>
      <c r="H23" s="826"/>
      <c r="I23" s="826"/>
      <c r="J23" s="827"/>
      <c r="K23" s="930" t="s">
        <v>423</v>
      </c>
      <c r="L23" s="811"/>
      <c r="M23" s="811"/>
      <c r="N23" s="811"/>
      <c r="O23" s="811"/>
      <c r="P23" s="825"/>
      <c r="Q23" s="826"/>
      <c r="R23" s="826"/>
      <c r="S23" s="826"/>
      <c r="T23" s="826"/>
      <c r="U23" s="826"/>
      <c r="V23" s="826"/>
      <c r="W23" s="826"/>
      <c r="X23" s="826"/>
      <c r="Y23" s="826"/>
      <c r="Z23" s="826"/>
      <c r="AA23" s="826"/>
      <c r="AB23" s="826"/>
      <c r="AC23" s="826"/>
      <c r="AD23" s="826"/>
      <c r="AE23" s="826"/>
      <c r="AF23" s="826"/>
      <c r="AG23" s="826"/>
      <c r="AH23" s="826"/>
      <c r="AI23" s="826"/>
      <c r="AJ23" s="826"/>
      <c r="AK23" s="827"/>
      <c r="AL23" s="929" t="s">
        <v>424</v>
      </c>
      <c r="AM23" s="829"/>
      <c r="AN23" s="829"/>
      <c r="AO23" s="829"/>
      <c r="AP23" s="829"/>
      <c r="AQ23" s="830"/>
      <c r="AR23" s="831"/>
      <c r="AS23" s="832"/>
      <c r="AT23" s="832"/>
      <c r="AU23" s="832"/>
      <c r="AV23" s="832"/>
      <c r="AW23" s="832"/>
      <c r="AX23" s="832"/>
      <c r="AY23" s="832"/>
      <c r="AZ23" s="832"/>
      <c r="BA23" s="832"/>
      <c r="BB23" s="832"/>
      <c r="BC23" s="832"/>
      <c r="BD23" s="832"/>
      <c r="BE23" s="832"/>
      <c r="BF23" s="832"/>
      <c r="BG23" s="832"/>
      <c r="BH23" s="832"/>
      <c r="BI23" s="832"/>
      <c r="BJ23" s="832"/>
      <c r="BK23" s="832"/>
      <c r="BL23" s="832"/>
      <c r="BM23" s="833"/>
    </row>
    <row r="24" spans="2:65" ht="23.5" customHeight="1" x14ac:dyDescent="0.55000000000000004">
      <c r="B24" s="926" t="s">
        <v>425</v>
      </c>
      <c r="C24" s="815"/>
      <c r="D24" s="815"/>
      <c r="E24" s="815"/>
      <c r="F24" s="815"/>
      <c r="G24" s="815"/>
      <c r="H24" s="815"/>
      <c r="I24" s="815"/>
      <c r="J24" s="815"/>
      <c r="K24" s="815"/>
      <c r="L24" s="815"/>
      <c r="M24" s="815"/>
      <c r="N24" s="815"/>
      <c r="O24" s="816"/>
      <c r="P24" s="931" t="s">
        <v>440</v>
      </c>
      <c r="Q24" s="932"/>
      <c r="R24" s="932"/>
      <c r="S24" s="932"/>
      <c r="T24" s="932"/>
      <c r="U24" s="932"/>
      <c r="V24" s="932"/>
      <c r="W24" s="932"/>
      <c r="X24" s="932"/>
      <c r="Y24" s="932"/>
      <c r="Z24" s="932"/>
      <c r="AA24" s="932"/>
      <c r="AB24" s="932"/>
      <c r="AC24" s="932"/>
      <c r="AD24" s="932"/>
      <c r="AE24" s="932"/>
      <c r="AF24" s="932"/>
      <c r="AG24" s="932"/>
      <c r="AH24" s="932"/>
      <c r="AI24" s="932"/>
      <c r="AJ24" s="932"/>
      <c r="AK24" s="932"/>
      <c r="AL24" s="932"/>
      <c r="AM24" s="932"/>
      <c r="AN24" s="932"/>
      <c r="AO24" s="932"/>
      <c r="AP24" s="932"/>
      <c r="AQ24" s="932"/>
      <c r="AR24" s="932"/>
      <c r="AS24" s="932"/>
      <c r="AT24" s="932"/>
      <c r="AU24" s="932"/>
      <c r="AV24" s="932"/>
      <c r="AW24" s="932"/>
      <c r="AX24" s="932"/>
      <c r="AY24" s="932"/>
      <c r="AZ24" s="932"/>
      <c r="BA24" s="932"/>
      <c r="BB24" s="932"/>
      <c r="BC24" s="932"/>
      <c r="BD24" s="932"/>
      <c r="BE24" s="932"/>
      <c r="BF24" s="932"/>
      <c r="BG24" s="932"/>
      <c r="BH24" s="932"/>
      <c r="BI24" s="932"/>
      <c r="BJ24" s="932"/>
      <c r="BK24" s="932"/>
      <c r="BL24" s="932"/>
      <c r="BM24" s="932"/>
    </row>
    <row r="25" spans="2:65" ht="23.5" customHeight="1" x14ac:dyDescent="0.55000000000000004">
      <c r="B25" s="926" t="s">
        <v>426</v>
      </c>
      <c r="C25" s="815"/>
      <c r="D25" s="815"/>
      <c r="E25" s="815"/>
      <c r="F25" s="815"/>
      <c r="G25" s="815"/>
      <c r="H25" s="815"/>
      <c r="I25" s="815"/>
      <c r="J25" s="815"/>
      <c r="K25" s="815"/>
      <c r="L25" s="815"/>
      <c r="M25" s="815"/>
      <c r="N25" s="815"/>
      <c r="O25" s="816"/>
      <c r="P25" s="825"/>
      <c r="Q25" s="826"/>
      <c r="R25" s="826"/>
      <c r="S25" s="826"/>
      <c r="T25" s="826"/>
      <c r="U25" s="826"/>
      <c r="V25" s="826"/>
      <c r="W25" s="826"/>
      <c r="X25" s="826"/>
      <c r="Y25" s="826"/>
      <c r="Z25" s="826"/>
      <c r="AA25" s="826"/>
      <c r="AB25" s="826"/>
      <c r="AC25" s="826"/>
      <c r="AD25" s="826"/>
      <c r="AE25" s="826"/>
      <c r="AF25" s="826"/>
      <c r="AG25" s="826"/>
      <c r="AH25" s="826"/>
      <c r="AI25" s="826"/>
      <c r="AJ25" s="826"/>
      <c r="AK25" s="826"/>
      <c r="AL25" s="826"/>
      <c r="AM25" s="826"/>
      <c r="AN25" s="826"/>
      <c r="AO25" s="826"/>
      <c r="AP25" s="826"/>
      <c r="AQ25" s="826"/>
      <c r="AR25" s="826"/>
      <c r="AS25" s="826"/>
      <c r="AT25" s="826"/>
      <c r="AU25" s="826"/>
      <c r="AV25" s="826"/>
      <c r="AW25" s="826"/>
      <c r="AX25" s="826"/>
      <c r="AY25" s="826"/>
      <c r="AZ25" s="826"/>
      <c r="BA25" s="826"/>
      <c r="BB25" s="826"/>
      <c r="BC25" s="826"/>
      <c r="BD25" s="826"/>
      <c r="BE25" s="826"/>
      <c r="BF25" s="826"/>
      <c r="BG25" s="826"/>
      <c r="BH25" s="826"/>
      <c r="BI25" s="826"/>
      <c r="BJ25" s="826"/>
      <c r="BK25" s="826"/>
      <c r="BL25" s="826"/>
      <c r="BM25" s="827"/>
    </row>
    <row r="26" spans="2:65" s="162" customFormat="1" ht="23.5" customHeight="1" x14ac:dyDescent="0.55000000000000004">
      <c r="B26" s="817" t="s">
        <v>441</v>
      </c>
      <c r="C26" s="818"/>
      <c r="D26" s="818"/>
      <c r="E26" s="818"/>
      <c r="F26" s="818"/>
      <c r="G26" s="818"/>
      <c r="H26" s="818"/>
      <c r="I26" s="818"/>
      <c r="J26" s="818"/>
      <c r="K26" s="818"/>
      <c r="L26" s="818"/>
      <c r="M26" s="818"/>
      <c r="N26" s="818"/>
      <c r="O26" s="819"/>
      <c r="P26" s="820"/>
      <c r="Q26" s="821"/>
      <c r="R26" s="821"/>
      <c r="S26" s="821"/>
      <c r="T26" s="821"/>
      <c r="U26" s="821"/>
      <c r="V26" s="821"/>
      <c r="W26" s="821"/>
      <c r="X26" s="821"/>
      <c r="Y26" s="821"/>
      <c r="Z26" s="821"/>
      <c r="AA26" s="821"/>
      <c r="AB26" s="821"/>
      <c r="AC26" s="821"/>
      <c r="AD26" s="821"/>
      <c r="AE26" s="821"/>
      <c r="AF26" s="821"/>
      <c r="AG26" s="821"/>
      <c r="AH26" s="821"/>
      <c r="AI26" s="821"/>
      <c r="AJ26" s="821"/>
      <c r="AK26" s="821"/>
      <c r="AL26" s="821"/>
      <c r="AM26" s="821"/>
      <c r="AN26" s="821"/>
      <c r="AO26" s="821"/>
      <c r="AP26" s="821"/>
      <c r="AQ26" s="821"/>
      <c r="AR26" s="821"/>
      <c r="AS26" s="821"/>
      <c r="AT26" s="821"/>
      <c r="AU26" s="821"/>
      <c r="AV26" s="821"/>
      <c r="AW26" s="821"/>
      <c r="AX26" s="821"/>
      <c r="AY26" s="821"/>
      <c r="AZ26" s="821"/>
      <c r="BA26" s="821"/>
      <c r="BB26" s="821"/>
      <c r="BC26" s="821"/>
      <c r="BD26" s="821"/>
      <c r="BE26" s="821"/>
      <c r="BF26" s="821"/>
      <c r="BG26" s="821"/>
      <c r="BH26" s="821"/>
      <c r="BI26" s="821"/>
      <c r="BJ26" s="821"/>
      <c r="BK26" s="821"/>
      <c r="BL26" s="821"/>
      <c r="BM26" s="822"/>
    </row>
    <row r="27" spans="2:65" x14ac:dyDescent="0.55000000000000004">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row>
    <row r="28" spans="2:65" x14ac:dyDescent="0.55000000000000004">
      <c r="B28" s="102" t="s">
        <v>378</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row>
    <row r="29" spans="2:65" ht="23.5" customHeight="1" x14ac:dyDescent="0.55000000000000004">
      <c r="B29" s="828" t="s">
        <v>415</v>
      </c>
      <c r="C29" s="834"/>
      <c r="D29" s="834"/>
      <c r="E29" s="835"/>
      <c r="F29" s="825"/>
      <c r="G29" s="826"/>
      <c r="H29" s="826"/>
      <c r="I29" s="826"/>
      <c r="J29" s="827"/>
      <c r="K29" s="927" t="s">
        <v>427</v>
      </c>
      <c r="L29" s="928"/>
      <c r="M29" s="928"/>
      <c r="N29" s="928"/>
      <c r="O29" s="928"/>
      <c r="P29" s="825"/>
      <c r="Q29" s="826"/>
      <c r="R29" s="826"/>
      <c r="S29" s="826"/>
      <c r="T29" s="826"/>
      <c r="U29" s="826"/>
      <c r="V29" s="826"/>
      <c r="W29" s="826"/>
      <c r="X29" s="826"/>
      <c r="Y29" s="826"/>
      <c r="Z29" s="826"/>
      <c r="AA29" s="826"/>
      <c r="AB29" s="826"/>
      <c r="AC29" s="826"/>
      <c r="AD29" s="826"/>
      <c r="AE29" s="826"/>
      <c r="AF29" s="826"/>
      <c r="AG29" s="826"/>
      <c r="AH29" s="826"/>
      <c r="AI29" s="826"/>
      <c r="AJ29" s="826"/>
      <c r="AK29" s="827"/>
      <c r="AL29" s="929" t="s">
        <v>428</v>
      </c>
      <c r="AM29" s="829"/>
      <c r="AN29" s="829"/>
      <c r="AO29" s="829"/>
      <c r="AP29" s="829"/>
      <c r="AQ29" s="830"/>
      <c r="AR29" s="831"/>
      <c r="AS29" s="832"/>
      <c r="AT29" s="832"/>
      <c r="AU29" s="832"/>
      <c r="AV29" s="832"/>
      <c r="AW29" s="832"/>
      <c r="AX29" s="832"/>
      <c r="AY29" s="832"/>
      <c r="AZ29" s="832"/>
      <c r="BA29" s="832"/>
      <c r="BB29" s="832"/>
      <c r="BC29" s="832"/>
      <c r="BD29" s="832"/>
      <c r="BE29" s="832"/>
      <c r="BF29" s="832"/>
      <c r="BG29" s="832"/>
      <c r="BH29" s="832"/>
      <c r="BI29" s="832"/>
      <c r="BJ29" s="832"/>
      <c r="BK29" s="832"/>
      <c r="BL29" s="832"/>
      <c r="BM29" s="833"/>
    </row>
    <row r="30" spans="2:65" s="162" customFormat="1" ht="23.5" customHeight="1" x14ac:dyDescent="0.55000000000000004">
      <c r="B30" s="817" t="s">
        <v>442</v>
      </c>
      <c r="C30" s="818"/>
      <c r="D30" s="818"/>
      <c r="E30" s="818"/>
      <c r="F30" s="818"/>
      <c r="G30" s="818"/>
      <c r="H30" s="818"/>
      <c r="I30" s="818"/>
      <c r="J30" s="818"/>
      <c r="K30" s="818"/>
      <c r="L30" s="818"/>
      <c r="M30" s="818"/>
      <c r="N30" s="818"/>
      <c r="O30" s="819"/>
      <c r="P30" s="820" t="s">
        <v>438</v>
      </c>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M30" s="821"/>
      <c r="AN30" s="821"/>
      <c r="AO30" s="821"/>
      <c r="AP30" s="821"/>
      <c r="AQ30" s="821"/>
      <c r="AR30" s="821"/>
      <c r="AS30" s="821"/>
      <c r="AT30" s="821"/>
      <c r="AU30" s="821"/>
      <c r="AV30" s="821"/>
      <c r="AW30" s="821"/>
      <c r="AX30" s="821"/>
      <c r="AY30" s="821"/>
      <c r="AZ30" s="821"/>
      <c r="BA30" s="821"/>
      <c r="BB30" s="821"/>
      <c r="BC30" s="821"/>
      <c r="BD30" s="821"/>
      <c r="BE30" s="821"/>
      <c r="BF30" s="821"/>
      <c r="BG30" s="821"/>
      <c r="BH30" s="821"/>
      <c r="BI30" s="821"/>
      <c r="BJ30" s="821"/>
      <c r="BK30" s="821"/>
      <c r="BL30" s="821"/>
      <c r="BM30" s="822"/>
    </row>
    <row r="31" spans="2:65" s="162" customFormat="1" ht="23.5" customHeight="1" x14ac:dyDescent="0.55000000000000004">
      <c r="B31" s="817" t="s">
        <v>443</v>
      </c>
      <c r="C31" s="818"/>
      <c r="D31" s="818"/>
      <c r="E31" s="818"/>
      <c r="F31" s="818"/>
      <c r="G31" s="818"/>
      <c r="H31" s="818"/>
      <c r="I31" s="818"/>
      <c r="J31" s="818"/>
      <c r="K31" s="818"/>
      <c r="L31" s="818"/>
      <c r="M31" s="818"/>
      <c r="N31" s="818"/>
      <c r="O31" s="819"/>
      <c r="P31" s="820"/>
      <c r="Q31" s="821"/>
      <c r="R31" s="821"/>
      <c r="S31" s="821"/>
      <c r="T31" s="821"/>
      <c r="U31" s="821"/>
      <c r="V31" s="821"/>
      <c r="W31" s="821"/>
      <c r="X31" s="821"/>
      <c r="Y31" s="821"/>
      <c r="Z31" s="821"/>
      <c r="AA31" s="821"/>
      <c r="AB31" s="821"/>
      <c r="AC31" s="821"/>
      <c r="AD31" s="821"/>
      <c r="AE31" s="821"/>
      <c r="AF31" s="821"/>
      <c r="AG31" s="821"/>
      <c r="AH31" s="821"/>
      <c r="AI31" s="821"/>
      <c r="AJ31" s="821"/>
      <c r="AK31" s="821"/>
      <c r="AL31" s="821"/>
      <c r="AM31" s="821"/>
      <c r="AN31" s="821"/>
      <c r="AO31" s="821"/>
      <c r="AP31" s="821"/>
      <c r="AQ31" s="821"/>
      <c r="AR31" s="821"/>
      <c r="AS31" s="821"/>
      <c r="AT31" s="821"/>
      <c r="AU31" s="821"/>
      <c r="AV31" s="821"/>
      <c r="AW31" s="821"/>
      <c r="AX31" s="821"/>
      <c r="AY31" s="821"/>
      <c r="AZ31" s="821"/>
      <c r="BA31" s="821"/>
      <c r="BB31" s="821"/>
      <c r="BC31" s="821"/>
      <c r="BD31" s="821"/>
      <c r="BE31" s="821"/>
      <c r="BF31" s="821"/>
      <c r="BG31" s="821"/>
      <c r="BH31" s="821"/>
      <c r="BI31" s="821"/>
      <c r="BJ31" s="821"/>
      <c r="BK31" s="821"/>
      <c r="BL31" s="821"/>
      <c r="BM31" s="822"/>
    </row>
  </sheetData>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35"/>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Normal="120" zoomScaleSheetLayoutView="100" workbookViewId="0">
      <selection activeCell="F5" sqref="F5:G5"/>
    </sheetView>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23" t="s">
        <v>165</v>
      </c>
      <c r="B2" s="323"/>
      <c r="C2" s="323"/>
      <c r="D2" s="323"/>
      <c r="E2" s="323"/>
      <c r="F2" s="323"/>
      <c r="G2" s="323"/>
      <c r="H2" s="323"/>
    </row>
    <row r="4" spans="1:9" ht="20" x14ac:dyDescent="0.55000000000000004">
      <c r="A4" s="2" t="s">
        <v>0</v>
      </c>
    </row>
    <row r="5" spans="1:9" ht="40.5" customHeight="1" x14ac:dyDescent="0.55000000000000004">
      <c r="A5" s="348" t="s">
        <v>1</v>
      </c>
      <c r="B5" s="349"/>
      <c r="C5" s="349"/>
      <c r="D5" s="349"/>
      <c r="E5" s="349"/>
      <c r="F5" s="369" t="str">
        <f>IF(OR(表紙!J7="",表紙!J7="(選択)"),"",表紙!J7)</f>
        <v/>
      </c>
      <c r="G5" s="370"/>
      <c r="I5" s="6"/>
    </row>
    <row r="7" spans="1:9" x14ac:dyDescent="0.55000000000000004">
      <c r="A7" s="155" t="s">
        <v>2</v>
      </c>
    </row>
    <row r="8" spans="1:9" ht="22" customHeight="1" x14ac:dyDescent="0.55000000000000004">
      <c r="A8" s="8" t="s">
        <v>3</v>
      </c>
      <c r="B8" s="363"/>
      <c r="C8" s="364"/>
      <c r="D8" s="364"/>
      <c r="E8" s="365"/>
      <c r="F8" s="336" t="s">
        <v>24</v>
      </c>
      <c r="G8" s="337"/>
      <c r="H8" s="164" t="str">
        <f>IF(NOT(表紙!J7="個人事業主"),"",IF(表紙!J11="","",表紙!J11))</f>
        <v/>
      </c>
      <c r="I8" s="6"/>
    </row>
    <row r="9" spans="1:9" ht="22" customHeight="1" x14ac:dyDescent="0.55000000000000004">
      <c r="A9" s="361" t="s">
        <v>4</v>
      </c>
      <c r="B9" s="342" t="str">
        <f>IF(NOT(表紙!J7="個人事業主"),"",IF(表紙!L14="","",表紙!L14))</f>
        <v/>
      </c>
      <c r="C9" s="343"/>
      <c r="D9" s="343"/>
      <c r="E9" s="344"/>
      <c r="F9" s="340" t="s">
        <v>14</v>
      </c>
      <c r="G9" s="341"/>
      <c r="H9" s="199" t="s">
        <v>434</v>
      </c>
    </row>
    <row r="10" spans="1:9" ht="22" customHeight="1" x14ac:dyDescent="0.55000000000000004">
      <c r="A10" s="362"/>
      <c r="B10" s="345"/>
      <c r="C10" s="346"/>
      <c r="D10" s="346"/>
      <c r="E10" s="347"/>
      <c r="F10" s="338" t="s">
        <v>5</v>
      </c>
      <c r="G10" s="339"/>
      <c r="H10" s="200"/>
    </row>
    <row r="11" spans="1:9" ht="22" customHeight="1" x14ac:dyDescent="0.55000000000000004">
      <c r="A11" s="9" t="s">
        <v>6</v>
      </c>
      <c r="B11" s="333" t="s">
        <v>7</v>
      </c>
      <c r="C11" s="334"/>
      <c r="D11" s="334"/>
      <c r="E11" s="335"/>
      <c r="F11" s="336" t="s">
        <v>8</v>
      </c>
      <c r="G11" s="337"/>
      <c r="H11" s="201"/>
    </row>
    <row r="12" spans="1:9" ht="41.5" customHeight="1" x14ac:dyDescent="0.55000000000000004">
      <c r="A12" s="165" t="s">
        <v>458</v>
      </c>
      <c r="B12" s="330" t="str">
        <f>IF(NOT(表紙!J7="個人事業主"),"",IF(表紙!J9="","",表紙!J9))</f>
        <v/>
      </c>
      <c r="C12" s="331"/>
      <c r="D12" s="331"/>
      <c r="E12" s="331"/>
      <c r="F12" s="331"/>
      <c r="G12" s="331"/>
      <c r="H12" s="332"/>
    </row>
    <row r="13" spans="1:9" x14ac:dyDescent="0.55000000000000004">
      <c r="B13" s="107"/>
      <c r="C13" s="107"/>
      <c r="D13" s="107"/>
      <c r="E13" s="107"/>
      <c r="F13" s="107"/>
      <c r="G13" s="107"/>
      <c r="H13" s="107"/>
    </row>
    <row r="14" spans="1:9" x14ac:dyDescent="0.55000000000000004">
      <c r="A14" s="155" t="s">
        <v>10</v>
      </c>
      <c r="B14" s="107"/>
      <c r="C14" s="107"/>
      <c r="D14" s="107"/>
      <c r="E14" s="107"/>
      <c r="F14" s="107"/>
      <c r="G14" s="107"/>
      <c r="H14" s="107"/>
    </row>
    <row r="15" spans="1:9" ht="22" customHeight="1" x14ac:dyDescent="0.55000000000000004">
      <c r="A15" s="8" t="s">
        <v>3</v>
      </c>
      <c r="B15" s="326"/>
      <c r="C15" s="327"/>
      <c r="D15" s="327"/>
      <c r="E15" s="327"/>
      <c r="F15" s="327"/>
      <c r="G15" s="327"/>
      <c r="H15" s="328"/>
    </row>
    <row r="16" spans="1:9" ht="47.15" customHeight="1" x14ac:dyDescent="0.55000000000000004">
      <c r="A16" s="10" t="s">
        <v>11</v>
      </c>
      <c r="B16" s="330" t="str">
        <f>IF(NOT(表紙!J7="法人"),"",IF(表紙!J11="","",表紙!J11))</f>
        <v/>
      </c>
      <c r="C16" s="331"/>
      <c r="D16" s="331"/>
      <c r="E16" s="331"/>
      <c r="F16" s="331"/>
      <c r="G16" s="331"/>
      <c r="H16" s="332"/>
    </row>
    <row r="17" spans="1:9" ht="22.5" customHeight="1" x14ac:dyDescent="0.55000000000000004">
      <c r="A17" s="377" t="s">
        <v>12</v>
      </c>
      <c r="B17" s="108" t="s">
        <v>6</v>
      </c>
      <c r="C17" s="371" t="s">
        <v>21</v>
      </c>
      <c r="D17" s="371"/>
      <c r="E17" s="371"/>
      <c r="F17" s="371"/>
      <c r="G17" s="371"/>
      <c r="H17" s="372"/>
    </row>
    <row r="18" spans="1:9" ht="45.65" customHeight="1" x14ac:dyDescent="0.55000000000000004">
      <c r="A18" s="368"/>
      <c r="B18" s="109" t="s">
        <v>9</v>
      </c>
      <c r="C18" s="330" t="str">
        <f>IF(NOT(表紙!J7="法人"),"",IF(表紙!J9="","",表紙!J9))</f>
        <v/>
      </c>
      <c r="D18" s="331"/>
      <c r="E18" s="331"/>
      <c r="F18" s="331"/>
      <c r="G18" s="331"/>
      <c r="H18" s="332"/>
    </row>
    <row r="19" spans="1:9" ht="22" customHeight="1" x14ac:dyDescent="0.55000000000000004">
      <c r="A19" s="377" t="s">
        <v>13</v>
      </c>
      <c r="B19" s="110" t="s">
        <v>16</v>
      </c>
      <c r="C19" s="330" t="str">
        <f>IF(NOT(表紙!J7="法人"),"",IF(表紙!L13="","",表紙!L13))</f>
        <v/>
      </c>
      <c r="D19" s="331"/>
      <c r="E19" s="332"/>
      <c r="F19" s="111" t="s">
        <v>14</v>
      </c>
      <c r="G19" s="373" t="s">
        <v>434</v>
      </c>
      <c r="H19" s="374"/>
    </row>
    <row r="20" spans="1:9" ht="22" customHeight="1" x14ac:dyDescent="0.55000000000000004">
      <c r="A20" s="367"/>
      <c r="B20" s="110" t="s">
        <v>3</v>
      </c>
      <c r="C20" s="329"/>
      <c r="D20" s="324"/>
      <c r="E20" s="325"/>
      <c r="F20" s="108" t="s">
        <v>5</v>
      </c>
      <c r="G20" s="324"/>
      <c r="H20" s="325"/>
    </row>
    <row r="21" spans="1:9" ht="22" customHeight="1" x14ac:dyDescent="0.55000000000000004">
      <c r="A21" s="368"/>
      <c r="B21" s="109" t="s">
        <v>15</v>
      </c>
      <c r="C21" s="345" t="str">
        <f>IF(NOT(表紙!J7="法人"),"",IF(表紙!L14="","",表紙!L14))</f>
        <v/>
      </c>
      <c r="D21" s="346"/>
      <c r="E21" s="347"/>
      <c r="F21" s="112" t="s">
        <v>8</v>
      </c>
      <c r="G21" s="359"/>
      <c r="H21" s="360"/>
    </row>
    <row r="22" spans="1:9" ht="22" customHeight="1" x14ac:dyDescent="0.55000000000000004">
      <c r="A22" s="366" t="s">
        <v>435</v>
      </c>
      <c r="B22" s="113" t="s">
        <v>3</v>
      </c>
      <c r="C22" s="326"/>
      <c r="D22" s="327"/>
      <c r="E22" s="328"/>
      <c r="F22" s="111" t="s">
        <v>14</v>
      </c>
      <c r="G22" s="373" t="s">
        <v>434</v>
      </c>
      <c r="H22" s="374"/>
    </row>
    <row r="23" spans="1:9" ht="22" customHeight="1" x14ac:dyDescent="0.55000000000000004">
      <c r="A23" s="367"/>
      <c r="B23" s="375" t="s">
        <v>15</v>
      </c>
      <c r="C23" s="326"/>
      <c r="D23" s="327"/>
      <c r="E23" s="328"/>
      <c r="F23" s="111" t="s">
        <v>23</v>
      </c>
      <c r="G23" s="327"/>
      <c r="H23" s="328"/>
      <c r="I23" s="6"/>
    </row>
    <row r="24" spans="1:9" ht="22" customHeight="1" x14ac:dyDescent="0.55000000000000004">
      <c r="A24" s="368"/>
      <c r="B24" s="376"/>
      <c r="C24" s="358"/>
      <c r="D24" s="359"/>
      <c r="E24" s="360"/>
      <c r="F24" s="108" t="s">
        <v>17</v>
      </c>
      <c r="G24" s="324"/>
      <c r="H24" s="325"/>
    </row>
    <row r="25" spans="1:9" ht="22" customHeight="1" x14ac:dyDescent="0.55000000000000004">
      <c r="A25" s="350" t="s">
        <v>22</v>
      </c>
      <c r="B25" s="110" t="s">
        <v>3</v>
      </c>
      <c r="C25" s="329"/>
      <c r="D25" s="324"/>
      <c r="E25" s="325"/>
      <c r="F25" s="108" t="s">
        <v>23</v>
      </c>
      <c r="G25" s="324"/>
      <c r="H25" s="325"/>
      <c r="I25" s="6"/>
    </row>
    <row r="26" spans="1:9" ht="22" customHeight="1" x14ac:dyDescent="0.55000000000000004">
      <c r="A26" s="351"/>
      <c r="B26" s="353" t="s">
        <v>15</v>
      </c>
      <c r="C26" s="355"/>
      <c r="D26" s="356"/>
      <c r="E26" s="357"/>
      <c r="F26" s="108" t="s">
        <v>18</v>
      </c>
      <c r="G26" s="324"/>
      <c r="H26" s="325"/>
    </row>
    <row r="27" spans="1:9" ht="22" customHeight="1" x14ac:dyDescent="0.55000000000000004">
      <c r="A27" s="352"/>
      <c r="B27" s="354"/>
      <c r="C27" s="358"/>
      <c r="D27" s="359"/>
      <c r="E27" s="360"/>
      <c r="F27" s="112" t="s">
        <v>19</v>
      </c>
      <c r="G27" s="359"/>
      <c r="H27" s="360"/>
    </row>
    <row r="28" spans="1:9" ht="22" customHeight="1" x14ac:dyDescent="0.55000000000000004">
      <c r="A28" s="350" t="s">
        <v>20</v>
      </c>
      <c r="B28" s="110" t="s">
        <v>6</v>
      </c>
      <c r="C28" s="333" t="s">
        <v>21</v>
      </c>
      <c r="D28" s="334"/>
      <c r="E28" s="334"/>
      <c r="F28" s="334"/>
      <c r="G28" s="334"/>
      <c r="H28" s="335"/>
    </row>
    <row r="29" spans="1:9" ht="46" customHeight="1" x14ac:dyDescent="0.55000000000000004">
      <c r="A29" s="352"/>
      <c r="B29" s="109" t="s">
        <v>9</v>
      </c>
      <c r="C29" s="358"/>
      <c r="D29" s="359"/>
      <c r="E29" s="359"/>
      <c r="F29" s="359"/>
      <c r="G29" s="359"/>
      <c r="H29" s="360"/>
    </row>
  </sheetData>
  <sheetProtection algorithmName="SHA-512" hashValue="mYVufT2DPh946wskXvCXhfqg5XeqJ5TezYNybVcFEyJv0EAdlRlbRItYgCUmnLF4ZiD8sNFyNmDfIKcECDaSbA==" saltValue="lcZGKc6B+pZ1yIhuRbXVfw=="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5"/>
  <conditionalFormatting sqref="A8:H12">
    <cfRule type="expression" dxfId="4" priority="1">
      <formula>$F$5="法人"</formula>
    </cfRule>
  </conditionalFormatting>
  <conditionalFormatting sqref="A15:H29">
    <cfRule type="expression" dxfId="3"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95" t="s">
        <v>456</v>
      </c>
      <c r="C1" s="102"/>
    </row>
    <row r="2" spans="2:65" x14ac:dyDescent="0.55000000000000004">
      <c r="B2" s="67"/>
      <c r="C2" s="66" t="s">
        <v>230</v>
      </c>
    </row>
    <row r="3" spans="2:65" x14ac:dyDescent="0.55000000000000004">
      <c r="B3" s="66" t="s">
        <v>294</v>
      </c>
      <c r="C3" s="68" t="s">
        <v>539</v>
      </c>
    </row>
    <row r="4" spans="2:65" x14ac:dyDescent="0.55000000000000004">
      <c r="B4" s="73" t="s">
        <v>295</v>
      </c>
      <c r="C4" s="68" t="s">
        <v>406</v>
      </c>
    </row>
    <row r="5" spans="2:65" x14ac:dyDescent="0.55000000000000004">
      <c r="B5" s="73" t="s">
        <v>316</v>
      </c>
      <c r="C5"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08" t="s">
        <v>231</v>
      </c>
      <c r="AN7" s="808"/>
      <c r="AO7" s="808"/>
      <c r="AP7" s="808"/>
      <c r="AQ7" s="808"/>
      <c r="AR7" s="808"/>
      <c r="AS7" s="808" t="s">
        <v>231</v>
      </c>
      <c r="AT7" s="808"/>
      <c r="AU7" s="808"/>
      <c r="AV7" s="808"/>
      <c r="AW7" s="808"/>
      <c r="AX7" s="808"/>
      <c r="AY7" s="808" t="s">
        <v>232</v>
      </c>
      <c r="AZ7" s="808"/>
      <c r="BA7" s="808"/>
      <c r="BB7" s="808"/>
      <c r="BC7" s="808"/>
      <c r="BD7" s="808"/>
      <c r="BE7" s="69"/>
      <c r="BF7" s="69"/>
      <c r="BG7" s="69"/>
      <c r="BH7" s="70"/>
      <c r="BI7" s="70"/>
      <c r="BJ7" s="69"/>
      <c r="BK7" s="69"/>
      <c r="BL7" s="69"/>
      <c r="BM7" s="71" t="s">
        <v>233</v>
      </c>
    </row>
    <row r="8" spans="2:65" x14ac:dyDescent="0.55000000000000004">
      <c r="B8" s="809" t="s">
        <v>234</v>
      </c>
      <c r="C8" s="796"/>
      <c r="D8" s="796"/>
      <c r="E8" s="797"/>
      <c r="F8" s="809" t="s">
        <v>235</v>
      </c>
      <c r="G8" s="796"/>
      <c r="H8" s="796"/>
      <c r="I8" s="796"/>
      <c r="J8" s="796"/>
      <c r="K8" s="796"/>
      <c r="L8" s="796"/>
      <c r="M8" s="796"/>
      <c r="N8" s="796"/>
      <c r="O8" s="797"/>
      <c r="P8" s="809" t="s">
        <v>236</v>
      </c>
      <c r="Q8" s="796"/>
      <c r="R8" s="796"/>
      <c r="S8" s="796"/>
      <c r="T8" s="796"/>
      <c r="U8" s="796"/>
      <c r="V8" s="796"/>
      <c r="W8" s="796"/>
      <c r="X8" s="796"/>
      <c r="Y8" s="796"/>
      <c r="Z8" s="796"/>
      <c r="AA8" s="796"/>
      <c r="AB8" s="796"/>
      <c r="AC8" s="797"/>
      <c r="AD8" s="809" t="s">
        <v>237</v>
      </c>
      <c r="AE8" s="796"/>
      <c r="AF8" s="797"/>
      <c r="AG8" s="809" t="s">
        <v>238</v>
      </c>
      <c r="AH8" s="796"/>
      <c r="AI8" s="796"/>
      <c r="AJ8" s="796"/>
      <c r="AK8" s="796"/>
      <c r="AL8" s="797"/>
      <c r="AM8" s="810" t="s">
        <v>239</v>
      </c>
      <c r="AN8" s="810"/>
      <c r="AO8" s="810"/>
      <c r="AP8" s="810"/>
      <c r="AQ8" s="810"/>
      <c r="AR8" s="810"/>
      <c r="AS8" s="809" t="s">
        <v>240</v>
      </c>
      <c r="AT8" s="796"/>
      <c r="AU8" s="796"/>
      <c r="AV8" s="796"/>
      <c r="AW8" s="796"/>
      <c r="AX8" s="797"/>
      <c r="AY8" s="809" t="s">
        <v>241</v>
      </c>
      <c r="AZ8" s="796"/>
      <c r="BA8" s="796"/>
      <c r="BB8" s="796"/>
      <c r="BC8" s="796"/>
      <c r="BD8" s="797"/>
      <c r="BE8" s="796" t="s">
        <v>242</v>
      </c>
      <c r="BF8" s="796"/>
      <c r="BG8" s="796"/>
      <c r="BH8" s="796"/>
      <c r="BI8" s="796"/>
      <c r="BJ8" s="796"/>
      <c r="BK8" s="796"/>
      <c r="BL8" s="796"/>
      <c r="BM8" s="797"/>
    </row>
    <row r="9" spans="2:65" x14ac:dyDescent="0.55000000000000004">
      <c r="B9" s="798" t="s">
        <v>243</v>
      </c>
      <c r="C9" s="799"/>
      <c r="D9" s="799"/>
      <c r="E9" s="800"/>
      <c r="F9" s="801"/>
      <c r="G9" s="802"/>
      <c r="H9" s="802"/>
      <c r="I9" s="802"/>
      <c r="J9" s="802"/>
      <c r="K9" s="802"/>
      <c r="L9" s="802"/>
      <c r="M9" s="802"/>
      <c r="N9" s="802"/>
      <c r="O9" s="803"/>
      <c r="P9" s="804" t="s">
        <v>244</v>
      </c>
      <c r="Q9" s="804"/>
      <c r="R9" s="804"/>
      <c r="S9" s="804"/>
      <c r="T9" s="804"/>
      <c r="U9" s="804"/>
      <c r="V9" s="804"/>
      <c r="W9" s="804"/>
      <c r="X9" s="804"/>
      <c r="Y9" s="804"/>
      <c r="Z9" s="804"/>
      <c r="AA9" s="804"/>
      <c r="AB9" s="804"/>
      <c r="AC9" s="804"/>
      <c r="AD9" s="804" t="s">
        <v>245</v>
      </c>
      <c r="AE9" s="804"/>
      <c r="AF9" s="804"/>
      <c r="AG9" s="804" t="s">
        <v>246</v>
      </c>
      <c r="AH9" s="804"/>
      <c r="AI9" s="804"/>
      <c r="AJ9" s="804"/>
      <c r="AK9" s="804"/>
      <c r="AL9" s="804"/>
      <c r="AM9" s="804" t="s">
        <v>247</v>
      </c>
      <c r="AN9" s="804"/>
      <c r="AO9" s="804"/>
      <c r="AP9" s="804"/>
      <c r="AQ9" s="804"/>
      <c r="AR9" s="804"/>
      <c r="AS9" s="804" t="s">
        <v>248</v>
      </c>
      <c r="AT9" s="804"/>
      <c r="AU9" s="804"/>
      <c r="AV9" s="804"/>
      <c r="AW9" s="804"/>
      <c r="AX9" s="804"/>
      <c r="AY9" s="804" t="s">
        <v>249</v>
      </c>
      <c r="AZ9" s="804"/>
      <c r="BA9" s="804"/>
      <c r="BB9" s="804"/>
      <c r="BC9" s="804"/>
      <c r="BD9" s="804"/>
      <c r="BE9" s="805" t="s">
        <v>250</v>
      </c>
      <c r="BF9" s="805"/>
      <c r="BG9" s="805"/>
      <c r="BH9" s="806" t="s">
        <v>251</v>
      </c>
      <c r="BI9" s="806"/>
      <c r="BJ9" s="806"/>
      <c r="BK9" s="807" t="s">
        <v>239</v>
      </c>
      <c r="BL9" s="807"/>
      <c r="BM9" s="807"/>
    </row>
    <row r="10" spans="2:65" ht="32.15" customHeight="1" x14ac:dyDescent="0.55000000000000004">
      <c r="B10" s="793" t="s">
        <v>379</v>
      </c>
      <c r="C10" s="793"/>
      <c r="D10" s="793"/>
      <c r="E10" s="793"/>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838" t="s">
        <v>191</v>
      </c>
      <c r="AE10" s="838"/>
      <c r="AF10" s="83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791" t="str">
        <f>IF(AS10="","",IF(AS10&gt;=300000,"必要",""))</f>
        <v/>
      </c>
      <c r="BF10" s="791"/>
      <c r="BG10" s="791"/>
      <c r="BH10" s="791" t="str">
        <f>IF(AS10="","",IF(AS10&gt;=1000000,"必要",""))</f>
        <v/>
      </c>
      <c r="BI10" s="791"/>
      <c r="BJ10" s="791"/>
      <c r="BK10" s="791" t="str">
        <f>IF(AM10="","",IF(AM10&lt;100000,"×","〇"))</f>
        <v/>
      </c>
      <c r="BL10" s="791"/>
      <c r="BM10" s="791"/>
    </row>
    <row r="11" spans="2:65" ht="32.15" customHeight="1" x14ac:dyDescent="0.55000000000000004">
      <c r="B11" s="793" t="s">
        <v>380</v>
      </c>
      <c r="C11" s="793"/>
      <c r="D11" s="793"/>
      <c r="E11" s="793"/>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838" t="s">
        <v>191</v>
      </c>
      <c r="AE11" s="838"/>
      <c r="AF11" s="838"/>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791" t="str">
        <f t="shared" ref="BE11:BE19" si="2">IF(AS11="","",IF(AS11&gt;=300000,"必要",""))</f>
        <v/>
      </c>
      <c r="BF11" s="791"/>
      <c r="BG11" s="791"/>
      <c r="BH11" s="791" t="str">
        <f t="shared" ref="BH11:BH19" si="3">IF(AS11="","",IF(AS11&gt;=1000000,"必要",""))</f>
        <v/>
      </c>
      <c r="BI11" s="791"/>
      <c r="BJ11" s="791"/>
      <c r="BK11" s="791" t="str">
        <f t="shared" ref="BK11:BK19" si="4">IF(AM11="","",IF(AM11&lt;100000,"×","〇"))</f>
        <v/>
      </c>
      <c r="BL11" s="791"/>
      <c r="BM11" s="791"/>
    </row>
    <row r="12" spans="2:65" ht="32.15" customHeight="1" x14ac:dyDescent="0.55000000000000004">
      <c r="B12" s="793" t="s">
        <v>381</v>
      </c>
      <c r="C12" s="793"/>
      <c r="D12" s="793"/>
      <c r="E12" s="793"/>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838" t="s">
        <v>191</v>
      </c>
      <c r="AE12" s="838"/>
      <c r="AF12" s="838"/>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791" t="str">
        <f t="shared" si="2"/>
        <v/>
      </c>
      <c r="BF12" s="791"/>
      <c r="BG12" s="791"/>
      <c r="BH12" s="791" t="str">
        <f t="shared" si="3"/>
        <v/>
      </c>
      <c r="BI12" s="791"/>
      <c r="BJ12" s="791"/>
      <c r="BK12" s="791" t="str">
        <f t="shared" si="4"/>
        <v/>
      </c>
      <c r="BL12" s="791"/>
      <c r="BM12" s="791"/>
    </row>
    <row r="13" spans="2:65" ht="32.15" customHeight="1" x14ac:dyDescent="0.55000000000000004">
      <c r="B13" s="793" t="s">
        <v>382</v>
      </c>
      <c r="C13" s="793"/>
      <c r="D13" s="793"/>
      <c r="E13" s="793"/>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838" t="s">
        <v>191</v>
      </c>
      <c r="AE13" s="838"/>
      <c r="AF13" s="838"/>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791" t="str">
        <f t="shared" si="2"/>
        <v/>
      </c>
      <c r="BF13" s="791"/>
      <c r="BG13" s="791"/>
      <c r="BH13" s="791" t="str">
        <f t="shared" si="3"/>
        <v/>
      </c>
      <c r="BI13" s="791"/>
      <c r="BJ13" s="791"/>
      <c r="BK13" s="791" t="str">
        <f t="shared" si="4"/>
        <v/>
      </c>
      <c r="BL13" s="791"/>
      <c r="BM13" s="791"/>
    </row>
    <row r="14" spans="2:65" ht="32.15" customHeight="1" x14ac:dyDescent="0.55000000000000004">
      <c r="B14" s="793" t="s">
        <v>383</v>
      </c>
      <c r="C14" s="793"/>
      <c r="D14" s="793"/>
      <c r="E14" s="793"/>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838" t="s">
        <v>191</v>
      </c>
      <c r="AE14" s="838"/>
      <c r="AF14" s="838"/>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791" t="str">
        <f t="shared" si="2"/>
        <v/>
      </c>
      <c r="BF14" s="791"/>
      <c r="BG14" s="791"/>
      <c r="BH14" s="791" t="str">
        <f t="shared" si="3"/>
        <v/>
      </c>
      <c r="BI14" s="791"/>
      <c r="BJ14" s="791"/>
      <c r="BK14" s="791" t="str">
        <f t="shared" si="4"/>
        <v/>
      </c>
      <c r="BL14" s="791"/>
      <c r="BM14" s="791"/>
    </row>
    <row r="15" spans="2:65" ht="32.15" customHeight="1" x14ac:dyDescent="0.55000000000000004">
      <c r="B15" s="793" t="s">
        <v>384</v>
      </c>
      <c r="C15" s="793"/>
      <c r="D15" s="793"/>
      <c r="E15" s="793"/>
      <c r="F15" s="794"/>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838" t="s">
        <v>191</v>
      </c>
      <c r="AE15" s="838"/>
      <c r="AF15" s="838"/>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791" t="str">
        <f t="shared" si="2"/>
        <v/>
      </c>
      <c r="BF15" s="791"/>
      <c r="BG15" s="791"/>
      <c r="BH15" s="791" t="str">
        <f t="shared" si="3"/>
        <v/>
      </c>
      <c r="BI15" s="791"/>
      <c r="BJ15" s="791"/>
      <c r="BK15" s="791" t="str">
        <f t="shared" si="4"/>
        <v/>
      </c>
      <c r="BL15" s="791"/>
      <c r="BM15" s="791"/>
    </row>
    <row r="16" spans="2:65" ht="32.15" customHeight="1" x14ac:dyDescent="0.55000000000000004">
      <c r="B16" s="793" t="s">
        <v>385</v>
      </c>
      <c r="C16" s="793"/>
      <c r="D16" s="793"/>
      <c r="E16" s="793"/>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838" t="s">
        <v>191</v>
      </c>
      <c r="AE16" s="838"/>
      <c r="AF16" s="838"/>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791" t="str">
        <f t="shared" si="2"/>
        <v/>
      </c>
      <c r="BF16" s="791"/>
      <c r="BG16" s="791"/>
      <c r="BH16" s="791" t="str">
        <f t="shared" si="3"/>
        <v/>
      </c>
      <c r="BI16" s="791"/>
      <c r="BJ16" s="791"/>
      <c r="BK16" s="791" t="str">
        <f t="shared" si="4"/>
        <v/>
      </c>
      <c r="BL16" s="791"/>
      <c r="BM16" s="791"/>
    </row>
    <row r="17" spans="2:65" ht="32.15" customHeight="1" x14ac:dyDescent="0.55000000000000004">
      <c r="B17" s="793" t="s">
        <v>386</v>
      </c>
      <c r="C17" s="793"/>
      <c r="D17" s="793"/>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838" t="s">
        <v>191</v>
      </c>
      <c r="AE17" s="838"/>
      <c r="AF17" s="838"/>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791" t="str">
        <f t="shared" si="2"/>
        <v/>
      </c>
      <c r="BF17" s="791"/>
      <c r="BG17" s="791"/>
      <c r="BH17" s="791" t="str">
        <f t="shared" si="3"/>
        <v/>
      </c>
      <c r="BI17" s="791"/>
      <c r="BJ17" s="791"/>
      <c r="BK17" s="791" t="str">
        <f t="shared" si="4"/>
        <v/>
      </c>
      <c r="BL17" s="791"/>
      <c r="BM17" s="791"/>
    </row>
    <row r="18" spans="2:65" ht="32.15" customHeight="1" x14ac:dyDescent="0.55000000000000004">
      <c r="B18" s="793" t="s">
        <v>387</v>
      </c>
      <c r="C18" s="793"/>
      <c r="D18" s="793"/>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838" t="s">
        <v>191</v>
      </c>
      <c r="AE18" s="838"/>
      <c r="AF18" s="838"/>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791" t="str">
        <f t="shared" si="2"/>
        <v/>
      </c>
      <c r="BF18" s="791"/>
      <c r="BG18" s="791"/>
      <c r="BH18" s="791" t="str">
        <f t="shared" si="3"/>
        <v/>
      </c>
      <c r="BI18" s="791"/>
      <c r="BJ18" s="791"/>
      <c r="BK18" s="791" t="str">
        <f t="shared" si="4"/>
        <v/>
      </c>
      <c r="BL18" s="791"/>
      <c r="BM18" s="791"/>
    </row>
    <row r="19" spans="2:65" ht="32.15" customHeight="1" x14ac:dyDescent="0.55000000000000004">
      <c r="B19" s="793" t="s">
        <v>388</v>
      </c>
      <c r="C19" s="793"/>
      <c r="D19" s="793"/>
      <c r="E19" s="793"/>
      <c r="F19" s="794"/>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838" t="s">
        <v>191</v>
      </c>
      <c r="AE19" s="838"/>
      <c r="AF19" s="838"/>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791" t="str">
        <f t="shared" si="2"/>
        <v/>
      </c>
      <c r="BF19" s="791"/>
      <c r="BG19" s="791"/>
      <c r="BH19" s="791" t="str">
        <f t="shared" si="3"/>
        <v/>
      </c>
      <c r="BI19" s="791"/>
      <c r="BJ19" s="791"/>
      <c r="BK19" s="791" t="str">
        <f t="shared" si="4"/>
        <v/>
      </c>
      <c r="BL19" s="791"/>
      <c r="BM19" s="791"/>
    </row>
    <row r="20" spans="2:65" ht="32.15" customHeight="1" x14ac:dyDescent="0.55000000000000004">
      <c r="AM20" s="786" t="s">
        <v>34</v>
      </c>
      <c r="AN20" s="786"/>
      <c r="AO20" s="786"/>
      <c r="AP20" s="786"/>
      <c r="AQ20" s="786"/>
      <c r="AR20" s="787"/>
      <c r="AS20" s="788">
        <f>SUM(AS10:AX19)</f>
        <v>0</v>
      </c>
      <c r="AT20" s="788"/>
      <c r="AU20" s="788"/>
      <c r="AV20" s="788"/>
      <c r="AW20" s="788"/>
      <c r="AX20" s="788"/>
      <c r="AY20" s="788">
        <f>SUM(AY10:BD19)</f>
        <v>0</v>
      </c>
      <c r="AZ20" s="788"/>
      <c r="BA20" s="788"/>
      <c r="BB20" s="788"/>
      <c r="BC20" s="788"/>
      <c r="BD20" s="788"/>
    </row>
    <row r="22" spans="2:65" x14ac:dyDescent="0.55000000000000004">
      <c r="B22" s="66" t="s">
        <v>389</v>
      </c>
    </row>
    <row r="23" spans="2:65" ht="23.5" customHeight="1" x14ac:dyDescent="0.55000000000000004">
      <c r="B23" s="934" t="s">
        <v>288</v>
      </c>
      <c r="C23" s="935"/>
      <c r="D23" s="935"/>
      <c r="E23" s="936"/>
      <c r="F23" s="934" t="s">
        <v>390</v>
      </c>
      <c r="G23" s="935"/>
      <c r="H23" s="935"/>
      <c r="I23" s="935"/>
      <c r="J23" s="935"/>
      <c r="K23" s="935"/>
      <c r="L23" s="935"/>
      <c r="M23" s="935"/>
      <c r="N23" s="935"/>
      <c r="O23" s="936"/>
      <c r="P23" s="934" t="s">
        <v>391</v>
      </c>
      <c r="Q23" s="935"/>
      <c r="R23" s="935"/>
      <c r="S23" s="935"/>
      <c r="T23" s="935"/>
      <c r="U23" s="935"/>
      <c r="V23" s="935"/>
      <c r="W23" s="935"/>
      <c r="X23" s="935"/>
      <c r="Y23" s="935"/>
      <c r="Z23" s="935"/>
      <c r="AA23" s="935"/>
      <c r="AB23" s="935"/>
      <c r="AC23" s="935"/>
      <c r="AD23" s="935"/>
      <c r="AE23" s="935"/>
      <c r="AF23" s="935"/>
      <c r="AG23" s="935"/>
      <c r="AH23" s="935"/>
      <c r="AI23" s="935"/>
      <c r="AJ23" s="935"/>
      <c r="AK23" s="935"/>
      <c r="AL23" s="935"/>
      <c r="AM23" s="935"/>
      <c r="AN23" s="935"/>
      <c r="AO23" s="935"/>
      <c r="AP23" s="935"/>
      <c r="AQ23" s="935"/>
      <c r="AR23" s="935"/>
      <c r="AS23" s="935"/>
      <c r="AT23" s="935"/>
      <c r="AU23" s="935"/>
      <c r="AV23" s="935"/>
      <c r="AW23" s="935"/>
      <c r="AX23" s="935"/>
      <c r="AY23" s="935"/>
      <c r="AZ23" s="935"/>
      <c r="BA23" s="935"/>
      <c r="BB23" s="935"/>
      <c r="BC23" s="935"/>
      <c r="BD23" s="935"/>
      <c r="BE23" s="935"/>
      <c r="BF23" s="935"/>
      <c r="BG23" s="935"/>
      <c r="BH23" s="935"/>
      <c r="BI23" s="935"/>
      <c r="BJ23" s="935"/>
      <c r="BK23" s="935"/>
      <c r="BL23" s="935"/>
      <c r="BM23" s="936"/>
    </row>
    <row r="24" spans="2:65" ht="24.75" customHeight="1" x14ac:dyDescent="0.55000000000000004">
      <c r="B24" s="793" t="s">
        <v>379</v>
      </c>
      <c r="C24" s="793"/>
      <c r="D24" s="793"/>
      <c r="E24" s="793"/>
      <c r="F24" s="933" t="s">
        <v>191</v>
      </c>
      <c r="G24" s="933"/>
      <c r="H24" s="933"/>
      <c r="I24" s="933"/>
      <c r="J24" s="933"/>
      <c r="K24" s="933"/>
      <c r="L24" s="933"/>
      <c r="M24" s="933"/>
      <c r="N24" s="933"/>
      <c r="O24" s="933"/>
      <c r="P24" s="933" t="str">
        <f>IF(F24="(選択)","",IF(F24="有","カラー写真２～３枚(現物の個数、設置場所等が複数の画角から確認できるもの","履行完了届や報告書など、購入等先が発行する契約の履行を証明する書類"))</f>
        <v/>
      </c>
      <c r="Q24" s="933"/>
      <c r="R24" s="933"/>
      <c r="S24" s="933"/>
      <c r="T24" s="933"/>
      <c r="U24" s="933"/>
      <c r="V24" s="933"/>
      <c r="W24" s="933"/>
      <c r="X24" s="933"/>
      <c r="Y24" s="933"/>
      <c r="Z24" s="933"/>
      <c r="AA24" s="933"/>
      <c r="AB24" s="933"/>
      <c r="AC24" s="933"/>
      <c r="AD24" s="933"/>
      <c r="AE24" s="933"/>
      <c r="AF24" s="933"/>
      <c r="AG24" s="933"/>
      <c r="AH24" s="933"/>
      <c r="AI24" s="933"/>
      <c r="AJ24" s="933"/>
      <c r="AK24" s="933"/>
      <c r="AL24" s="933"/>
      <c r="AM24" s="933"/>
      <c r="AN24" s="933"/>
      <c r="AO24" s="933"/>
      <c r="AP24" s="933"/>
      <c r="AQ24" s="933"/>
      <c r="AR24" s="933"/>
      <c r="AS24" s="933"/>
      <c r="AT24" s="933"/>
      <c r="AU24" s="933"/>
      <c r="AV24" s="933"/>
      <c r="AW24" s="933"/>
      <c r="AX24" s="933"/>
      <c r="AY24" s="933"/>
      <c r="AZ24" s="933"/>
      <c r="BA24" s="933"/>
      <c r="BB24" s="933"/>
      <c r="BC24" s="933"/>
      <c r="BD24" s="933"/>
      <c r="BE24" s="933"/>
      <c r="BF24" s="933"/>
      <c r="BG24" s="933"/>
      <c r="BH24" s="933"/>
      <c r="BI24" s="933"/>
      <c r="BJ24" s="933"/>
      <c r="BK24" s="933"/>
      <c r="BL24" s="933"/>
      <c r="BM24" s="933"/>
    </row>
    <row r="25" spans="2:65" ht="24.65" customHeight="1" x14ac:dyDescent="0.55000000000000004">
      <c r="B25" s="793" t="s">
        <v>380</v>
      </c>
      <c r="C25" s="793"/>
      <c r="D25" s="793"/>
      <c r="E25" s="793"/>
      <c r="F25" s="933" t="s">
        <v>191</v>
      </c>
      <c r="G25" s="933"/>
      <c r="H25" s="933"/>
      <c r="I25" s="933"/>
      <c r="J25" s="933"/>
      <c r="K25" s="933"/>
      <c r="L25" s="933"/>
      <c r="M25" s="933"/>
      <c r="N25" s="933"/>
      <c r="O25" s="933"/>
      <c r="P25" s="933" t="str">
        <f t="shared" ref="P25:P33" si="5">IF(F25="(選択)","",IF(F25="有","カラー写真２～３枚(現物の個数、設置場所等が複数の画角から確認できるもの","履行完了届や報告書など、購入等先が発行する契約の履行を証明する書類"))</f>
        <v/>
      </c>
      <c r="Q25" s="933"/>
      <c r="R25" s="933"/>
      <c r="S25" s="933"/>
      <c r="T25" s="933"/>
      <c r="U25" s="933"/>
      <c r="V25" s="933"/>
      <c r="W25" s="933"/>
      <c r="X25" s="933"/>
      <c r="Y25" s="933"/>
      <c r="Z25" s="933"/>
      <c r="AA25" s="933"/>
      <c r="AB25" s="933"/>
      <c r="AC25" s="933"/>
      <c r="AD25" s="933"/>
      <c r="AE25" s="933"/>
      <c r="AF25" s="933"/>
      <c r="AG25" s="933"/>
      <c r="AH25" s="933"/>
      <c r="AI25" s="933"/>
      <c r="AJ25" s="933"/>
      <c r="AK25" s="933"/>
      <c r="AL25" s="933"/>
      <c r="AM25" s="933"/>
      <c r="AN25" s="933"/>
      <c r="AO25" s="933"/>
      <c r="AP25" s="933"/>
      <c r="AQ25" s="933"/>
      <c r="AR25" s="933"/>
      <c r="AS25" s="933"/>
      <c r="AT25" s="933"/>
      <c r="AU25" s="933"/>
      <c r="AV25" s="933"/>
      <c r="AW25" s="933"/>
      <c r="AX25" s="933"/>
      <c r="AY25" s="933"/>
      <c r="AZ25" s="933"/>
      <c r="BA25" s="933"/>
      <c r="BB25" s="933"/>
      <c r="BC25" s="933"/>
      <c r="BD25" s="933"/>
      <c r="BE25" s="933"/>
      <c r="BF25" s="933"/>
      <c r="BG25" s="933"/>
      <c r="BH25" s="933"/>
      <c r="BI25" s="933"/>
      <c r="BJ25" s="933"/>
      <c r="BK25" s="933"/>
      <c r="BL25" s="933"/>
      <c r="BM25" s="933"/>
    </row>
    <row r="26" spans="2:65" ht="24.65" customHeight="1" x14ac:dyDescent="0.55000000000000004">
      <c r="B26" s="793" t="s">
        <v>381</v>
      </c>
      <c r="C26" s="793"/>
      <c r="D26" s="793"/>
      <c r="E26" s="793"/>
      <c r="F26" s="933" t="s">
        <v>191</v>
      </c>
      <c r="G26" s="933"/>
      <c r="H26" s="933"/>
      <c r="I26" s="933"/>
      <c r="J26" s="933"/>
      <c r="K26" s="933"/>
      <c r="L26" s="933"/>
      <c r="M26" s="933"/>
      <c r="N26" s="933"/>
      <c r="O26" s="933"/>
      <c r="P26" s="933" t="str">
        <f t="shared" si="5"/>
        <v/>
      </c>
      <c r="Q26" s="933"/>
      <c r="R26" s="933"/>
      <c r="S26" s="933"/>
      <c r="T26" s="933"/>
      <c r="U26" s="933"/>
      <c r="V26" s="933"/>
      <c r="W26" s="933"/>
      <c r="X26" s="933"/>
      <c r="Y26" s="933"/>
      <c r="Z26" s="933"/>
      <c r="AA26" s="933"/>
      <c r="AB26" s="933"/>
      <c r="AC26" s="933"/>
      <c r="AD26" s="933"/>
      <c r="AE26" s="933"/>
      <c r="AF26" s="933"/>
      <c r="AG26" s="933"/>
      <c r="AH26" s="933"/>
      <c r="AI26" s="933"/>
      <c r="AJ26" s="933"/>
      <c r="AK26" s="933"/>
      <c r="AL26" s="933"/>
      <c r="AM26" s="933"/>
      <c r="AN26" s="933"/>
      <c r="AO26" s="933"/>
      <c r="AP26" s="933"/>
      <c r="AQ26" s="933"/>
      <c r="AR26" s="933"/>
      <c r="AS26" s="933"/>
      <c r="AT26" s="933"/>
      <c r="AU26" s="933"/>
      <c r="AV26" s="933"/>
      <c r="AW26" s="933"/>
      <c r="AX26" s="933"/>
      <c r="AY26" s="933"/>
      <c r="AZ26" s="933"/>
      <c r="BA26" s="933"/>
      <c r="BB26" s="933"/>
      <c r="BC26" s="933"/>
      <c r="BD26" s="933"/>
      <c r="BE26" s="933"/>
      <c r="BF26" s="933"/>
      <c r="BG26" s="933"/>
      <c r="BH26" s="933"/>
      <c r="BI26" s="933"/>
      <c r="BJ26" s="933"/>
      <c r="BK26" s="933"/>
      <c r="BL26" s="933"/>
      <c r="BM26" s="933"/>
    </row>
    <row r="27" spans="2:65" ht="24.65" customHeight="1" x14ac:dyDescent="0.55000000000000004">
      <c r="B27" s="793" t="s">
        <v>382</v>
      </c>
      <c r="C27" s="793"/>
      <c r="D27" s="793"/>
      <c r="E27" s="793"/>
      <c r="F27" s="933" t="s">
        <v>191</v>
      </c>
      <c r="G27" s="933"/>
      <c r="H27" s="933"/>
      <c r="I27" s="933"/>
      <c r="J27" s="933"/>
      <c r="K27" s="933"/>
      <c r="L27" s="933"/>
      <c r="M27" s="933"/>
      <c r="N27" s="933"/>
      <c r="O27" s="933"/>
      <c r="P27" s="933" t="str">
        <f t="shared" si="5"/>
        <v/>
      </c>
      <c r="Q27" s="933"/>
      <c r="R27" s="933"/>
      <c r="S27" s="933"/>
      <c r="T27" s="933"/>
      <c r="U27" s="933"/>
      <c r="V27" s="933"/>
      <c r="W27" s="933"/>
      <c r="X27" s="933"/>
      <c r="Y27" s="933"/>
      <c r="Z27" s="933"/>
      <c r="AA27" s="933"/>
      <c r="AB27" s="933"/>
      <c r="AC27" s="933"/>
      <c r="AD27" s="933"/>
      <c r="AE27" s="933"/>
      <c r="AF27" s="933"/>
      <c r="AG27" s="933"/>
      <c r="AH27" s="933"/>
      <c r="AI27" s="933"/>
      <c r="AJ27" s="933"/>
      <c r="AK27" s="933"/>
      <c r="AL27" s="933"/>
      <c r="AM27" s="933"/>
      <c r="AN27" s="933"/>
      <c r="AO27" s="933"/>
      <c r="AP27" s="933"/>
      <c r="AQ27" s="933"/>
      <c r="AR27" s="933"/>
      <c r="AS27" s="933"/>
      <c r="AT27" s="933"/>
      <c r="AU27" s="933"/>
      <c r="AV27" s="933"/>
      <c r="AW27" s="933"/>
      <c r="AX27" s="933"/>
      <c r="AY27" s="933"/>
      <c r="AZ27" s="933"/>
      <c r="BA27" s="933"/>
      <c r="BB27" s="933"/>
      <c r="BC27" s="933"/>
      <c r="BD27" s="933"/>
      <c r="BE27" s="933"/>
      <c r="BF27" s="933"/>
      <c r="BG27" s="933"/>
      <c r="BH27" s="933"/>
      <c r="BI27" s="933"/>
      <c r="BJ27" s="933"/>
      <c r="BK27" s="933"/>
      <c r="BL27" s="933"/>
      <c r="BM27" s="933"/>
    </row>
    <row r="28" spans="2:65" ht="24.65" customHeight="1" x14ac:dyDescent="0.55000000000000004">
      <c r="B28" s="793" t="s">
        <v>383</v>
      </c>
      <c r="C28" s="793"/>
      <c r="D28" s="793"/>
      <c r="E28" s="793"/>
      <c r="F28" s="933" t="s">
        <v>191</v>
      </c>
      <c r="G28" s="933"/>
      <c r="H28" s="933"/>
      <c r="I28" s="933"/>
      <c r="J28" s="933"/>
      <c r="K28" s="933"/>
      <c r="L28" s="933"/>
      <c r="M28" s="933"/>
      <c r="N28" s="933"/>
      <c r="O28" s="933"/>
      <c r="P28" s="933" t="str">
        <f t="shared" si="5"/>
        <v/>
      </c>
      <c r="Q28" s="933"/>
      <c r="R28" s="933"/>
      <c r="S28" s="933"/>
      <c r="T28" s="933"/>
      <c r="U28" s="933"/>
      <c r="V28" s="933"/>
      <c r="W28" s="933"/>
      <c r="X28" s="933"/>
      <c r="Y28" s="933"/>
      <c r="Z28" s="933"/>
      <c r="AA28" s="933"/>
      <c r="AB28" s="933"/>
      <c r="AC28" s="933"/>
      <c r="AD28" s="933"/>
      <c r="AE28" s="933"/>
      <c r="AF28" s="933"/>
      <c r="AG28" s="933"/>
      <c r="AH28" s="933"/>
      <c r="AI28" s="933"/>
      <c r="AJ28" s="933"/>
      <c r="AK28" s="933"/>
      <c r="AL28" s="933"/>
      <c r="AM28" s="933"/>
      <c r="AN28" s="933"/>
      <c r="AO28" s="933"/>
      <c r="AP28" s="933"/>
      <c r="AQ28" s="933"/>
      <c r="AR28" s="933"/>
      <c r="AS28" s="933"/>
      <c r="AT28" s="933"/>
      <c r="AU28" s="933"/>
      <c r="AV28" s="933"/>
      <c r="AW28" s="933"/>
      <c r="AX28" s="933"/>
      <c r="AY28" s="933"/>
      <c r="AZ28" s="933"/>
      <c r="BA28" s="933"/>
      <c r="BB28" s="933"/>
      <c r="BC28" s="933"/>
      <c r="BD28" s="933"/>
      <c r="BE28" s="933"/>
      <c r="BF28" s="933"/>
      <c r="BG28" s="933"/>
      <c r="BH28" s="933"/>
      <c r="BI28" s="933"/>
      <c r="BJ28" s="933"/>
      <c r="BK28" s="933"/>
      <c r="BL28" s="933"/>
      <c r="BM28" s="933"/>
    </row>
    <row r="29" spans="2:65" ht="24.65" customHeight="1" x14ac:dyDescent="0.55000000000000004">
      <c r="B29" s="793" t="s">
        <v>384</v>
      </c>
      <c r="C29" s="793"/>
      <c r="D29" s="793"/>
      <c r="E29" s="793"/>
      <c r="F29" s="933" t="s">
        <v>191</v>
      </c>
      <c r="G29" s="933"/>
      <c r="H29" s="933"/>
      <c r="I29" s="933"/>
      <c r="J29" s="933"/>
      <c r="K29" s="933"/>
      <c r="L29" s="933"/>
      <c r="M29" s="933"/>
      <c r="N29" s="933"/>
      <c r="O29" s="933"/>
      <c r="P29" s="933" t="str">
        <f t="shared" si="5"/>
        <v/>
      </c>
      <c r="Q29" s="933"/>
      <c r="R29" s="933"/>
      <c r="S29" s="933"/>
      <c r="T29" s="933"/>
      <c r="U29" s="933"/>
      <c r="V29" s="933"/>
      <c r="W29" s="933"/>
      <c r="X29" s="933"/>
      <c r="Y29" s="933"/>
      <c r="Z29" s="933"/>
      <c r="AA29" s="933"/>
      <c r="AB29" s="933"/>
      <c r="AC29" s="933"/>
      <c r="AD29" s="933"/>
      <c r="AE29" s="933"/>
      <c r="AF29" s="933"/>
      <c r="AG29" s="933"/>
      <c r="AH29" s="933"/>
      <c r="AI29" s="933"/>
      <c r="AJ29" s="933"/>
      <c r="AK29" s="933"/>
      <c r="AL29" s="933"/>
      <c r="AM29" s="933"/>
      <c r="AN29" s="933"/>
      <c r="AO29" s="933"/>
      <c r="AP29" s="933"/>
      <c r="AQ29" s="933"/>
      <c r="AR29" s="933"/>
      <c r="AS29" s="933"/>
      <c r="AT29" s="933"/>
      <c r="AU29" s="933"/>
      <c r="AV29" s="933"/>
      <c r="AW29" s="933"/>
      <c r="AX29" s="933"/>
      <c r="AY29" s="933"/>
      <c r="AZ29" s="933"/>
      <c r="BA29" s="933"/>
      <c r="BB29" s="933"/>
      <c r="BC29" s="933"/>
      <c r="BD29" s="933"/>
      <c r="BE29" s="933"/>
      <c r="BF29" s="933"/>
      <c r="BG29" s="933"/>
      <c r="BH29" s="933"/>
      <c r="BI29" s="933"/>
      <c r="BJ29" s="933"/>
      <c r="BK29" s="933"/>
      <c r="BL29" s="933"/>
      <c r="BM29" s="933"/>
    </row>
    <row r="30" spans="2:65" ht="24.65" customHeight="1" x14ac:dyDescent="0.55000000000000004">
      <c r="B30" s="793" t="s">
        <v>385</v>
      </c>
      <c r="C30" s="793"/>
      <c r="D30" s="793"/>
      <c r="E30" s="793"/>
      <c r="F30" s="933" t="s">
        <v>191</v>
      </c>
      <c r="G30" s="933"/>
      <c r="H30" s="933"/>
      <c r="I30" s="933"/>
      <c r="J30" s="933"/>
      <c r="K30" s="933"/>
      <c r="L30" s="933"/>
      <c r="M30" s="933"/>
      <c r="N30" s="933"/>
      <c r="O30" s="933"/>
      <c r="P30" s="933" t="str">
        <f t="shared" si="5"/>
        <v/>
      </c>
      <c r="Q30" s="933"/>
      <c r="R30" s="933"/>
      <c r="S30" s="933"/>
      <c r="T30" s="933"/>
      <c r="U30" s="933"/>
      <c r="V30" s="933"/>
      <c r="W30" s="933"/>
      <c r="X30" s="933"/>
      <c r="Y30" s="933"/>
      <c r="Z30" s="933"/>
      <c r="AA30" s="933"/>
      <c r="AB30" s="933"/>
      <c r="AC30" s="933"/>
      <c r="AD30" s="933"/>
      <c r="AE30" s="933"/>
      <c r="AF30" s="933"/>
      <c r="AG30" s="933"/>
      <c r="AH30" s="933"/>
      <c r="AI30" s="933"/>
      <c r="AJ30" s="933"/>
      <c r="AK30" s="933"/>
      <c r="AL30" s="933"/>
      <c r="AM30" s="933"/>
      <c r="AN30" s="933"/>
      <c r="AO30" s="933"/>
      <c r="AP30" s="933"/>
      <c r="AQ30" s="933"/>
      <c r="AR30" s="933"/>
      <c r="AS30" s="933"/>
      <c r="AT30" s="933"/>
      <c r="AU30" s="933"/>
      <c r="AV30" s="933"/>
      <c r="AW30" s="933"/>
      <c r="AX30" s="933"/>
      <c r="AY30" s="933"/>
      <c r="AZ30" s="933"/>
      <c r="BA30" s="933"/>
      <c r="BB30" s="933"/>
      <c r="BC30" s="933"/>
      <c r="BD30" s="933"/>
      <c r="BE30" s="933"/>
      <c r="BF30" s="933"/>
      <c r="BG30" s="933"/>
      <c r="BH30" s="933"/>
      <c r="BI30" s="933"/>
      <c r="BJ30" s="933"/>
      <c r="BK30" s="933"/>
      <c r="BL30" s="933"/>
      <c r="BM30" s="933"/>
    </row>
    <row r="31" spans="2:65" ht="24.65" customHeight="1" x14ac:dyDescent="0.55000000000000004">
      <c r="B31" s="793" t="s">
        <v>386</v>
      </c>
      <c r="C31" s="793"/>
      <c r="D31" s="793"/>
      <c r="E31" s="793"/>
      <c r="F31" s="933" t="s">
        <v>191</v>
      </c>
      <c r="G31" s="933"/>
      <c r="H31" s="933"/>
      <c r="I31" s="933"/>
      <c r="J31" s="933"/>
      <c r="K31" s="933"/>
      <c r="L31" s="933"/>
      <c r="M31" s="933"/>
      <c r="N31" s="933"/>
      <c r="O31" s="933"/>
      <c r="P31" s="933" t="str">
        <f t="shared" si="5"/>
        <v/>
      </c>
      <c r="Q31" s="933"/>
      <c r="R31" s="933"/>
      <c r="S31" s="933"/>
      <c r="T31" s="933"/>
      <c r="U31" s="933"/>
      <c r="V31" s="933"/>
      <c r="W31" s="933"/>
      <c r="X31" s="933"/>
      <c r="Y31" s="933"/>
      <c r="Z31" s="933"/>
      <c r="AA31" s="933"/>
      <c r="AB31" s="933"/>
      <c r="AC31" s="933"/>
      <c r="AD31" s="933"/>
      <c r="AE31" s="933"/>
      <c r="AF31" s="933"/>
      <c r="AG31" s="933"/>
      <c r="AH31" s="933"/>
      <c r="AI31" s="933"/>
      <c r="AJ31" s="933"/>
      <c r="AK31" s="933"/>
      <c r="AL31" s="933"/>
      <c r="AM31" s="933"/>
      <c r="AN31" s="933"/>
      <c r="AO31" s="933"/>
      <c r="AP31" s="933"/>
      <c r="AQ31" s="933"/>
      <c r="AR31" s="933"/>
      <c r="AS31" s="933"/>
      <c r="AT31" s="933"/>
      <c r="AU31" s="933"/>
      <c r="AV31" s="933"/>
      <c r="AW31" s="933"/>
      <c r="AX31" s="933"/>
      <c r="AY31" s="933"/>
      <c r="AZ31" s="933"/>
      <c r="BA31" s="933"/>
      <c r="BB31" s="933"/>
      <c r="BC31" s="933"/>
      <c r="BD31" s="933"/>
      <c r="BE31" s="933"/>
      <c r="BF31" s="933"/>
      <c r="BG31" s="933"/>
      <c r="BH31" s="933"/>
      <c r="BI31" s="933"/>
      <c r="BJ31" s="933"/>
      <c r="BK31" s="933"/>
      <c r="BL31" s="933"/>
      <c r="BM31" s="933"/>
    </row>
    <row r="32" spans="2:65" ht="24.65" customHeight="1" x14ac:dyDescent="0.55000000000000004">
      <c r="B32" s="793" t="s">
        <v>387</v>
      </c>
      <c r="C32" s="793"/>
      <c r="D32" s="793"/>
      <c r="E32" s="793"/>
      <c r="F32" s="933" t="s">
        <v>191</v>
      </c>
      <c r="G32" s="933"/>
      <c r="H32" s="933"/>
      <c r="I32" s="933"/>
      <c r="J32" s="933"/>
      <c r="K32" s="933"/>
      <c r="L32" s="933"/>
      <c r="M32" s="933"/>
      <c r="N32" s="933"/>
      <c r="O32" s="933"/>
      <c r="P32" s="933" t="str">
        <f t="shared" si="5"/>
        <v/>
      </c>
      <c r="Q32" s="933"/>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c r="AW32" s="933"/>
      <c r="AX32" s="933"/>
      <c r="AY32" s="933"/>
      <c r="AZ32" s="933"/>
      <c r="BA32" s="933"/>
      <c r="BB32" s="933"/>
      <c r="BC32" s="933"/>
      <c r="BD32" s="933"/>
      <c r="BE32" s="933"/>
      <c r="BF32" s="933"/>
      <c r="BG32" s="933"/>
      <c r="BH32" s="933"/>
      <c r="BI32" s="933"/>
      <c r="BJ32" s="933"/>
      <c r="BK32" s="933"/>
      <c r="BL32" s="933"/>
      <c r="BM32" s="933"/>
    </row>
    <row r="33" spans="2:65" ht="24.65" customHeight="1" x14ac:dyDescent="0.55000000000000004">
      <c r="B33" s="793" t="s">
        <v>388</v>
      </c>
      <c r="C33" s="793"/>
      <c r="D33" s="793"/>
      <c r="E33" s="793"/>
      <c r="F33" s="933" t="s">
        <v>191</v>
      </c>
      <c r="G33" s="933"/>
      <c r="H33" s="933"/>
      <c r="I33" s="933"/>
      <c r="J33" s="933"/>
      <c r="K33" s="933"/>
      <c r="L33" s="933"/>
      <c r="M33" s="933"/>
      <c r="N33" s="933"/>
      <c r="O33" s="933"/>
      <c r="P33" s="933" t="str">
        <f t="shared" si="5"/>
        <v/>
      </c>
      <c r="Q33" s="933"/>
      <c r="R33" s="933"/>
      <c r="S33" s="933"/>
      <c r="T33" s="933"/>
      <c r="U33" s="933"/>
      <c r="V33" s="933"/>
      <c r="W33" s="933"/>
      <c r="X33" s="933"/>
      <c r="Y33" s="933"/>
      <c r="Z33" s="933"/>
      <c r="AA33" s="933"/>
      <c r="AB33" s="933"/>
      <c r="AC33" s="933"/>
      <c r="AD33" s="933"/>
      <c r="AE33" s="933"/>
      <c r="AF33" s="933"/>
      <c r="AG33" s="933"/>
      <c r="AH33" s="933"/>
      <c r="AI33" s="933"/>
      <c r="AJ33" s="933"/>
      <c r="AK33" s="933"/>
      <c r="AL33" s="933"/>
      <c r="AM33" s="933"/>
      <c r="AN33" s="933"/>
      <c r="AO33" s="933"/>
      <c r="AP33" s="933"/>
      <c r="AQ33" s="933"/>
      <c r="AR33" s="933"/>
      <c r="AS33" s="933"/>
      <c r="AT33" s="933"/>
      <c r="AU33" s="933"/>
      <c r="AV33" s="933"/>
      <c r="AW33" s="933"/>
      <c r="AX33" s="933"/>
      <c r="AY33" s="933"/>
      <c r="AZ33" s="933"/>
      <c r="BA33" s="933"/>
      <c r="BB33" s="933"/>
      <c r="BC33" s="933"/>
      <c r="BD33" s="933"/>
      <c r="BE33" s="933"/>
      <c r="BF33" s="933"/>
      <c r="BG33" s="933"/>
      <c r="BH33" s="933"/>
      <c r="BI33" s="933"/>
      <c r="BJ33" s="933"/>
      <c r="BK33" s="933"/>
      <c r="BL33" s="933"/>
      <c r="BM33" s="933"/>
    </row>
  </sheetData>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35"/>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Normal="100" zoomScaleSheetLayoutView="100" workbookViewId="0"/>
  </sheetViews>
  <sheetFormatPr defaultColWidth="2.08203125" defaultRowHeight="18" x14ac:dyDescent="0.55000000000000004"/>
  <cols>
    <col min="1" max="1" width="0.83203125" style="66" customWidth="1"/>
    <col min="2" max="63" width="2.08203125" style="66"/>
    <col min="64" max="64" width="0.83203125" style="66" customWidth="1"/>
    <col min="65" max="81" width="2.08203125" style="66"/>
    <col min="82" max="82" width="2.08203125" style="66" customWidth="1"/>
    <col min="83" max="16384" width="2.08203125" style="66"/>
  </cols>
  <sheetData>
    <row r="1" spans="2:63" x14ac:dyDescent="0.55000000000000004">
      <c r="B1" s="95" t="s">
        <v>392</v>
      </c>
      <c r="C1" s="102"/>
    </row>
    <row r="2" spans="2:63" x14ac:dyDescent="0.55000000000000004">
      <c r="B2" s="67"/>
      <c r="C2" s="68" t="s">
        <v>404</v>
      </c>
    </row>
    <row r="3" spans="2:63" x14ac:dyDescent="0.55000000000000004">
      <c r="C3" s="66" t="s">
        <v>393</v>
      </c>
    </row>
    <row r="5" spans="2:63" x14ac:dyDescent="0.55000000000000004">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808"/>
      <c r="AP5" s="808"/>
      <c r="AQ5" s="808"/>
      <c r="AR5" s="808"/>
      <c r="AS5" s="808"/>
      <c r="AT5" s="808"/>
      <c r="AU5" s="808"/>
      <c r="AV5" s="808"/>
      <c r="AW5" s="808"/>
      <c r="AX5" s="808"/>
      <c r="AY5" s="808"/>
      <c r="AZ5" s="808"/>
      <c r="BA5" s="808"/>
      <c r="BB5" s="808"/>
      <c r="BC5" s="69"/>
      <c r="BD5" s="69"/>
      <c r="BE5" s="69"/>
      <c r="BF5" s="70"/>
      <c r="BG5" s="70"/>
      <c r="BH5" s="69"/>
      <c r="BI5" s="69"/>
      <c r="BJ5" s="69"/>
      <c r="BK5" s="71"/>
    </row>
    <row r="6" spans="2:63" ht="23.5" customHeight="1" x14ac:dyDescent="0.55000000000000004">
      <c r="B6" s="809" t="s">
        <v>234</v>
      </c>
      <c r="C6" s="796"/>
      <c r="D6" s="796"/>
      <c r="E6" s="797"/>
      <c r="F6" s="951" t="s">
        <v>462</v>
      </c>
      <c r="G6" s="935"/>
      <c r="H6" s="935"/>
      <c r="I6" s="935"/>
      <c r="J6" s="935"/>
      <c r="K6" s="935"/>
      <c r="L6" s="935"/>
      <c r="M6" s="935"/>
      <c r="N6" s="935"/>
      <c r="O6" s="935"/>
      <c r="P6" s="935"/>
      <c r="Q6" s="935"/>
      <c r="R6" s="935"/>
      <c r="S6" s="935"/>
      <c r="T6" s="935"/>
      <c r="U6" s="935"/>
      <c r="V6" s="935"/>
      <c r="W6" s="935"/>
      <c r="X6" s="935"/>
      <c r="Y6" s="935"/>
      <c r="Z6" s="935"/>
      <c r="AA6" s="935"/>
      <c r="AB6" s="935"/>
      <c r="AC6" s="935"/>
      <c r="AD6" s="935"/>
      <c r="AE6" s="936"/>
      <c r="AF6" s="809" t="s">
        <v>394</v>
      </c>
      <c r="AG6" s="796"/>
      <c r="AH6" s="796"/>
      <c r="AI6" s="796"/>
      <c r="AJ6" s="796"/>
      <c r="AK6" s="796"/>
      <c r="AL6" s="796"/>
      <c r="AM6" s="796"/>
      <c r="AN6" s="796"/>
      <c r="AO6" s="796"/>
      <c r="AP6" s="796"/>
      <c r="AQ6" s="796"/>
      <c r="AR6" s="796"/>
      <c r="AS6" s="796"/>
      <c r="AT6" s="796"/>
      <c r="AU6" s="796"/>
      <c r="AV6" s="796"/>
      <c r="AW6" s="796"/>
      <c r="AX6" s="796"/>
      <c r="AY6" s="796"/>
      <c r="AZ6" s="796"/>
      <c r="BA6" s="796"/>
      <c r="BB6" s="796"/>
      <c r="BC6" s="796"/>
      <c r="BD6" s="796"/>
      <c r="BE6" s="796"/>
      <c r="BF6" s="796"/>
      <c r="BG6" s="796"/>
      <c r="BH6" s="796"/>
      <c r="BI6" s="796"/>
      <c r="BJ6" s="796"/>
      <c r="BK6" s="797"/>
    </row>
    <row r="7" spans="2:63" ht="23.5" customHeight="1" x14ac:dyDescent="0.55000000000000004">
      <c r="B7" s="939" t="s">
        <v>243</v>
      </c>
      <c r="C7" s="940"/>
      <c r="D7" s="940"/>
      <c r="E7" s="941"/>
      <c r="F7" s="942" t="s">
        <v>500</v>
      </c>
      <c r="G7" s="796"/>
      <c r="H7" s="796"/>
      <c r="I7" s="796"/>
      <c r="J7" s="796"/>
      <c r="K7" s="796"/>
      <c r="L7" s="796"/>
      <c r="M7" s="796"/>
      <c r="N7" s="796"/>
      <c r="O7" s="796"/>
      <c r="P7" s="796"/>
      <c r="Q7" s="796"/>
      <c r="R7" s="797"/>
      <c r="S7" s="941" t="s">
        <v>395</v>
      </c>
      <c r="T7" s="943"/>
      <c r="U7" s="943"/>
      <c r="V7" s="943"/>
      <c r="W7" s="943"/>
      <c r="X7" s="943"/>
      <c r="Y7" s="943"/>
      <c r="Z7" s="943"/>
      <c r="AA7" s="943"/>
      <c r="AB7" s="943"/>
      <c r="AC7" s="943"/>
      <c r="AD7" s="943"/>
      <c r="AE7" s="943"/>
      <c r="AF7" s="944" t="s">
        <v>499</v>
      </c>
      <c r="AG7" s="940"/>
      <c r="AH7" s="940"/>
      <c r="AI7" s="940"/>
      <c r="AJ7" s="940"/>
      <c r="AK7" s="940"/>
      <c r="AL7" s="940"/>
      <c r="AM7" s="940"/>
      <c r="AN7" s="940"/>
      <c r="AO7" s="940"/>
      <c r="AP7" s="940"/>
      <c r="AQ7" s="940"/>
      <c r="AR7" s="940"/>
      <c r="AS7" s="940"/>
      <c r="AT7" s="940"/>
      <c r="AU7" s="940"/>
      <c r="AV7" s="940"/>
      <c r="AW7" s="940"/>
      <c r="AX7" s="940"/>
      <c r="AY7" s="940"/>
      <c r="AZ7" s="940"/>
      <c r="BA7" s="940"/>
      <c r="BB7" s="940"/>
      <c r="BC7" s="940"/>
      <c r="BD7" s="940"/>
      <c r="BE7" s="940"/>
      <c r="BF7" s="940"/>
      <c r="BG7" s="940"/>
      <c r="BH7" s="940"/>
      <c r="BI7" s="940"/>
      <c r="BJ7" s="940"/>
      <c r="BK7" s="941"/>
    </row>
    <row r="8" spans="2:63" ht="34" customHeight="1" x14ac:dyDescent="0.55000000000000004">
      <c r="B8" s="945"/>
      <c r="C8" s="938"/>
      <c r="D8" s="938"/>
      <c r="E8" s="938"/>
      <c r="F8" s="938"/>
      <c r="G8" s="938"/>
      <c r="H8" s="938"/>
      <c r="I8" s="938"/>
      <c r="J8" s="938"/>
      <c r="K8" s="938"/>
      <c r="L8" s="938"/>
      <c r="M8" s="938"/>
      <c r="N8" s="938"/>
      <c r="O8" s="938"/>
      <c r="P8" s="938"/>
      <c r="Q8" s="938"/>
      <c r="R8" s="938"/>
      <c r="S8" s="946"/>
      <c r="T8" s="947"/>
      <c r="U8" s="947"/>
      <c r="V8" s="947"/>
      <c r="W8" s="947"/>
      <c r="X8" s="947"/>
      <c r="Y8" s="947"/>
      <c r="Z8" s="947"/>
      <c r="AA8" s="947"/>
      <c r="AB8" s="947"/>
      <c r="AC8" s="947"/>
      <c r="AD8" s="947"/>
      <c r="AE8" s="948"/>
      <c r="AF8" s="949"/>
      <c r="AG8" s="950"/>
      <c r="AH8" s="950"/>
      <c r="AI8" s="950"/>
      <c r="AJ8" s="950"/>
      <c r="AK8" s="950"/>
      <c r="AL8" s="950"/>
      <c r="AM8" s="950"/>
      <c r="AN8" s="950"/>
      <c r="AO8" s="950"/>
      <c r="AP8" s="950"/>
      <c r="AQ8" s="950"/>
      <c r="AR8" s="950"/>
      <c r="AS8" s="950"/>
      <c r="AT8" s="950"/>
      <c r="AU8" s="950"/>
      <c r="AV8" s="950"/>
      <c r="AW8" s="950"/>
      <c r="AX8" s="950"/>
      <c r="AY8" s="950"/>
      <c r="AZ8" s="950"/>
      <c r="BA8" s="950"/>
      <c r="BB8" s="950"/>
      <c r="BC8" s="950"/>
      <c r="BD8" s="950"/>
      <c r="BE8" s="950"/>
      <c r="BF8" s="950"/>
      <c r="BG8" s="950"/>
      <c r="BH8" s="950"/>
      <c r="BI8" s="950"/>
      <c r="BJ8" s="950"/>
      <c r="BK8" s="950"/>
    </row>
    <row r="9" spans="2:63" ht="34" customHeight="1" x14ac:dyDescent="0.55000000000000004">
      <c r="B9" s="937"/>
      <c r="C9" s="938"/>
      <c r="D9" s="938"/>
      <c r="E9" s="938"/>
      <c r="F9" s="938"/>
      <c r="G9" s="938"/>
      <c r="H9" s="938"/>
      <c r="I9" s="938"/>
      <c r="J9" s="938"/>
      <c r="K9" s="938"/>
      <c r="L9" s="938"/>
      <c r="M9" s="938"/>
      <c r="N9" s="938"/>
      <c r="O9" s="938"/>
      <c r="P9" s="938"/>
      <c r="Q9" s="938"/>
      <c r="R9" s="938"/>
      <c r="S9" s="938"/>
      <c r="T9" s="938"/>
      <c r="U9" s="938"/>
      <c r="V9" s="938"/>
      <c r="W9" s="938"/>
      <c r="X9" s="938"/>
      <c r="Y9" s="938"/>
      <c r="Z9" s="938"/>
      <c r="AA9" s="938"/>
      <c r="AB9" s="938"/>
      <c r="AC9" s="938"/>
      <c r="AD9" s="938"/>
      <c r="AE9" s="938"/>
      <c r="AF9" s="938"/>
      <c r="AG9" s="938"/>
      <c r="AH9" s="938"/>
      <c r="AI9" s="938"/>
      <c r="AJ9" s="938"/>
      <c r="AK9" s="938"/>
      <c r="AL9" s="938"/>
      <c r="AM9" s="938"/>
      <c r="AN9" s="938"/>
      <c r="AO9" s="938"/>
      <c r="AP9" s="938"/>
      <c r="AQ9" s="938"/>
      <c r="AR9" s="938"/>
      <c r="AS9" s="938"/>
      <c r="AT9" s="938"/>
      <c r="AU9" s="938"/>
      <c r="AV9" s="938"/>
      <c r="AW9" s="938"/>
      <c r="AX9" s="938"/>
      <c r="AY9" s="938"/>
      <c r="AZ9" s="938"/>
      <c r="BA9" s="938"/>
      <c r="BB9" s="938"/>
      <c r="BC9" s="938"/>
      <c r="BD9" s="938"/>
      <c r="BE9" s="938"/>
      <c r="BF9" s="938"/>
      <c r="BG9" s="938"/>
      <c r="BH9" s="938"/>
      <c r="BI9" s="938"/>
      <c r="BJ9" s="938"/>
      <c r="BK9" s="938"/>
    </row>
    <row r="10" spans="2:63" ht="34" customHeight="1" x14ac:dyDescent="0.55000000000000004">
      <c r="B10" s="938"/>
      <c r="C10" s="938"/>
      <c r="D10" s="938"/>
      <c r="E10" s="938"/>
      <c r="F10" s="938"/>
      <c r="G10" s="938"/>
      <c r="H10" s="938"/>
      <c r="I10" s="938"/>
      <c r="J10" s="938"/>
      <c r="K10" s="938"/>
      <c r="L10" s="938"/>
      <c r="M10" s="938"/>
      <c r="N10" s="938"/>
      <c r="O10" s="938"/>
      <c r="P10" s="938"/>
      <c r="Q10" s="938"/>
      <c r="R10" s="938"/>
      <c r="S10" s="938"/>
      <c r="T10" s="938"/>
      <c r="U10" s="938"/>
      <c r="V10" s="938"/>
      <c r="W10" s="938"/>
      <c r="X10" s="938"/>
      <c r="Y10" s="938"/>
      <c r="Z10" s="938"/>
      <c r="AA10" s="938"/>
      <c r="AB10" s="938"/>
      <c r="AC10" s="938"/>
      <c r="AD10" s="938"/>
      <c r="AE10" s="938"/>
      <c r="AF10" s="938"/>
      <c r="AG10" s="938"/>
      <c r="AH10" s="938"/>
      <c r="AI10" s="938"/>
      <c r="AJ10" s="938"/>
      <c r="AK10" s="938"/>
      <c r="AL10" s="938"/>
      <c r="AM10" s="938"/>
      <c r="AN10" s="938"/>
      <c r="AO10" s="938"/>
      <c r="AP10" s="938"/>
      <c r="AQ10" s="938"/>
      <c r="AR10" s="938"/>
      <c r="AS10" s="938"/>
      <c r="AT10" s="938"/>
      <c r="AU10" s="938"/>
      <c r="AV10" s="938"/>
      <c r="AW10" s="938"/>
      <c r="AX10" s="938"/>
      <c r="AY10" s="938"/>
      <c r="AZ10" s="938"/>
      <c r="BA10" s="938"/>
      <c r="BB10" s="938"/>
      <c r="BC10" s="938"/>
      <c r="BD10" s="938"/>
      <c r="BE10" s="938"/>
      <c r="BF10" s="938"/>
      <c r="BG10" s="938"/>
      <c r="BH10" s="938"/>
      <c r="BI10" s="938"/>
      <c r="BJ10" s="938"/>
      <c r="BK10" s="938"/>
    </row>
    <row r="11" spans="2:63" ht="34" customHeight="1" x14ac:dyDescent="0.55000000000000004">
      <c r="B11" s="933"/>
      <c r="C11" s="933"/>
      <c r="D11" s="933"/>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3"/>
      <c r="AW11" s="933"/>
      <c r="AX11" s="933"/>
      <c r="AY11" s="933"/>
      <c r="AZ11" s="933"/>
      <c r="BA11" s="933"/>
      <c r="BB11" s="933"/>
      <c r="BC11" s="933"/>
      <c r="BD11" s="933"/>
      <c r="BE11" s="933"/>
      <c r="BF11" s="933"/>
      <c r="BG11" s="933"/>
      <c r="BH11" s="933"/>
      <c r="BI11" s="933"/>
      <c r="BJ11" s="933"/>
      <c r="BK11" s="933"/>
    </row>
    <row r="12" spans="2:63" ht="34" customHeight="1" x14ac:dyDescent="0.55000000000000004">
      <c r="B12" s="933"/>
      <c r="C12" s="933"/>
      <c r="D12" s="933"/>
      <c r="E12" s="933"/>
      <c r="F12" s="933"/>
      <c r="G12" s="933"/>
      <c r="H12" s="933"/>
      <c r="I12" s="933"/>
      <c r="J12" s="933"/>
      <c r="K12" s="933"/>
      <c r="L12" s="933"/>
      <c r="M12" s="933"/>
      <c r="N12" s="933"/>
      <c r="O12" s="933"/>
      <c r="P12" s="933"/>
      <c r="Q12" s="933"/>
      <c r="R12" s="933"/>
      <c r="S12" s="933"/>
      <c r="T12" s="933"/>
      <c r="U12" s="933"/>
      <c r="V12" s="933"/>
      <c r="W12" s="933"/>
      <c r="X12" s="933"/>
      <c r="Y12" s="933"/>
      <c r="Z12" s="933"/>
      <c r="AA12" s="933"/>
      <c r="AB12" s="933"/>
      <c r="AC12" s="933"/>
      <c r="AD12" s="933"/>
      <c r="AE12" s="933"/>
      <c r="AF12" s="933"/>
      <c r="AG12" s="933"/>
      <c r="AH12" s="933"/>
      <c r="AI12" s="933"/>
      <c r="AJ12" s="933"/>
      <c r="AK12" s="933"/>
      <c r="AL12" s="933"/>
      <c r="AM12" s="933"/>
      <c r="AN12" s="933"/>
      <c r="AO12" s="933"/>
      <c r="AP12" s="933"/>
      <c r="AQ12" s="933"/>
      <c r="AR12" s="933"/>
      <c r="AS12" s="933"/>
      <c r="AT12" s="933"/>
      <c r="AU12" s="933"/>
      <c r="AV12" s="933"/>
      <c r="AW12" s="933"/>
      <c r="AX12" s="933"/>
      <c r="AY12" s="933"/>
      <c r="AZ12" s="933"/>
      <c r="BA12" s="933"/>
      <c r="BB12" s="933"/>
      <c r="BC12" s="933"/>
      <c r="BD12" s="933"/>
      <c r="BE12" s="933"/>
      <c r="BF12" s="933"/>
      <c r="BG12" s="933"/>
      <c r="BH12" s="933"/>
      <c r="BI12" s="933"/>
      <c r="BJ12" s="933"/>
      <c r="BK12" s="933"/>
    </row>
    <row r="13" spans="2:63" ht="34" customHeight="1" x14ac:dyDescent="0.55000000000000004">
      <c r="B13" s="933"/>
      <c r="C13" s="933"/>
      <c r="D13" s="933"/>
      <c r="E13" s="933"/>
      <c r="F13" s="933"/>
      <c r="G13" s="933"/>
      <c r="H13" s="933"/>
      <c r="I13" s="933"/>
      <c r="J13" s="933"/>
      <c r="K13" s="933"/>
      <c r="L13" s="933"/>
      <c r="M13" s="933"/>
      <c r="N13" s="933"/>
      <c r="O13" s="933"/>
      <c r="P13" s="933"/>
      <c r="Q13" s="933"/>
      <c r="R13" s="933"/>
      <c r="S13" s="933"/>
      <c r="T13" s="933"/>
      <c r="U13" s="933"/>
      <c r="V13" s="933"/>
      <c r="W13" s="933"/>
      <c r="X13" s="933"/>
      <c r="Y13" s="933"/>
      <c r="Z13" s="933"/>
      <c r="AA13" s="933"/>
      <c r="AB13" s="933"/>
      <c r="AC13" s="933"/>
      <c r="AD13" s="933"/>
      <c r="AE13" s="933"/>
      <c r="AF13" s="933"/>
      <c r="AG13" s="933"/>
      <c r="AH13" s="933"/>
      <c r="AI13" s="933"/>
      <c r="AJ13" s="933"/>
      <c r="AK13" s="933"/>
      <c r="AL13" s="933"/>
      <c r="AM13" s="933"/>
      <c r="AN13" s="933"/>
      <c r="AO13" s="933"/>
      <c r="AP13" s="933"/>
      <c r="AQ13" s="933"/>
      <c r="AR13" s="933"/>
      <c r="AS13" s="933"/>
      <c r="AT13" s="933"/>
      <c r="AU13" s="933"/>
      <c r="AV13" s="933"/>
      <c r="AW13" s="933"/>
      <c r="AX13" s="933"/>
      <c r="AY13" s="933"/>
      <c r="AZ13" s="933"/>
      <c r="BA13" s="933"/>
      <c r="BB13" s="933"/>
      <c r="BC13" s="933"/>
      <c r="BD13" s="933"/>
      <c r="BE13" s="933"/>
      <c r="BF13" s="933"/>
      <c r="BG13" s="933"/>
      <c r="BH13" s="933"/>
      <c r="BI13" s="933"/>
      <c r="BJ13" s="933"/>
      <c r="BK13" s="933"/>
    </row>
    <row r="14" spans="2:63" ht="34" customHeight="1" x14ac:dyDescent="0.55000000000000004">
      <c r="B14" s="933"/>
      <c r="C14" s="933"/>
      <c r="D14" s="933"/>
      <c r="E14" s="933"/>
      <c r="F14" s="933"/>
      <c r="G14" s="933"/>
      <c r="H14" s="933"/>
      <c r="I14" s="933"/>
      <c r="J14" s="933"/>
      <c r="K14" s="933"/>
      <c r="L14" s="933"/>
      <c r="M14" s="933"/>
      <c r="N14" s="933"/>
      <c r="O14" s="933"/>
      <c r="P14" s="933"/>
      <c r="Q14" s="933"/>
      <c r="R14" s="933"/>
      <c r="S14" s="933"/>
      <c r="T14" s="933"/>
      <c r="U14" s="933"/>
      <c r="V14" s="933"/>
      <c r="W14" s="933"/>
      <c r="X14" s="933"/>
      <c r="Y14" s="933"/>
      <c r="Z14" s="933"/>
      <c r="AA14" s="933"/>
      <c r="AB14" s="933"/>
      <c r="AC14" s="933"/>
      <c r="AD14" s="933"/>
      <c r="AE14" s="933"/>
      <c r="AF14" s="933"/>
      <c r="AG14" s="933"/>
      <c r="AH14" s="933"/>
      <c r="AI14" s="933"/>
      <c r="AJ14" s="933"/>
      <c r="AK14" s="933"/>
      <c r="AL14" s="933"/>
      <c r="AM14" s="933"/>
      <c r="AN14" s="933"/>
      <c r="AO14" s="933"/>
      <c r="AP14" s="933"/>
      <c r="AQ14" s="933"/>
      <c r="AR14" s="933"/>
      <c r="AS14" s="933"/>
      <c r="AT14" s="933"/>
      <c r="AU14" s="933"/>
      <c r="AV14" s="933"/>
      <c r="AW14" s="933"/>
      <c r="AX14" s="933"/>
      <c r="AY14" s="933"/>
      <c r="AZ14" s="933"/>
      <c r="BA14" s="933"/>
      <c r="BB14" s="933"/>
      <c r="BC14" s="933"/>
      <c r="BD14" s="933"/>
      <c r="BE14" s="933"/>
      <c r="BF14" s="933"/>
      <c r="BG14" s="933"/>
      <c r="BH14" s="933"/>
      <c r="BI14" s="933"/>
      <c r="BJ14" s="933"/>
      <c r="BK14" s="933"/>
    </row>
    <row r="15" spans="2:63" ht="34" customHeight="1" x14ac:dyDescent="0.55000000000000004">
      <c r="B15" s="933"/>
      <c r="C15" s="933"/>
      <c r="D15" s="933"/>
      <c r="E15" s="933"/>
      <c r="F15" s="933"/>
      <c r="G15" s="933"/>
      <c r="H15" s="933"/>
      <c r="I15" s="933"/>
      <c r="J15" s="933"/>
      <c r="K15" s="933"/>
      <c r="L15" s="933"/>
      <c r="M15" s="933"/>
      <c r="N15" s="933"/>
      <c r="O15" s="933"/>
      <c r="P15" s="933"/>
      <c r="Q15" s="933"/>
      <c r="R15" s="933"/>
      <c r="S15" s="933"/>
      <c r="T15" s="933"/>
      <c r="U15" s="933"/>
      <c r="V15" s="933"/>
      <c r="W15" s="933"/>
      <c r="X15" s="933"/>
      <c r="Y15" s="933"/>
      <c r="Z15" s="933"/>
      <c r="AA15" s="933"/>
      <c r="AB15" s="933"/>
      <c r="AC15" s="933"/>
      <c r="AD15" s="933"/>
      <c r="AE15" s="933"/>
      <c r="AF15" s="933"/>
      <c r="AG15" s="933"/>
      <c r="AH15" s="933"/>
      <c r="AI15" s="933"/>
      <c r="AJ15" s="933"/>
      <c r="AK15" s="933"/>
      <c r="AL15" s="933"/>
      <c r="AM15" s="933"/>
      <c r="AN15" s="933"/>
      <c r="AO15" s="933"/>
      <c r="AP15" s="933"/>
      <c r="AQ15" s="933"/>
      <c r="AR15" s="933"/>
      <c r="AS15" s="933"/>
      <c r="AT15" s="933"/>
      <c r="AU15" s="933"/>
      <c r="AV15" s="933"/>
      <c r="AW15" s="933"/>
      <c r="AX15" s="933"/>
      <c r="AY15" s="933"/>
      <c r="AZ15" s="933"/>
      <c r="BA15" s="933"/>
      <c r="BB15" s="933"/>
      <c r="BC15" s="933"/>
      <c r="BD15" s="933"/>
      <c r="BE15" s="933"/>
      <c r="BF15" s="933"/>
      <c r="BG15" s="933"/>
      <c r="BH15" s="933"/>
      <c r="BI15" s="933"/>
      <c r="BJ15" s="933"/>
      <c r="BK15" s="933"/>
    </row>
  </sheetData>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35"/>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K42"/>
  <sheetViews>
    <sheetView view="pageBreakPreview" zoomScaleNormal="100" zoomScaleSheetLayoutView="100" workbookViewId="0"/>
  </sheetViews>
  <sheetFormatPr defaultColWidth="8.58203125" defaultRowHeight="18" x14ac:dyDescent="0.55000000000000004"/>
  <cols>
    <col min="1" max="1" width="2" style="37" customWidth="1"/>
    <col min="2" max="12" width="2.1640625" style="37" customWidth="1"/>
    <col min="13" max="13" width="5.83203125" style="37" bestFit="1" customWidth="1"/>
    <col min="14" max="52" width="1.83203125" style="37" customWidth="1"/>
    <col min="53" max="53" width="1.83203125" style="187" customWidth="1"/>
    <col min="54" max="55" width="1.83203125" style="37" customWidth="1"/>
    <col min="56" max="56" width="0.9140625" style="37" customWidth="1"/>
    <col min="57" max="61" width="8.58203125" style="37"/>
    <col min="62" max="62" width="35.83203125" style="37" hidden="1" customWidth="1"/>
    <col min="63" max="63" width="0" style="37" hidden="1" customWidth="1"/>
    <col min="64" max="16384" width="8.58203125" style="37"/>
  </cols>
  <sheetData>
    <row r="1" spans="1:63" ht="20" x14ac:dyDescent="0.55000000000000004">
      <c r="A1" s="35" t="s">
        <v>510</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44"/>
      <c r="AU1" s="44"/>
      <c r="AV1" s="44"/>
      <c r="AW1" s="44"/>
      <c r="AX1" s="44"/>
      <c r="AY1" s="44"/>
      <c r="AZ1" s="44"/>
      <c r="BA1" s="188"/>
      <c r="BB1" s="44"/>
      <c r="BC1" s="44"/>
      <c r="BD1" s="44"/>
      <c r="BJ1" s="185"/>
      <c r="BK1" s="183" t="s">
        <v>511</v>
      </c>
    </row>
    <row r="2" spans="1:63" ht="20" x14ac:dyDescent="0.55000000000000004">
      <c r="A2" s="36"/>
      <c r="B2" s="38" t="s">
        <v>126</v>
      </c>
      <c r="C2" s="36"/>
      <c r="D2" s="36"/>
      <c r="E2" s="36"/>
      <c r="F2" s="39"/>
      <c r="G2" s="36"/>
      <c r="H2" s="36"/>
      <c r="I2" s="36"/>
      <c r="J2" s="36"/>
      <c r="K2" s="36"/>
      <c r="L2" s="36"/>
      <c r="M2" s="36"/>
      <c r="N2" s="36"/>
      <c r="O2" s="36"/>
      <c r="P2" s="36"/>
      <c r="Q2" s="36"/>
      <c r="R2" s="36"/>
      <c r="S2" s="36"/>
      <c r="T2" s="36"/>
      <c r="U2" s="36"/>
      <c r="V2" s="36"/>
      <c r="W2" s="36"/>
      <c r="X2" s="36"/>
      <c r="Y2" s="36"/>
      <c r="Z2" s="254"/>
      <c r="AA2" s="254"/>
      <c r="AB2" s="254"/>
      <c r="AC2" s="254"/>
      <c r="AD2" s="254"/>
      <c r="AE2" s="254"/>
      <c r="AF2" s="252"/>
      <c r="AG2" s="252"/>
      <c r="AH2" s="252"/>
      <c r="AI2" s="252"/>
      <c r="AJ2" s="987" t="s">
        <v>604</v>
      </c>
      <c r="AK2" s="988"/>
      <c r="AL2" s="988"/>
      <c r="AM2" s="988"/>
      <c r="AN2" s="988"/>
      <c r="AO2" s="989"/>
      <c r="AP2" s="993" t="str">
        <f>IF(OR(表紙!J8="",表紙!J8="(選択)"),"",表紙!J8)</f>
        <v/>
      </c>
      <c r="AQ2" s="994"/>
      <c r="AR2" s="994"/>
      <c r="AS2" s="994"/>
      <c r="AT2" s="994"/>
      <c r="AU2" s="994"/>
      <c r="AV2" s="994"/>
      <c r="AW2" s="994"/>
      <c r="AX2" s="994"/>
      <c r="AY2" s="994"/>
      <c r="AZ2" s="994"/>
      <c r="BA2" s="994"/>
      <c r="BB2" s="994"/>
      <c r="BC2" s="995"/>
      <c r="BD2" s="44"/>
      <c r="BJ2" s="186" t="s">
        <v>555</v>
      </c>
      <c r="BK2" s="184">
        <v>0.75</v>
      </c>
    </row>
    <row r="3" spans="1:63" x14ac:dyDescent="0.55000000000000004">
      <c r="A3" s="40"/>
      <c r="B3" s="40"/>
      <c r="C3" s="40"/>
      <c r="D3" s="40"/>
      <c r="E3" s="40"/>
      <c r="F3" s="41"/>
      <c r="G3" s="42"/>
      <c r="H3" s="42"/>
      <c r="I3" s="42"/>
      <c r="J3" s="42"/>
      <c r="K3" s="42"/>
      <c r="L3" s="42"/>
      <c r="M3" s="42"/>
      <c r="N3" s="42"/>
      <c r="O3" s="42"/>
      <c r="P3" s="42"/>
      <c r="Q3" s="42"/>
      <c r="R3" s="42"/>
      <c r="S3" s="42"/>
      <c r="T3" s="42"/>
      <c r="U3" s="42"/>
      <c r="V3" s="42"/>
      <c r="W3" s="42"/>
      <c r="X3" s="42"/>
      <c r="Y3" s="42"/>
      <c r="Z3" s="254"/>
      <c r="AA3" s="254"/>
      <c r="AB3" s="254"/>
      <c r="AC3" s="254"/>
      <c r="AD3" s="254"/>
      <c r="AE3" s="254"/>
      <c r="AF3" s="253"/>
      <c r="AG3" s="253"/>
      <c r="AH3" s="253"/>
      <c r="AI3" s="253"/>
      <c r="AJ3" s="990" t="s">
        <v>608</v>
      </c>
      <c r="AK3" s="991"/>
      <c r="AL3" s="991"/>
      <c r="AM3" s="991"/>
      <c r="AN3" s="991"/>
      <c r="AO3" s="992"/>
      <c r="AP3" s="996" t="str">
        <f>IF(AP2="","",VLOOKUP(AP2,$BJ$1:$BK$3,2,FALSE))</f>
        <v/>
      </c>
      <c r="AQ3" s="997"/>
      <c r="AR3" s="997"/>
      <c r="AS3" s="997"/>
      <c r="AT3" s="997"/>
      <c r="AU3" s="997"/>
      <c r="AV3" s="997"/>
      <c r="AW3" s="997"/>
      <c r="AX3" s="997"/>
      <c r="AY3" s="997"/>
      <c r="AZ3" s="997"/>
      <c r="BA3" s="997"/>
      <c r="BB3" s="997"/>
      <c r="BC3" s="998"/>
      <c r="BD3" s="44"/>
      <c r="BJ3" s="186" t="s">
        <v>556</v>
      </c>
      <c r="BK3" s="184">
        <v>0.8</v>
      </c>
    </row>
    <row r="4" spans="1:63" s="44" customFormat="1" ht="31" customHeight="1" x14ac:dyDescent="0.55000000000000004">
      <c r="A4" s="38" t="s">
        <v>212</v>
      </c>
      <c r="B4" s="42"/>
      <c r="C4" s="42"/>
      <c r="D4" s="36"/>
      <c r="E4" s="36"/>
      <c r="F4" s="36"/>
      <c r="G4" s="36"/>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3"/>
      <c r="AN4" s="182"/>
      <c r="AO4" s="43"/>
      <c r="AP4" s="43"/>
      <c r="AQ4" s="43"/>
      <c r="AR4" s="43"/>
      <c r="AS4" s="43"/>
      <c r="AX4" s="182" t="s">
        <v>127</v>
      </c>
      <c r="BA4" s="188"/>
    </row>
    <row r="5" spans="1:63" ht="18" customHeight="1" x14ac:dyDescent="0.55000000000000004">
      <c r="A5" s="1013" t="s">
        <v>128</v>
      </c>
      <c r="B5" s="1013"/>
      <c r="C5" s="1013"/>
      <c r="D5" s="1013"/>
      <c r="E5" s="1013"/>
      <c r="F5" s="1013"/>
      <c r="G5" s="1013"/>
      <c r="H5" s="1013"/>
      <c r="I5" s="1013"/>
      <c r="J5" s="1013"/>
      <c r="K5" s="1013"/>
      <c r="L5" s="1013"/>
      <c r="M5" s="1013"/>
      <c r="N5" s="1013"/>
      <c r="O5" s="1013"/>
      <c r="P5" s="1014" t="s">
        <v>213</v>
      </c>
      <c r="Q5" s="1000"/>
      <c r="R5" s="1000"/>
      <c r="S5" s="1000"/>
      <c r="T5" s="1000"/>
      <c r="U5" s="1000"/>
      <c r="V5" s="1000"/>
      <c r="W5" s="1000"/>
      <c r="X5" s="1000"/>
      <c r="Y5" s="1001"/>
      <c r="Z5" s="1014" t="s">
        <v>214</v>
      </c>
      <c r="AA5" s="1000"/>
      <c r="AB5" s="1000"/>
      <c r="AC5" s="1000"/>
      <c r="AD5" s="1000"/>
      <c r="AE5" s="1000"/>
      <c r="AF5" s="1000"/>
      <c r="AG5" s="1000"/>
      <c r="AH5" s="1000"/>
      <c r="AI5" s="1001"/>
      <c r="AJ5" s="1014" t="s">
        <v>606</v>
      </c>
      <c r="AK5" s="1000"/>
      <c r="AL5" s="1000"/>
      <c r="AM5" s="1000"/>
      <c r="AN5" s="1000"/>
      <c r="AO5" s="1000"/>
      <c r="AP5" s="1000"/>
      <c r="AQ5" s="1000"/>
      <c r="AR5" s="1000"/>
      <c r="AS5" s="1001"/>
      <c r="AT5" s="999" t="s">
        <v>607</v>
      </c>
      <c r="AU5" s="1000"/>
      <c r="AV5" s="1000"/>
      <c r="AW5" s="1000"/>
      <c r="AX5" s="1000"/>
      <c r="AY5" s="1000"/>
      <c r="AZ5" s="1000"/>
      <c r="BA5" s="1000"/>
      <c r="BB5" s="1000"/>
      <c r="BC5" s="1001"/>
      <c r="BD5" s="44"/>
    </row>
    <row r="6" spans="1:63" ht="35" customHeight="1" x14ac:dyDescent="0.55000000000000004">
      <c r="A6" s="1013"/>
      <c r="B6" s="1013"/>
      <c r="C6" s="1013"/>
      <c r="D6" s="1013"/>
      <c r="E6" s="1013"/>
      <c r="F6" s="1013"/>
      <c r="G6" s="1013"/>
      <c r="H6" s="1013"/>
      <c r="I6" s="1013"/>
      <c r="J6" s="1013"/>
      <c r="K6" s="1013"/>
      <c r="L6" s="1013"/>
      <c r="M6" s="1013"/>
      <c r="N6" s="1013"/>
      <c r="O6" s="1013"/>
      <c r="P6" s="255" t="s">
        <v>215</v>
      </c>
      <c r="Q6" s="45"/>
      <c r="R6" s="45"/>
      <c r="S6" s="45"/>
      <c r="T6" s="45"/>
      <c r="U6" s="45"/>
      <c r="V6" s="45"/>
      <c r="W6" s="45"/>
      <c r="X6" s="45"/>
      <c r="Y6" s="46"/>
      <c r="Z6" s="255" t="s">
        <v>216</v>
      </c>
      <c r="AA6" s="47"/>
      <c r="AB6" s="47"/>
      <c r="AC6" s="47"/>
      <c r="AD6" s="47"/>
      <c r="AE6" s="47"/>
      <c r="AF6" s="47"/>
      <c r="AG6" s="47"/>
      <c r="AH6" s="47"/>
      <c r="AI6" s="48"/>
      <c r="AJ6" s="1006" t="s">
        <v>605</v>
      </c>
      <c r="AK6" s="1007"/>
      <c r="AL6" s="1007"/>
      <c r="AM6" s="1007"/>
      <c r="AN6" s="1007"/>
      <c r="AO6" s="1007"/>
      <c r="AP6" s="1007"/>
      <c r="AQ6" s="1007"/>
      <c r="AR6" s="1007"/>
      <c r="AS6" s="1008"/>
      <c r="AT6" s="1009" t="s">
        <v>613</v>
      </c>
      <c r="AU6" s="1010"/>
      <c r="AV6" s="1010"/>
      <c r="AW6" s="1010"/>
      <c r="AX6" s="1010"/>
      <c r="AY6" s="1010"/>
      <c r="AZ6" s="1010"/>
      <c r="BA6" s="1010"/>
      <c r="BB6" s="1010"/>
      <c r="BC6" s="1011"/>
      <c r="BD6" s="44"/>
    </row>
    <row r="7" spans="1:63" x14ac:dyDescent="0.55000000000000004">
      <c r="A7" s="970" t="s">
        <v>129</v>
      </c>
      <c r="B7" s="970"/>
      <c r="C7" s="975" t="s">
        <v>217</v>
      </c>
      <c r="D7" s="975"/>
      <c r="E7" s="975"/>
      <c r="F7" s="975"/>
      <c r="G7" s="975"/>
      <c r="H7" s="975"/>
      <c r="I7" s="975"/>
      <c r="J7" s="975"/>
      <c r="K7" s="975"/>
      <c r="L7" s="975"/>
      <c r="M7" s="975"/>
      <c r="N7" s="975"/>
      <c r="O7" s="975"/>
      <c r="P7" s="976" t="str">
        <f>IF(原材料!AY25=0,"",原材料!AY25)</f>
        <v/>
      </c>
      <c r="Q7" s="976"/>
      <c r="R7" s="976"/>
      <c r="S7" s="976"/>
      <c r="T7" s="976"/>
      <c r="U7" s="976"/>
      <c r="V7" s="976"/>
      <c r="W7" s="976"/>
      <c r="X7" s="976"/>
      <c r="Y7" s="976"/>
      <c r="Z7" s="976" t="str">
        <f>IF(原材料!AS25=0,"",原材料!AS25)</f>
        <v/>
      </c>
      <c r="AA7" s="976"/>
      <c r="AB7" s="976"/>
      <c r="AC7" s="976"/>
      <c r="AD7" s="976"/>
      <c r="AE7" s="976"/>
      <c r="AF7" s="976"/>
      <c r="AG7" s="976"/>
      <c r="AH7" s="976"/>
      <c r="AI7" s="977"/>
      <c r="AJ7" s="976" t="str">
        <f>IFERROR(IF(Z7="","",IF(ROUNDDOWN(Z7*2/3,-3)&gt;=6000000,6000000,ROUNDDOWN(Z7*2/3,-3))),"")</f>
        <v/>
      </c>
      <c r="AK7" s="976"/>
      <c r="AL7" s="976"/>
      <c r="AM7" s="976"/>
      <c r="AN7" s="976"/>
      <c r="AO7" s="976"/>
      <c r="AP7" s="976"/>
      <c r="AQ7" s="976"/>
      <c r="AR7" s="976"/>
      <c r="AS7" s="976"/>
      <c r="AT7" s="976" t="str">
        <f>IFERROR(IF(Z7="","",IF(ROUNDDOWN(Z7*$AP$3,-3)&gt;=6000000,6000000,ROUNDDOWN(Z7*$AP$3,-3))),"")</f>
        <v/>
      </c>
      <c r="AU7" s="976"/>
      <c r="AV7" s="976"/>
      <c r="AW7" s="976"/>
      <c r="AX7" s="976"/>
      <c r="AY7" s="976"/>
      <c r="AZ7" s="976"/>
      <c r="BA7" s="976"/>
      <c r="BB7" s="976"/>
      <c r="BC7" s="976"/>
      <c r="BD7" s="44"/>
    </row>
    <row r="8" spans="1:63" x14ac:dyDescent="0.55000000000000004">
      <c r="A8" s="970"/>
      <c r="B8" s="970"/>
      <c r="C8" s="975" t="s">
        <v>218</v>
      </c>
      <c r="D8" s="975"/>
      <c r="E8" s="975"/>
      <c r="F8" s="975"/>
      <c r="G8" s="975"/>
      <c r="H8" s="975"/>
      <c r="I8" s="975"/>
      <c r="J8" s="975"/>
      <c r="K8" s="975"/>
      <c r="L8" s="975"/>
      <c r="M8" s="975"/>
      <c r="N8" s="975"/>
      <c r="O8" s="975"/>
      <c r="P8" s="976" t="str">
        <f>IF(機械!AY16=0,"",機械!AY16)</f>
        <v/>
      </c>
      <c r="Q8" s="976"/>
      <c r="R8" s="976"/>
      <c r="S8" s="976"/>
      <c r="T8" s="976"/>
      <c r="U8" s="976"/>
      <c r="V8" s="976"/>
      <c r="W8" s="976"/>
      <c r="X8" s="976"/>
      <c r="Y8" s="976"/>
      <c r="Z8" s="976" t="str">
        <f>IF(機械!AS16=0,"",機械!AS16)</f>
        <v/>
      </c>
      <c r="AA8" s="976"/>
      <c r="AB8" s="976"/>
      <c r="AC8" s="976"/>
      <c r="AD8" s="976"/>
      <c r="AE8" s="976"/>
      <c r="AF8" s="976"/>
      <c r="AG8" s="976"/>
      <c r="AH8" s="976"/>
      <c r="AI8" s="977"/>
      <c r="AJ8" s="976" t="str">
        <f t="shared" ref="AJ8:AJ15" si="0">IFERROR(IF(Z8="","",IF(ROUNDDOWN(Z8*2/3,-3)&gt;=6000000,6000000,ROUNDDOWN(Z8*2/3,-3))),"")</f>
        <v/>
      </c>
      <c r="AK8" s="976"/>
      <c r="AL8" s="976"/>
      <c r="AM8" s="976"/>
      <c r="AN8" s="976"/>
      <c r="AO8" s="976"/>
      <c r="AP8" s="976"/>
      <c r="AQ8" s="976"/>
      <c r="AR8" s="976"/>
      <c r="AS8" s="976"/>
      <c r="AT8" s="976" t="str">
        <f t="shared" ref="AT8:AT15" si="1">IFERROR(IF(Z8="","",IF(ROUNDDOWN(Z8*$AP$3,-3)&gt;=6000000,6000000,ROUNDDOWN(Z8*$AP$3,-3))),"")</f>
        <v/>
      </c>
      <c r="AU8" s="976"/>
      <c r="AV8" s="976"/>
      <c r="AW8" s="976"/>
      <c r="AX8" s="976"/>
      <c r="AY8" s="976"/>
      <c r="AZ8" s="976"/>
      <c r="BA8" s="976"/>
      <c r="BB8" s="976"/>
      <c r="BC8" s="976"/>
      <c r="BD8" s="44"/>
    </row>
    <row r="9" spans="1:63" x14ac:dyDescent="0.55000000000000004">
      <c r="A9" s="970"/>
      <c r="B9" s="970"/>
      <c r="C9" s="1002" t="s">
        <v>219</v>
      </c>
      <c r="D9" s="1002"/>
      <c r="E9" s="1002"/>
      <c r="F9" s="1002"/>
      <c r="G9" s="1002"/>
      <c r="H9" s="1002"/>
      <c r="I9" s="1002"/>
      <c r="J9" s="1002"/>
      <c r="K9" s="1002"/>
      <c r="L9" s="1002"/>
      <c r="M9" s="1002"/>
      <c r="N9" s="1002"/>
      <c r="O9" s="1002"/>
      <c r="P9" s="976" t="str">
        <f>IF(委託!AY15=0,"",委託!AY15)</f>
        <v/>
      </c>
      <c r="Q9" s="976"/>
      <c r="R9" s="976"/>
      <c r="S9" s="976"/>
      <c r="T9" s="976"/>
      <c r="U9" s="976"/>
      <c r="V9" s="976"/>
      <c r="W9" s="976"/>
      <c r="X9" s="976"/>
      <c r="Y9" s="976"/>
      <c r="Z9" s="976" t="str">
        <f>IF(委託!AS15=0,"",委託!AS15)</f>
        <v/>
      </c>
      <c r="AA9" s="976"/>
      <c r="AB9" s="976"/>
      <c r="AC9" s="976"/>
      <c r="AD9" s="976"/>
      <c r="AE9" s="976"/>
      <c r="AF9" s="976"/>
      <c r="AG9" s="976"/>
      <c r="AH9" s="976"/>
      <c r="AI9" s="977"/>
      <c r="AJ9" s="976" t="str">
        <f t="shared" si="0"/>
        <v/>
      </c>
      <c r="AK9" s="976"/>
      <c r="AL9" s="976"/>
      <c r="AM9" s="976"/>
      <c r="AN9" s="976"/>
      <c r="AO9" s="976"/>
      <c r="AP9" s="976"/>
      <c r="AQ9" s="976"/>
      <c r="AR9" s="976"/>
      <c r="AS9" s="976"/>
      <c r="AT9" s="976" t="str">
        <f t="shared" si="1"/>
        <v/>
      </c>
      <c r="AU9" s="976"/>
      <c r="AV9" s="976"/>
      <c r="AW9" s="976"/>
      <c r="AX9" s="976"/>
      <c r="AY9" s="976"/>
      <c r="AZ9" s="976"/>
      <c r="BA9" s="976"/>
      <c r="BB9" s="976"/>
      <c r="BC9" s="976"/>
      <c r="BD9" s="44"/>
    </row>
    <row r="10" spans="1:63" x14ac:dyDescent="0.55000000000000004">
      <c r="A10" s="970"/>
      <c r="B10" s="970"/>
      <c r="C10" s="975" t="s">
        <v>220</v>
      </c>
      <c r="D10" s="975"/>
      <c r="E10" s="975"/>
      <c r="F10" s="975"/>
      <c r="G10" s="975"/>
      <c r="H10" s="975"/>
      <c r="I10" s="975"/>
      <c r="J10" s="975"/>
      <c r="K10" s="975"/>
      <c r="L10" s="975"/>
      <c r="M10" s="975"/>
      <c r="N10" s="975"/>
      <c r="O10" s="975"/>
      <c r="P10" s="976" t="str">
        <f>IF(財産権!AY15=0,"",財産権!AY15)</f>
        <v/>
      </c>
      <c r="Q10" s="976"/>
      <c r="R10" s="976"/>
      <c r="S10" s="976"/>
      <c r="T10" s="976"/>
      <c r="U10" s="976"/>
      <c r="V10" s="976"/>
      <c r="W10" s="976"/>
      <c r="X10" s="976"/>
      <c r="Y10" s="976"/>
      <c r="Z10" s="976" t="str">
        <f>IF(財産権!AS15=0,"",財産権!AS15)</f>
        <v/>
      </c>
      <c r="AA10" s="976"/>
      <c r="AB10" s="976"/>
      <c r="AC10" s="976"/>
      <c r="AD10" s="976"/>
      <c r="AE10" s="976"/>
      <c r="AF10" s="976"/>
      <c r="AG10" s="976"/>
      <c r="AH10" s="976"/>
      <c r="AI10" s="977"/>
      <c r="AJ10" s="976" t="str">
        <f t="shared" si="0"/>
        <v/>
      </c>
      <c r="AK10" s="976"/>
      <c r="AL10" s="976"/>
      <c r="AM10" s="976"/>
      <c r="AN10" s="976"/>
      <c r="AO10" s="976"/>
      <c r="AP10" s="976"/>
      <c r="AQ10" s="976"/>
      <c r="AR10" s="976"/>
      <c r="AS10" s="976"/>
      <c r="AT10" s="976" t="str">
        <f t="shared" si="1"/>
        <v/>
      </c>
      <c r="AU10" s="976"/>
      <c r="AV10" s="976"/>
      <c r="AW10" s="976"/>
      <c r="AX10" s="976"/>
      <c r="AY10" s="976"/>
      <c r="AZ10" s="976"/>
      <c r="BA10" s="976"/>
      <c r="BB10" s="976"/>
      <c r="BC10" s="976"/>
      <c r="BD10" s="44"/>
    </row>
    <row r="11" spans="1:63" x14ac:dyDescent="0.55000000000000004">
      <c r="A11" s="970"/>
      <c r="B11" s="970"/>
      <c r="C11" s="975" t="s">
        <v>221</v>
      </c>
      <c r="D11" s="975"/>
      <c r="E11" s="975"/>
      <c r="F11" s="975"/>
      <c r="G11" s="975"/>
      <c r="H11" s="975"/>
      <c r="I11" s="975"/>
      <c r="J11" s="975"/>
      <c r="K11" s="975"/>
      <c r="L11" s="975"/>
      <c r="M11" s="975"/>
      <c r="N11" s="975"/>
      <c r="O11" s="975"/>
      <c r="P11" s="976" t="str">
        <f>IF(規格!AY15=0,"",規格!AY15)</f>
        <v/>
      </c>
      <c r="Q11" s="976"/>
      <c r="R11" s="976"/>
      <c r="S11" s="976"/>
      <c r="T11" s="976"/>
      <c r="U11" s="976"/>
      <c r="V11" s="976"/>
      <c r="W11" s="976"/>
      <c r="X11" s="976"/>
      <c r="Y11" s="976"/>
      <c r="Z11" s="976" t="str">
        <f>IF(規格!AS15=0,"",規格!AS15)</f>
        <v/>
      </c>
      <c r="AA11" s="976"/>
      <c r="AB11" s="976"/>
      <c r="AC11" s="976"/>
      <c r="AD11" s="976"/>
      <c r="AE11" s="976"/>
      <c r="AF11" s="976"/>
      <c r="AG11" s="976"/>
      <c r="AH11" s="976"/>
      <c r="AI11" s="977"/>
      <c r="AJ11" s="976" t="str">
        <f t="shared" si="0"/>
        <v/>
      </c>
      <c r="AK11" s="976"/>
      <c r="AL11" s="976"/>
      <c r="AM11" s="976"/>
      <c r="AN11" s="976"/>
      <c r="AO11" s="976"/>
      <c r="AP11" s="976"/>
      <c r="AQ11" s="976"/>
      <c r="AR11" s="976"/>
      <c r="AS11" s="976"/>
      <c r="AT11" s="976" t="str">
        <f t="shared" si="1"/>
        <v/>
      </c>
      <c r="AU11" s="976"/>
      <c r="AV11" s="976"/>
      <c r="AW11" s="976"/>
      <c r="AX11" s="976"/>
      <c r="AY11" s="976"/>
      <c r="AZ11" s="976"/>
      <c r="BA11" s="976"/>
      <c r="BB11" s="976"/>
      <c r="BC11" s="976"/>
      <c r="BD11" s="44"/>
    </row>
    <row r="12" spans="1:63" x14ac:dyDescent="0.55000000000000004">
      <c r="A12" s="970"/>
      <c r="B12" s="970"/>
      <c r="C12" s="975" t="s">
        <v>222</v>
      </c>
      <c r="D12" s="975"/>
      <c r="E12" s="975"/>
      <c r="F12" s="975"/>
      <c r="G12" s="975"/>
      <c r="H12" s="975"/>
      <c r="I12" s="975"/>
      <c r="J12" s="975"/>
      <c r="K12" s="975"/>
      <c r="L12" s="975"/>
      <c r="M12" s="975"/>
      <c r="N12" s="975"/>
      <c r="O12" s="975"/>
      <c r="P12" s="976" t="str">
        <f>IF(設備!AY20=0,"",設備!AY20)</f>
        <v/>
      </c>
      <c r="Q12" s="976"/>
      <c r="R12" s="976"/>
      <c r="S12" s="976"/>
      <c r="T12" s="976"/>
      <c r="U12" s="976"/>
      <c r="V12" s="976"/>
      <c r="W12" s="976"/>
      <c r="X12" s="976"/>
      <c r="Y12" s="976"/>
      <c r="Z12" s="976" t="str">
        <f>IF(設備!AS20=0,"",設備!AS20)</f>
        <v/>
      </c>
      <c r="AA12" s="976"/>
      <c r="AB12" s="976"/>
      <c r="AC12" s="976"/>
      <c r="AD12" s="976"/>
      <c r="AE12" s="976"/>
      <c r="AF12" s="976"/>
      <c r="AG12" s="976"/>
      <c r="AH12" s="976"/>
      <c r="AI12" s="977"/>
      <c r="AJ12" s="976" t="str">
        <f t="shared" si="0"/>
        <v/>
      </c>
      <c r="AK12" s="976"/>
      <c r="AL12" s="976"/>
      <c r="AM12" s="976"/>
      <c r="AN12" s="976"/>
      <c r="AO12" s="976"/>
      <c r="AP12" s="976"/>
      <c r="AQ12" s="976"/>
      <c r="AR12" s="976"/>
      <c r="AS12" s="976"/>
      <c r="AT12" s="976" t="str">
        <f t="shared" si="1"/>
        <v/>
      </c>
      <c r="AU12" s="976"/>
      <c r="AV12" s="976"/>
      <c r="AW12" s="976"/>
      <c r="AX12" s="976"/>
      <c r="AY12" s="976"/>
      <c r="AZ12" s="976"/>
      <c r="BA12" s="976"/>
      <c r="BB12" s="976"/>
      <c r="BC12" s="976"/>
      <c r="BD12" s="44"/>
    </row>
    <row r="13" spans="1:63" x14ac:dyDescent="0.55000000000000004">
      <c r="A13" s="970"/>
      <c r="B13" s="970"/>
      <c r="C13" s="975" t="s">
        <v>223</v>
      </c>
      <c r="D13" s="975"/>
      <c r="E13" s="975"/>
      <c r="F13" s="975"/>
      <c r="G13" s="975"/>
      <c r="H13" s="975"/>
      <c r="I13" s="975"/>
      <c r="J13" s="975"/>
      <c r="K13" s="975"/>
      <c r="L13" s="975"/>
      <c r="M13" s="975"/>
      <c r="N13" s="975"/>
      <c r="O13" s="975"/>
      <c r="P13" s="976" t="str">
        <f>IF(システム!AY21=0,"",システム!AY21)</f>
        <v/>
      </c>
      <c r="Q13" s="976"/>
      <c r="R13" s="976"/>
      <c r="S13" s="976"/>
      <c r="T13" s="976"/>
      <c r="U13" s="976"/>
      <c r="V13" s="976"/>
      <c r="W13" s="976"/>
      <c r="X13" s="976"/>
      <c r="Y13" s="976"/>
      <c r="Z13" s="976" t="str">
        <f>IF(システム!AS21=0,"",システム!AS21)</f>
        <v/>
      </c>
      <c r="AA13" s="976"/>
      <c r="AB13" s="976"/>
      <c r="AC13" s="976"/>
      <c r="AD13" s="976"/>
      <c r="AE13" s="976"/>
      <c r="AF13" s="976"/>
      <c r="AG13" s="976"/>
      <c r="AH13" s="976"/>
      <c r="AI13" s="977"/>
      <c r="AJ13" s="976" t="str">
        <f t="shared" si="0"/>
        <v/>
      </c>
      <c r="AK13" s="976"/>
      <c r="AL13" s="976"/>
      <c r="AM13" s="976"/>
      <c r="AN13" s="976"/>
      <c r="AO13" s="976"/>
      <c r="AP13" s="976"/>
      <c r="AQ13" s="976"/>
      <c r="AR13" s="976"/>
      <c r="AS13" s="976"/>
      <c r="AT13" s="976" t="str">
        <f>IFERROR(IF(Z13="","",IF(ROUNDDOWN(Z13*$AP$3,-3)&gt;=6000000,6000000,ROUNDDOWN(Z13*$AP$3,-3))),"")</f>
        <v/>
      </c>
      <c r="AU13" s="976"/>
      <c r="AV13" s="976"/>
      <c r="AW13" s="976"/>
      <c r="AX13" s="976"/>
      <c r="AY13" s="976"/>
      <c r="AZ13" s="976"/>
      <c r="BA13" s="976"/>
      <c r="BB13" s="976"/>
      <c r="BC13" s="976"/>
      <c r="BD13" s="44"/>
    </row>
    <row r="14" spans="1:63" x14ac:dyDescent="0.55000000000000004">
      <c r="A14" s="970"/>
      <c r="B14" s="970"/>
      <c r="C14" s="975" t="s">
        <v>224</v>
      </c>
      <c r="D14" s="975"/>
      <c r="E14" s="975"/>
      <c r="F14" s="975"/>
      <c r="G14" s="975"/>
      <c r="H14" s="975"/>
      <c r="I14" s="975"/>
      <c r="J14" s="975"/>
      <c r="K14" s="975"/>
      <c r="L14" s="975"/>
      <c r="M14" s="975"/>
      <c r="N14" s="975"/>
      <c r="O14" s="975"/>
      <c r="P14" s="976" t="str">
        <f>IF(専門!AY15=0,"",専門!AY15)</f>
        <v/>
      </c>
      <c r="Q14" s="976"/>
      <c r="R14" s="976"/>
      <c r="S14" s="976"/>
      <c r="T14" s="976"/>
      <c r="U14" s="976"/>
      <c r="V14" s="976"/>
      <c r="W14" s="976"/>
      <c r="X14" s="976"/>
      <c r="Y14" s="976"/>
      <c r="Z14" s="976" t="str">
        <f>IF(専門!AS15=0,"",専門!AS15)</f>
        <v/>
      </c>
      <c r="AA14" s="976"/>
      <c r="AB14" s="976"/>
      <c r="AC14" s="976"/>
      <c r="AD14" s="976"/>
      <c r="AE14" s="976"/>
      <c r="AF14" s="976"/>
      <c r="AG14" s="976"/>
      <c r="AH14" s="976"/>
      <c r="AI14" s="977"/>
      <c r="AJ14" s="976" t="str">
        <f t="shared" si="0"/>
        <v/>
      </c>
      <c r="AK14" s="976"/>
      <c r="AL14" s="976"/>
      <c r="AM14" s="976"/>
      <c r="AN14" s="976"/>
      <c r="AO14" s="976"/>
      <c r="AP14" s="976"/>
      <c r="AQ14" s="976"/>
      <c r="AR14" s="976"/>
      <c r="AS14" s="976"/>
      <c r="AT14" s="976" t="str">
        <f t="shared" si="1"/>
        <v/>
      </c>
      <c r="AU14" s="976"/>
      <c r="AV14" s="976"/>
      <c r="AW14" s="976"/>
      <c r="AX14" s="976"/>
      <c r="AY14" s="976"/>
      <c r="AZ14" s="976"/>
      <c r="BA14" s="976"/>
      <c r="BB14" s="976"/>
      <c r="BC14" s="976"/>
      <c r="BD14" s="44"/>
    </row>
    <row r="15" spans="1:63" x14ac:dyDescent="0.55000000000000004">
      <c r="A15" s="970"/>
      <c r="B15" s="970"/>
      <c r="C15" s="975" t="s">
        <v>225</v>
      </c>
      <c r="D15" s="975"/>
      <c r="E15" s="975"/>
      <c r="F15" s="975"/>
      <c r="G15" s="975"/>
      <c r="H15" s="975"/>
      <c r="I15" s="975"/>
      <c r="J15" s="975"/>
      <c r="K15" s="975"/>
      <c r="L15" s="975"/>
      <c r="M15" s="975"/>
      <c r="N15" s="975"/>
      <c r="O15" s="975"/>
      <c r="P15" s="976" t="str">
        <f>IF(賃借!AY15=0,"",賃借!AY15)</f>
        <v/>
      </c>
      <c r="Q15" s="976"/>
      <c r="R15" s="976"/>
      <c r="S15" s="976"/>
      <c r="T15" s="976"/>
      <c r="U15" s="976"/>
      <c r="V15" s="976"/>
      <c r="W15" s="976"/>
      <c r="X15" s="976"/>
      <c r="Y15" s="976"/>
      <c r="Z15" s="976" t="str">
        <f>IF(賃借!AS15=0,"",賃借!AS15)</f>
        <v/>
      </c>
      <c r="AA15" s="976"/>
      <c r="AB15" s="976"/>
      <c r="AC15" s="976"/>
      <c r="AD15" s="976"/>
      <c r="AE15" s="976"/>
      <c r="AF15" s="976"/>
      <c r="AG15" s="976"/>
      <c r="AH15" s="976"/>
      <c r="AI15" s="977"/>
      <c r="AJ15" s="976" t="str">
        <f t="shared" si="0"/>
        <v/>
      </c>
      <c r="AK15" s="976"/>
      <c r="AL15" s="976"/>
      <c r="AM15" s="976"/>
      <c r="AN15" s="976"/>
      <c r="AO15" s="976"/>
      <c r="AP15" s="976"/>
      <c r="AQ15" s="976"/>
      <c r="AR15" s="976"/>
      <c r="AS15" s="976"/>
      <c r="AT15" s="976" t="str">
        <f t="shared" si="1"/>
        <v/>
      </c>
      <c r="AU15" s="976"/>
      <c r="AV15" s="976"/>
      <c r="AW15" s="976"/>
      <c r="AX15" s="976"/>
      <c r="AY15" s="976"/>
      <c r="AZ15" s="976"/>
      <c r="BA15" s="976"/>
      <c r="BB15" s="976"/>
      <c r="BC15" s="976"/>
      <c r="BD15" s="44"/>
    </row>
    <row r="16" spans="1:63" x14ac:dyDescent="0.55000000000000004">
      <c r="A16" s="970"/>
      <c r="B16" s="970"/>
      <c r="C16" s="978" t="s">
        <v>226</v>
      </c>
      <c r="D16" s="979"/>
      <c r="E16" s="979"/>
      <c r="F16" s="979"/>
      <c r="G16" s="979"/>
      <c r="H16" s="979"/>
      <c r="I16" s="979"/>
      <c r="J16" s="979"/>
      <c r="K16" s="979"/>
      <c r="L16" s="979"/>
      <c r="M16" s="979"/>
      <c r="N16" s="979"/>
      <c r="O16" s="980"/>
      <c r="P16" s="977" t="str">
        <f>IF(販売!AY20=0,"",販売!AY20)</f>
        <v/>
      </c>
      <c r="Q16" s="982"/>
      <c r="R16" s="982"/>
      <c r="S16" s="982"/>
      <c r="T16" s="982"/>
      <c r="U16" s="982"/>
      <c r="V16" s="982"/>
      <c r="W16" s="982"/>
      <c r="X16" s="982"/>
      <c r="Y16" s="983"/>
      <c r="Z16" s="977" t="str">
        <f>IF(販売!AS20=0,"",販売!AS20)</f>
        <v/>
      </c>
      <c r="AA16" s="982"/>
      <c r="AB16" s="982"/>
      <c r="AC16" s="982"/>
      <c r="AD16" s="982"/>
      <c r="AE16" s="982"/>
      <c r="AF16" s="982"/>
      <c r="AG16" s="982"/>
      <c r="AH16" s="982"/>
      <c r="AI16" s="982"/>
      <c r="AJ16" s="976" t="str">
        <f>IFERROR(IF(Z16="","",IF(ROUNDDOWN(Z16*2/3,-3)&gt;=1500000,1500000,ROUNDDOWN(Z16*2/3,-3))),"")</f>
        <v/>
      </c>
      <c r="AK16" s="976"/>
      <c r="AL16" s="976"/>
      <c r="AM16" s="976"/>
      <c r="AN16" s="976"/>
      <c r="AO16" s="976"/>
      <c r="AP16" s="976"/>
      <c r="AQ16" s="976"/>
      <c r="AR16" s="976"/>
      <c r="AS16" s="976"/>
      <c r="AT16" s="976" t="str">
        <f>IFERROR(IF(Z16="","",IF(ROUNDDOWN(Z16*$AP$3,-3)&gt;=1500000,1500000,ROUNDDOWN(Z16*$AP$3,-3))),"")</f>
        <v/>
      </c>
      <c r="AU16" s="976"/>
      <c r="AV16" s="976"/>
      <c r="AW16" s="976"/>
      <c r="AX16" s="976"/>
      <c r="AY16" s="976"/>
      <c r="AZ16" s="976"/>
      <c r="BA16" s="976"/>
      <c r="BB16" s="976"/>
      <c r="BC16" s="976"/>
      <c r="BD16" s="44"/>
    </row>
    <row r="17" spans="1:56" x14ac:dyDescent="0.55000000000000004">
      <c r="A17" s="970"/>
      <c r="B17" s="970"/>
      <c r="C17" s="978" t="s">
        <v>227</v>
      </c>
      <c r="D17" s="979"/>
      <c r="E17" s="979"/>
      <c r="F17" s="979"/>
      <c r="G17" s="979"/>
      <c r="H17" s="979"/>
      <c r="I17" s="979"/>
      <c r="J17" s="979"/>
      <c r="K17" s="979"/>
      <c r="L17" s="979"/>
      <c r="M17" s="979"/>
      <c r="N17" s="979"/>
      <c r="O17" s="980"/>
      <c r="P17" s="976" t="str">
        <f>IF(他!AY20=0,"",他!AY20)</f>
        <v/>
      </c>
      <c r="Q17" s="976"/>
      <c r="R17" s="976"/>
      <c r="S17" s="976"/>
      <c r="T17" s="976"/>
      <c r="U17" s="976"/>
      <c r="V17" s="976"/>
      <c r="W17" s="976"/>
      <c r="X17" s="976"/>
      <c r="Y17" s="976"/>
      <c r="Z17" s="976" t="str">
        <f>IF(他!AS20=0,"",他!AS20)</f>
        <v/>
      </c>
      <c r="AA17" s="976"/>
      <c r="AB17" s="976"/>
      <c r="AC17" s="976"/>
      <c r="AD17" s="976"/>
      <c r="AE17" s="976"/>
      <c r="AF17" s="976"/>
      <c r="AG17" s="976"/>
      <c r="AH17" s="976"/>
      <c r="AI17" s="977"/>
      <c r="AJ17" s="976" t="str">
        <f>IFERROR(IF(Z17="","",IF(ROUNDDOWN(Z17*2/3,-3)&gt;=1000000,1000000,ROUNDDOWN(Z17*2/3,-3))),"")</f>
        <v/>
      </c>
      <c r="AK17" s="976"/>
      <c r="AL17" s="976"/>
      <c r="AM17" s="976"/>
      <c r="AN17" s="976"/>
      <c r="AO17" s="976"/>
      <c r="AP17" s="976"/>
      <c r="AQ17" s="976"/>
      <c r="AR17" s="976"/>
      <c r="AS17" s="976"/>
      <c r="AT17" s="976" t="str">
        <f>IFERROR(IF(Z17="","",IF(ROUNDDOWN(Z17*$AP$3,-3)&gt;=1000000,1000000,ROUNDDOWN(Z17*$AP$3,-3))),"")</f>
        <v/>
      </c>
      <c r="AU17" s="976"/>
      <c r="AV17" s="976"/>
      <c r="AW17" s="976"/>
      <c r="AX17" s="976"/>
      <c r="AY17" s="976"/>
      <c r="AZ17" s="976"/>
      <c r="BA17" s="976"/>
      <c r="BB17" s="976"/>
      <c r="BC17" s="976"/>
      <c r="BD17" s="44"/>
    </row>
    <row r="18" spans="1:56" ht="18.5" thickBot="1" x14ac:dyDescent="0.6">
      <c r="A18" s="970"/>
      <c r="B18" s="970"/>
      <c r="C18" s="978" t="s">
        <v>228</v>
      </c>
      <c r="D18" s="979"/>
      <c r="E18" s="979"/>
      <c r="F18" s="979"/>
      <c r="G18" s="979"/>
      <c r="H18" s="979"/>
      <c r="I18" s="979"/>
      <c r="J18" s="979"/>
      <c r="K18" s="979"/>
      <c r="L18" s="979"/>
      <c r="M18" s="979"/>
      <c r="N18" s="979"/>
      <c r="O18" s="980"/>
      <c r="P18" s="984"/>
      <c r="Q18" s="984"/>
      <c r="R18" s="984"/>
      <c r="S18" s="984"/>
      <c r="T18" s="984"/>
      <c r="U18" s="984"/>
      <c r="V18" s="984"/>
      <c r="W18" s="984"/>
      <c r="X18" s="984"/>
      <c r="Y18" s="984"/>
      <c r="Z18" s="985"/>
      <c r="AA18" s="985"/>
      <c r="AB18" s="985"/>
      <c r="AC18" s="985"/>
      <c r="AD18" s="985"/>
      <c r="AE18" s="985"/>
      <c r="AF18" s="985"/>
      <c r="AG18" s="985"/>
      <c r="AH18" s="985"/>
      <c r="AI18" s="985"/>
      <c r="AJ18" s="986"/>
      <c r="AK18" s="986"/>
      <c r="AL18" s="986"/>
      <c r="AM18" s="986"/>
      <c r="AN18" s="986"/>
      <c r="AO18" s="986"/>
      <c r="AP18" s="986"/>
      <c r="AQ18" s="986"/>
      <c r="AR18" s="986"/>
      <c r="AS18" s="986"/>
      <c r="AT18" s="986"/>
      <c r="AU18" s="986"/>
      <c r="AV18" s="986"/>
      <c r="AW18" s="986"/>
      <c r="AX18" s="986"/>
      <c r="AY18" s="986"/>
      <c r="AZ18" s="986"/>
      <c r="BA18" s="986"/>
      <c r="BB18" s="986"/>
      <c r="BC18" s="986"/>
      <c r="BD18" s="44"/>
    </row>
    <row r="19" spans="1:56" ht="18.5" thickBot="1" x14ac:dyDescent="0.6">
      <c r="A19" s="970"/>
      <c r="B19" s="970"/>
      <c r="C19" s="981" t="s">
        <v>130</v>
      </c>
      <c r="D19" s="981"/>
      <c r="E19" s="981"/>
      <c r="F19" s="981"/>
      <c r="G19" s="981"/>
      <c r="H19" s="981"/>
      <c r="I19" s="981"/>
      <c r="J19" s="981"/>
      <c r="K19" s="981"/>
      <c r="L19" s="981"/>
      <c r="M19" s="981"/>
      <c r="N19" s="981"/>
      <c r="O19" s="981"/>
      <c r="P19" s="968">
        <f>SUM(P7:Y18)</f>
        <v>0</v>
      </c>
      <c r="Q19" s="968"/>
      <c r="R19" s="968"/>
      <c r="S19" s="968"/>
      <c r="T19" s="968"/>
      <c r="U19" s="968"/>
      <c r="V19" s="968"/>
      <c r="W19" s="968"/>
      <c r="X19" s="968"/>
      <c r="Y19" s="968"/>
      <c r="Z19" s="976">
        <f>SUM(Z7:AI17)</f>
        <v>0</v>
      </c>
      <c r="AA19" s="976"/>
      <c r="AB19" s="976"/>
      <c r="AC19" s="976"/>
      <c r="AD19" s="976"/>
      <c r="AE19" s="976"/>
      <c r="AF19" s="976"/>
      <c r="AG19" s="976"/>
      <c r="AH19" s="976"/>
      <c r="AI19" s="977"/>
      <c r="AJ19" s="976">
        <f>IF(SUM(AJ7:AS17)&lt;=6000000,SUM(AJ7:AS17),6000000)</f>
        <v>0</v>
      </c>
      <c r="AK19" s="976"/>
      <c r="AL19" s="976"/>
      <c r="AM19" s="976"/>
      <c r="AN19" s="976"/>
      <c r="AO19" s="976"/>
      <c r="AP19" s="976"/>
      <c r="AQ19" s="976"/>
      <c r="AR19" s="976"/>
      <c r="AS19" s="977"/>
      <c r="AT19" s="1003">
        <f>IF(SUM(AT7:BC17)&lt;=6000000,SUM(AT7:BC17),6000000)</f>
        <v>0</v>
      </c>
      <c r="AU19" s="1004"/>
      <c r="AV19" s="1004"/>
      <c r="AW19" s="1004"/>
      <c r="AX19" s="1004"/>
      <c r="AY19" s="1004"/>
      <c r="AZ19" s="1004"/>
      <c r="BA19" s="1004"/>
      <c r="BB19" s="1004"/>
      <c r="BC19" s="1005"/>
      <c r="BD19" s="44"/>
    </row>
    <row r="20" spans="1:56" s="44" customFormat="1" x14ac:dyDescent="0.55000000000000004">
      <c r="A20" s="42"/>
      <c r="B20" s="42"/>
      <c r="C20" s="42"/>
      <c r="D20" s="49"/>
      <c r="E20" s="42"/>
      <c r="F20" s="42"/>
      <c r="G20" s="42"/>
      <c r="H20" s="42"/>
      <c r="I20" s="42"/>
      <c r="J20" s="42"/>
      <c r="K20" s="42"/>
      <c r="L20" s="42"/>
      <c r="M20" s="42"/>
      <c r="N20" s="42"/>
      <c r="O20" s="42"/>
      <c r="P20" s="50"/>
      <c r="Q20" s="50"/>
      <c r="R20" s="50"/>
      <c r="S20" s="50"/>
      <c r="T20" s="50"/>
      <c r="U20" s="50"/>
      <c r="V20" s="50"/>
      <c r="W20" s="50"/>
      <c r="X20" s="51"/>
      <c r="Y20" s="51"/>
      <c r="Z20" s="42"/>
      <c r="AA20" s="42"/>
      <c r="AB20" s="42"/>
      <c r="AC20" s="42"/>
      <c r="AD20" s="42"/>
      <c r="AE20" s="42"/>
      <c r="AF20" s="42"/>
      <c r="AG20" s="42"/>
      <c r="AH20" s="42"/>
      <c r="AI20" s="42"/>
      <c r="AJ20" s="53"/>
      <c r="AK20" s="53"/>
      <c r="AL20" s="53"/>
      <c r="AM20" s="53"/>
      <c r="AN20" s="53"/>
      <c r="AO20" s="53"/>
      <c r="AP20" s="53"/>
      <c r="AQ20" s="42"/>
      <c r="AR20" s="42"/>
      <c r="AS20" s="42"/>
      <c r="BA20" s="188"/>
    </row>
    <row r="21" spans="1:56" s="44" customFormat="1" x14ac:dyDescent="0.55000000000000004">
      <c r="A21" s="42"/>
      <c r="B21" s="42"/>
      <c r="C21" s="42"/>
      <c r="D21" s="49"/>
      <c r="E21" s="42"/>
      <c r="F21" s="42"/>
      <c r="G21" s="42"/>
      <c r="H21" s="42"/>
      <c r="I21" s="42"/>
      <c r="J21" s="42"/>
      <c r="K21" s="42"/>
      <c r="L21" s="42"/>
      <c r="M21" s="42"/>
      <c r="N21" s="42"/>
      <c r="O21" s="42"/>
      <c r="P21" s="42"/>
      <c r="Q21" s="42"/>
      <c r="R21" s="42"/>
      <c r="S21" s="42"/>
      <c r="T21" s="42"/>
      <c r="U21" s="42"/>
      <c r="V21" s="42"/>
      <c r="W21" s="42"/>
      <c r="X21" s="52"/>
      <c r="Y21" s="52"/>
      <c r="Z21" s="52"/>
      <c r="AA21" s="52"/>
      <c r="AB21" s="52"/>
      <c r="AC21" s="52"/>
      <c r="AD21" s="52"/>
      <c r="AE21" s="52"/>
      <c r="AF21" s="52"/>
      <c r="AG21" s="42"/>
      <c r="AH21" s="42"/>
      <c r="AI21" s="42"/>
      <c r="AJ21" s="53"/>
      <c r="AK21" s="53"/>
      <c r="AL21" s="53"/>
      <c r="AM21" s="53"/>
      <c r="AN21" s="53"/>
      <c r="AO21" s="53"/>
      <c r="AP21" s="53"/>
      <c r="AQ21" s="42"/>
      <c r="AR21" s="42"/>
      <c r="AS21" s="42"/>
      <c r="BA21" s="188"/>
    </row>
    <row r="22" spans="1:56" s="44" customFormat="1" x14ac:dyDescent="0.55000000000000004">
      <c r="A22" s="42" t="s">
        <v>229</v>
      </c>
      <c r="B22" s="42"/>
      <c r="C22" s="42"/>
      <c r="D22" s="49"/>
      <c r="E22" s="42"/>
      <c r="F22" s="42"/>
      <c r="G22" s="42"/>
      <c r="H22" s="42"/>
      <c r="I22" s="42"/>
      <c r="J22" s="42"/>
      <c r="K22" s="42"/>
      <c r="L22" s="42"/>
      <c r="M22" s="42"/>
      <c r="N22" s="42"/>
      <c r="O22" s="42"/>
      <c r="P22" s="42"/>
      <c r="Q22" s="42"/>
      <c r="R22" s="42"/>
      <c r="S22" s="42"/>
      <c r="T22" s="42"/>
      <c r="U22" s="42"/>
      <c r="V22" s="42"/>
      <c r="W22" s="42"/>
      <c r="X22" s="54"/>
      <c r="Y22" s="54"/>
      <c r="Z22" s="42"/>
      <c r="AA22" s="42"/>
      <c r="AB22" s="42"/>
      <c r="AC22" s="42"/>
      <c r="AD22" s="42"/>
      <c r="AE22" s="42"/>
      <c r="AF22" s="42"/>
      <c r="AG22" s="42"/>
      <c r="AH22" s="42"/>
      <c r="AI22" s="42"/>
      <c r="AJ22" s="42"/>
      <c r="AK22" s="42"/>
      <c r="AL22" s="42"/>
      <c r="AM22" s="973" t="s">
        <v>131</v>
      </c>
      <c r="AN22" s="973"/>
      <c r="AO22" s="973"/>
      <c r="AP22" s="973"/>
      <c r="AQ22" s="973"/>
      <c r="AR22" s="973"/>
      <c r="AS22" s="973"/>
      <c r="BA22" s="188"/>
    </row>
    <row r="23" spans="1:56" x14ac:dyDescent="0.55000000000000004">
      <c r="A23" s="953" t="s">
        <v>132</v>
      </c>
      <c r="B23" s="953"/>
      <c r="C23" s="953"/>
      <c r="D23" s="953"/>
      <c r="E23" s="953"/>
      <c r="F23" s="953"/>
      <c r="G23" s="953"/>
      <c r="H23" s="953"/>
      <c r="I23" s="953"/>
      <c r="J23" s="953"/>
      <c r="K23" s="953"/>
      <c r="L23" s="953"/>
      <c r="M23" s="953" t="s">
        <v>133</v>
      </c>
      <c r="N23" s="953"/>
      <c r="O23" s="953"/>
      <c r="P23" s="953"/>
      <c r="Q23" s="953"/>
      <c r="R23" s="953"/>
      <c r="S23" s="953"/>
      <c r="T23" s="953"/>
      <c r="U23" s="953"/>
      <c r="V23" s="953"/>
      <c r="W23" s="953"/>
      <c r="X23" s="974" t="s">
        <v>134</v>
      </c>
      <c r="Y23" s="974"/>
      <c r="Z23" s="974"/>
      <c r="AA23" s="974"/>
      <c r="AB23" s="974"/>
      <c r="AC23" s="974"/>
      <c r="AD23" s="974"/>
      <c r="AE23" s="974"/>
      <c r="AF23" s="974"/>
      <c r="AG23" s="974"/>
      <c r="AH23" s="974"/>
      <c r="AI23" s="974"/>
      <c r="AJ23" s="974"/>
      <c r="AK23" s="953" t="s">
        <v>135</v>
      </c>
      <c r="AL23" s="953"/>
      <c r="AM23" s="953"/>
      <c r="AN23" s="953"/>
      <c r="AO23" s="953"/>
      <c r="AP23" s="953"/>
      <c r="AQ23" s="953"/>
      <c r="AR23" s="953"/>
      <c r="AS23" s="953"/>
      <c r="AT23" s="44"/>
      <c r="AU23" s="44"/>
      <c r="AV23" s="44"/>
      <c r="AW23" s="44"/>
      <c r="AX23" s="44"/>
      <c r="AY23" s="44"/>
      <c r="AZ23" s="44"/>
      <c r="BA23" s="188"/>
      <c r="BB23" s="44"/>
      <c r="BC23" s="44"/>
      <c r="BD23" s="44"/>
    </row>
    <row r="24" spans="1:56" ht="21.5" x14ac:dyDescent="0.55000000000000004">
      <c r="A24" s="970" t="s">
        <v>136</v>
      </c>
      <c r="B24" s="970"/>
      <c r="C24" s="953" t="s">
        <v>137</v>
      </c>
      <c r="D24" s="953"/>
      <c r="E24" s="953"/>
      <c r="F24" s="953"/>
      <c r="G24" s="953"/>
      <c r="H24" s="953"/>
      <c r="I24" s="953"/>
      <c r="J24" s="953"/>
      <c r="K24" s="953"/>
      <c r="L24" s="953"/>
      <c r="M24" s="954"/>
      <c r="N24" s="954"/>
      <c r="O24" s="954"/>
      <c r="P24" s="954"/>
      <c r="Q24" s="954"/>
      <c r="R24" s="954"/>
      <c r="S24" s="954"/>
      <c r="T24" s="954"/>
      <c r="U24" s="954"/>
      <c r="V24" s="954"/>
      <c r="W24" s="954"/>
      <c r="X24" s="955"/>
      <c r="Y24" s="955"/>
      <c r="Z24" s="955"/>
      <c r="AA24" s="955"/>
      <c r="AB24" s="955"/>
      <c r="AC24" s="955"/>
      <c r="AD24" s="955"/>
      <c r="AE24" s="955"/>
      <c r="AF24" s="955"/>
      <c r="AG24" s="955"/>
      <c r="AH24" s="955"/>
      <c r="AI24" s="955"/>
      <c r="AJ24" s="955"/>
      <c r="AK24" s="956" t="s">
        <v>191</v>
      </c>
      <c r="AL24" s="956"/>
      <c r="AM24" s="956"/>
      <c r="AN24" s="956"/>
      <c r="AO24" s="956"/>
      <c r="AP24" s="956"/>
      <c r="AQ24" s="956"/>
      <c r="AR24" s="956"/>
      <c r="AS24" s="956"/>
      <c r="AT24" s="44"/>
      <c r="AU24" s="44"/>
      <c r="AV24" s="44"/>
      <c r="AW24" s="44"/>
      <c r="AX24" s="44"/>
      <c r="AY24" s="44"/>
      <c r="AZ24" s="44"/>
      <c r="BA24" s="188"/>
      <c r="BB24" s="44"/>
      <c r="BC24" s="44"/>
      <c r="BD24" s="44"/>
    </row>
    <row r="25" spans="1:56" x14ac:dyDescent="0.55000000000000004">
      <c r="A25" s="970"/>
      <c r="B25" s="970"/>
      <c r="C25" s="953" t="s">
        <v>138</v>
      </c>
      <c r="D25" s="953"/>
      <c r="E25" s="953"/>
      <c r="F25" s="953"/>
      <c r="G25" s="953"/>
      <c r="H25" s="953"/>
      <c r="I25" s="953"/>
      <c r="J25" s="953"/>
      <c r="K25" s="953"/>
      <c r="L25" s="953"/>
      <c r="M25" s="954"/>
      <c r="N25" s="954"/>
      <c r="O25" s="954"/>
      <c r="P25" s="954"/>
      <c r="Q25" s="954"/>
      <c r="R25" s="954"/>
      <c r="S25" s="954"/>
      <c r="T25" s="954"/>
      <c r="U25" s="954"/>
      <c r="V25" s="954"/>
      <c r="W25" s="954"/>
      <c r="X25" s="957"/>
      <c r="Y25" s="957"/>
      <c r="Z25" s="957"/>
      <c r="AA25" s="957"/>
      <c r="AB25" s="957"/>
      <c r="AC25" s="957"/>
      <c r="AD25" s="957"/>
      <c r="AE25" s="957"/>
      <c r="AF25" s="957"/>
      <c r="AG25" s="957"/>
      <c r="AH25" s="957"/>
      <c r="AI25" s="957"/>
      <c r="AJ25" s="957"/>
      <c r="AK25" s="956" t="s">
        <v>191</v>
      </c>
      <c r="AL25" s="956"/>
      <c r="AM25" s="956"/>
      <c r="AN25" s="956"/>
      <c r="AO25" s="956"/>
      <c r="AP25" s="956"/>
      <c r="AQ25" s="956"/>
      <c r="AR25" s="956"/>
      <c r="AS25" s="956"/>
      <c r="AT25" s="44"/>
      <c r="AU25" s="44"/>
      <c r="AV25" s="44"/>
      <c r="AW25" s="44"/>
      <c r="AX25" s="44"/>
      <c r="AY25" s="44"/>
      <c r="AZ25" s="44"/>
      <c r="BA25" s="188"/>
      <c r="BB25" s="44"/>
      <c r="BC25" s="44"/>
      <c r="BD25" s="44"/>
    </row>
    <row r="26" spans="1:56" x14ac:dyDescent="0.55000000000000004">
      <c r="A26" s="970"/>
      <c r="B26" s="970"/>
      <c r="C26" s="953" t="s">
        <v>139</v>
      </c>
      <c r="D26" s="953"/>
      <c r="E26" s="953"/>
      <c r="F26" s="953"/>
      <c r="G26" s="953"/>
      <c r="H26" s="953"/>
      <c r="I26" s="953"/>
      <c r="J26" s="953"/>
      <c r="K26" s="953"/>
      <c r="L26" s="953"/>
      <c r="M26" s="954"/>
      <c r="N26" s="954"/>
      <c r="O26" s="954"/>
      <c r="P26" s="954"/>
      <c r="Q26" s="954"/>
      <c r="R26" s="954"/>
      <c r="S26" s="954"/>
      <c r="T26" s="954"/>
      <c r="U26" s="954"/>
      <c r="V26" s="954"/>
      <c r="W26" s="954"/>
      <c r="X26" s="957"/>
      <c r="Y26" s="957"/>
      <c r="Z26" s="957"/>
      <c r="AA26" s="957"/>
      <c r="AB26" s="957"/>
      <c r="AC26" s="957"/>
      <c r="AD26" s="957"/>
      <c r="AE26" s="957"/>
      <c r="AF26" s="957"/>
      <c r="AG26" s="957"/>
      <c r="AH26" s="957"/>
      <c r="AI26" s="957"/>
      <c r="AJ26" s="957"/>
      <c r="AK26" s="956" t="s">
        <v>191</v>
      </c>
      <c r="AL26" s="956"/>
      <c r="AM26" s="956"/>
      <c r="AN26" s="956"/>
      <c r="AO26" s="956"/>
      <c r="AP26" s="956"/>
      <c r="AQ26" s="956"/>
      <c r="AR26" s="956"/>
      <c r="AS26" s="956"/>
      <c r="AT26" s="44"/>
      <c r="AU26" s="44"/>
      <c r="AV26" s="44"/>
      <c r="AW26" s="44"/>
      <c r="AX26" s="44"/>
      <c r="AY26" s="44"/>
      <c r="AZ26" s="44"/>
      <c r="BA26" s="188"/>
      <c r="BB26" s="44"/>
      <c r="BC26" s="44"/>
      <c r="BD26" s="44"/>
    </row>
    <row r="27" spans="1:56" x14ac:dyDescent="0.55000000000000004">
      <c r="A27" s="970"/>
      <c r="B27" s="970"/>
      <c r="C27" s="972" t="s">
        <v>140</v>
      </c>
      <c r="D27" s="972"/>
      <c r="E27" s="952"/>
      <c r="F27" s="952"/>
      <c r="G27" s="952"/>
      <c r="H27" s="952"/>
      <c r="I27" s="952"/>
      <c r="J27" s="952"/>
      <c r="K27" s="952"/>
      <c r="L27" s="952"/>
      <c r="M27" s="954"/>
      <c r="N27" s="954"/>
      <c r="O27" s="954"/>
      <c r="P27" s="954"/>
      <c r="Q27" s="954"/>
      <c r="R27" s="954"/>
      <c r="S27" s="954"/>
      <c r="T27" s="954"/>
      <c r="U27" s="954"/>
      <c r="V27" s="954"/>
      <c r="W27" s="954"/>
      <c r="X27" s="957"/>
      <c r="Y27" s="957"/>
      <c r="Z27" s="957"/>
      <c r="AA27" s="957"/>
      <c r="AB27" s="957"/>
      <c r="AC27" s="957"/>
      <c r="AD27" s="957"/>
      <c r="AE27" s="957"/>
      <c r="AF27" s="957"/>
      <c r="AG27" s="957"/>
      <c r="AH27" s="957"/>
      <c r="AI27" s="957"/>
      <c r="AJ27" s="957"/>
      <c r="AK27" s="956" t="s">
        <v>191</v>
      </c>
      <c r="AL27" s="956"/>
      <c r="AM27" s="956"/>
      <c r="AN27" s="956"/>
      <c r="AO27" s="956"/>
      <c r="AP27" s="956"/>
      <c r="AQ27" s="956"/>
      <c r="AR27" s="956"/>
      <c r="AS27" s="956"/>
      <c r="AT27" s="44"/>
      <c r="AU27" s="44"/>
      <c r="AV27" s="44"/>
      <c r="AW27" s="44"/>
      <c r="AX27" s="44"/>
      <c r="AY27" s="44"/>
      <c r="AZ27" s="44"/>
      <c r="BA27" s="188"/>
      <c r="BB27" s="44"/>
      <c r="BC27" s="44"/>
      <c r="BD27" s="44"/>
    </row>
    <row r="28" spans="1:56" x14ac:dyDescent="0.55000000000000004">
      <c r="A28" s="970"/>
      <c r="B28" s="970"/>
      <c r="C28" s="972"/>
      <c r="D28" s="972"/>
      <c r="E28" s="952"/>
      <c r="F28" s="952"/>
      <c r="G28" s="952"/>
      <c r="H28" s="952"/>
      <c r="I28" s="952"/>
      <c r="J28" s="952"/>
      <c r="K28" s="952"/>
      <c r="L28" s="952"/>
      <c r="M28" s="954"/>
      <c r="N28" s="954"/>
      <c r="O28" s="954"/>
      <c r="P28" s="954"/>
      <c r="Q28" s="954"/>
      <c r="R28" s="954"/>
      <c r="S28" s="954"/>
      <c r="T28" s="954"/>
      <c r="U28" s="954"/>
      <c r="V28" s="954"/>
      <c r="W28" s="954"/>
      <c r="X28" s="957"/>
      <c r="Y28" s="957"/>
      <c r="Z28" s="957"/>
      <c r="AA28" s="957"/>
      <c r="AB28" s="957"/>
      <c r="AC28" s="957"/>
      <c r="AD28" s="957"/>
      <c r="AE28" s="957"/>
      <c r="AF28" s="957"/>
      <c r="AG28" s="957"/>
      <c r="AH28" s="957"/>
      <c r="AI28" s="957"/>
      <c r="AJ28" s="957"/>
      <c r="AK28" s="956" t="s">
        <v>191</v>
      </c>
      <c r="AL28" s="956"/>
      <c r="AM28" s="956"/>
      <c r="AN28" s="956"/>
      <c r="AO28" s="956"/>
      <c r="AP28" s="956"/>
      <c r="AQ28" s="956"/>
      <c r="AR28" s="956"/>
      <c r="AS28" s="956"/>
      <c r="AT28" s="44"/>
      <c r="AU28" s="44"/>
      <c r="AV28" s="44"/>
      <c r="AW28" s="44"/>
      <c r="AX28" s="44"/>
      <c r="AY28" s="44"/>
      <c r="AZ28" s="44"/>
      <c r="BA28" s="188"/>
      <c r="BB28" s="44"/>
      <c r="BC28" s="44"/>
      <c r="BD28" s="44"/>
    </row>
    <row r="29" spans="1:56" ht="21.5" x14ac:dyDescent="0.55000000000000004">
      <c r="A29" s="970"/>
      <c r="B29" s="970"/>
      <c r="C29" s="967" t="s">
        <v>147</v>
      </c>
      <c r="D29" s="967"/>
      <c r="E29" s="967"/>
      <c r="F29" s="967"/>
      <c r="G29" s="967"/>
      <c r="H29" s="967"/>
      <c r="I29" s="967"/>
      <c r="J29" s="967"/>
      <c r="K29" s="967"/>
      <c r="L29" s="967"/>
      <c r="M29" s="968">
        <f>SUM(M24:W28)</f>
        <v>0</v>
      </c>
      <c r="N29" s="968"/>
      <c r="O29" s="968"/>
      <c r="P29" s="968"/>
      <c r="Q29" s="968"/>
      <c r="R29" s="968"/>
      <c r="S29" s="968"/>
      <c r="T29" s="968"/>
      <c r="U29" s="968"/>
      <c r="V29" s="968"/>
      <c r="W29" s="968"/>
      <c r="X29" s="971"/>
      <c r="Y29" s="971"/>
      <c r="Z29" s="971"/>
      <c r="AA29" s="971"/>
      <c r="AB29" s="971"/>
      <c r="AC29" s="971"/>
      <c r="AD29" s="971"/>
      <c r="AE29" s="971"/>
      <c r="AF29" s="971"/>
      <c r="AG29" s="971"/>
      <c r="AH29" s="971"/>
      <c r="AI29" s="971"/>
      <c r="AJ29" s="971"/>
      <c r="AK29" s="969"/>
      <c r="AL29" s="969"/>
      <c r="AM29" s="969"/>
      <c r="AN29" s="969"/>
      <c r="AO29" s="969"/>
      <c r="AP29" s="969"/>
      <c r="AQ29" s="969"/>
      <c r="AR29" s="969"/>
      <c r="AS29" s="969"/>
      <c r="AT29" s="44"/>
      <c r="AU29" s="44"/>
      <c r="AV29" s="44"/>
      <c r="AW29" s="44"/>
      <c r="AX29" s="44"/>
      <c r="AY29" s="44"/>
      <c r="AZ29" s="44"/>
      <c r="BA29" s="188"/>
      <c r="BB29" s="44"/>
      <c r="BC29" s="44"/>
      <c r="BD29" s="44"/>
    </row>
    <row r="30" spans="1:56" s="44" customFormat="1" x14ac:dyDescent="0.55000000000000004">
      <c r="A30" s="959"/>
      <c r="B30" s="959"/>
      <c r="C30" s="55"/>
      <c r="D30" s="55"/>
      <c r="E30" s="55"/>
      <c r="F30" s="55"/>
      <c r="G30" s="55"/>
      <c r="H30" s="55"/>
      <c r="I30" s="55"/>
      <c r="J30" s="55"/>
      <c r="K30" s="55"/>
      <c r="L30" s="55"/>
      <c r="M30" s="56"/>
      <c r="N30" s="56"/>
      <c r="O30" s="56"/>
      <c r="P30" s="56"/>
      <c r="Q30" s="56"/>
      <c r="R30" s="56"/>
      <c r="S30" s="56"/>
      <c r="T30" s="56"/>
      <c r="U30" s="56"/>
      <c r="V30" s="51"/>
      <c r="W30" s="51"/>
      <c r="X30" s="55"/>
      <c r="Y30" s="55"/>
      <c r="Z30" s="55"/>
      <c r="AA30" s="55"/>
      <c r="AB30" s="55"/>
      <c r="AC30" s="55"/>
      <c r="AD30" s="55"/>
      <c r="AE30" s="55"/>
      <c r="AF30" s="55"/>
      <c r="AG30" s="55"/>
      <c r="AH30" s="55"/>
      <c r="AI30" s="55"/>
      <c r="AJ30" s="55"/>
      <c r="AK30" s="55"/>
      <c r="AL30" s="55"/>
      <c r="AM30" s="55"/>
      <c r="AN30" s="55"/>
      <c r="AO30" s="55"/>
      <c r="AP30" s="55"/>
      <c r="AQ30" s="55"/>
      <c r="AR30" s="55"/>
      <c r="AS30" s="55"/>
      <c r="BA30" s="188"/>
    </row>
    <row r="31" spans="1:56" ht="18" customHeight="1" x14ac:dyDescent="0.55000000000000004">
      <c r="A31" s="57"/>
      <c r="B31" s="960" t="s">
        <v>141</v>
      </c>
      <c r="C31" s="961"/>
      <c r="D31" s="58"/>
      <c r="E31" s="966" t="s">
        <v>148</v>
      </c>
      <c r="F31" s="966"/>
      <c r="G31" s="966"/>
      <c r="H31" s="966"/>
      <c r="I31" s="966"/>
      <c r="J31" s="966"/>
      <c r="K31" s="966"/>
      <c r="L31" s="966"/>
      <c r="M31" s="966"/>
      <c r="N31" s="966"/>
      <c r="O31" s="966"/>
      <c r="P31" s="966"/>
      <c r="Q31" s="966"/>
      <c r="R31" s="966"/>
      <c r="S31" s="966"/>
      <c r="T31" s="966"/>
      <c r="U31" s="966"/>
      <c r="V31" s="966"/>
      <c r="W31" s="966"/>
      <c r="X31" s="966"/>
      <c r="Y31" s="966"/>
      <c r="Z31" s="966"/>
      <c r="AA31" s="966"/>
      <c r="AB31" s="966"/>
      <c r="AC31" s="966"/>
      <c r="AD31" s="966"/>
      <c r="AE31" s="966"/>
      <c r="AF31" s="966"/>
      <c r="AG31" s="966"/>
      <c r="AH31" s="966"/>
      <c r="AI31" s="966"/>
      <c r="AJ31" s="966"/>
      <c r="AK31" s="966"/>
      <c r="AL31" s="966"/>
      <c r="AM31" s="966"/>
      <c r="AN31" s="966"/>
      <c r="AO31" s="966"/>
      <c r="AP31" s="966"/>
      <c r="AQ31" s="966"/>
      <c r="AR31" s="966"/>
      <c r="AS31" s="966"/>
      <c r="AT31" s="966"/>
      <c r="AU31" s="966"/>
      <c r="AV31" s="966"/>
      <c r="AW31" s="966"/>
      <c r="AX31" s="966"/>
      <c r="AY31" s="966"/>
      <c r="AZ31" s="966"/>
      <c r="BA31" s="966"/>
      <c r="BB31" s="966"/>
      <c r="BC31" s="966"/>
      <c r="BD31" s="44"/>
    </row>
    <row r="32" spans="1:56" ht="13.5" customHeight="1" x14ac:dyDescent="0.55000000000000004">
      <c r="A32" s="59"/>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44"/>
      <c r="AU32" s="44"/>
      <c r="AV32" s="44"/>
      <c r="AW32" s="44"/>
      <c r="AX32" s="44"/>
      <c r="AY32" s="44"/>
      <c r="AZ32" s="44"/>
      <c r="BA32" s="188"/>
      <c r="BB32" s="44"/>
      <c r="BC32" s="44"/>
      <c r="BD32" s="44"/>
    </row>
    <row r="33" spans="1:56" ht="5.15" customHeight="1" x14ac:dyDescent="0.55000000000000004">
      <c r="A33" s="40"/>
      <c r="B33" s="40"/>
      <c r="C33" s="61"/>
      <c r="D33" s="61"/>
      <c r="E33" s="966" t="s">
        <v>142</v>
      </c>
      <c r="F33" s="966"/>
      <c r="G33" s="966"/>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c r="AF33" s="966"/>
      <c r="AG33" s="966"/>
      <c r="AH33" s="966"/>
      <c r="AI33" s="966"/>
      <c r="AJ33" s="966"/>
      <c r="AK33" s="966"/>
      <c r="AL33" s="966"/>
      <c r="AM33" s="966"/>
      <c r="AN33" s="966"/>
      <c r="AO33" s="966"/>
      <c r="AP33" s="966"/>
      <c r="AQ33" s="966"/>
      <c r="AR33" s="966"/>
      <c r="AS33" s="966"/>
      <c r="AT33" s="966"/>
      <c r="AU33" s="966"/>
      <c r="AV33" s="966"/>
      <c r="AW33" s="966"/>
      <c r="AX33" s="966"/>
      <c r="AY33" s="966"/>
      <c r="AZ33" s="966"/>
      <c r="BA33" s="966"/>
      <c r="BB33" s="966"/>
      <c r="BC33" s="966"/>
      <c r="BD33" s="44"/>
    </row>
    <row r="34" spans="1:56" x14ac:dyDescent="0.55000000000000004">
      <c r="A34" s="57"/>
      <c r="B34" s="962" t="s">
        <v>143</v>
      </c>
      <c r="C34" s="963"/>
      <c r="D34" s="58"/>
      <c r="E34" s="966"/>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966"/>
      <c r="AD34" s="966"/>
      <c r="AE34" s="966"/>
      <c r="AF34" s="966"/>
      <c r="AG34" s="966"/>
      <c r="AH34" s="966"/>
      <c r="AI34" s="966"/>
      <c r="AJ34" s="966"/>
      <c r="AK34" s="966"/>
      <c r="AL34" s="966"/>
      <c r="AM34" s="966"/>
      <c r="AN34" s="966"/>
      <c r="AO34" s="966"/>
      <c r="AP34" s="966"/>
      <c r="AQ34" s="966"/>
      <c r="AR34" s="966"/>
      <c r="AS34" s="966"/>
      <c r="AT34" s="966"/>
      <c r="AU34" s="966"/>
      <c r="AV34" s="966"/>
      <c r="AW34" s="966"/>
      <c r="AX34" s="966"/>
      <c r="AY34" s="966"/>
      <c r="AZ34" s="966"/>
      <c r="BA34" s="966"/>
      <c r="BB34" s="966"/>
      <c r="BC34" s="966"/>
      <c r="BD34" s="44"/>
    </row>
    <row r="35" spans="1:56" ht="15.65" customHeight="1" x14ac:dyDescent="0.55000000000000004">
      <c r="A35" s="40"/>
      <c r="B35" s="40"/>
      <c r="C35" s="58"/>
      <c r="D35" s="58"/>
      <c r="E35" s="966"/>
      <c r="F35" s="966"/>
      <c r="G35" s="966"/>
      <c r="H35" s="966"/>
      <c r="I35" s="966"/>
      <c r="J35" s="966"/>
      <c r="K35" s="966"/>
      <c r="L35" s="966"/>
      <c r="M35" s="966"/>
      <c r="N35" s="966"/>
      <c r="O35" s="966"/>
      <c r="P35" s="966"/>
      <c r="Q35" s="966"/>
      <c r="R35" s="966"/>
      <c r="S35" s="966"/>
      <c r="T35" s="966"/>
      <c r="U35" s="966"/>
      <c r="V35" s="966"/>
      <c r="W35" s="966"/>
      <c r="X35" s="966"/>
      <c r="Y35" s="966"/>
      <c r="Z35" s="966"/>
      <c r="AA35" s="966"/>
      <c r="AB35" s="966"/>
      <c r="AC35" s="966"/>
      <c r="AD35" s="966"/>
      <c r="AE35" s="966"/>
      <c r="AF35" s="966"/>
      <c r="AG35" s="966"/>
      <c r="AH35" s="966"/>
      <c r="AI35" s="966"/>
      <c r="AJ35" s="966"/>
      <c r="AK35" s="966"/>
      <c r="AL35" s="966"/>
      <c r="AM35" s="966"/>
      <c r="AN35" s="966"/>
      <c r="AO35" s="966"/>
      <c r="AP35" s="966"/>
      <c r="AQ35" s="966"/>
      <c r="AR35" s="966"/>
      <c r="AS35" s="966"/>
      <c r="AT35" s="966"/>
      <c r="AU35" s="966"/>
      <c r="AV35" s="966"/>
      <c r="AW35" s="966"/>
      <c r="AX35" s="966"/>
      <c r="AY35" s="966"/>
      <c r="AZ35" s="966"/>
      <c r="BA35" s="966"/>
      <c r="BB35" s="966"/>
      <c r="BC35" s="966"/>
      <c r="BD35" s="44"/>
    </row>
    <row r="36" spans="1:56" ht="12.65" customHeight="1" x14ac:dyDescent="0.55000000000000004">
      <c r="A36" s="57"/>
      <c r="B36" s="57"/>
      <c r="C36" s="62"/>
      <c r="D36" s="62"/>
      <c r="E36" s="1012" t="s">
        <v>540</v>
      </c>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c r="AK36" s="1012"/>
      <c r="AL36" s="1012"/>
      <c r="AM36" s="1012"/>
      <c r="AN36" s="1012"/>
      <c r="AO36" s="1012"/>
      <c r="AP36" s="1012"/>
      <c r="AQ36" s="1012"/>
      <c r="AR36" s="1012"/>
      <c r="AS36" s="1012"/>
      <c r="AT36" s="1012"/>
      <c r="AU36" s="1012"/>
      <c r="AV36" s="1012"/>
      <c r="AW36" s="1012"/>
      <c r="AX36" s="1012"/>
      <c r="AY36" s="1012"/>
      <c r="AZ36" s="1012"/>
      <c r="BA36" s="1012"/>
      <c r="BB36" s="1012"/>
      <c r="BC36" s="1012"/>
      <c r="BD36" s="44"/>
    </row>
    <row r="37" spans="1:56" x14ac:dyDescent="0.55000000000000004">
      <c r="A37" s="40"/>
      <c r="B37" s="964" t="s">
        <v>144</v>
      </c>
      <c r="C37" s="965"/>
      <c r="D37" s="58"/>
      <c r="E37" s="1012"/>
      <c r="F37" s="1012"/>
      <c r="G37" s="1012"/>
      <c r="H37" s="1012"/>
      <c r="I37" s="1012"/>
      <c r="J37" s="1012"/>
      <c r="K37" s="1012"/>
      <c r="L37" s="1012"/>
      <c r="M37" s="1012"/>
      <c r="N37" s="1012"/>
      <c r="O37" s="1012"/>
      <c r="P37" s="1012"/>
      <c r="Q37" s="1012"/>
      <c r="R37" s="1012"/>
      <c r="S37" s="1012"/>
      <c r="T37" s="1012"/>
      <c r="U37" s="1012"/>
      <c r="V37" s="1012"/>
      <c r="W37" s="1012"/>
      <c r="X37" s="1012"/>
      <c r="Y37" s="1012"/>
      <c r="Z37" s="1012"/>
      <c r="AA37" s="1012"/>
      <c r="AB37" s="1012"/>
      <c r="AC37" s="1012"/>
      <c r="AD37" s="1012"/>
      <c r="AE37" s="1012"/>
      <c r="AF37" s="1012"/>
      <c r="AG37" s="1012"/>
      <c r="AH37" s="1012"/>
      <c r="AI37" s="1012"/>
      <c r="AJ37" s="1012"/>
      <c r="AK37" s="1012"/>
      <c r="AL37" s="1012"/>
      <c r="AM37" s="1012"/>
      <c r="AN37" s="1012"/>
      <c r="AO37" s="1012"/>
      <c r="AP37" s="1012"/>
      <c r="AQ37" s="1012"/>
      <c r="AR37" s="1012"/>
      <c r="AS37" s="1012"/>
      <c r="AT37" s="1012"/>
      <c r="AU37" s="1012"/>
      <c r="AV37" s="1012"/>
      <c r="AW37" s="1012"/>
      <c r="AX37" s="1012"/>
      <c r="AY37" s="1012"/>
      <c r="AZ37" s="1012"/>
      <c r="BA37" s="1012"/>
      <c r="BB37" s="1012"/>
      <c r="BC37" s="1012"/>
      <c r="BD37" s="44"/>
    </row>
    <row r="38" spans="1:56" ht="16" customHeight="1" x14ac:dyDescent="0.55000000000000004">
      <c r="A38" s="40"/>
      <c r="B38" s="40"/>
      <c r="C38" s="58"/>
      <c r="D38" s="58"/>
      <c r="E38" s="1012"/>
      <c r="F38" s="1012"/>
      <c r="G38" s="1012"/>
      <c r="H38" s="1012"/>
      <c r="I38" s="1012"/>
      <c r="J38" s="1012"/>
      <c r="K38" s="1012"/>
      <c r="L38" s="1012"/>
      <c r="M38" s="1012"/>
      <c r="N38" s="1012"/>
      <c r="O38" s="1012"/>
      <c r="P38" s="1012"/>
      <c r="Q38" s="1012"/>
      <c r="R38" s="1012"/>
      <c r="S38" s="1012"/>
      <c r="T38" s="1012"/>
      <c r="U38" s="1012"/>
      <c r="V38" s="1012"/>
      <c r="W38" s="1012"/>
      <c r="X38" s="1012"/>
      <c r="Y38" s="1012"/>
      <c r="Z38" s="1012"/>
      <c r="AA38" s="1012"/>
      <c r="AB38" s="1012"/>
      <c r="AC38" s="1012"/>
      <c r="AD38" s="1012"/>
      <c r="AE38" s="1012"/>
      <c r="AF38" s="1012"/>
      <c r="AG38" s="1012"/>
      <c r="AH38" s="1012"/>
      <c r="AI38" s="1012"/>
      <c r="AJ38" s="1012"/>
      <c r="AK38" s="1012"/>
      <c r="AL38" s="1012"/>
      <c r="AM38" s="1012"/>
      <c r="AN38" s="1012"/>
      <c r="AO38" s="1012"/>
      <c r="AP38" s="1012"/>
      <c r="AQ38" s="1012"/>
      <c r="AR38" s="1012"/>
      <c r="AS38" s="1012"/>
      <c r="AT38" s="1012"/>
      <c r="AU38" s="1012"/>
      <c r="AV38" s="1012"/>
      <c r="AW38" s="1012"/>
      <c r="AX38" s="1012"/>
      <c r="AY38" s="1012"/>
      <c r="AZ38" s="1012"/>
      <c r="BA38" s="1012"/>
      <c r="BB38" s="1012"/>
      <c r="BC38" s="1012"/>
      <c r="BD38" s="44"/>
    </row>
    <row r="39" spans="1:56" ht="4.5" customHeight="1" x14ac:dyDescent="0.55000000000000004">
      <c r="A39" s="57"/>
      <c r="B39" s="57"/>
      <c r="C39" s="62"/>
      <c r="D39" s="62"/>
      <c r="E39" s="966" t="s">
        <v>146</v>
      </c>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966"/>
      <c r="AL39" s="966"/>
      <c r="AM39" s="966"/>
      <c r="AN39" s="966"/>
      <c r="AO39" s="966"/>
      <c r="AP39" s="966"/>
      <c r="AQ39" s="966"/>
      <c r="AR39" s="966"/>
      <c r="AS39" s="966"/>
      <c r="AT39" s="966"/>
      <c r="AU39" s="966"/>
      <c r="AV39" s="966"/>
      <c r="AW39" s="966"/>
      <c r="AX39" s="966"/>
      <c r="AY39" s="966"/>
      <c r="AZ39" s="966"/>
      <c r="BA39" s="966"/>
      <c r="BB39" s="966"/>
      <c r="BC39" s="966"/>
      <c r="BD39" s="44"/>
    </row>
    <row r="40" spans="1:56" x14ac:dyDescent="0.55000000000000004">
      <c r="A40" s="40"/>
      <c r="B40" s="964" t="s">
        <v>145</v>
      </c>
      <c r="C40" s="965"/>
      <c r="D40" s="58"/>
      <c r="E40" s="966"/>
      <c r="F40" s="966"/>
      <c r="G40" s="966"/>
      <c r="H40" s="966"/>
      <c r="I40" s="966"/>
      <c r="J40" s="966"/>
      <c r="K40" s="966"/>
      <c r="L40" s="966"/>
      <c r="M40" s="966"/>
      <c r="N40" s="966"/>
      <c r="O40" s="966"/>
      <c r="P40" s="966"/>
      <c r="Q40" s="966"/>
      <c r="R40" s="966"/>
      <c r="S40" s="966"/>
      <c r="T40" s="966"/>
      <c r="U40" s="966"/>
      <c r="V40" s="966"/>
      <c r="W40" s="966"/>
      <c r="X40" s="966"/>
      <c r="Y40" s="966"/>
      <c r="Z40" s="966"/>
      <c r="AA40" s="966"/>
      <c r="AB40" s="966"/>
      <c r="AC40" s="966"/>
      <c r="AD40" s="966"/>
      <c r="AE40" s="966"/>
      <c r="AF40" s="966"/>
      <c r="AG40" s="966"/>
      <c r="AH40" s="966"/>
      <c r="AI40" s="966"/>
      <c r="AJ40" s="966"/>
      <c r="AK40" s="966"/>
      <c r="AL40" s="966"/>
      <c r="AM40" s="966"/>
      <c r="AN40" s="966"/>
      <c r="AO40" s="966"/>
      <c r="AP40" s="966"/>
      <c r="AQ40" s="966"/>
      <c r="AR40" s="966"/>
      <c r="AS40" s="966"/>
      <c r="AT40" s="966"/>
      <c r="AU40" s="966"/>
      <c r="AV40" s="966"/>
      <c r="AW40" s="966"/>
      <c r="AX40" s="966"/>
      <c r="AY40" s="966"/>
      <c r="AZ40" s="966"/>
      <c r="BA40" s="966"/>
      <c r="BB40" s="966"/>
      <c r="BC40" s="966"/>
      <c r="BD40" s="44"/>
    </row>
    <row r="41" spans="1:56" ht="9.65" customHeight="1" x14ac:dyDescent="0.55000000000000004">
      <c r="A41" s="40"/>
      <c r="B41" s="40"/>
      <c r="C41" s="58"/>
      <c r="D41" s="58"/>
      <c r="E41" s="966"/>
      <c r="F41" s="966"/>
      <c r="G41" s="966"/>
      <c r="H41" s="966"/>
      <c r="I41" s="966"/>
      <c r="J41" s="966"/>
      <c r="K41" s="966"/>
      <c r="L41" s="966"/>
      <c r="M41" s="966"/>
      <c r="N41" s="966"/>
      <c r="O41" s="966"/>
      <c r="P41" s="966"/>
      <c r="Q41" s="966"/>
      <c r="R41" s="966"/>
      <c r="S41" s="966"/>
      <c r="T41" s="966"/>
      <c r="U41" s="966"/>
      <c r="V41" s="966"/>
      <c r="W41" s="966"/>
      <c r="X41" s="966"/>
      <c r="Y41" s="966"/>
      <c r="Z41" s="966"/>
      <c r="AA41" s="966"/>
      <c r="AB41" s="966"/>
      <c r="AC41" s="966"/>
      <c r="AD41" s="966"/>
      <c r="AE41" s="966"/>
      <c r="AF41" s="966"/>
      <c r="AG41" s="966"/>
      <c r="AH41" s="966"/>
      <c r="AI41" s="966"/>
      <c r="AJ41" s="966"/>
      <c r="AK41" s="966"/>
      <c r="AL41" s="966"/>
      <c r="AM41" s="966"/>
      <c r="AN41" s="966"/>
      <c r="AO41" s="966"/>
      <c r="AP41" s="966"/>
      <c r="AQ41" s="966"/>
      <c r="AR41" s="966"/>
      <c r="AS41" s="966"/>
      <c r="AT41" s="966"/>
      <c r="AU41" s="966"/>
      <c r="AV41" s="966"/>
      <c r="AW41" s="966"/>
      <c r="AX41" s="966"/>
      <c r="AY41" s="966"/>
      <c r="AZ41" s="966"/>
      <c r="BA41" s="966"/>
      <c r="BB41" s="966"/>
      <c r="BC41" s="966"/>
      <c r="BD41" s="44"/>
    </row>
    <row r="42" spans="1:56" ht="13.5" customHeight="1" x14ac:dyDescent="0.55000000000000004">
      <c r="A42" s="40"/>
      <c r="B42" s="40"/>
      <c r="C42" s="58"/>
      <c r="D42" s="58"/>
      <c r="E42" s="958"/>
      <c r="F42" s="958"/>
      <c r="G42" s="958"/>
      <c r="H42" s="958"/>
      <c r="I42" s="958"/>
      <c r="J42" s="958"/>
      <c r="K42" s="958"/>
      <c r="L42" s="958"/>
      <c r="M42" s="958"/>
      <c r="N42" s="958"/>
      <c r="O42" s="958"/>
      <c r="P42" s="958"/>
      <c r="Q42" s="958"/>
      <c r="R42" s="958"/>
      <c r="S42" s="958"/>
      <c r="T42" s="958"/>
      <c r="U42" s="958"/>
      <c r="V42" s="958"/>
      <c r="W42" s="958"/>
      <c r="X42" s="958"/>
      <c r="Y42" s="958"/>
      <c r="Z42" s="958"/>
      <c r="AA42" s="958"/>
      <c r="AB42" s="958"/>
      <c r="AC42" s="958"/>
      <c r="AD42" s="958"/>
      <c r="AE42" s="958"/>
      <c r="AF42" s="958"/>
      <c r="AG42" s="958"/>
      <c r="AH42" s="958"/>
      <c r="AI42" s="958"/>
      <c r="AJ42" s="958"/>
      <c r="AK42" s="958"/>
      <c r="AL42" s="958"/>
      <c r="AM42" s="958"/>
      <c r="AN42" s="958"/>
      <c r="AO42" s="958"/>
      <c r="AP42" s="958"/>
      <c r="AQ42" s="958"/>
      <c r="AR42" s="958"/>
      <c r="AS42" s="958"/>
      <c r="AT42" s="44"/>
      <c r="AU42" s="44"/>
      <c r="AV42" s="44"/>
      <c r="AW42" s="44"/>
      <c r="AX42" s="44"/>
      <c r="AY42" s="44"/>
      <c r="AZ42" s="44"/>
      <c r="BA42" s="188"/>
      <c r="BB42" s="44"/>
      <c r="BC42" s="44"/>
      <c r="BD42" s="44"/>
    </row>
  </sheetData>
  <sheetProtection algorithmName="SHA-512" hashValue="QT3R/v22F+inRZ5TRZdM7UqyXA+y7TDLGIYdhhi6OryP4ryNm+ZsmKm3cuHloXpdzjtCy5MFbZK+NlJ8OffUQw==" saltValue="hjEqgi8Lx4aI3ghPXtPjtA==" spinCount="100000" sheet="1" objects="1" scenarios="1"/>
  <mergeCells count="118">
    <mergeCell ref="E31:BC31"/>
    <mergeCell ref="E33:BC35"/>
    <mergeCell ref="E36:BC38"/>
    <mergeCell ref="AT7:BC7"/>
    <mergeCell ref="AT8:BC8"/>
    <mergeCell ref="AT9:BC9"/>
    <mergeCell ref="AT10:BC10"/>
    <mergeCell ref="AT11:BC11"/>
    <mergeCell ref="AT12:BC12"/>
    <mergeCell ref="AT13:BC13"/>
    <mergeCell ref="AT14:BC14"/>
    <mergeCell ref="AT15:BC15"/>
    <mergeCell ref="P8:Y8"/>
    <mergeCell ref="Z8:AI8"/>
    <mergeCell ref="Z7:AI7"/>
    <mergeCell ref="AJ7:AS7"/>
    <mergeCell ref="C8:O8"/>
    <mergeCell ref="AT16:BC16"/>
    <mergeCell ref="AT17:BC17"/>
    <mergeCell ref="AT18:BC18"/>
    <mergeCell ref="AT19:BC19"/>
    <mergeCell ref="AJ6:AS6"/>
    <mergeCell ref="AT6:BC6"/>
    <mergeCell ref="A5:O6"/>
    <mergeCell ref="P5:Y5"/>
    <mergeCell ref="Z5:AI5"/>
    <mergeCell ref="AJ5:AS5"/>
    <mergeCell ref="P19:Y19"/>
    <mergeCell ref="Z19:AI19"/>
    <mergeCell ref="AJ19:AS19"/>
    <mergeCell ref="AJ2:AO2"/>
    <mergeCell ref="AJ3:AO3"/>
    <mergeCell ref="AP2:BC2"/>
    <mergeCell ref="AP3:BC3"/>
    <mergeCell ref="AT5:BC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Z15:AI15"/>
    <mergeCell ref="AJ15:AS15"/>
    <mergeCell ref="C16:O16"/>
    <mergeCell ref="P16:Y16"/>
    <mergeCell ref="Z16:AI16"/>
    <mergeCell ref="AJ16:AS16"/>
    <mergeCell ref="C18:O18"/>
    <mergeCell ref="P18:Y18"/>
    <mergeCell ref="Z18:AI18"/>
    <mergeCell ref="AJ18:AS18"/>
    <mergeCell ref="AM22:AS22"/>
    <mergeCell ref="A23:L23"/>
    <mergeCell ref="M23:W23"/>
    <mergeCell ref="X23:AJ23"/>
    <mergeCell ref="AK23:AS23"/>
    <mergeCell ref="A7:B19"/>
    <mergeCell ref="C7:O7"/>
    <mergeCell ref="P7:Y7"/>
    <mergeCell ref="AJ8:AS8"/>
    <mergeCell ref="C11:O11"/>
    <mergeCell ref="P11:Y11"/>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E42:AS42"/>
    <mergeCell ref="A30:B30"/>
    <mergeCell ref="B31:C31"/>
    <mergeCell ref="B34:C34"/>
    <mergeCell ref="B37:C37"/>
    <mergeCell ref="B40:C40"/>
    <mergeCell ref="E39:BC41"/>
    <mergeCell ref="M28:W28"/>
    <mergeCell ref="C26:L26"/>
    <mergeCell ref="X28:AJ28"/>
    <mergeCell ref="AK28:AS28"/>
    <mergeCell ref="C29:L29"/>
    <mergeCell ref="M29:W29"/>
    <mergeCell ref="AK29:AS29"/>
    <mergeCell ref="M26:W26"/>
    <mergeCell ref="X26:AJ26"/>
    <mergeCell ref="A24:B29"/>
    <mergeCell ref="X29:AJ29"/>
    <mergeCell ref="AK26:AS26"/>
    <mergeCell ref="C27:D28"/>
    <mergeCell ref="E27:L27"/>
    <mergeCell ref="M27:W27"/>
    <mergeCell ref="X27:AJ27"/>
    <mergeCell ref="AK27:AS27"/>
    <mergeCell ref="E28:L28"/>
    <mergeCell ref="C24:L24"/>
    <mergeCell ref="M24:W24"/>
    <mergeCell ref="X24:AJ24"/>
    <mergeCell ref="AK24:AS24"/>
    <mergeCell ref="C25:L25"/>
    <mergeCell ref="M25:W25"/>
    <mergeCell ref="X25:AJ25"/>
    <mergeCell ref="AK25:AS25"/>
  </mergeCells>
  <phoneticPr fontId="35"/>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Normal="100" zoomScaleSheetLayoutView="100" workbookViewId="0">
      <selection activeCell="I1" sqref="I1:K2"/>
    </sheetView>
  </sheetViews>
  <sheetFormatPr defaultColWidth="8.58203125" defaultRowHeight="18" x14ac:dyDescent="0.55000000000000004"/>
  <cols>
    <col min="1" max="1" width="6.33203125" style="3" customWidth="1"/>
    <col min="2" max="7" width="8.58203125" style="3"/>
    <col min="8" max="8" width="12.5" style="3" customWidth="1"/>
    <col min="9" max="9" width="15.33203125" style="3" customWidth="1"/>
    <col min="10" max="10" width="13.08203125" style="3" customWidth="1"/>
    <col min="11" max="11" width="6.58203125" style="3" customWidth="1"/>
    <col min="12" max="12" width="4.33203125" style="3" customWidth="1"/>
    <col min="13" max="13" width="4.33203125" style="3" hidden="1" customWidth="1"/>
    <col min="14" max="17" width="8.58203125" style="3" hidden="1" customWidth="1"/>
    <col min="18" max="20" width="8.58203125" style="3" customWidth="1"/>
    <col min="21" max="16384" width="8.58203125" style="3"/>
  </cols>
  <sheetData>
    <row r="1" spans="1:27" ht="30" customHeight="1" x14ac:dyDescent="0.55000000000000004">
      <c r="A1" s="389" t="s">
        <v>25</v>
      </c>
      <c r="B1" s="390"/>
      <c r="C1" s="114" t="s">
        <v>26</v>
      </c>
      <c r="D1" s="393" t="s">
        <v>430</v>
      </c>
      <c r="E1" s="394"/>
      <c r="F1" s="394"/>
      <c r="G1" s="395"/>
      <c r="H1" s="378" t="s">
        <v>27</v>
      </c>
      <c r="I1" s="401"/>
      <c r="J1" s="402"/>
      <c r="K1" s="403"/>
      <c r="L1" s="407" t="s">
        <v>38</v>
      </c>
      <c r="M1" s="124"/>
    </row>
    <row r="2" spans="1:27" ht="30" customHeight="1" x14ac:dyDescent="0.55000000000000004">
      <c r="A2" s="391"/>
      <c r="B2" s="392"/>
      <c r="C2" s="115" t="s">
        <v>28</v>
      </c>
      <c r="D2" s="393" t="s">
        <v>430</v>
      </c>
      <c r="E2" s="394"/>
      <c r="F2" s="394"/>
      <c r="G2" s="395"/>
      <c r="H2" s="379"/>
      <c r="I2" s="404"/>
      <c r="J2" s="405"/>
      <c r="K2" s="406"/>
      <c r="L2" s="408"/>
      <c r="M2" s="124"/>
    </row>
    <row r="3" spans="1:27" ht="27" customHeight="1" x14ac:dyDescent="0.55000000000000004">
      <c r="A3" s="380" t="s">
        <v>29</v>
      </c>
      <c r="B3" s="381"/>
      <c r="C3" s="383"/>
      <c r="D3" s="387"/>
      <c r="E3" s="388"/>
      <c r="F3" s="385" t="s">
        <v>35</v>
      </c>
      <c r="G3" s="386"/>
      <c r="H3" s="116" t="s">
        <v>30</v>
      </c>
      <c r="I3" s="152"/>
      <c r="J3" s="117" t="s">
        <v>36</v>
      </c>
      <c r="K3" s="153"/>
      <c r="L3" s="118" t="s">
        <v>37</v>
      </c>
      <c r="M3" s="124"/>
    </row>
    <row r="4" spans="1:27" ht="105" customHeight="1" x14ac:dyDescent="0.55000000000000004">
      <c r="A4" s="409" t="s">
        <v>410</v>
      </c>
      <c r="B4" s="410"/>
      <c r="C4" s="114" t="s">
        <v>40</v>
      </c>
      <c r="D4" s="383" t="s">
        <v>436</v>
      </c>
      <c r="E4" s="384"/>
      <c r="F4" s="115" t="s">
        <v>41</v>
      </c>
      <c r="G4" s="396" t="s">
        <v>436</v>
      </c>
      <c r="H4" s="397"/>
      <c r="I4" s="119" t="s">
        <v>39</v>
      </c>
      <c r="J4" s="422"/>
      <c r="K4" s="423"/>
      <c r="L4" s="120" t="s">
        <v>38</v>
      </c>
      <c r="M4" s="124" t="s">
        <v>436</v>
      </c>
      <c r="N4" s="3" t="s">
        <v>42</v>
      </c>
      <c r="O4" s="3" t="s">
        <v>43</v>
      </c>
      <c r="P4" s="3" t="s">
        <v>44</v>
      </c>
      <c r="Q4" s="3" t="s">
        <v>45</v>
      </c>
      <c r="S4" s="5"/>
      <c r="T4" s="32"/>
      <c r="U4" s="32"/>
      <c r="V4" s="32"/>
      <c r="W4" s="32"/>
      <c r="X4" s="32"/>
      <c r="Y4" s="32"/>
      <c r="Z4" s="32"/>
      <c r="AA4" s="32"/>
    </row>
    <row r="5" spans="1:27" ht="150.65" customHeight="1" x14ac:dyDescent="0.55000000000000004">
      <c r="A5" s="409" t="s">
        <v>31</v>
      </c>
      <c r="B5" s="411"/>
      <c r="C5" s="398"/>
      <c r="D5" s="399"/>
      <c r="E5" s="399"/>
      <c r="F5" s="399"/>
      <c r="G5" s="399"/>
      <c r="H5" s="399"/>
      <c r="I5" s="399"/>
      <c r="J5" s="399"/>
      <c r="K5" s="399"/>
      <c r="L5" s="400"/>
      <c r="M5" s="156"/>
      <c r="N5" s="160" t="s">
        <v>436</v>
      </c>
      <c r="O5" s="160" t="s">
        <v>436</v>
      </c>
      <c r="P5" s="160" t="s">
        <v>436</v>
      </c>
      <c r="Q5" s="160" t="s">
        <v>436</v>
      </c>
    </row>
    <row r="6" spans="1:27" ht="22" customHeight="1" x14ac:dyDescent="0.55000000000000004">
      <c r="A6" s="380" t="s">
        <v>32</v>
      </c>
      <c r="B6" s="381"/>
      <c r="C6" s="381"/>
      <c r="D6" s="381"/>
      <c r="E6" s="381"/>
      <c r="F6" s="381"/>
      <c r="G6" s="381"/>
      <c r="H6" s="382"/>
      <c r="I6" s="425" t="s">
        <v>431</v>
      </c>
      <c r="J6" s="425"/>
      <c r="K6" s="425"/>
      <c r="L6" s="425"/>
      <c r="M6" s="116"/>
      <c r="N6" s="3" t="s">
        <v>46</v>
      </c>
      <c r="O6" s="3" t="s">
        <v>47</v>
      </c>
      <c r="P6" s="189" t="s">
        <v>48</v>
      </c>
      <c r="Q6" s="191" t="s">
        <v>78</v>
      </c>
      <c r="S6" s="5"/>
    </row>
    <row r="7" spans="1:27" ht="22" customHeight="1" x14ac:dyDescent="0.55000000000000004">
      <c r="A7" s="121">
        <v>1</v>
      </c>
      <c r="B7" s="383"/>
      <c r="C7" s="387"/>
      <c r="D7" s="387"/>
      <c r="E7" s="387"/>
      <c r="F7" s="387"/>
      <c r="G7" s="387"/>
      <c r="H7" s="384"/>
      <c r="I7" s="422"/>
      <c r="J7" s="424"/>
      <c r="K7" s="423"/>
      <c r="L7" s="154" t="s">
        <v>432</v>
      </c>
      <c r="M7" s="157"/>
      <c r="N7" s="3" t="s">
        <v>50</v>
      </c>
      <c r="O7" s="3" t="s">
        <v>51</v>
      </c>
      <c r="P7" s="190" t="s">
        <v>536</v>
      </c>
      <c r="Q7" s="191" t="s">
        <v>79</v>
      </c>
    </row>
    <row r="8" spans="1:27" ht="22" customHeight="1" x14ac:dyDescent="0.55000000000000004">
      <c r="A8" s="121">
        <v>2</v>
      </c>
      <c r="B8" s="383"/>
      <c r="C8" s="387"/>
      <c r="D8" s="387"/>
      <c r="E8" s="387"/>
      <c r="F8" s="387"/>
      <c r="G8" s="387"/>
      <c r="H8" s="384"/>
      <c r="I8" s="422"/>
      <c r="J8" s="424"/>
      <c r="K8" s="423"/>
      <c r="L8" s="154" t="s">
        <v>432</v>
      </c>
      <c r="M8" s="157"/>
      <c r="N8" s="3" t="s">
        <v>516</v>
      </c>
      <c r="O8" s="3" t="s">
        <v>53</v>
      </c>
      <c r="P8" s="190" t="s">
        <v>537</v>
      </c>
      <c r="Q8" s="189" t="s">
        <v>49</v>
      </c>
    </row>
    <row r="9" spans="1:27" ht="22" customHeight="1" x14ac:dyDescent="0.55000000000000004">
      <c r="A9" s="121">
        <v>3</v>
      </c>
      <c r="B9" s="383"/>
      <c r="C9" s="387"/>
      <c r="D9" s="387"/>
      <c r="E9" s="387"/>
      <c r="F9" s="387"/>
      <c r="G9" s="387"/>
      <c r="H9" s="384"/>
      <c r="I9" s="422"/>
      <c r="J9" s="424"/>
      <c r="K9" s="423"/>
      <c r="L9" s="154" t="s">
        <v>432</v>
      </c>
      <c r="M9" s="157"/>
      <c r="N9" s="3" t="s">
        <v>55</v>
      </c>
      <c r="O9" s="3" t="s">
        <v>527</v>
      </c>
      <c r="P9" s="189" t="s">
        <v>91</v>
      </c>
      <c r="Q9" s="189" t="s">
        <v>52</v>
      </c>
    </row>
    <row r="10" spans="1:27" ht="22" customHeight="1" x14ac:dyDescent="0.55000000000000004">
      <c r="A10" s="418" t="s">
        <v>33</v>
      </c>
      <c r="B10" s="419"/>
      <c r="C10" s="419"/>
      <c r="D10" s="419"/>
      <c r="E10" s="419"/>
      <c r="F10" s="419"/>
      <c r="G10" s="419"/>
      <c r="H10" s="420"/>
      <c r="I10" s="422"/>
      <c r="J10" s="424"/>
      <c r="K10" s="423"/>
      <c r="L10" s="154" t="s">
        <v>432</v>
      </c>
      <c r="M10" s="157"/>
      <c r="N10" s="3" t="s">
        <v>517</v>
      </c>
      <c r="O10" s="3" t="s">
        <v>57</v>
      </c>
      <c r="P10" s="190" t="s">
        <v>538</v>
      </c>
      <c r="Q10" s="189" t="s">
        <v>54</v>
      </c>
    </row>
    <row r="11" spans="1:27" ht="22" customHeight="1" x14ac:dyDescent="0.55000000000000004">
      <c r="A11" s="421" t="s">
        <v>34</v>
      </c>
      <c r="B11" s="385"/>
      <c r="C11" s="385"/>
      <c r="D11" s="385"/>
      <c r="E11" s="385"/>
      <c r="F11" s="385"/>
      <c r="G11" s="385"/>
      <c r="H11" s="386"/>
      <c r="I11" s="414">
        <f>SUM(I7:K10)</f>
        <v>0</v>
      </c>
      <c r="J11" s="415"/>
      <c r="K11" s="416"/>
      <c r="L11" s="154" t="s">
        <v>432</v>
      </c>
      <c r="M11" s="157"/>
      <c r="N11" s="3" t="s">
        <v>518</v>
      </c>
      <c r="O11" s="3" t="s">
        <v>528</v>
      </c>
      <c r="P11" s="189" t="s">
        <v>58</v>
      </c>
      <c r="Q11" s="189" t="s">
        <v>56</v>
      </c>
      <c r="S11" s="7"/>
    </row>
    <row r="12" spans="1:27" x14ac:dyDescent="0.55000000000000004">
      <c r="A12" s="122"/>
      <c r="B12" s="122"/>
      <c r="C12" s="122"/>
      <c r="D12" s="122"/>
      <c r="E12" s="122"/>
      <c r="F12" s="122"/>
      <c r="G12" s="122"/>
      <c r="H12" s="122"/>
      <c r="I12" s="122"/>
      <c r="J12" s="122"/>
      <c r="K12" s="122"/>
      <c r="L12" s="122"/>
      <c r="M12" s="124"/>
      <c r="N12" s="3" t="s">
        <v>519</v>
      </c>
      <c r="P12" s="189" t="s">
        <v>529</v>
      </c>
      <c r="Q12" s="189" t="s">
        <v>59</v>
      </c>
    </row>
    <row r="13" spans="1:27" ht="20" x14ac:dyDescent="0.55000000000000004">
      <c r="A13" s="123" t="s">
        <v>166</v>
      </c>
      <c r="B13" s="124"/>
      <c r="C13" s="124"/>
      <c r="D13" s="124"/>
      <c r="E13" s="124"/>
      <c r="F13" s="124"/>
      <c r="G13" s="124"/>
      <c r="H13" s="124"/>
      <c r="I13" s="124"/>
      <c r="J13" s="124"/>
      <c r="K13" s="124"/>
      <c r="L13" s="124"/>
      <c r="M13" s="124"/>
      <c r="N13" s="3" t="s">
        <v>62</v>
      </c>
      <c r="P13" s="189" t="s">
        <v>61</v>
      </c>
      <c r="Q13" s="189" t="s">
        <v>534</v>
      </c>
    </row>
    <row r="14" spans="1:27" ht="38.5" customHeight="1" x14ac:dyDescent="0.55000000000000004">
      <c r="A14" s="413" t="s">
        <v>118</v>
      </c>
      <c r="B14" s="413"/>
      <c r="C14" s="413"/>
      <c r="D14" s="413"/>
      <c r="E14" s="413"/>
      <c r="F14" s="413"/>
      <c r="G14" s="413"/>
      <c r="H14" s="413"/>
      <c r="I14" s="413"/>
      <c r="J14" s="413"/>
      <c r="K14" s="413"/>
      <c r="L14" s="413"/>
      <c r="M14" s="149"/>
      <c r="N14" s="3" t="s">
        <v>64</v>
      </c>
      <c r="P14" s="189" t="s">
        <v>63</v>
      </c>
      <c r="Q14" s="189" t="s">
        <v>60</v>
      </c>
      <c r="X14" s="4"/>
    </row>
    <row r="15" spans="1:27" ht="27" customHeight="1" x14ac:dyDescent="0.55000000000000004">
      <c r="A15" s="380" t="s">
        <v>110</v>
      </c>
      <c r="B15" s="381"/>
      <c r="C15" s="383"/>
      <c r="D15" s="387"/>
      <c r="E15" s="387"/>
      <c r="F15" s="384"/>
      <c r="G15" s="380" t="s">
        <v>111</v>
      </c>
      <c r="H15" s="382"/>
      <c r="I15" s="383"/>
      <c r="J15" s="387"/>
      <c r="K15" s="387"/>
      <c r="L15" s="384"/>
      <c r="M15" s="158"/>
      <c r="N15" s="3" t="s">
        <v>66</v>
      </c>
      <c r="P15" s="189" t="s">
        <v>65</v>
      </c>
      <c r="Q15" s="189" t="s">
        <v>535</v>
      </c>
      <c r="S15" s="5"/>
      <c r="T15" s="5"/>
    </row>
    <row r="16" spans="1:27" ht="27" customHeight="1" x14ac:dyDescent="0.55000000000000004">
      <c r="A16" s="380" t="s">
        <v>112</v>
      </c>
      <c r="B16" s="382"/>
      <c r="C16" s="383" t="s">
        <v>409</v>
      </c>
      <c r="D16" s="387"/>
      <c r="E16" s="412" t="s">
        <v>614</v>
      </c>
      <c r="F16" s="387"/>
      <c r="G16" s="412"/>
      <c r="H16" s="387"/>
      <c r="I16" s="387"/>
      <c r="J16" s="387"/>
      <c r="K16" s="387"/>
      <c r="L16" s="384"/>
      <c r="M16" s="158"/>
      <c r="N16" s="3" t="s">
        <v>68</v>
      </c>
      <c r="P16" s="189" t="s">
        <v>67</v>
      </c>
      <c r="S16" s="7"/>
    </row>
    <row r="17" spans="1:16" ht="25.5" customHeight="1" x14ac:dyDescent="0.55000000000000004">
      <c r="A17" s="380" t="s">
        <v>115</v>
      </c>
      <c r="B17" s="382"/>
      <c r="C17" s="121" t="s">
        <v>116</v>
      </c>
      <c r="D17" s="383"/>
      <c r="E17" s="387"/>
      <c r="F17" s="125" t="s">
        <v>117</v>
      </c>
      <c r="G17" s="380" t="s">
        <v>114</v>
      </c>
      <c r="H17" s="382"/>
      <c r="I17" s="383"/>
      <c r="J17" s="387"/>
      <c r="K17" s="417" t="s">
        <v>113</v>
      </c>
      <c r="L17" s="386"/>
      <c r="M17" s="159"/>
      <c r="N17" s="3" t="s">
        <v>70</v>
      </c>
      <c r="P17" s="189" t="s">
        <v>69</v>
      </c>
    </row>
    <row r="18" spans="1:16" x14ac:dyDescent="0.55000000000000004">
      <c r="A18" s="124"/>
      <c r="B18" s="124"/>
      <c r="C18" s="124"/>
      <c r="D18" s="124"/>
      <c r="E18" s="124"/>
      <c r="F18" s="124"/>
      <c r="G18" s="124"/>
      <c r="H18" s="124"/>
      <c r="I18" s="124"/>
      <c r="J18" s="124"/>
      <c r="K18" s="124"/>
      <c r="L18" s="124"/>
      <c r="M18" s="124"/>
      <c r="N18" s="3" t="s">
        <v>72</v>
      </c>
      <c r="P18" s="189" t="s">
        <v>71</v>
      </c>
    </row>
    <row r="19" spans="1:16" x14ac:dyDescent="0.55000000000000004">
      <c r="A19" s="124"/>
      <c r="B19" s="124"/>
      <c r="C19" s="124"/>
      <c r="D19" s="124"/>
      <c r="E19" s="124"/>
      <c r="F19" s="124"/>
      <c r="G19" s="124"/>
      <c r="H19" s="124"/>
      <c r="I19" s="124"/>
      <c r="J19" s="124"/>
      <c r="K19" s="124"/>
      <c r="L19" s="124"/>
      <c r="M19" s="124"/>
      <c r="N19" s="3" t="s">
        <v>74</v>
      </c>
      <c r="P19" s="189" t="s">
        <v>73</v>
      </c>
    </row>
    <row r="20" spans="1:16" ht="20" x14ac:dyDescent="0.55000000000000004">
      <c r="A20" s="166" t="s">
        <v>465</v>
      </c>
      <c r="N20" s="3" t="s">
        <v>520</v>
      </c>
      <c r="P20" s="189" t="s">
        <v>530</v>
      </c>
    </row>
    <row r="21" spans="1:16" x14ac:dyDescent="0.55000000000000004">
      <c r="A21" s="426" t="s">
        <v>497</v>
      </c>
      <c r="B21" s="426"/>
      <c r="C21" s="426"/>
      <c r="D21" s="426"/>
      <c r="E21" s="426"/>
      <c r="F21" s="426"/>
      <c r="G21" s="426"/>
      <c r="H21" s="426"/>
      <c r="I21" s="426"/>
      <c r="J21" s="426"/>
      <c r="K21" s="426"/>
      <c r="L21" s="426"/>
      <c r="M21" s="149"/>
      <c r="N21" s="3" t="s">
        <v>463</v>
      </c>
      <c r="P21" s="189" t="s">
        <v>531</v>
      </c>
    </row>
    <row r="22" spans="1:16" x14ac:dyDescent="0.55000000000000004">
      <c r="A22" s="426"/>
      <c r="B22" s="426"/>
      <c r="C22" s="426"/>
      <c r="D22" s="426"/>
      <c r="E22" s="426"/>
      <c r="F22" s="426"/>
      <c r="G22" s="426"/>
      <c r="H22" s="426"/>
      <c r="I22" s="426"/>
      <c r="J22" s="426"/>
      <c r="K22" s="426"/>
      <c r="L22" s="426"/>
      <c r="M22" s="149"/>
      <c r="N22" s="3" t="s">
        <v>521</v>
      </c>
      <c r="P22" s="189" t="s">
        <v>464</v>
      </c>
    </row>
    <row r="23" spans="1:16" x14ac:dyDescent="0.55000000000000004">
      <c r="A23" s="426"/>
      <c r="B23" s="426"/>
      <c r="C23" s="426"/>
      <c r="D23" s="426"/>
      <c r="E23" s="426"/>
      <c r="F23" s="426"/>
      <c r="G23" s="426"/>
      <c r="H23" s="426"/>
      <c r="I23" s="426"/>
      <c r="J23" s="426"/>
      <c r="K23" s="426"/>
      <c r="L23" s="426"/>
      <c r="M23" s="149"/>
      <c r="N23" s="3" t="s">
        <v>468</v>
      </c>
      <c r="P23" s="189" t="s">
        <v>532</v>
      </c>
    </row>
    <row r="24" spans="1:16" x14ac:dyDescent="0.55000000000000004">
      <c r="A24" s="426"/>
      <c r="B24" s="426"/>
      <c r="C24" s="426"/>
      <c r="D24" s="426"/>
      <c r="E24" s="426"/>
      <c r="F24" s="426"/>
      <c r="G24" s="426"/>
      <c r="H24" s="426"/>
      <c r="I24" s="426"/>
      <c r="J24" s="426"/>
      <c r="K24" s="426"/>
      <c r="L24" s="426"/>
      <c r="M24" s="149"/>
      <c r="N24" s="3" t="s">
        <v>522</v>
      </c>
      <c r="P24" s="189" t="s">
        <v>469</v>
      </c>
    </row>
    <row r="25" spans="1:16" ht="22" customHeight="1" x14ac:dyDescent="0.55000000000000004">
      <c r="A25" s="167" t="s">
        <v>488</v>
      </c>
      <c r="B25" s="427" t="s">
        <v>15</v>
      </c>
      <c r="C25" s="428"/>
      <c r="D25" s="429"/>
      <c r="E25" s="168" t="s">
        <v>489</v>
      </c>
      <c r="F25" s="168" t="s">
        <v>490</v>
      </c>
      <c r="G25" s="427" t="s">
        <v>491</v>
      </c>
      <c r="H25" s="428"/>
      <c r="I25" s="429"/>
      <c r="J25" s="168" t="s">
        <v>492</v>
      </c>
      <c r="K25" s="427" t="s">
        <v>493</v>
      </c>
      <c r="L25" s="430"/>
      <c r="M25" s="116"/>
      <c r="N25" s="3" t="s">
        <v>471</v>
      </c>
      <c r="P25" s="189" t="s">
        <v>470</v>
      </c>
    </row>
    <row r="26" spans="1:16" ht="22" customHeight="1" x14ac:dyDescent="0.55000000000000004">
      <c r="A26" s="169">
        <v>1</v>
      </c>
      <c r="B26" s="431"/>
      <c r="C26" s="432"/>
      <c r="D26" s="433"/>
      <c r="E26" s="192"/>
      <c r="F26" s="192"/>
      <c r="G26" s="431"/>
      <c r="H26" s="432"/>
      <c r="I26" s="433"/>
      <c r="J26" s="170"/>
      <c r="K26" s="434"/>
      <c r="L26" s="435"/>
      <c r="M26" s="171"/>
      <c r="N26" s="3" t="s">
        <v>473</v>
      </c>
      <c r="P26" s="189" t="s">
        <v>472</v>
      </c>
    </row>
    <row r="27" spans="1:16" ht="22" customHeight="1" x14ac:dyDescent="0.55000000000000004">
      <c r="A27" s="169">
        <v>2</v>
      </c>
      <c r="B27" s="431"/>
      <c r="C27" s="432"/>
      <c r="D27" s="433"/>
      <c r="E27" s="192"/>
      <c r="F27" s="192"/>
      <c r="G27" s="431"/>
      <c r="H27" s="432"/>
      <c r="I27" s="433"/>
      <c r="J27" s="170"/>
      <c r="K27" s="436"/>
      <c r="L27" s="437"/>
      <c r="M27" s="172"/>
      <c r="N27" s="3" t="s">
        <v>523</v>
      </c>
      <c r="P27" s="189" t="s">
        <v>474</v>
      </c>
    </row>
    <row r="28" spans="1:16" ht="22" customHeight="1" x14ac:dyDescent="0.55000000000000004">
      <c r="A28" s="169">
        <v>3</v>
      </c>
      <c r="B28" s="431"/>
      <c r="C28" s="432"/>
      <c r="D28" s="433"/>
      <c r="E28" s="192"/>
      <c r="F28" s="192"/>
      <c r="G28" s="431"/>
      <c r="H28" s="432"/>
      <c r="I28" s="433"/>
      <c r="J28" s="170"/>
      <c r="K28" s="436"/>
      <c r="L28" s="437"/>
      <c r="M28" s="172"/>
      <c r="N28" s="3" t="s">
        <v>475</v>
      </c>
      <c r="P28" s="189" t="s">
        <v>533</v>
      </c>
    </row>
    <row r="29" spans="1:16" ht="22" customHeight="1" x14ac:dyDescent="0.55000000000000004">
      <c r="A29" s="169">
        <v>4</v>
      </c>
      <c r="B29" s="431"/>
      <c r="C29" s="432"/>
      <c r="D29" s="433"/>
      <c r="E29" s="192"/>
      <c r="F29" s="192"/>
      <c r="G29" s="431"/>
      <c r="H29" s="432"/>
      <c r="I29" s="433"/>
      <c r="J29" s="170"/>
      <c r="K29" s="436"/>
      <c r="L29" s="437"/>
      <c r="M29" s="172"/>
      <c r="N29" s="3" t="s">
        <v>477</v>
      </c>
      <c r="P29" s="189" t="s">
        <v>476</v>
      </c>
    </row>
    <row r="30" spans="1:16" ht="22" customHeight="1" x14ac:dyDescent="0.55000000000000004">
      <c r="A30" s="169">
        <v>5</v>
      </c>
      <c r="B30" s="431"/>
      <c r="C30" s="432"/>
      <c r="D30" s="433"/>
      <c r="E30" s="192"/>
      <c r="F30" s="192"/>
      <c r="G30" s="431"/>
      <c r="H30" s="432"/>
      <c r="I30" s="433"/>
      <c r="J30" s="170"/>
      <c r="K30" s="436"/>
      <c r="L30" s="437"/>
      <c r="M30" s="172"/>
      <c r="N30" s="3" t="s">
        <v>479</v>
      </c>
      <c r="P30" s="189" t="s">
        <v>478</v>
      </c>
    </row>
    <row r="31" spans="1:16" ht="22" customHeight="1" x14ac:dyDescent="0.55000000000000004">
      <c r="A31" s="169" t="s">
        <v>494</v>
      </c>
      <c r="B31" s="442" t="s">
        <v>495</v>
      </c>
      <c r="C31" s="443"/>
      <c r="D31" s="443"/>
      <c r="E31" s="431"/>
      <c r="F31" s="432"/>
      <c r="G31" s="432"/>
      <c r="H31" s="432"/>
      <c r="I31" s="433"/>
      <c r="J31" s="170"/>
      <c r="K31" s="436"/>
      <c r="L31" s="437"/>
      <c r="M31" s="172"/>
      <c r="N31" s="3" t="s">
        <v>481</v>
      </c>
      <c r="P31" s="189" t="s">
        <v>480</v>
      </c>
    </row>
    <row r="32" spans="1:16" ht="22" customHeight="1" x14ac:dyDescent="0.55000000000000004">
      <c r="A32" s="444" t="s">
        <v>34</v>
      </c>
      <c r="B32" s="445"/>
      <c r="C32" s="445"/>
      <c r="D32" s="445"/>
      <c r="E32" s="445"/>
      <c r="F32" s="445"/>
      <c r="G32" s="445"/>
      <c r="H32" s="445"/>
      <c r="I32" s="446"/>
      <c r="J32" s="173">
        <f>SUM(J26:J31)</f>
        <v>0</v>
      </c>
      <c r="K32" s="447">
        <f>SUM(K26:L31)</f>
        <v>0</v>
      </c>
      <c r="L32" s="448"/>
      <c r="M32" s="174"/>
      <c r="N32" s="3" t="s">
        <v>483</v>
      </c>
      <c r="P32" s="189" t="s">
        <v>482</v>
      </c>
    </row>
    <row r="33" spans="1:16" ht="109.5" customHeight="1" x14ac:dyDescent="0.55000000000000004">
      <c r="A33" s="438" t="s">
        <v>496</v>
      </c>
      <c r="B33" s="439"/>
      <c r="C33" s="439"/>
      <c r="D33" s="440"/>
      <c r="E33" s="441"/>
      <c r="F33" s="399"/>
      <c r="G33" s="399"/>
      <c r="H33" s="399"/>
      <c r="I33" s="399"/>
      <c r="J33" s="399"/>
      <c r="K33" s="399"/>
      <c r="L33" s="400"/>
      <c r="M33" s="156"/>
      <c r="N33" s="3" t="s">
        <v>485</v>
      </c>
      <c r="P33" s="189" t="s">
        <v>484</v>
      </c>
    </row>
    <row r="34" spans="1:16" x14ac:dyDescent="0.55000000000000004">
      <c r="N34" s="3" t="s">
        <v>486</v>
      </c>
    </row>
    <row r="35" spans="1:16" x14ac:dyDescent="0.55000000000000004">
      <c r="N35" s="3" t="s">
        <v>487</v>
      </c>
    </row>
    <row r="36" spans="1:16" x14ac:dyDescent="0.55000000000000004">
      <c r="N36" s="3" t="s">
        <v>75</v>
      </c>
    </row>
    <row r="37" spans="1:16" x14ac:dyDescent="0.55000000000000004">
      <c r="N37" s="3" t="s">
        <v>76</v>
      </c>
    </row>
    <row r="38" spans="1:16" ht="22" customHeight="1" x14ac:dyDescent="0.55000000000000004">
      <c r="N38" s="3" t="s">
        <v>77</v>
      </c>
    </row>
    <row r="39" spans="1:16" ht="22" customHeight="1" x14ac:dyDescent="0.55000000000000004">
      <c r="N39" s="3" t="s">
        <v>78</v>
      </c>
    </row>
    <row r="40" spans="1:16" ht="22" customHeight="1" x14ac:dyDescent="0.55000000000000004">
      <c r="N40" s="3" t="s">
        <v>79</v>
      </c>
    </row>
    <row r="41" spans="1:16" ht="22" customHeight="1" x14ac:dyDescent="0.55000000000000004">
      <c r="N41" s="3" t="s">
        <v>80</v>
      </c>
    </row>
    <row r="42" spans="1:16" ht="22" customHeight="1" x14ac:dyDescent="0.55000000000000004">
      <c r="N42" s="3" t="s">
        <v>81</v>
      </c>
    </row>
    <row r="43" spans="1:16" ht="22" customHeight="1" x14ac:dyDescent="0.55000000000000004">
      <c r="N43" s="3" t="s">
        <v>82</v>
      </c>
    </row>
    <row r="44" spans="1:16" ht="22" customHeight="1" x14ac:dyDescent="0.55000000000000004">
      <c r="N44" s="3" t="s">
        <v>83</v>
      </c>
    </row>
    <row r="45" spans="1:16" ht="22" customHeight="1" x14ac:dyDescent="0.55000000000000004">
      <c r="N45" s="3" t="s">
        <v>84</v>
      </c>
    </row>
    <row r="46" spans="1:16" ht="109.5" customHeight="1" x14ac:dyDescent="0.55000000000000004">
      <c r="N46" s="3" t="s">
        <v>85</v>
      </c>
    </row>
    <row r="47" spans="1:16" x14ac:dyDescent="0.55000000000000004">
      <c r="N47" s="3" t="s">
        <v>86</v>
      </c>
    </row>
    <row r="48" spans="1:16" x14ac:dyDescent="0.55000000000000004">
      <c r="N48" s="3" t="s">
        <v>87</v>
      </c>
    </row>
    <row r="49" spans="14:14" x14ac:dyDescent="0.55000000000000004">
      <c r="N49" s="3" t="s">
        <v>88</v>
      </c>
    </row>
    <row r="50" spans="14:14" x14ac:dyDescent="0.55000000000000004">
      <c r="N50" s="3" t="s">
        <v>89</v>
      </c>
    </row>
    <row r="51" spans="14:14" x14ac:dyDescent="0.55000000000000004">
      <c r="N51" s="3" t="s">
        <v>90</v>
      </c>
    </row>
    <row r="52" spans="14:14" x14ac:dyDescent="0.55000000000000004">
      <c r="N52" s="3" t="s">
        <v>91</v>
      </c>
    </row>
    <row r="53" spans="14:14" x14ac:dyDescent="0.55000000000000004">
      <c r="N53" s="3" t="s">
        <v>92</v>
      </c>
    </row>
    <row r="54" spans="14:14" x14ac:dyDescent="0.55000000000000004">
      <c r="N54" s="3" t="s">
        <v>93</v>
      </c>
    </row>
    <row r="55" spans="14:14" x14ac:dyDescent="0.55000000000000004">
      <c r="N55" s="3" t="s">
        <v>94</v>
      </c>
    </row>
    <row r="56" spans="14:14" x14ac:dyDescent="0.55000000000000004">
      <c r="N56" s="3" t="s">
        <v>524</v>
      </c>
    </row>
    <row r="57" spans="14:14" x14ac:dyDescent="0.55000000000000004">
      <c r="N57" s="3" t="s">
        <v>525</v>
      </c>
    </row>
    <row r="58" spans="14:14" x14ac:dyDescent="0.55000000000000004">
      <c r="N58" s="3" t="s">
        <v>95</v>
      </c>
    </row>
    <row r="59" spans="14:14" x14ac:dyDescent="0.55000000000000004">
      <c r="N59" s="3" t="s">
        <v>526</v>
      </c>
    </row>
    <row r="60" spans="14:14" x14ac:dyDescent="0.55000000000000004">
      <c r="N60" s="3" t="s">
        <v>96</v>
      </c>
    </row>
    <row r="61" spans="14:14" x14ac:dyDescent="0.55000000000000004">
      <c r="N61" s="3" t="s">
        <v>97</v>
      </c>
    </row>
    <row r="62" spans="14:14" x14ac:dyDescent="0.55000000000000004">
      <c r="N62" s="189" t="s">
        <v>69</v>
      </c>
    </row>
    <row r="63" spans="14:14" x14ac:dyDescent="0.55000000000000004">
      <c r="N63" s="189" t="s">
        <v>98</v>
      </c>
    </row>
    <row r="64" spans="14:14" x14ac:dyDescent="0.55000000000000004">
      <c r="N64" s="189" t="s">
        <v>99</v>
      </c>
    </row>
    <row r="65" spans="14:14" x14ac:dyDescent="0.55000000000000004">
      <c r="N65" s="189" t="s">
        <v>100</v>
      </c>
    </row>
  </sheetData>
  <sheetProtection algorithmName="SHA-512" hashValue="OsHrSekBUSXGl5poRnhoTYn4EB70JzZsSdQtA6AzKjIHkyVwtCNJ5imX6sUMwmItycacwc6PtM9yeu2+D5Pm0Q==" saltValue="j3Z3neAyboCLizvuv1zxoA==" spinCount="100000" sheet="1" scenarios="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5"/>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5"/>
  <sheetViews>
    <sheetView view="pageBreakPreview" zoomScaleNormal="100" zoomScaleSheetLayoutView="100" workbookViewId="0">
      <selection activeCell="E45" sqref="E45"/>
    </sheetView>
  </sheetViews>
  <sheetFormatPr defaultColWidth="8.58203125" defaultRowHeight="18" x14ac:dyDescent="0.55000000000000004"/>
  <cols>
    <col min="1" max="1" width="0.58203125" style="205" customWidth="1"/>
    <col min="2" max="2" width="9.83203125" style="205" customWidth="1"/>
    <col min="3" max="9" width="8.58203125" style="205"/>
    <col min="10" max="10" width="12.58203125" style="205" customWidth="1"/>
    <col min="11" max="11" width="4.58203125" style="205" customWidth="1"/>
    <col min="12" max="12" width="9.83203125" style="205" customWidth="1"/>
    <col min="13" max="13" width="9.58203125" style="205" customWidth="1"/>
    <col min="14" max="14" width="8.58203125" style="205"/>
    <col min="15" max="15" width="0.83203125" style="205" customWidth="1"/>
    <col min="16" max="25" width="8.58203125" style="205"/>
    <col min="26" max="26" width="8.58203125" style="205" hidden="1" customWidth="1"/>
    <col min="27" max="16384" width="8.58203125" style="205"/>
  </cols>
  <sheetData>
    <row r="1" spans="2:26" ht="20" x14ac:dyDescent="0.55000000000000004">
      <c r="B1" s="204" t="s">
        <v>466</v>
      </c>
      <c r="C1" s="204"/>
      <c r="Z1" s="205" t="s">
        <v>562</v>
      </c>
    </row>
    <row r="2" spans="2:26" ht="36" customHeight="1" x14ac:dyDescent="0.55000000000000004">
      <c r="B2" s="526" t="s">
        <v>543</v>
      </c>
      <c r="C2" s="527"/>
      <c r="D2" s="527"/>
      <c r="E2" s="527"/>
      <c r="F2" s="527"/>
      <c r="G2" s="527"/>
      <c r="H2" s="527"/>
      <c r="I2" s="527"/>
      <c r="J2" s="527"/>
      <c r="K2" s="528"/>
      <c r="L2" s="529" t="s">
        <v>191</v>
      </c>
      <c r="M2" s="530"/>
      <c r="N2" s="531"/>
      <c r="Z2" s="205" t="s">
        <v>563</v>
      </c>
    </row>
    <row r="3" spans="2:26" ht="36" customHeight="1" x14ac:dyDescent="0.55000000000000004">
      <c r="B3" s="526" t="s">
        <v>544</v>
      </c>
      <c r="C3" s="527"/>
      <c r="D3" s="527"/>
      <c r="E3" s="527"/>
      <c r="F3" s="527"/>
      <c r="G3" s="527"/>
      <c r="H3" s="527"/>
      <c r="I3" s="527"/>
      <c r="J3" s="527"/>
      <c r="K3" s="528"/>
      <c r="L3" s="532" t="s">
        <v>191</v>
      </c>
      <c r="M3" s="530"/>
      <c r="N3" s="531"/>
      <c r="Z3" s="205" t="s">
        <v>564</v>
      </c>
    </row>
    <row r="4" spans="2:26" x14ac:dyDescent="0.55000000000000004">
      <c r="B4" s="206"/>
      <c r="C4" s="206"/>
      <c r="D4" s="206"/>
      <c r="E4" s="206"/>
      <c r="F4" s="206"/>
      <c r="G4" s="206"/>
      <c r="H4" s="206"/>
      <c r="I4" s="206"/>
      <c r="J4" s="206"/>
      <c r="K4" s="206"/>
      <c r="L4" s="207"/>
      <c r="M4" s="207"/>
      <c r="N4" s="207"/>
      <c r="Z4" s="205" t="s">
        <v>565</v>
      </c>
    </row>
    <row r="5" spans="2:26" x14ac:dyDescent="0.55000000000000004">
      <c r="B5" s="208" t="s">
        <v>545</v>
      </c>
      <c r="C5" s="208"/>
      <c r="D5" s="209"/>
      <c r="E5" s="209"/>
      <c r="F5" s="209"/>
      <c r="G5" s="209"/>
      <c r="H5" s="209"/>
      <c r="I5" s="209"/>
      <c r="J5" s="209"/>
      <c r="K5" s="209"/>
      <c r="L5" s="209"/>
      <c r="M5" s="209"/>
      <c r="N5" s="209"/>
      <c r="Z5" s="205" t="s">
        <v>566</v>
      </c>
    </row>
    <row r="6" spans="2:26" ht="67.5" customHeight="1" x14ac:dyDescent="0.55000000000000004">
      <c r="B6" s="533" t="s">
        <v>546</v>
      </c>
      <c r="C6" s="534"/>
      <c r="D6" s="535" t="s">
        <v>547</v>
      </c>
      <c r="E6" s="536"/>
      <c r="F6" s="534"/>
      <c r="G6" s="535" t="s">
        <v>548</v>
      </c>
      <c r="H6" s="536"/>
      <c r="I6" s="536"/>
      <c r="J6" s="535" t="s">
        <v>101</v>
      </c>
      <c r="K6" s="534"/>
      <c r="L6" s="210" t="s">
        <v>549</v>
      </c>
      <c r="M6" s="210" t="s">
        <v>550</v>
      </c>
      <c r="N6" s="211" t="s">
        <v>551</v>
      </c>
      <c r="Z6" s="205" t="s">
        <v>567</v>
      </c>
    </row>
    <row r="7" spans="2:26" ht="22" customHeight="1" x14ac:dyDescent="0.55000000000000004">
      <c r="B7" s="525"/>
      <c r="C7" s="515"/>
      <c r="D7" s="516"/>
      <c r="E7" s="517"/>
      <c r="F7" s="515"/>
      <c r="G7" s="516"/>
      <c r="H7" s="517"/>
      <c r="I7" s="517"/>
      <c r="J7" s="212"/>
      <c r="K7" s="213" t="s">
        <v>433</v>
      </c>
      <c r="L7" s="214" t="s">
        <v>191</v>
      </c>
      <c r="M7" s="215" t="s">
        <v>191</v>
      </c>
      <c r="N7" s="216" t="s">
        <v>191</v>
      </c>
      <c r="Z7" s="205" t="s">
        <v>568</v>
      </c>
    </row>
    <row r="8" spans="2:26" ht="22" customHeight="1" x14ac:dyDescent="0.55000000000000004">
      <c r="B8" s="525"/>
      <c r="C8" s="515"/>
      <c r="D8" s="516"/>
      <c r="E8" s="517"/>
      <c r="F8" s="515"/>
      <c r="G8" s="516"/>
      <c r="H8" s="517"/>
      <c r="I8" s="517"/>
      <c r="J8" s="212"/>
      <c r="K8" s="213" t="s">
        <v>433</v>
      </c>
      <c r="L8" s="215" t="s">
        <v>191</v>
      </c>
      <c r="M8" s="215" t="s">
        <v>191</v>
      </c>
      <c r="N8" s="216" t="s">
        <v>191</v>
      </c>
      <c r="Z8" s="205" t="s">
        <v>569</v>
      </c>
    </row>
    <row r="9" spans="2:26" ht="22" customHeight="1" x14ac:dyDescent="0.55000000000000004">
      <c r="B9" s="514"/>
      <c r="C9" s="515"/>
      <c r="D9" s="516"/>
      <c r="E9" s="517"/>
      <c r="F9" s="515"/>
      <c r="G9" s="516"/>
      <c r="H9" s="517"/>
      <c r="I9" s="517"/>
      <c r="J9" s="217"/>
      <c r="K9" s="213" t="s">
        <v>433</v>
      </c>
      <c r="L9" s="218" t="s">
        <v>191</v>
      </c>
      <c r="M9" s="218" t="s">
        <v>191</v>
      </c>
      <c r="N9" s="219" t="s">
        <v>191</v>
      </c>
      <c r="Z9" s="205" t="s">
        <v>570</v>
      </c>
    </row>
    <row r="10" spans="2:26" ht="22" customHeight="1" x14ac:dyDescent="0.55000000000000004">
      <c r="B10" s="518"/>
      <c r="C10" s="519"/>
      <c r="D10" s="520"/>
      <c r="E10" s="521"/>
      <c r="F10" s="519"/>
      <c r="G10" s="520"/>
      <c r="H10" s="521"/>
      <c r="I10" s="521"/>
      <c r="J10" s="220"/>
      <c r="K10" s="221" t="s">
        <v>433</v>
      </c>
      <c r="L10" s="222" t="s">
        <v>191</v>
      </c>
      <c r="M10" s="222" t="s">
        <v>191</v>
      </c>
      <c r="N10" s="223" t="s">
        <v>191</v>
      </c>
      <c r="Z10" s="205" t="s">
        <v>571</v>
      </c>
    </row>
    <row r="11" spans="2:26" x14ac:dyDescent="0.55000000000000004">
      <c r="B11" s="205" t="s">
        <v>396</v>
      </c>
      <c r="N11" s="224"/>
      <c r="Z11" s="205" t="s">
        <v>572</v>
      </c>
    </row>
    <row r="12" spans="2:26" x14ac:dyDescent="0.55000000000000004">
      <c r="Z12" s="205" t="s">
        <v>573</v>
      </c>
    </row>
    <row r="13" spans="2:26" ht="29.15" customHeight="1" x14ac:dyDescent="0.55000000000000004">
      <c r="B13" s="225" t="s">
        <v>541</v>
      </c>
      <c r="C13" s="225"/>
      <c r="Z13" s="205" t="s">
        <v>574</v>
      </c>
    </row>
    <row r="14" spans="2:26" x14ac:dyDescent="0.55000000000000004">
      <c r="B14" s="522" t="s">
        <v>445</v>
      </c>
      <c r="C14" s="523"/>
      <c r="D14" s="523"/>
      <c r="E14" s="523"/>
      <c r="F14" s="523"/>
      <c r="G14" s="523"/>
      <c r="H14" s="523"/>
      <c r="I14" s="523"/>
      <c r="J14" s="523"/>
      <c r="K14" s="523"/>
      <c r="L14" s="523"/>
      <c r="M14" s="523"/>
      <c r="N14" s="524"/>
      <c r="Z14" s="205" t="s">
        <v>575</v>
      </c>
    </row>
    <row r="15" spans="2:26" ht="31.5" customHeight="1" x14ac:dyDescent="0.55000000000000004">
      <c r="B15" s="226" t="s">
        <v>119</v>
      </c>
      <c r="C15" s="511"/>
      <c r="D15" s="511"/>
      <c r="E15" s="511"/>
      <c r="F15" s="511"/>
      <c r="G15" s="511"/>
      <c r="H15" s="511"/>
      <c r="I15" s="511"/>
      <c r="J15" s="511"/>
      <c r="K15" s="511"/>
      <c r="L15" s="512"/>
      <c r="M15" s="512"/>
      <c r="N15" s="513"/>
      <c r="Z15" s="205" t="s">
        <v>576</v>
      </c>
    </row>
    <row r="16" spans="2:26" ht="35.15" customHeight="1" x14ac:dyDescent="0.55000000000000004">
      <c r="B16" s="227" t="s">
        <v>102</v>
      </c>
      <c r="C16" s="510"/>
      <c r="D16" s="510"/>
      <c r="E16" s="510"/>
      <c r="F16" s="511"/>
      <c r="G16" s="511"/>
      <c r="H16" s="511"/>
      <c r="I16" s="511"/>
      <c r="J16" s="511"/>
      <c r="K16" s="511"/>
      <c r="L16" s="512"/>
      <c r="M16" s="512"/>
      <c r="N16" s="513"/>
      <c r="Z16" s="205" t="s">
        <v>577</v>
      </c>
    </row>
    <row r="17" spans="2:26" ht="23.15" customHeight="1" x14ac:dyDescent="0.55000000000000004">
      <c r="B17" s="228" t="s">
        <v>103</v>
      </c>
      <c r="C17" s="509" t="s">
        <v>191</v>
      </c>
      <c r="D17" s="500"/>
      <c r="E17" s="500"/>
      <c r="F17" s="500" t="s">
        <v>191</v>
      </c>
      <c r="G17" s="500"/>
      <c r="H17" s="500"/>
      <c r="I17" s="500" t="s">
        <v>191</v>
      </c>
      <c r="J17" s="500"/>
      <c r="K17" s="500"/>
      <c r="L17" s="500" t="s">
        <v>191</v>
      </c>
      <c r="M17" s="500"/>
      <c r="N17" s="500"/>
      <c r="O17" s="229"/>
      <c r="Z17" s="205" t="s">
        <v>578</v>
      </c>
    </row>
    <row r="18" spans="2:26" ht="23.25" customHeight="1" x14ac:dyDescent="0.55000000000000004">
      <c r="B18" s="228" t="s">
        <v>104</v>
      </c>
      <c r="C18" s="500"/>
      <c r="D18" s="500"/>
      <c r="E18" s="500"/>
      <c r="F18" s="500"/>
      <c r="G18" s="500"/>
      <c r="H18" s="500"/>
      <c r="I18" s="500"/>
      <c r="J18" s="500"/>
      <c r="K18" s="500"/>
      <c r="L18" s="501"/>
      <c r="M18" s="501"/>
      <c r="N18" s="502"/>
      <c r="Z18" s="205" t="s">
        <v>579</v>
      </c>
    </row>
    <row r="19" spans="2:26" ht="23.25" customHeight="1" x14ac:dyDescent="0.55000000000000004">
      <c r="B19" s="228" t="s">
        <v>105</v>
      </c>
      <c r="C19" s="503"/>
      <c r="D19" s="503"/>
      <c r="E19" s="503"/>
      <c r="F19" s="503"/>
      <c r="G19" s="503"/>
      <c r="H19" s="503"/>
      <c r="I19" s="503"/>
      <c r="J19" s="503"/>
      <c r="K19" s="503"/>
      <c r="L19" s="504"/>
      <c r="M19" s="504"/>
      <c r="N19" s="505"/>
      <c r="Z19" s="205" t="s">
        <v>580</v>
      </c>
    </row>
    <row r="20" spans="2:26" ht="66" customHeight="1" x14ac:dyDescent="0.55000000000000004">
      <c r="B20" s="230" t="s">
        <v>106</v>
      </c>
      <c r="C20" s="506"/>
      <c r="D20" s="506"/>
      <c r="E20" s="506"/>
      <c r="F20" s="506"/>
      <c r="G20" s="506"/>
      <c r="H20" s="506"/>
      <c r="I20" s="506"/>
      <c r="J20" s="506"/>
      <c r="K20" s="506"/>
      <c r="L20" s="507"/>
      <c r="M20" s="507"/>
      <c r="N20" s="508"/>
      <c r="Z20" s="205" t="s">
        <v>581</v>
      </c>
    </row>
    <row r="21" spans="2:26" ht="76.5" customHeight="1" x14ac:dyDescent="0.55000000000000004">
      <c r="B21" s="228" t="s">
        <v>107</v>
      </c>
      <c r="C21" s="500"/>
      <c r="D21" s="500"/>
      <c r="E21" s="500"/>
      <c r="F21" s="500"/>
      <c r="G21" s="500"/>
      <c r="H21" s="500"/>
      <c r="I21" s="500"/>
      <c r="J21" s="500"/>
      <c r="K21" s="500"/>
      <c r="L21" s="501"/>
      <c r="M21" s="501"/>
      <c r="N21" s="502"/>
      <c r="Z21" s="205" t="s">
        <v>582</v>
      </c>
    </row>
    <row r="22" spans="2:26" ht="76" customHeight="1" x14ac:dyDescent="0.55000000000000004">
      <c r="B22" s="228" t="s">
        <v>108</v>
      </c>
      <c r="C22" s="500"/>
      <c r="D22" s="500"/>
      <c r="E22" s="500"/>
      <c r="F22" s="500"/>
      <c r="G22" s="500"/>
      <c r="H22" s="500"/>
      <c r="I22" s="500"/>
      <c r="J22" s="500"/>
      <c r="K22" s="500"/>
      <c r="L22" s="501"/>
      <c r="M22" s="501"/>
      <c r="N22" s="502"/>
      <c r="Z22" s="205" t="s">
        <v>583</v>
      </c>
    </row>
    <row r="23" spans="2:26" ht="27" customHeight="1" x14ac:dyDescent="0.55000000000000004">
      <c r="B23" s="231" t="s">
        <v>109</v>
      </c>
      <c r="C23" s="481"/>
      <c r="D23" s="481"/>
      <c r="E23" s="481"/>
      <c r="F23" s="481"/>
      <c r="G23" s="481"/>
      <c r="H23" s="481"/>
      <c r="I23" s="481"/>
      <c r="J23" s="481"/>
      <c r="K23" s="481"/>
      <c r="L23" s="482"/>
      <c r="M23" s="482"/>
      <c r="N23" s="483"/>
      <c r="Z23" s="205" t="s">
        <v>584</v>
      </c>
    </row>
    <row r="24" spans="2:26" x14ac:dyDescent="0.55000000000000004">
      <c r="B24" s="232"/>
      <c r="C24" s="232"/>
      <c r="D24" s="225"/>
      <c r="E24" s="225"/>
      <c r="F24" s="225"/>
      <c r="G24" s="225"/>
      <c r="H24" s="225"/>
      <c r="I24" s="225"/>
      <c r="J24" s="225"/>
      <c r="K24" s="225"/>
      <c r="Z24" s="205" t="s">
        <v>585</v>
      </c>
    </row>
    <row r="25" spans="2:26" x14ac:dyDescent="0.55000000000000004">
      <c r="B25" s="246" t="s">
        <v>560</v>
      </c>
      <c r="C25" s="247"/>
      <c r="D25" s="248"/>
      <c r="E25" s="248"/>
      <c r="F25" s="248"/>
      <c r="G25" s="248"/>
      <c r="H25" s="248"/>
      <c r="I25" s="248"/>
      <c r="J25" s="248"/>
      <c r="K25" s="248"/>
      <c r="L25" s="249"/>
      <c r="M25" s="249"/>
      <c r="N25" s="249"/>
      <c r="Z25" s="205" t="s">
        <v>586</v>
      </c>
    </row>
    <row r="26" spans="2:26" x14ac:dyDescent="0.55000000000000004">
      <c r="B26" s="250" t="s">
        <v>561</v>
      </c>
      <c r="C26" s="247"/>
      <c r="D26" s="248"/>
      <c r="E26" s="248"/>
      <c r="F26" s="248"/>
      <c r="G26" s="248"/>
      <c r="H26" s="248"/>
      <c r="I26" s="248"/>
      <c r="J26" s="248"/>
      <c r="K26" s="248"/>
      <c r="L26" s="249"/>
      <c r="M26" s="249"/>
      <c r="N26" s="249"/>
      <c r="Z26" s="205" t="s">
        <v>587</v>
      </c>
    </row>
    <row r="27" spans="2:26" ht="76" customHeight="1" x14ac:dyDescent="0.55000000000000004">
      <c r="B27" s="497"/>
      <c r="C27" s="498"/>
      <c r="D27" s="498"/>
      <c r="E27" s="498"/>
      <c r="F27" s="498"/>
      <c r="G27" s="498"/>
      <c r="H27" s="498"/>
      <c r="I27" s="498"/>
      <c r="J27" s="498"/>
      <c r="K27" s="498"/>
      <c r="L27" s="498"/>
      <c r="M27" s="498"/>
      <c r="N27" s="499"/>
      <c r="Z27" s="205" t="s">
        <v>588</v>
      </c>
    </row>
    <row r="28" spans="2:26" x14ac:dyDescent="0.55000000000000004">
      <c r="B28" s="233"/>
      <c r="C28" s="233"/>
      <c r="D28" s="233"/>
      <c r="E28" s="233"/>
      <c r="F28" s="233"/>
      <c r="G28" s="233"/>
      <c r="H28" s="233"/>
      <c r="I28" s="233"/>
      <c r="J28" s="233"/>
      <c r="K28" s="233"/>
      <c r="L28" s="233"/>
      <c r="M28" s="233"/>
      <c r="N28" s="233"/>
      <c r="O28" s="233"/>
      <c r="Z28" s="205" t="s">
        <v>589</v>
      </c>
    </row>
    <row r="29" spans="2:26" ht="20" x14ac:dyDescent="0.55000000000000004">
      <c r="B29" s="204" t="s">
        <v>467</v>
      </c>
      <c r="C29" s="204"/>
      <c r="E29" s="234"/>
      <c r="Z29" s="205" t="s">
        <v>590</v>
      </c>
    </row>
    <row r="30" spans="2:26" s="238" customFormat="1" ht="36" customHeight="1" x14ac:dyDescent="0.55000000000000004">
      <c r="B30" s="235" t="s">
        <v>192</v>
      </c>
      <c r="C30" s="236"/>
      <c r="D30" s="236"/>
      <c r="E30" s="236"/>
      <c r="F30" s="236"/>
      <c r="G30" s="236"/>
      <c r="H30" s="236"/>
      <c r="I30" s="236"/>
      <c r="J30" s="236"/>
      <c r="K30" s="236"/>
      <c r="L30" s="236"/>
      <c r="M30" s="236"/>
      <c r="N30" s="237"/>
      <c r="Z30" s="205" t="s">
        <v>591</v>
      </c>
    </row>
    <row r="31" spans="2:26" x14ac:dyDescent="0.55000000000000004">
      <c r="B31" s="484" t="s">
        <v>193</v>
      </c>
      <c r="C31" s="486" t="s">
        <v>615</v>
      </c>
      <c r="D31" s="488" t="s">
        <v>558</v>
      </c>
      <c r="E31" s="489"/>
      <c r="F31" s="489"/>
      <c r="G31" s="489"/>
      <c r="H31" s="489"/>
      <c r="I31" s="489"/>
      <c r="J31" s="489"/>
      <c r="K31" s="489"/>
      <c r="L31" s="489"/>
      <c r="M31" s="489"/>
      <c r="N31" s="490"/>
      <c r="Z31" s="205" t="s">
        <v>592</v>
      </c>
    </row>
    <row r="32" spans="2:26" x14ac:dyDescent="0.55000000000000004">
      <c r="B32" s="485"/>
      <c r="C32" s="487"/>
      <c r="D32" s="491"/>
      <c r="E32" s="492"/>
      <c r="F32" s="492"/>
      <c r="G32" s="492"/>
      <c r="H32" s="492"/>
      <c r="I32" s="492"/>
      <c r="J32" s="492"/>
      <c r="K32" s="492"/>
      <c r="L32" s="492"/>
      <c r="M32" s="492"/>
      <c r="N32" s="493"/>
      <c r="Z32" s="205" t="s">
        <v>593</v>
      </c>
    </row>
    <row r="33" spans="2:26" ht="18" customHeight="1" x14ac:dyDescent="0.55000000000000004">
      <c r="B33" s="485"/>
      <c r="C33" s="487"/>
      <c r="D33" s="494" t="s">
        <v>552</v>
      </c>
      <c r="E33" s="495"/>
      <c r="F33" s="495"/>
      <c r="G33" s="495"/>
      <c r="H33" s="495"/>
      <c r="I33" s="495"/>
      <c r="J33" s="495"/>
      <c r="K33" s="495"/>
      <c r="L33" s="495"/>
      <c r="M33" s="495"/>
      <c r="N33" s="496"/>
      <c r="Z33" s="205" t="s">
        <v>594</v>
      </c>
    </row>
    <row r="34" spans="2:26" x14ac:dyDescent="0.55000000000000004">
      <c r="B34" s="485"/>
      <c r="C34" s="487"/>
      <c r="D34" s="494"/>
      <c r="E34" s="495"/>
      <c r="F34" s="495"/>
      <c r="G34" s="495"/>
      <c r="H34" s="495"/>
      <c r="I34" s="495"/>
      <c r="J34" s="495"/>
      <c r="K34" s="495"/>
      <c r="L34" s="495"/>
      <c r="M34" s="495"/>
      <c r="N34" s="496"/>
      <c r="Z34" s="205" t="s">
        <v>595</v>
      </c>
    </row>
    <row r="35" spans="2:26" s="238" customFormat="1" ht="36" customHeight="1" x14ac:dyDescent="0.55000000000000004">
      <c r="B35" s="245" t="s">
        <v>559</v>
      </c>
      <c r="C35" s="236"/>
      <c r="D35" s="236"/>
      <c r="E35" s="236"/>
      <c r="F35" s="236"/>
      <c r="G35" s="236"/>
      <c r="H35" s="236"/>
      <c r="I35" s="236"/>
      <c r="J35" s="236"/>
      <c r="K35" s="236"/>
      <c r="L35" s="236"/>
      <c r="M35" s="236"/>
      <c r="N35" s="237"/>
      <c r="Z35" s="205" t="s">
        <v>596</v>
      </c>
    </row>
    <row r="36" spans="2:26" x14ac:dyDescent="0.55000000000000004">
      <c r="B36" s="239" t="s">
        <v>195</v>
      </c>
      <c r="C36" s="468" t="s">
        <v>197</v>
      </c>
      <c r="D36" s="469"/>
      <c r="E36" s="468" t="s">
        <v>199</v>
      </c>
      <c r="F36" s="469"/>
      <c r="G36" s="468" t="s">
        <v>196</v>
      </c>
      <c r="H36" s="470"/>
      <c r="I36" s="470"/>
      <c r="J36" s="470"/>
      <c r="K36" s="469"/>
      <c r="L36" s="468" t="s">
        <v>198</v>
      </c>
      <c r="M36" s="470"/>
      <c r="N36" s="471"/>
      <c r="Z36" s="205" t="s">
        <v>597</v>
      </c>
    </row>
    <row r="37" spans="2:26" ht="24.5" customHeight="1" x14ac:dyDescent="0.55000000000000004">
      <c r="B37" s="472" t="s">
        <v>553</v>
      </c>
      <c r="C37" s="453" t="s">
        <v>194</v>
      </c>
      <c r="D37" s="454"/>
      <c r="E37" s="457" t="s">
        <v>515</v>
      </c>
      <c r="F37" s="458"/>
      <c r="G37" s="461" t="s">
        <v>163</v>
      </c>
      <c r="H37" s="462"/>
      <c r="I37" s="462"/>
      <c r="J37" s="462"/>
      <c r="K37" s="463"/>
      <c r="L37" s="449"/>
      <c r="M37" s="450"/>
      <c r="N37" s="240" t="s">
        <v>38</v>
      </c>
      <c r="Z37" s="205" t="s">
        <v>598</v>
      </c>
    </row>
    <row r="38" spans="2:26" ht="24.5" customHeight="1" x14ac:dyDescent="0.55000000000000004">
      <c r="B38" s="451"/>
      <c r="C38" s="474"/>
      <c r="D38" s="475"/>
      <c r="E38" s="459"/>
      <c r="F38" s="460"/>
      <c r="G38" s="476" t="s">
        <v>191</v>
      </c>
      <c r="H38" s="477"/>
      <c r="I38" s="477"/>
      <c r="J38" s="477"/>
      <c r="K38" s="478"/>
      <c r="L38" s="449"/>
      <c r="M38" s="479"/>
      <c r="N38" s="240" t="s">
        <v>38</v>
      </c>
      <c r="Z38" s="205" t="s">
        <v>599</v>
      </c>
    </row>
    <row r="39" spans="2:26" ht="24.65" customHeight="1" x14ac:dyDescent="0.55000000000000004">
      <c r="B39" s="451"/>
      <c r="C39" s="453" t="s">
        <v>554</v>
      </c>
      <c r="D39" s="454"/>
      <c r="E39" s="480" t="s">
        <v>515</v>
      </c>
      <c r="F39" s="458"/>
      <c r="G39" s="461" t="s">
        <v>163</v>
      </c>
      <c r="H39" s="462"/>
      <c r="I39" s="462"/>
      <c r="J39" s="462"/>
      <c r="K39" s="463"/>
      <c r="L39" s="449"/>
      <c r="M39" s="450"/>
      <c r="N39" s="241" t="s">
        <v>38</v>
      </c>
      <c r="Z39" s="205" t="s">
        <v>600</v>
      </c>
    </row>
    <row r="40" spans="2:26" ht="24.65" customHeight="1" x14ac:dyDescent="0.55000000000000004">
      <c r="B40" s="473"/>
      <c r="C40" s="474"/>
      <c r="D40" s="475"/>
      <c r="E40" s="459"/>
      <c r="F40" s="460"/>
      <c r="G40" s="476" t="s">
        <v>191</v>
      </c>
      <c r="H40" s="477"/>
      <c r="I40" s="477"/>
      <c r="J40" s="477"/>
      <c r="K40" s="478"/>
      <c r="L40" s="449"/>
      <c r="M40" s="450"/>
      <c r="N40" s="241" t="s">
        <v>38</v>
      </c>
      <c r="Z40" s="205" t="s">
        <v>601</v>
      </c>
    </row>
    <row r="41" spans="2:26" ht="24.65" customHeight="1" x14ac:dyDescent="0.55000000000000004">
      <c r="B41" s="451" t="s">
        <v>459</v>
      </c>
      <c r="C41" s="453" t="s">
        <v>194</v>
      </c>
      <c r="D41" s="454"/>
      <c r="E41" s="457" t="s">
        <v>515</v>
      </c>
      <c r="F41" s="458"/>
      <c r="G41" s="461" t="s">
        <v>163</v>
      </c>
      <c r="H41" s="462"/>
      <c r="I41" s="462"/>
      <c r="J41" s="462"/>
      <c r="K41" s="463"/>
      <c r="L41" s="449"/>
      <c r="M41" s="450"/>
      <c r="N41" s="242" t="s">
        <v>38</v>
      </c>
    </row>
    <row r="42" spans="2:26" ht="24.65" customHeight="1" x14ac:dyDescent="0.55000000000000004">
      <c r="B42" s="452"/>
      <c r="C42" s="455"/>
      <c r="D42" s="456"/>
      <c r="E42" s="459"/>
      <c r="F42" s="460"/>
      <c r="G42" s="464" t="s">
        <v>191</v>
      </c>
      <c r="H42" s="464"/>
      <c r="I42" s="464"/>
      <c r="J42" s="464"/>
      <c r="K42" s="465"/>
      <c r="L42" s="466"/>
      <c r="M42" s="467"/>
      <c r="N42" s="243" t="s">
        <v>38</v>
      </c>
    </row>
    <row r="43" spans="2:26" x14ac:dyDescent="0.55000000000000004">
      <c r="C43" s="224"/>
      <c r="D43" s="224"/>
      <c r="E43" s="224"/>
      <c r="F43" s="224"/>
      <c r="L43" s="224"/>
      <c r="M43" s="224"/>
      <c r="N43" s="224"/>
    </row>
    <row r="45" spans="2:26" x14ac:dyDescent="0.55000000000000004">
      <c r="X45" s="244"/>
    </row>
  </sheetData>
  <sheetProtection algorithmName="SHA-512" hashValue="bHWNvoPgxlBuLzW1KzRMoVsBTIjieeLtHsXyAGdeCoKJEqJV39GuTNCS7ZBKhU5uENjYgaA044csw6/IgWMX2Q==" saltValue="brka6yp+FHUjF+0YYwbXGA==" spinCount="100000" sheet="1" formatCells="0" autoFilter="0"/>
  <mergeCells count="86">
    <mergeCell ref="B2:K2"/>
    <mergeCell ref="L2:N2"/>
    <mergeCell ref="B3:K3"/>
    <mergeCell ref="L3:N3"/>
    <mergeCell ref="B6:C6"/>
    <mergeCell ref="D6:F6"/>
    <mergeCell ref="G6:I6"/>
    <mergeCell ref="J6:K6"/>
    <mergeCell ref="B7:C7"/>
    <mergeCell ref="D7:F7"/>
    <mergeCell ref="G7:I7"/>
    <mergeCell ref="B8:C8"/>
    <mergeCell ref="D8:F8"/>
    <mergeCell ref="G8:I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31:B34"/>
    <mergeCell ref="C31:C34"/>
    <mergeCell ref="D31:N32"/>
    <mergeCell ref="D33:N34"/>
    <mergeCell ref="B27:N27"/>
    <mergeCell ref="C36:D36"/>
    <mergeCell ref="E36:F36"/>
    <mergeCell ref="G36:K36"/>
    <mergeCell ref="L36:N36"/>
    <mergeCell ref="B37:B40"/>
    <mergeCell ref="C37:D38"/>
    <mergeCell ref="E37:F38"/>
    <mergeCell ref="G37:K37"/>
    <mergeCell ref="L37:M37"/>
    <mergeCell ref="G38:K38"/>
    <mergeCell ref="L38:M38"/>
    <mergeCell ref="C39:D40"/>
    <mergeCell ref="E39:F40"/>
    <mergeCell ref="G39:K39"/>
    <mergeCell ref="L39:M39"/>
    <mergeCell ref="G40:K40"/>
    <mergeCell ref="L40:M40"/>
    <mergeCell ref="B41:B42"/>
    <mergeCell ref="C41:D42"/>
    <mergeCell ref="E41:F42"/>
    <mergeCell ref="G41:K41"/>
    <mergeCell ref="L41:M41"/>
    <mergeCell ref="G42:K42"/>
    <mergeCell ref="L42:M42"/>
  </mergeCells>
  <phoneticPr fontId="35"/>
  <conditionalFormatting sqref="B36:N42">
    <cfRule type="expression" dxfId="2" priority="1">
      <formula>$C$31="(選択)"</formula>
    </cfRule>
  </conditionalFormatting>
  <conditionalFormatting sqref="B37:N40">
    <cfRule type="expression" dxfId="1" priority="3">
      <formula>$C$31="ｂ"</formula>
    </cfRule>
  </conditionalFormatting>
  <conditionalFormatting sqref="B41:N42">
    <cfRule type="expression" dxfId="0" priority="4">
      <formula>$C$31="ａ"</formula>
    </cfRule>
  </conditionalFormatting>
  <dataValidations count="8">
    <dataValidation type="list" allowBlank="1" showInputMessage="1" showErrorMessage="1" sqref="E37:F42" xr:uid="{F6538A92-8062-4980-B18E-486374B22FE6}">
      <formula1>$Z$1:$Z$40</formula1>
    </dataValidation>
    <dataValidation type="list" allowBlank="1" showInputMessage="1" showErrorMessage="1" sqref="C31:C34" xr:uid="{BA77B552-0677-4EAE-AF17-B2AD929D394E}">
      <formula1>"(選択),ａ,ｂ"</formula1>
    </dataValidation>
    <dataValidation type="whole" operator="greaterThanOrEqual" allowBlank="1" showInputMessage="1" showErrorMessage="1" errorTitle="エラー" error="整数を入力してください。単位は「円」です。マイナスの場合は「-(金額)」と入力願います。" sqref="L37:M42" xr:uid="{2D79C1ED-BB5E-4D3A-81EB-EEA09198EC5B}">
      <formula1>-10000000000000000</formula1>
    </dataValidation>
    <dataValidation type="list" allowBlank="1" showInputMessage="1" showErrorMessage="1" sqref="G42:K42 G38:K38 G40:K40"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Normal="100" zoomScaleSheetLayoutView="100" workbookViewId="0">
      <selection activeCell="F24" sqref="F24:T31"/>
    </sheetView>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1:24" s="13" customFormat="1" ht="18" customHeight="1" x14ac:dyDescent="0.55000000000000004"/>
    <row r="2" spans="1:24" s="15" customFormat="1" ht="29" customHeight="1" x14ac:dyDescent="0.55000000000000004">
      <c r="A2" s="14"/>
      <c r="B2" s="579" t="s">
        <v>164</v>
      </c>
      <c r="C2" s="579"/>
      <c r="D2" s="579"/>
      <c r="E2" s="579"/>
      <c r="F2" s="579"/>
      <c r="G2" s="579"/>
      <c r="H2" s="579"/>
      <c r="I2" s="579"/>
      <c r="J2" s="579"/>
      <c r="K2" s="579"/>
      <c r="L2" s="579"/>
      <c r="M2" s="579"/>
      <c r="N2" s="579"/>
      <c r="O2" s="579"/>
      <c r="P2" s="579"/>
      <c r="Q2" s="579"/>
      <c r="R2" s="579"/>
      <c r="S2" s="579"/>
      <c r="T2" s="579"/>
      <c r="U2" s="579"/>
    </row>
    <row r="3" spans="1:24" s="23" customFormat="1" ht="32.25" customHeight="1" x14ac:dyDescent="0.6">
      <c r="B3" s="21" t="s">
        <v>205</v>
      </c>
      <c r="C3" s="22"/>
      <c r="D3" s="22"/>
      <c r="E3" s="22"/>
      <c r="F3" s="22"/>
      <c r="G3" s="22"/>
      <c r="H3" s="22"/>
      <c r="I3" s="22"/>
      <c r="J3" s="22"/>
      <c r="K3" s="22"/>
      <c r="L3" s="22"/>
      <c r="M3" s="22"/>
      <c r="N3" s="22"/>
      <c r="O3" s="22"/>
      <c r="P3" s="22"/>
      <c r="Q3" s="22"/>
      <c r="R3" s="22"/>
      <c r="S3" s="22"/>
      <c r="T3" s="22"/>
      <c r="U3" s="22"/>
      <c r="V3" s="22"/>
      <c r="W3" s="22"/>
      <c r="X3" s="22"/>
    </row>
    <row r="4" spans="1:24" s="23" customFormat="1" ht="30" customHeight="1" x14ac:dyDescent="0.55000000000000004">
      <c r="B4" s="24" t="s">
        <v>179</v>
      </c>
      <c r="C4" s="25"/>
      <c r="D4" s="33"/>
      <c r="E4" s="25"/>
      <c r="F4" s="25"/>
      <c r="G4" s="25"/>
      <c r="H4" s="25"/>
      <c r="I4" s="25"/>
      <c r="J4" s="25"/>
      <c r="K4" s="25"/>
      <c r="L4" s="33"/>
      <c r="M4" s="33"/>
      <c r="N4" s="25"/>
      <c r="O4" s="25"/>
      <c r="P4" s="25"/>
      <c r="Q4" s="25"/>
      <c r="R4" s="25"/>
      <c r="S4" s="25"/>
      <c r="T4" s="26"/>
      <c r="U4" s="22"/>
    </row>
    <row r="5" spans="1:24" s="23" customFormat="1" ht="18" customHeight="1" x14ac:dyDescent="0.55000000000000004">
      <c r="B5" s="573" t="s">
        <v>120</v>
      </c>
      <c r="C5" s="583" t="s">
        <v>121</v>
      </c>
      <c r="D5" s="584"/>
      <c r="E5" s="584"/>
      <c r="F5" s="584"/>
      <c r="G5" s="584"/>
      <c r="H5" s="584"/>
      <c r="I5" s="584"/>
      <c r="J5" s="584"/>
      <c r="K5" s="585"/>
      <c r="L5" s="586" t="s">
        <v>125</v>
      </c>
      <c r="M5" s="587"/>
      <c r="N5" s="587"/>
      <c r="O5" s="587"/>
      <c r="P5" s="587"/>
      <c r="Q5" s="587"/>
      <c r="R5" s="587"/>
      <c r="S5" s="587"/>
      <c r="T5" s="588"/>
      <c r="U5" s="27"/>
    </row>
    <row r="6" spans="1:24" s="23" customFormat="1" x14ac:dyDescent="0.55000000000000004">
      <c r="B6" s="574"/>
      <c r="C6" s="576"/>
      <c r="D6" s="577"/>
      <c r="E6" s="577"/>
      <c r="F6" s="577"/>
      <c r="G6" s="577"/>
      <c r="H6" s="577"/>
      <c r="I6" s="577"/>
      <c r="J6" s="577"/>
      <c r="K6" s="578"/>
      <c r="L6" s="576"/>
      <c r="M6" s="577"/>
      <c r="N6" s="577"/>
      <c r="O6" s="577"/>
      <c r="P6" s="577"/>
      <c r="Q6" s="577"/>
      <c r="R6" s="577"/>
      <c r="S6" s="577"/>
      <c r="T6" s="578"/>
      <c r="U6" s="28"/>
    </row>
    <row r="7" spans="1:24" s="23" customFormat="1" x14ac:dyDescent="0.55000000000000004">
      <c r="B7" s="574"/>
      <c r="C7" s="567"/>
      <c r="D7" s="568"/>
      <c r="E7" s="568"/>
      <c r="F7" s="568"/>
      <c r="G7" s="568"/>
      <c r="H7" s="568"/>
      <c r="I7" s="568"/>
      <c r="J7" s="568"/>
      <c r="K7" s="569"/>
      <c r="L7" s="567"/>
      <c r="M7" s="568"/>
      <c r="N7" s="568"/>
      <c r="O7" s="568"/>
      <c r="P7" s="568"/>
      <c r="Q7" s="568"/>
      <c r="R7" s="568"/>
      <c r="S7" s="568"/>
      <c r="T7" s="569"/>
      <c r="U7" s="28"/>
    </row>
    <row r="8" spans="1:24" s="23" customFormat="1" x14ac:dyDescent="0.55000000000000004">
      <c r="B8" s="574"/>
      <c r="C8" s="567"/>
      <c r="D8" s="568"/>
      <c r="E8" s="568"/>
      <c r="F8" s="568"/>
      <c r="G8" s="568"/>
      <c r="H8" s="568"/>
      <c r="I8" s="568"/>
      <c r="J8" s="568"/>
      <c r="K8" s="569"/>
      <c r="L8" s="567"/>
      <c r="M8" s="568"/>
      <c r="N8" s="568"/>
      <c r="O8" s="568"/>
      <c r="P8" s="568"/>
      <c r="Q8" s="568"/>
      <c r="R8" s="568"/>
      <c r="S8" s="568"/>
      <c r="T8" s="569"/>
      <c r="U8" s="28"/>
    </row>
    <row r="9" spans="1:24" s="23" customFormat="1" x14ac:dyDescent="0.55000000000000004">
      <c r="B9" s="574"/>
      <c r="C9" s="567"/>
      <c r="D9" s="568"/>
      <c r="E9" s="568"/>
      <c r="F9" s="568"/>
      <c r="G9" s="568"/>
      <c r="H9" s="568"/>
      <c r="I9" s="568"/>
      <c r="J9" s="568"/>
      <c r="K9" s="569"/>
      <c r="L9" s="567"/>
      <c r="M9" s="568"/>
      <c r="N9" s="568"/>
      <c r="O9" s="568"/>
      <c r="P9" s="568"/>
      <c r="Q9" s="568"/>
      <c r="R9" s="568"/>
      <c r="S9" s="568"/>
      <c r="T9" s="569"/>
      <c r="U9" s="28"/>
    </row>
    <row r="10" spans="1:24" s="23" customFormat="1" x14ac:dyDescent="0.55000000000000004">
      <c r="B10" s="575"/>
      <c r="C10" s="570"/>
      <c r="D10" s="571"/>
      <c r="E10" s="571"/>
      <c r="F10" s="571"/>
      <c r="G10" s="571"/>
      <c r="H10" s="571"/>
      <c r="I10" s="571"/>
      <c r="J10" s="571"/>
      <c r="K10" s="572"/>
      <c r="L10" s="570"/>
      <c r="M10" s="571"/>
      <c r="N10" s="571"/>
      <c r="O10" s="571"/>
      <c r="P10" s="571"/>
      <c r="Q10" s="571"/>
      <c r="R10" s="571"/>
      <c r="S10" s="571"/>
      <c r="T10" s="572"/>
      <c r="U10" s="28"/>
    </row>
    <row r="11" spans="1:24" s="23" customFormat="1" ht="18" customHeight="1" x14ac:dyDescent="0.55000000000000004">
      <c r="B11" s="573" t="s">
        <v>122</v>
      </c>
      <c r="C11" s="589" t="s">
        <v>123</v>
      </c>
      <c r="D11" s="590"/>
      <c r="E11" s="590"/>
      <c r="F11" s="590"/>
      <c r="G11" s="590"/>
      <c r="H11" s="590"/>
      <c r="I11" s="590"/>
      <c r="J11" s="590"/>
      <c r="K11" s="591"/>
      <c r="L11" s="586" t="s">
        <v>124</v>
      </c>
      <c r="M11" s="587"/>
      <c r="N11" s="587"/>
      <c r="O11" s="587"/>
      <c r="P11" s="587"/>
      <c r="Q11" s="587"/>
      <c r="R11" s="587"/>
      <c r="S11" s="587"/>
      <c r="T11" s="588"/>
      <c r="U11" s="27"/>
    </row>
    <row r="12" spans="1:24" s="23" customFormat="1" x14ac:dyDescent="0.55000000000000004">
      <c r="B12" s="574"/>
      <c r="C12" s="576"/>
      <c r="D12" s="577"/>
      <c r="E12" s="577"/>
      <c r="F12" s="577"/>
      <c r="G12" s="577"/>
      <c r="H12" s="577"/>
      <c r="I12" s="577"/>
      <c r="J12" s="577"/>
      <c r="K12" s="578"/>
      <c r="L12" s="576"/>
      <c r="M12" s="577"/>
      <c r="N12" s="577"/>
      <c r="O12" s="577"/>
      <c r="P12" s="577"/>
      <c r="Q12" s="577"/>
      <c r="R12" s="577"/>
      <c r="S12" s="577"/>
      <c r="T12" s="578"/>
      <c r="U12" s="27"/>
    </row>
    <row r="13" spans="1:24" s="23" customFormat="1" x14ac:dyDescent="0.55000000000000004">
      <c r="B13" s="574"/>
      <c r="C13" s="567"/>
      <c r="D13" s="568"/>
      <c r="E13" s="568"/>
      <c r="F13" s="568"/>
      <c r="G13" s="568"/>
      <c r="H13" s="568"/>
      <c r="I13" s="568"/>
      <c r="J13" s="568"/>
      <c r="K13" s="569"/>
      <c r="L13" s="567"/>
      <c r="M13" s="568"/>
      <c r="N13" s="568"/>
      <c r="O13" s="568"/>
      <c r="P13" s="568"/>
      <c r="Q13" s="568"/>
      <c r="R13" s="568"/>
      <c r="S13" s="568"/>
      <c r="T13" s="569"/>
      <c r="U13" s="27"/>
    </row>
    <row r="14" spans="1:24" s="23" customFormat="1" x14ac:dyDescent="0.55000000000000004">
      <c r="B14" s="574"/>
      <c r="C14" s="567"/>
      <c r="D14" s="568"/>
      <c r="E14" s="568"/>
      <c r="F14" s="568"/>
      <c r="G14" s="568"/>
      <c r="H14" s="568"/>
      <c r="I14" s="568"/>
      <c r="J14" s="568"/>
      <c r="K14" s="569"/>
      <c r="L14" s="567"/>
      <c r="M14" s="568"/>
      <c r="N14" s="568"/>
      <c r="O14" s="568"/>
      <c r="P14" s="568"/>
      <c r="Q14" s="568"/>
      <c r="R14" s="568"/>
      <c r="S14" s="568"/>
      <c r="T14" s="569"/>
      <c r="U14" s="27"/>
    </row>
    <row r="15" spans="1:24" s="23" customFormat="1" x14ac:dyDescent="0.55000000000000004">
      <c r="B15" s="574"/>
      <c r="C15" s="567"/>
      <c r="D15" s="568"/>
      <c r="E15" s="568"/>
      <c r="F15" s="568"/>
      <c r="G15" s="568"/>
      <c r="H15" s="568"/>
      <c r="I15" s="568"/>
      <c r="J15" s="568"/>
      <c r="K15" s="569"/>
      <c r="L15" s="567"/>
      <c r="M15" s="568"/>
      <c r="N15" s="568"/>
      <c r="O15" s="568"/>
      <c r="P15" s="568"/>
      <c r="Q15" s="568"/>
      <c r="R15" s="568"/>
      <c r="S15" s="568"/>
      <c r="T15" s="569"/>
      <c r="U15" s="27"/>
    </row>
    <row r="16" spans="1:24" s="23" customFormat="1" x14ac:dyDescent="0.55000000000000004">
      <c r="B16" s="575"/>
      <c r="C16" s="570"/>
      <c r="D16" s="571"/>
      <c r="E16" s="571"/>
      <c r="F16" s="571"/>
      <c r="G16" s="571"/>
      <c r="H16" s="571"/>
      <c r="I16" s="571"/>
      <c r="J16" s="571"/>
      <c r="K16" s="572"/>
      <c r="L16" s="570"/>
      <c r="M16" s="571"/>
      <c r="N16" s="571"/>
      <c r="O16" s="571"/>
      <c r="P16" s="571"/>
      <c r="Q16" s="571"/>
      <c r="R16" s="571"/>
      <c r="S16" s="571"/>
      <c r="T16" s="572"/>
      <c r="U16" s="27"/>
    </row>
    <row r="17" spans="2:21" ht="30" customHeight="1" x14ac:dyDescent="0.55000000000000004">
      <c r="B17" s="103" t="s">
        <v>399</v>
      </c>
      <c r="C17" s="104"/>
      <c r="D17" s="104"/>
      <c r="E17" s="104"/>
      <c r="F17" s="104"/>
      <c r="G17" s="104"/>
      <c r="H17" s="104"/>
      <c r="I17" s="104"/>
      <c r="J17" s="104"/>
      <c r="K17" s="104"/>
      <c r="L17" s="104"/>
      <c r="M17" s="104"/>
      <c r="N17" s="104"/>
      <c r="O17" s="104"/>
      <c r="P17" s="104"/>
      <c r="Q17" s="104"/>
      <c r="R17" s="104"/>
      <c r="S17" s="104"/>
      <c r="T17" s="105"/>
    </row>
    <row r="18" spans="2:21" s="23" customFormat="1" ht="24.65" customHeight="1" x14ac:dyDescent="0.55000000000000004">
      <c r="B18" s="564"/>
      <c r="C18" s="565"/>
      <c r="D18" s="565"/>
      <c r="E18" s="565"/>
      <c r="F18" s="565"/>
      <c r="G18" s="565"/>
      <c r="H18" s="565"/>
      <c r="I18" s="565"/>
      <c r="J18" s="565"/>
      <c r="K18" s="565"/>
      <c r="L18" s="565"/>
      <c r="M18" s="565"/>
      <c r="N18" s="565"/>
      <c r="O18" s="565"/>
      <c r="P18" s="565"/>
      <c r="Q18" s="565"/>
      <c r="R18" s="565"/>
      <c r="S18" s="565"/>
      <c r="T18" s="566"/>
    </row>
    <row r="19" spans="2:21" s="23" customFormat="1" ht="24.65" customHeight="1" x14ac:dyDescent="0.55000000000000004">
      <c r="B19" s="567"/>
      <c r="C19" s="568"/>
      <c r="D19" s="568"/>
      <c r="E19" s="568"/>
      <c r="F19" s="568"/>
      <c r="G19" s="568"/>
      <c r="H19" s="568"/>
      <c r="I19" s="568"/>
      <c r="J19" s="568"/>
      <c r="K19" s="568"/>
      <c r="L19" s="568"/>
      <c r="M19" s="568"/>
      <c r="N19" s="568"/>
      <c r="O19" s="568"/>
      <c r="P19" s="568"/>
      <c r="Q19" s="568"/>
      <c r="R19" s="568"/>
      <c r="S19" s="568"/>
      <c r="T19" s="569"/>
    </row>
    <row r="20" spans="2:21" s="23" customFormat="1" ht="24.65" customHeight="1" x14ac:dyDescent="0.55000000000000004">
      <c r="B20" s="567"/>
      <c r="C20" s="568"/>
      <c r="D20" s="568"/>
      <c r="E20" s="568"/>
      <c r="F20" s="568"/>
      <c r="G20" s="568"/>
      <c r="H20" s="568"/>
      <c r="I20" s="568"/>
      <c r="J20" s="568"/>
      <c r="K20" s="568"/>
      <c r="L20" s="568"/>
      <c r="M20" s="568"/>
      <c r="N20" s="568"/>
      <c r="O20" s="568"/>
      <c r="P20" s="568"/>
      <c r="Q20" s="568"/>
      <c r="R20" s="568"/>
      <c r="S20" s="568"/>
      <c r="T20" s="569"/>
    </row>
    <row r="21" spans="2:21" s="23" customFormat="1" ht="24.65" customHeight="1" x14ac:dyDescent="0.55000000000000004">
      <c r="B21" s="570"/>
      <c r="C21" s="571"/>
      <c r="D21" s="571"/>
      <c r="E21" s="571"/>
      <c r="F21" s="571"/>
      <c r="G21" s="571"/>
      <c r="H21" s="571"/>
      <c r="I21" s="571"/>
      <c r="J21" s="571"/>
      <c r="K21" s="571"/>
      <c r="L21" s="571"/>
      <c r="M21" s="571"/>
      <c r="N21" s="571"/>
      <c r="O21" s="571"/>
      <c r="P21" s="571"/>
      <c r="Q21" s="571"/>
      <c r="R21" s="571"/>
      <c r="S21" s="571"/>
      <c r="T21" s="572"/>
    </row>
    <row r="22" spans="2:21" s="23" customFormat="1" ht="24.65" customHeight="1" x14ac:dyDescent="0.55000000000000004">
      <c r="B22" s="34"/>
      <c r="C22" s="29"/>
      <c r="D22" s="29"/>
      <c r="E22" s="29"/>
      <c r="F22" s="29"/>
      <c r="G22" s="29"/>
      <c r="H22" s="29"/>
      <c r="I22" s="29"/>
      <c r="J22" s="29"/>
      <c r="K22" s="29"/>
      <c r="L22" s="29"/>
      <c r="M22" s="29"/>
      <c r="N22" s="29"/>
      <c r="O22" s="29"/>
      <c r="P22" s="29"/>
      <c r="Q22" s="29"/>
      <c r="R22" s="29"/>
      <c r="S22" s="29"/>
      <c r="T22" s="29"/>
    </row>
    <row r="23" spans="2:21" ht="36" customHeight="1" x14ac:dyDescent="0.55000000000000004">
      <c r="B23" s="580" t="s">
        <v>400</v>
      </c>
      <c r="C23" s="581"/>
      <c r="D23" s="581"/>
      <c r="E23" s="581"/>
      <c r="F23" s="581"/>
      <c r="G23" s="581"/>
      <c r="H23" s="581"/>
      <c r="I23" s="581"/>
      <c r="J23" s="581"/>
      <c r="K23" s="581"/>
      <c r="L23" s="581"/>
      <c r="M23" s="581"/>
      <c r="N23" s="581"/>
      <c r="O23" s="581"/>
      <c r="P23" s="581"/>
      <c r="Q23" s="581"/>
      <c r="R23" s="581"/>
      <c r="S23" s="581"/>
      <c r="T23" s="582"/>
      <c r="U23" s="20"/>
    </row>
    <row r="24" spans="2:21" ht="24.65" customHeight="1" x14ac:dyDescent="0.55000000000000004">
      <c r="B24" s="537" t="s">
        <v>167</v>
      </c>
      <c r="C24" s="538"/>
      <c r="D24" s="538"/>
      <c r="E24" s="539"/>
      <c r="F24" s="546"/>
      <c r="G24" s="547"/>
      <c r="H24" s="547"/>
      <c r="I24" s="547"/>
      <c r="J24" s="547"/>
      <c r="K24" s="547"/>
      <c r="L24" s="547"/>
      <c r="M24" s="547"/>
      <c r="N24" s="547"/>
      <c r="O24" s="547"/>
      <c r="P24" s="547"/>
      <c r="Q24" s="547"/>
      <c r="R24" s="547"/>
      <c r="S24" s="547"/>
      <c r="T24" s="548"/>
      <c r="U24" s="19"/>
    </row>
    <row r="25" spans="2:21" ht="24.65" customHeight="1" x14ac:dyDescent="0.55000000000000004">
      <c r="B25" s="540"/>
      <c r="C25" s="541"/>
      <c r="D25" s="541"/>
      <c r="E25" s="542"/>
      <c r="F25" s="549"/>
      <c r="G25" s="550"/>
      <c r="H25" s="550"/>
      <c r="I25" s="550"/>
      <c r="J25" s="550"/>
      <c r="K25" s="550"/>
      <c r="L25" s="550"/>
      <c r="M25" s="550"/>
      <c r="N25" s="550"/>
      <c r="O25" s="550"/>
      <c r="P25" s="550"/>
      <c r="Q25" s="550"/>
      <c r="R25" s="550"/>
      <c r="S25" s="550"/>
      <c r="T25" s="551"/>
      <c r="U25" s="19"/>
    </row>
    <row r="26" spans="2:21" ht="24.65" customHeight="1" x14ac:dyDescent="0.55000000000000004">
      <c r="B26" s="540"/>
      <c r="C26" s="541"/>
      <c r="D26" s="541"/>
      <c r="E26" s="542"/>
      <c r="F26" s="549"/>
      <c r="G26" s="550"/>
      <c r="H26" s="550"/>
      <c r="I26" s="550"/>
      <c r="J26" s="550"/>
      <c r="K26" s="550"/>
      <c r="L26" s="550"/>
      <c r="M26" s="550"/>
      <c r="N26" s="550"/>
      <c r="O26" s="550"/>
      <c r="P26" s="550"/>
      <c r="Q26" s="550"/>
      <c r="R26" s="550"/>
      <c r="S26" s="550"/>
      <c r="T26" s="551"/>
      <c r="U26" s="19"/>
    </row>
    <row r="27" spans="2:21" ht="24.65" customHeight="1" x14ac:dyDescent="0.55000000000000004">
      <c r="B27" s="540"/>
      <c r="C27" s="541"/>
      <c r="D27" s="541"/>
      <c r="E27" s="542"/>
      <c r="F27" s="549"/>
      <c r="G27" s="550"/>
      <c r="H27" s="550"/>
      <c r="I27" s="550"/>
      <c r="J27" s="550"/>
      <c r="K27" s="550"/>
      <c r="L27" s="550"/>
      <c r="M27" s="550"/>
      <c r="N27" s="550"/>
      <c r="O27" s="550"/>
      <c r="P27" s="550"/>
      <c r="Q27" s="550"/>
      <c r="R27" s="550"/>
      <c r="S27" s="550"/>
      <c r="T27" s="551"/>
      <c r="U27" s="19"/>
    </row>
    <row r="28" spans="2:21" ht="24.65" customHeight="1" x14ac:dyDescent="0.55000000000000004">
      <c r="B28" s="540"/>
      <c r="C28" s="541"/>
      <c r="D28" s="541"/>
      <c r="E28" s="542"/>
      <c r="F28" s="549"/>
      <c r="G28" s="550"/>
      <c r="H28" s="550"/>
      <c r="I28" s="550"/>
      <c r="J28" s="550"/>
      <c r="K28" s="550"/>
      <c r="L28" s="550"/>
      <c r="M28" s="550"/>
      <c r="N28" s="550"/>
      <c r="O28" s="550"/>
      <c r="P28" s="550"/>
      <c r="Q28" s="550"/>
      <c r="R28" s="550"/>
      <c r="S28" s="550"/>
      <c r="T28" s="551"/>
      <c r="U28" s="19"/>
    </row>
    <row r="29" spans="2:21" ht="24.65" customHeight="1" x14ac:dyDescent="0.55000000000000004">
      <c r="B29" s="540"/>
      <c r="C29" s="541"/>
      <c r="D29" s="541"/>
      <c r="E29" s="542"/>
      <c r="F29" s="549"/>
      <c r="G29" s="550"/>
      <c r="H29" s="550"/>
      <c r="I29" s="550"/>
      <c r="J29" s="550"/>
      <c r="K29" s="550"/>
      <c r="L29" s="550"/>
      <c r="M29" s="550"/>
      <c r="N29" s="550"/>
      <c r="O29" s="550"/>
      <c r="P29" s="550"/>
      <c r="Q29" s="550"/>
      <c r="R29" s="550"/>
      <c r="S29" s="550"/>
      <c r="T29" s="551"/>
      <c r="U29" s="19"/>
    </row>
    <row r="30" spans="2:21" ht="24.65" customHeight="1" x14ac:dyDescent="0.55000000000000004">
      <c r="B30" s="540"/>
      <c r="C30" s="541"/>
      <c r="D30" s="541"/>
      <c r="E30" s="542"/>
      <c r="F30" s="549"/>
      <c r="G30" s="550"/>
      <c r="H30" s="550"/>
      <c r="I30" s="550"/>
      <c r="J30" s="550"/>
      <c r="K30" s="550"/>
      <c r="L30" s="550"/>
      <c r="M30" s="550"/>
      <c r="N30" s="550"/>
      <c r="O30" s="550"/>
      <c r="P30" s="550"/>
      <c r="Q30" s="550"/>
      <c r="R30" s="550"/>
      <c r="S30" s="550"/>
      <c r="T30" s="551"/>
      <c r="U30" s="19"/>
    </row>
    <row r="31" spans="2:21" ht="24.65" customHeight="1" x14ac:dyDescent="0.55000000000000004">
      <c r="B31" s="543"/>
      <c r="C31" s="544"/>
      <c r="D31" s="544"/>
      <c r="E31" s="545"/>
      <c r="F31" s="552"/>
      <c r="G31" s="553"/>
      <c r="H31" s="553"/>
      <c r="I31" s="553"/>
      <c r="J31" s="553"/>
      <c r="K31" s="553"/>
      <c r="L31" s="553"/>
      <c r="M31" s="553"/>
      <c r="N31" s="553"/>
      <c r="O31" s="553"/>
      <c r="P31" s="553"/>
      <c r="Q31" s="553"/>
      <c r="R31" s="553"/>
      <c r="S31" s="553"/>
      <c r="T31" s="554"/>
      <c r="U31" s="19"/>
    </row>
    <row r="32" spans="2:21" ht="24.65" customHeight="1" x14ac:dyDescent="0.55000000000000004">
      <c r="B32" s="555" t="s">
        <v>209</v>
      </c>
      <c r="C32" s="556"/>
      <c r="D32" s="556"/>
      <c r="E32" s="557"/>
      <c r="F32" s="546"/>
      <c r="G32" s="547"/>
      <c r="H32" s="547"/>
      <c r="I32" s="547"/>
      <c r="J32" s="547"/>
      <c r="K32" s="547"/>
      <c r="L32" s="547"/>
      <c r="M32" s="547"/>
      <c r="N32" s="547"/>
      <c r="O32" s="547"/>
      <c r="P32" s="547"/>
      <c r="Q32" s="547"/>
      <c r="R32" s="547"/>
      <c r="S32" s="547"/>
      <c r="T32" s="548"/>
      <c r="U32" s="19"/>
    </row>
    <row r="33" spans="2:21" ht="24.65" customHeight="1" x14ac:dyDescent="0.55000000000000004">
      <c r="B33" s="558"/>
      <c r="C33" s="559"/>
      <c r="D33" s="559"/>
      <c r="E33" s="560"/>
      <c r="F33" s="549"/>
      <c r="G33" s="550"/>
      <c r="H33" s="550"/>
      <c r="I33" s="550"/>
      <c r="J33" s="550"/>
      <c r="K33" s="550"/>
      <c r="L33" s="550"/>
      <c r="M33" s="550"/>
      <c r="N33" s="550"/>
      <c r="O33" s="550"/>
      <c r="P33" s="550"/>
      <c r="Q33" s="550"/>
      <c r="R33" s="550"/>
      <c r="S33" s="550"/>
      <c r="T33" s="551"/>
      <c r="U33" s="19"/>
    </row>
    <row r="34" spans="2:21" ht="24.65" customHeight="1" x14ac:dyDescent="0.55000000000000004">
      <c r="B34" s="558"/>
      <c r="C34" s="559"/>
      <c r="D34" s="559"/>
      <c r="E34" s="560"/>
      <c r="F34" s="549"/>
      <c r="G34" s="550"/>
      <c r="H34" s="550"/>
      <c r="I34" s="550"/>
      <c r="J34" s="550"/>
      <c r="K34" s="550"/>
      <c r="L34" s="550"/>
      <c r="M34" s="550"/>
      <c r="N34" s="550"/>
      <c r="O34" s="550"/>
      <c r="P34" s="550"/>
      <c r="Q34" s="550"/>
      <c r="R34" s="550"/>
      <c r="S34" s="550"/>
      <c r="T34" s="551"/>
      <c r="U34" s="19"/>
    </row>
    <row r="35" spans="2:21" ht="24.65" customHeight="1" x14ac:dyDescent="0.55000000000000004">
      <c r="B35" s="561"/>
      <c r="C35" s="562"/>
      <c r="D35" s="562"/>
      <c r="E35" s="563"/>
      <c r="F35" s="552"/>
      <c r="G35" s="553"/>
      <c r="H35" s="553"/>
      <c r="I35" s="553"/>
      <c r="J35" s="553"/>
      <c r="K35" s="553"/>
      <c r="L35" s="553"/>
      <c r="M35" s="553"/>
      <c r="N35" s="553"/>
      <c r="O35" s="553"/>
      <c r="P35" s="553"/>
      <c r="Q35" s="553"/>
      <c r="R35" s="553"/>
      <c r="S35" s="553"/>
      <c r="T35" s="554"/>
      <c r="U35" s="19"/>
    </row>
  </sheetData>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35"/>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U36"/>
  <sheetViews>
    <sheetView view="pageBreakPreview" zoomScaleNormal="100" zoomScaleSheetLayoutView="100" workbookViewId="0"/>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2:21" s="13" customFormat="1" ht="13.5" customHeight="1" x14ac:dyDescent="0.55000000000000004">
      <c r="B1" s="625"/>
      <c r="C1" s="625"/>
      <c r="D1" s="625"/>
      <c r="E1" s="625"/>
      <c r="F1" s="625"/>
      <c r="G1" s="625"/>
      <c r="H1" s="625"/>
      <c r="I1" s="625"/>
      <c r="J1" s="625"/>
      <c r="K1" s="625"/>
      <c r="L1" s="625"/>
      <c r="M1" s="625"/>
      <c r="N1" s="625"/>
      <c r="O1" s="625"/>
      <c r="P1" s="625"/>
      <c r="Q1" s="625"/>
      <c r="R1" s="625"/>
      <c r="S1" s="625"/>
      <c r="T1" s="625"/>
      <c r="U1" s="625"/>
    </row>
    <row r="2" spans="2:21" ht="20" x14ac:dyDescent="0.55000000000000004">
      <c r="B2" s="17"/>
    </row>
    <row r="3" spans="2:21" ht="36" customHeight="1" x14ac:dyDescent="0.55000000000000004">
      <c r="B3" s="580" t="s">
        <v>401</v>
      </c>
      <c r="C3" s="581"/>
      <c r="D3" s="581"/>
      <c r="E3" s="581"/>
      <c r="F3" s="581"/>
      <c r="G3" s="581"/>
      <c r="H3" s="581"/>
      <c r="I3" s="581"/>
      <c r="J3" s="581"/>
      <c r="K3" s="581"/>
      <c r="L3" s="581"/>
      <c r="M3" s="581"/>
      <c r="N3" s="581"/>
      <c r="O3" s="581"/>
      <c r="P3" s="581"/>
      <c r="Q3" s="581"/>
      <c r="R3" s="581"/>
      <c r="S3" s="581"/>
      <c r="T3" s="582"/>
      <c r="U3" s="20"/>
    </row>
    <row r="4" spans="2:21" ht="24.65" customHeight="1" x14ac:dyDescent="0.55000000000000004">
      <c r="B4" s="603" t="s">
        <v>168</v>
      </c>
      <c r="C4" s="556"/>
      <c r="D4" s="556"/>
      <c r="E4" s="557"/>
      <c r="F4" s="616"/>
      <c r="G4" s="617"/>
      <c r="H4" s="617"/>
      <c r="I4" s="617"/>
      <c r="J4" s="617"/>
      <c r="K4" s="617"/>
      <c r="L4" s="617"/>
      <c r="M4" s="617"/>
      <c r="N4" s="617"/>
      <c r="O4" s="617"/>
      <c r="P4" s="617"/>
      <c r="Q4" s="617"/>
      <c r="R4" s="617"/>
      <c r="S4" s="617"/>
      <c r="T4" s="618"/>
      <c r="U4" s="19"/>
    </row>
    <row r="5" spans="2:21" ht="24.65" customHeight="1" x14ac:dyDescent="0.55000000000000004">
      <c r="B5" s="558"/>
      <c r="C5" s="559"/>
      <c r="D5" s="559"/>
      <c r="E5" s="560"/>
      <c r="F5" s="619"/>
      <c r="G5" s="620"/>
      <c r="H5" s="620"/>
      <c r="I5" s="620"/>
      <c r="J5" s="620"/>
      <c r="K5" s="620"/>
      <c r="L5" s="620"/>
      <c r="M5" s="620"/>
      <c r="N5" s="620"/>
      <c r="O5" s="620"/>
      <c r="P5" s="620"/>
      <c r="Q5" s="620"/>
      <c r="R5" s="620"/>
      <c r="S5" s="620"/>
      <c r="T5" s="621"/>
      <c r="U5" s="19"/>
    </row>
    <row r="6" spans="2:21" ht="24.65" customHeight="1" x14ac:dyDescent="0.55000000000000004">
      <c r="B6" s="558"/>
      <c r="C6" s="559"/>
      <c r="D6" s="559"/>
      <c r="E6" s="560"/>
      <c r="F6" s="619"/>
      <c r="G6" s="620"/>
      <c r="H6" s="620"/>
      <c r="I6" s="620"/>
      <c r="J6" s="620"/>
      <c r="K6" s="620"/>
      <c r="L6" s="620"/>
      <c r="M6" s="620"/>
      <c r="N6" s="620"/>
      <c r="O6" s="620"/>
      <c r="P6" s="620"/>
      <c r="Q6" s="620"/>
      <c r="R6" s="620"/>
      <c r="S6" s="620"/>
      <c r="T6" s="621"/>
      <c r="U6" s="19"/>
    </row>
    <row r="7" spans="2:21" ht="24.65" customHeight="1" x14ac:dyDescent="0.55000000000000004">
      <c r="B7" s="558"/>
      <c r="C7" s="559"/>
      <c r="D7" s="559"/>
      <c r="E7" s="560"/>
      <c r="F7" s="619"/>
      <c r="G7" s="620"/>
      <c r="H7" s="620"/>
      <c r="I7" s="620"/>
      <c r="J7" s="620"/>
      <c r="K7" s="620"/>
      <c r="L7" s="620"/>
      <c r="M7" s="620"/>
      <c r="N7" s="620"/>
      <c r="O7" s="620"/>
      <c r="P7" s="620"/>
      <c r="Q7" s="620"/>
      <c r="R7" s="620"/>
      <c r="S7" s="620"/>
      <c r="T7" s="621"/>
      <c r="U7" s="19"/>
    </row>
    <row r="8" spans="2:21" ht="24.65" customHeight="1" x14ac:dyDescent="0.55000000000000004">
      <c r="B8" s="558"/>
      <c r="C8" s="559"/>
      <c r="D8" s="559"/>
      <c r="E8" s="560"/>
      <c r="F8" s="619"/>
      <c r="G8" s="620"/>
      <c r="H8" s="620"/>
      <c r="I8" s="620"/>
      <c r="J8" s="620"/>
      <c r="K8" s="620"/>
      <c r="L8" s="620"/>
      <c r="M8" s="620"/>
      <c r="N8" s="620"/>
      <c r="O8" s="620"/>
      <c r="P8" s="620"/>
      <c r="Q8" s="620"/>
      <c r="R8" s="620"/>
      <c r="S8" s="620"/>
      <c r="T8" s="621"/>
      <c r="U8" s="19"/>
    </row>
    <row r="9" spans="2:21" ht="24.65" customHeight="1" x14ac:dyDescent="0.55000000000000004">
      <c r="B9" s="558"/>
      <c r="C9" s="559"/>
      <c r="D9" s="559"/>
      <c r="E9" s="560"/>
      <c r="F9" s="619"/>
      <c r="G9" s="620"/>
      <c r="H9" s="620"/>
      <c r="I9" s="620"/>
      <c r="J9" s="620"/>
      <c r="K9" s="620"/>
      <c r="L9" s="620"/>
      <c r="M9" s="620"/>
      <c r="N9" s="620"/>
      <c r="O9" s="620"/>
      <c r="P9" s="620"/>
      <c r="Q9" s="620"/>
      <c r="R9" s="620"/>
      <c r="S9" s="620"/>
      <c r="T9" s="621"/>
      <c r="U9" s="19"/>
    </row>
    <row r="10" spans="2:21" ht="24.65" customHeight="1" x14ac:dyDescent="0.55000000000000004">
      <c r="B10" s="558"/>
      <c r="C10" s="559"/>
      <c r="D10" s="559"/>
      <c r="E10" s="560"/>
      <c r="F10" s="619"/>
      <c r="G10" s="620"/>
      <c r="H10" s="620"/>
      <c r="I10" s="620"/>
      <c r="J10" s="620"/>
      <c r="K10" s="620"/>
      <c r="L10" s="620"/>
      <c r="M10" s="620"/>
      <c r="N10" s="620"/>
      <c r="O10" s="620"/>
      <c r="P10" s="620"/>
      <c r="Q10" s="620"/>
      <c r="R10" s="620"/>
      <c r="S10" s="620"/>
      <c r="T10" s="621"/>
      <c r="U10" s="19"/>
    </row>
    <row r="11" spans="2:21" ht="24.65" customHeight="1" x14ac:dyDescent="0.55000000000000004">
      <c r="B11" s="558"/>
      <c r="C11" s="559"/>
      <c r="D11" s="559"/>
      <c r="E11" s="560"/>
      <c r="F11" s="619"/>
      <c r="G11" s="620"/>
      <c r="H11" s="620"/>
      <c r="I11" s="620"/>
      <c r="J11" s="620"/>
      <c r="K11" s="620"/>
      <c r="L11" s="620"/>
      <c r="M11" s="620"/>
      <c r="N11" s="620"/>
      <c r="O11" s="620"/>
      <c r="P11" s="620"/>
      <c r="Q11" s="620"/>
      <c r="R11" s="620"/>
      <c r="S11" s="620"/>
      <c r="T11" s="621"/>
      <c r="U11" s="19"/>
    </row>
    <row r="12" spans="2:21" ht="24.65" customHeight="1" x14ac:dyDescent="0.55000000000000004">
      <c r="B12" s="558"/>
      <c r="C12" s="559"/>
      <c r="D12" s="559"/>
      <c r="E12" s="560"/>
      <c r="F12" s="619"/>
      <c r="G12" s="620"/>
      <c r="H12" s="620"/>
      <c r="I12" s="620"/>
      <c r="J12" s="620"/>
      <c r="K12" s="620"/>
      <c r="L12" s="620"/>
      <c r="M12" s="620"/>
      <c r="N12" s="620"/>
      <c r="O12" s="620"/>
      <c r="P12" s="620"/>
      <c r="Q12" s="620"/>
      <c r="R12" s="620"/>
      <c r="S12" s="620"/>
      <c r="T12" s="621"/>
      <c r="U12" s="19"/>
    </row>
    <row r="13" spans="2:21" ht="24.65" customHeight="1" x14ac:dyDescent="0.55000000000000004">
      <c r="B13" s="561"/>
      <c r="C13" s="562"/>
      <c r="D13" s="562"/>
      <c r="E13" s="563"/>
      <c r="F13" s="622"/>
      <c r="G13" s="623"/>
      <c r="H13" s="623"/>
      <c r="I13" s="623"/>
      <c r="J13" s="623"/>
      <c r="K13" s="623"/>
      <c r="L13" s="623"/>
      <c r="M13" s="623"/>
      <c r="N13" s="623"/>
      <c r="O13" s="623"/>
      <c r="P13" s="623"/>
      <c r="Q13" s="623"/>
      <c r="R13" s="623"/>
      <c r="S13" s="623"/>
      <c r="T13" s="624"/>
      <c r="U13" s="19"/>
    </row>
    <row r="14" spans="2:21" ht="24.65" customHeight="1" x14ac:dyDescent="0.55000000000000004">
      <c r="B14" s="603" t="s">
        <v>169</v>
      </c>
      <c r="C14" s="556"/>
      <c r="D14" s="556"/>
      <c r="E14" s="557"/>
      <c r="F14" s="616"/>
      <c r="G14" s="617"/>
      <c r="H14" s="617"/>
      <c r="I14" s="617"/>
      <c r="J14" s="617"/>
      <c r="K14" s="617"/>
      <c r="L14" s="617"/>
      <c r="M14" s="617"/>
      <c r="N14" s="617"/>
      <c r="O14" s="617"/>
      <c r="P14" s="617"/>
      <c r="Q14" s="617"/>
      <c r="R14" s="617"/>
      <c r="S14" s="617"/>
      <c r="T14" s="618"/>
      <c r="U14" s="19"/>
    </row>
    <row r="15" spans="2:21" ht="24.65" customHeight="1" x14ac:dyDescent="0.55000000000000004">
      <c r="B15" s="558"/>
      <c r="C15" s="559"/>
      <c r="D15" s="559"/>
      <c r="E15" s="560"/>
      <c r="F15" s="619"/>
      <c r="G15" s="620"/>
      <c r="H15" s="620"/>
      <c r="I15" s="620"/>
      <c r="J15" s="620"/>
      <c r="K15" s="620"/>
      <c r="L15" s="620"/>
      <c r="M15" s="620"/>
      <c r="N15" s="620"/>
      <c r="O15" s="620"/>
      <c r="P15" s="620"/>
      <c r="Q15" s="620"/>
      <c r="R15" s="620"/>
      <c r="S15" s="620"/>
      <c r="T15" s="621"/>
      <c r="U15" s="19"/>
    </row>
    <row r="16" spans="2:21" ht="24.65" customHeight="1" x14ac:dyDescent="0.55000000000000004">
      <c r="B16" s="561"/>
      <c r="C16" s="562"/>
      <c r="D16" s="562"/>
      <c r="E16" s="563"/>
      <c r="F16" s="622"/>
      <c r="G16" s="623"/>
      <c r="H16" s="623"/>
      <c r="I16" s="623"/>
      <c r="J16" s="623"/>
      <c r="K16" s="623"/>
      <c r="L16" s="623"/>
      <c r="M16" s="623"/>
      <c r="N16" s="623"/>
      <c r="O16" s="623"/>
      <c r="P16" s="623"/>
      <c r="Q16" s="623"/>
      <c r="R16" s="623"/>
      <c r="S16" s="623"/>
      <c r="T16" s="624"/>
      <c r="U16" s="19"/>
    </row>
    <row r="17" spans="1:21" ht="24.65" customHeight="1" x14ac:dyDescent="0.55000000000000004">
      <c r="A17" s="18"/>
      <c r="B17" s="555" t="s">
        <v>208</v>
      </c>
      <c r="C17" s="556"/>
      <c r="D17" s="556"/>
      <c r="E17" s="557"/>
      <c r="F17" s="629"/>
      <c r="G17" s="629"/>
      <c r="H17" s="629"/>
      <c r="I17" s="629"/>
      <c r="J17" s="629"/>
      <c r="K17" s="629"/>
      <c r="L17" s="629"/>
      <c r="M17" s="629"/>
      <c r="N17" s="629"/>
      <c r="O17" s="629"/>
      <c r="P17" s="629"/>
      <c r="Q17" s="629"/>
      <c r="R17" s="629"/>
      <c r="S17" s="629"/>
      <c r="T17" s="630"/>
      <c r="U17" s="19"/>
    </row>
    <row r="18" spans="1:21" ht="24.65" customHeight="1" x14ac:dyDescent="0.55000000000000004">
      <c r="A18" s="18"/>
      <c r="B18" s="558"/>
      <c r="C18" s="559"/>
      <c r="D18" s="559"/>
      <c r="E18" s="560"/>
      <c r="F18" s="631"/>
      <c r="G18" s="631"/>
      <c r="H18" s="631"/>
      <c r="I18" s="631"/>
      <c r="J18" s="631"/>
      <c r="K18" s="631"/>
      <c r="L18" s="631"/>
      <c r="M18" s="631"/>
      <c r="N18" s="631"/>
      <c r="O18" s="631"/>
      <c r="P18" s="631"/>
      <c r="Q18" s="631"/>
      <c r="R18" s="631"/>
      <c r="S18" s="631"/>
      <c r="T18" s="632"/>
      <c r="U18" s="19"/>
    </row>
    <row r="19" spans="1:21" ht="24.65" customHeight="1" x14ac:dyDescent="0.55000000000000004">
      <c r="A19" s="18"/>
      <c r="B19" s="561"/>
      <c r="C19" s="562"/>
      <c r="D19" s="562"/>
      <c r="E19" s="563"/>
      <c r="F19" s="633"/>
      <c r="G19" s="633"/>
      <c r="H19" s="633"/>
      <c r="I19" s="633"/>
      <c r="J19" s="633"/>
      <c r="K19" s="633"/>
      <c r="L19" s="633"/>
      <c r="M19" s="633"/>
      <c r="N19" s="633"/>
      <c r="O19" s="633"/>
      <c r="P19" s="633"/>
      <c r="Q19" s="633"/>
      <c r="R19" s="633"/>
      <c r="S19" s="633"/>
      <c r="T19" s="634"/>
      <c r="U19" s="19"/>
    </row>
    <row r="20" spans="1:21" ht="24.65" customHeight="1" x14ac:dyDescent="0.55000000000000004">
      <c r="B20" s="126"/>
      <c r="C20" s="127"/>
      <c r="D20" s="127"/>
      <c r="E20" s="127"/>
      <c r="F20" s="128"/>
      <c r="G20" s="128"/>
      <c r="H20" s="128"/>
      <c r="I20" s="128"/>
      <c r="J20" s="128"/>
      <c r="K20" s="128"/>
      <c r="L20" s="128"/>
      <c r="M20" s="128"/>
      <c r="N20" s="128"/>
      <c r="O20" s="128"/>
      <c r="P20" s="128"/>
      <c r="Q20" s="128"/>
      <c r="R20" s="128"/>
      <c r="S20" s="128"/>
      <c r="T20" s="128"/>
      <c r="U20" s="19"/>
    </row>
    <row r="21" spans="1:21" ht="36" customHeight="1" x14ac:dyDescent="0.55000000000000004">
      <c r="B21" s="626" t="s">
        <v>402</v>
      </c>
      <c r="C21" s="627"/>
      <c r="D21" s="627"/>
      <c r="E21" s="627"/>
      <c r="F21" s="627"/>
      <c r="G21" s="627"/>
      <c r="H21" s="627"/>
      <c r="I21" s="627"/>
      <c r="J21" s="627"/>
      <c r="K21" s="627"/>
      <c r="L21" s="627"/>
      <c r="M21" s="627"/>
      <c r="N21" s="627"/>
      <c r="O21" s="627"/>
      <c r="P21" s="627"/>
      <c r="Q21" s="627"/>
      <c r="R21" s="627"/>
      <c r="S21" s="627"/>
      <c r="T21" s="628"/>
      <c r="U21" s="20"/>
    </row>
    <row r="22" spans="1:21" ht="24.65" customHeight="1" x14ac:dyDescent="0.55000000000000004">
      <c r="B22" s="603" t="s">
        <v>170</v>
      </c>
      <c r="C22" s="556"/>
      <c r="D22" s="556"/>
      <c r="E22" s="557"/>
      <c r="F22" s="616"/>
      <c r="G22" s="617"/>
      <c r="H22" s="617"/>
      <c r="I22" s="617"/>
      <c r="J22" s="617"/>
      <c r="K22" s="617"/>
      <c r="L22" s="617"/>
      <c r="M22" s="617"/>
      <c r="N22" s="617"/>
      <c r="O22" s="617"/>
      <c r="P22" s="617"/>
      <c r="Q22" s="617"/>
      <c r="R22" s="617"/>
      <c r="S22" s="617"/>
      <c r="T22" s="618"/>
      <c r="U22" s="19"/>
    </row>
    <row r="23" spans="1:21" ht="24.65" customHeight="1" x14ac:dyDescent="0.55000000000000004">
      <c r="B23" s="558"/>
      <c r="C23" s="559"/>
      <c r="D23" s="559"/>
      <c r="E23" s="560"/>
      <c r="F23" s="619"/>
      <c r="G23" s="620"/>
      <c r="H23" s="620"/>
      <c r="I23" s="620"/>
      <c r="J23" s="620"/>
      <c r="K23" s="620"/>
      <c r="L23" s="620"/>
      <c r="M23" s="620"/>
      <c r="N23" s="620"/>
      <c r="O23" s="620"/>
      <c r="P23" s="620"/>
      <c r="Q23" s="620"/>
      <c r="R23" s="620"/>
      <c r="S23" s="620"/>
      <c r="T23" s="621"/>
      <c r="U23" s="19"/>
    </row>
    <row r="24" spans="1:21" ht="24.65" customHeight="1" x14ac:dyDescent="0.55000000000000004">
      <c r="B24" s="558"/>
      <c r="C24" s="559"/>
      <c r="D24" s="559"/>
      <c r="E24" s="560"/>
      <c r="F24" s="619"/>
      <c r="G24" s="620"/>
      <c r="H24" s="620"/>
      <c r="I24" s="620"/>
      <c r="J24" s="620"/>
      <c r="K24" s="620"/>
      <c r="L24" s="620"/>
      <c r="M24" s="620"/>
      <c r="N24" s="620"/>
      <c r="O24" s="620"/>
      <c r="P24" s="620"/>
      <c r="Q24" s="620"/>
      <c r="R24" s="620"/>
      <c r="S24" s="620"/>
      <c r="T24" s="621"/>
      <c r="U24" s="19"/>
    </row>
    <row r="25" spans="1:21" ht="24.65" customHeight="1" x14ac:dyDescent="0.55000000000000004">
      <c r="B25" s="558"/>
      <c r="C25" s="559"/>
      <c r="D25" s="559"/>
      <c r="E25" s="560"/>
      <c r="F25" s="619"/>
      <c r="G25" s="620"/>
      <c r="H25" s="620"/>
      <c r="I25" s="620"/>
      <c r="J25" s="620"/>
      <c r="K25" s="620"/>
      <c r="L25" s="620"/>
      <c r="M25" s="620"/>
      <c r="N25" s="620"/>
      <c r="O25" s="620"/>
      <c r="P25" s="620"/>
      <c r="Q25" s="620"/>
      <c r="R25" s="620"/>
      <c r="S25" s="620"/>
      <c r="T25" s="621"/>
      <c r="U25" s="19"/>
    </row>
    <row r="26" spans="1:21" ht="24.65" customHeight="1" x14ac:dyDescent="0.55000000000000004">
      <c r="B26" s="558"/>
      <c r="C26" s="559"/>
      <c r="D26" s="559"/>
      <c r="E26" s="560"/>
      <c r="F26" s="619"/>
      <c r="G26" s="620"/>
      <c r="H26" s="620"/>
      <c r="I26" s="620"/>
      <c r="J26" s="620"/>
      <c r="K26" s="620"/>
      <c r="L26" s="620"/>
      <c r="M26" s="620"/>
      <c r="N26" s="620"/>
      <c r="O26" s="620"/>
      <c r="P26" s="620"/>
      <c r="Q26" s="620"/>
      <c r="R26" s="620"/>
      <c r="S26" s="620"/>
      <c r="T26" s="621"/>
      <c r="U26" s="19"/>
    </row>
    <row r="27" spans="1:21" ht="24.65" customHeight="1" x14ac:dyDescent="0.55000000000000004">
      <c r="B27" s="558"/>
      <c r="C27" s="559"/>
      <c r="D27" s="559"/>
      <c r="E27" s="560"/>
      <c r="F27" s="619"/>
      <c r="G27" s="620"/>
      <c r="H27" s="620"/>
      <c r="I27" s="620"/>
      <c r="J27" s="620"/>
      <c r="K27" s="620"/>
      <c r="L27" s="620"/>
      <c r="M27" s="620"/>
      <c r="N27" s="620"/>
      <c r="O27" s="620"/>
      <c r="P27" s="620"/>
      <c r="Q27" s="620"/>
      <c r="R27" s="620"/>
      <c r="S27" s="620"/>
      <c r="T27" s="621"/>
      <c r="U27" s="19"/>
    </row>
    <row r="28" spans="1:21" ht="24.65" customHeight="1" x14ac:dyDescent="0.55000000000000004">
      <c r="B28" s="558"/>
      <c r="C28" s="559"/>
      <c r="D28" s="559"/>
      <c r="E28" s="560"/>
      <c r="F28" s="619"/>
      <c r="G28" s="620"/>
      <c r="H28" s="620"/>
      <c r="I28" s="620"/>
      <c r="J28" s="620"/>
      <c r="K28" s="620"/>
      <c r="L28" s="620"/>
      <c r="M28" s="620"/>
      <c r="N28" s="620"/>
      <c r="O28" s="620"/>
      <c r="P28" s="620"/>
      <c r="Q28" s="620"/>
      <c r="R28" s="620"/>
      <c r="S28" s="620"/>
      <c r="T28" s="621"/>
      <c r="U28" s="19"/>
    </row>
    <row r="29" spans="1:21" ht="24.65" customHeight="1" x14ac:dyDescent="0.55000000000000004">
      <c r="B29" s="558"/>
      <c r="C29" s="559"/>
      <c r="D29" s="559"/>
      <c r="E29" s="560"/>
      <c r="F29" s="619"/>
      <c r="G29" s="620"/>
      <c r="H29" s="620"/>
      <c r="I29" s="620"/>
      <c r="J29" s="620"/>
      <c r="K29" s="620"/>
      <c r="L29" s="620"/>
      <c r="M29" s="620"/>
      <c r="N29" s="620"/>
      <c r="O29" s="620"/>
      <c r="P29" s="620"/>
      <c r="Q29" s="620"/>
      <c r="R29" s="620"/>
      <c r="S29" s="620"/>
      <c r="T29" s="621"/>
      <c r="U29" s="19"/>
    </row>
    <row r="30" spans="1:21" ht="24.65" customHeight="1" x14ac:dyDescent="0.55000000000000004">
      <c r="B30" s="561"/>
      <c r="C30" s="562"/>
      <c r="D30" s="562"/>
      <c r="E30" s="563"/>
      <c r="F30" s="622"/>
      <c r="G30" s="623"/>
      <c r="H30" s="623"/>
      <c r="I30" s="623"/>
      <c r="J30" s="623"/>
      <c r="K30" s="623"/>
      <c r="L30" s="623"/>
      <c r="M30" s="623"/>
      <c r="N30" s="623"/>
      <c r="O30" s="623"/>
      <c r="P30" s="623"/>
      <c r="Q30" s="623"/>
      <c r="R30" s="623"/>
      <c r="S30" s="623"/>
      <c r="T30" s="624"/>
      <c r="U30" s="19"/>
    </row>
    <row r="31" spans="1:21" x14ac:dyDescent="0.55000000000000004">
      <c r="B31" s="603" t="s">
        <v>171</v>
      </c>
      <c r="C31" s="604"/>
      <c r="D31" s="604"/>
      <c r="E31" s="605"/>
      <c r="F31" s="592" t="s">
        <v>172</v>
      </c>
      <c r="G31" s="593"/>
      <c r="H31" s="594"/>
      <c r="I31" s="592" t="s">
        <v>397</v>
      </c>
      <c r="J31" s="593"/>
      <c r="K31" s="594"/>
      <c r="L31" s="592" t="s">
        <v>398</v>
      </c>
      <c r="M31" s="593"/>
      <c r="N31" s="594"/>
      <c r="O31" s="593" t="s">
        <v>173</v>
      </c>
      <c r="P31" s="593"/>
      <c r="Q31" s="593"/>
      <c r="R31" s="593"/>
      <c r="S31" s="593"/>
      <c r="T31" s="601"/>
    </row>
    <row r="32" spans="1:21" x14ac:dyDescent="0.55000000000000004">
      <c r="B32" s="606"/>
      <c r="C32" s="607"/>
      <c r="D32" s="607"/>
      <c r="E32" s="608"/>
      <c r="F32" s="595"/>
      <c r="G32" s="596"/>
      <c r="H32" s="597"/>
      <c r="I32" s="595"/>
      <c r="J32" s="596"/>
      <c r="K32" s="597"/>
      <c r="L32" s="595"/>
      <c r="M32" s="596"/>
      <c r="N32" s="597"/>
      <c r="O32" s="596"/>
      <c r="P32" s="596"/>
      <c r="Q32" s="596"/>
      <c r="R32" s="596"/>
      <c r="S32" s="596"/>
      <c r="T32" s="602"/>
    </row>
    <row r="33" spans="2:20" x14ac:dyDescent="0.55000000000000004">
      <c r="B33" s="606"/>
      <c r="C33" s="607"/>
      <c r="D33" s="607"/>
      <c r="E33" s="608"/>
      <c r="F33" s="595"/>
      <c r="G33" s="596"/>
      <c r="H33" s="597"/>
      <c r="I33" s="595"/>
      <c r="J33" s="596"/>
      <c r="K33" s="597"/>
      <c r="L33" s="595"/>
      <c r="M33" s="596"/>
      <c r="N33" s="597"/>
      <c r="O33" s="596"/>
      <c r="P33" s="596"/>
      <c r="Q33" s="596"/>
      <c r="R33" s="596"/>
      <c r="S33" s="596"/>
      <c r="T33" s="602"/>
    </row>
    <row r="34" spans="2:20" x14ac:dyDescent="0.55000000000000004">
      <c r="B34" s="606"/>
      <c r="C34" s="607"/>
      <c r="D34" s="607"/>
      <c r="E34" s="608"/>
      <c r="F34" s="595"/>
      <c r="G34" s="596"/>
      <c r="H34" s="597"/>
      <c r="I34" s="595"/>
      <c r="J34" s="596"/>
      <c r="K34" s="597"/>
      <c r="L34" s="595"/>
      <c r="M34" s="596"/>
      <c r="N34" s="597"/>
      <c r="O34" s="596"/>
      <c r="P34" s="596"/>
      <c r="Q34" s="596"/>
      <c r="R34" s="596"/>
      <c r="S34" s="596"/>
      <c r="T34" s="602"/>
    </row>
    <row r="35" spans="2:20" x14ac:dyDescent="0.55000000000000004">
      <c r="B35" s="606"/>
      <c r="C35" s="607"/>
      <c r="D35" s="607"/>
      <c r="E35" s="608"/>
      <c r="F35" s="595"/>
      <c r="G35" s="596"/>
      <c r="H35" s="597"/>
      <c r="I35" s="595"/>
      <c r="J35" s="596"/>
      <c r="K35" s="597"/>
      <c r="L35" s="595"/>
      <c r="M35" s="596"/>
      <c r="N35" s="597"/>
      <c r="O35" s="596"/>
      <c r="P35" s="596"/>
      <c r="Q35" s="596"/>
      <c r="R35" s="596"/>
      <c r="S35" s="596"/>
      <c r="T35" s="602"/>
    </row>
    <row r="36" spans="2:20" x14ac:dyDescent="0.55000000000000004">
      <c r="B36" s="609"/>
      <c r="C36" s="610"/>
      <c r="D36" s="610"/>
      <c r="E36" s="611"/>
      <c r="F36" s="598"/>
      <c r="G36" s="599"/>
      <c r="H36" s="612"/>
      <c r="I36" s="613"/>
      <c r="J36" s="614"/>
      <c r="K36" s="615"/>
      <c r="L36" s="613"/>
      <c r="M36" s="614"/>
      <c r="N36" s="615"/>
      <c r="O36" s="598"/>
      <c r="P36" s="599"/>
      <c r="Q36" s="599"/>
      <c r="R36" s="599"/>
      <c r="S36" s="599"/>
      <c r="T36" s="600"/>
    </row>
  </sheetData>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35"/>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X46"/>
  <sheetViews>
    <sheetView view="pageBreakPreview" zoomScaleNormal="100" zoomScaleSheetLayoutView="100" workbookViewId="0">
      <selection activeCell="B3" sqref="B3:W18"/>
    </sheetView>
  </sheetViews>
  <sheetFormatPr defaultColWidth="8.58203125" defaultRowHeight="18" x14ac:dyDescent="0.55000000000000004"/>
  <cols>
    <col min="1" max="1" width="0.83203125" style="23" customWidth="1"/>
    <col min="2" max="23" width="4.58203125" style="23" customWidth="1"/>
    <col min="24" max="24" width="1.08203125" style="23" customWidth="1"/>
    <col min="25" max="16384" width="8.58203125" style="23"/>
  </cols>
  <sheetData>
    <row r="1" spans="2:24" ht="21.65" customHeight="1" x14ac:dyDescent="0.55000000000000004"/>
    <row r="2" spans="2:24" s="16" customFormat="1" ht="27.65" customHeight="1" x14ac:dyDescent="0.55000000000000004">
      <c r="B2" s="699" t="s">
        <v>403</v>
      </c>
      <c r="C2" s="700"/>
      <c r="D2" s="700"/>
      <c r="E2" s="700"/>
      <c r="F2" s="700"/>
      <c r="G2" s="700"/>
      <c r="H2" s="700"/>
      <c r="I2" s="700"/>
      <c r="J2" s="700"/>
      <c r="K2" s="700"/>
      <c r="L2" s="700"/>
      <c r="M2" s="700"/>
      <c r="N2" s="700"/>
      <c r="O2" s="700"/>
      <c r="P2" s="700"/>
      <c r="Q2" s="700"/>
      <c r="R2" s="700"/>
      <c r="S2" s="700"/>
      <c r="T2" s="700"/>
      <c r="U2" s="700"/>
      <c r="V2" s="700"/>
      <c r="W2" s="701"/>
      <c r="X2" s="20"/>
    </row>
    <row r="3" spans="2:24" s="16" customFormat="1" x14ac:dyDescent="0.55000000000000004">
      <c r="B3" s="635"/>
      <c r="C3" s="636"/>
      <c r="D3" s="636"/>
      <c r="E3" s="636"/>
      <c r="F3" s="636"/>
      <c r="G3" s="636"/>
      <c r="H3" s="636"/>
      <c r="I3" s="636"/>
      <c r="J3" s="636"/>
      <c r="K3" s="636"/>
      <c r="L3" s="636"/>
      <c r="M3" s="636"/>
      <c r="N3" s="636"/>
      <c r="O3" s="636"/>
      <c r="P3" s="636"/>
      <c r="Q3" s="636"/>
      <c r="R3" s="636"/>
      <c r="S3" s="636"/>
      <c r="T3" s="636"/>
      <c r="U3" s="636"/>
      <c r="V3" s="636"/>
      <c r="W3" s="637"/>
    </row>
    <row r="4" spans="2:24" s="16" customFormat="1" x14ac:dyDescent="0.55000000000000004">
      <c r="B4" s="638"/>
      <c r="C4" s="639"/>
      <c r="D4" s="639"/>
      <c r="E4" s="639"/>
      <c r="F4" s="639"/>
      <c r="G4" s="639"/>
      <c r="H4" s="639"/>
      <c r="I4" s="639"/>
      <c r="J4" s="639"/>
      <c r="K4" s="639"/>
      <c r="L4" s="639"/>
      <c r="M4" s="639"/>
      <c r="N4" s="639"/>
      <c r="O4" s="639"/>
      <c r="P4" s="639"/>
      <c r="Q4" s="639"/>
      <c r="R4" s="639"/>
      <c r="S4" s="639"/>
      <c r="T4" s="639"/>
      <c r="U4" s="639"/>
      <c r="V4" s="639"/>
      <c r="W4" s="640"/>
    </row>
    <row r="5" spans="2:24" s="16" customFormat="1" x14ac:dyDescent="0.55000000000000004">
      <c r="B5" s="638"/>
      <c r="C5" s="639"/>
      <c r="D5" s="639"/>
      <c r="E5" s="639"/>
      <c r="F5" s="639"/>
      <c r="G5" s="639"/>
      <c r="H5" s="639"/>
      <c r="I5" s="639"/>
      <c r="J5" s="639"/>
      <c r="K5" s="639"/>
      <c r="L5" s="639"/>
      <c r="M5" s="639"/>
      <c r="N5" s="639"/>
      <c r="O5" s="639"/>
      <c r="P5" s="639"/>
      <c r="Q5" s="639"/>
      <c r="R5" s="639"/>
      <c r="S5" s="639"/>
      <c r="T5" s="639"/>
      <c r="U5" s="639"/>
      <c r="V5" s="639"/>
      <c r="W5" s="640"/>
    </row>
    <row r="6" spans="2:24" s="16" customFormat="1" x14ac:dyDescent="0.55000000000000004">
      <c r="B6" s="638"/>
      <c r="C6" s="639"/>
      <c r="D6" s="639"/>
      <c r="E6" s="639"/>
      <c r="F6" s="639"/>
      <c r="G6" s="639"/>
      <c r="H6" s="639"/>
      <c r="I6" s="639"/>
      <c r="J6" s="639"/>
      <c r="K6" s="639"/>
      <c r="L6" s="639"/>
      <c r="M6" s="639"/>
      <c r="N6" s="639"/>
      <c r="O6" s="639"/>
      <c r="P6" s="639"/>
      <c r="Q6" s="639"/>
      <c r="R6" s="639"/>
      <c r="S6" s="639"/>
      <c r="T6" s="639"/>
      <c r="U6" s="639"/>
      <c r="V6" s="639"/>
      <c r="W6" s="640"/>
    </row>
    <row r="7" spans="2:24" s="16" customFormat="1" x14ac:dyDescent="0.55000000000000004">
      <c r="B7" s="638"/>
      <c r="C7" s="639"/>
      <c r="D7" s="639"/>
      <c r="E7" s="639"/>
      <c r="F7" s="639"/>
      <c r="G7" s="639"/>
      <c r="H7" s="639"/>
      <c r="I7" s="639"/>
      <c r="J7" s="639"/>
      <c r="K7" s="639"/>
      <c r="L7" s="639"/>
      <c r="M7" s="639"/>
      <c r="N7" s="639"/>
      <c r="O7" s="639"/>
      <c r="P7" s="639"/>
      <c r="Q7" s="639"/>
      <c r="R7" s="639"/>
      <c r="S7" s="639"/>
      <c r="T7" s="639"/>
      <c r="U7" s="639"/>
      <c r="V7" s="639"/>
      <c r="W7" s="640"/>
    </row>
    <row r="8" spans="2:24" s="16" customFormat="1" x14ac:dyDescent="0.55000000000000004">
      <c r="B8" s="638"/>
      <c r="C8" s="639"/>
      <c r="D8" s="639"/>
      <c r="E8" s="639"/>
      <c r="F8" s="639"/>
      <c r="G8" s="639"/>
      <c r="H8" s="639"/>
      <c r="I8" s="639"/>
      <c r="J8" s="639"/>
      <c r="K8" s="639"/>
      <c r="L8" s="639"/>
      <c r="M8" s="639"/>
      <c r="N8" s="639"/>
      <c r="O8" s="639"/>
      <c r="P8" s="639"/>
      <c r="Q8" s="639"/>
      <c r="R8" s="639"/>
      <c r="S8" s="639"/>
      <c r="T8" s="639"/>
      <c r="U8" s="639"/>
      <c r="V8" s="639"/>
      <c r="W8" s="640"/>
    </row>
    <row r="9" spans="2:24" s="16" customFormat="1" x14ac:dyDescent="0.55000000000000004">
      <c r="B9" s="638"/>
      <c r="C9" s="639"/>
      <c r="D9" s="639"/>
      <c r="E9" s="639"/>
      <c r="F9" s="639"/>
      <c r="G9" s="639"/>
      <c r="H9" s="639"/>
      <c r="I9" s="639"/>
      <c r="J9" s="639"/>
      <c r="K9" s="639"/>
      <c r="L9" s="639"/>
      <c r="M9" s="639"/>
      <c r="N9" s="639"/>
      <c r="O9" s="639"/>
      <c r="P9" s="639"/>
      <c r="Q9" s="639"/>
      <c r="R9" s="639"/>
      <c r="S9" s="639"/>
      <c r="T9" s="639"/>
      <c r="U9" s="639"/>
      <c r="V9" s="639"/>
      <c r="W9" s="640"/>
    </row>
    <row r="10" spans="2:24" s="16" customFormat="1" x14ac:dyDescent="0.55000000000000004">
      <c r="B10" s="638"/>
      <c r="C10" s="639"/>
      <c r="D10" s="639"/>
      <c r="E10" s="639"/>
      <c r="F10" s="639"/>
      <c r="G10" s="639"/>
      <c r="H10" s="639"/>
      <c r="I10" s="639"/>
      <c r="J10" s="639"/>
      <c r="K10" s="639"/>
      <c r="L10" s="639"/>
      <c r="M10" s="639"/>
      <c r="N10" s="639"/>
      <c r="O10" s="639"/>
      <c r="P10" s="639"/>
      <c r="Q10" s="639"/>
      <c r="R10" s="639"/>
      <c r="S10" s="639"/>
      <c r="T10" s="639"/>
      <c r="U10" s="639"/>
      <c r="V10" s="639"/>
      <c r="W10" s="640"/>
    </row>
    <row r="11" spans="2:24" s="16" customFormat="1" x14ac:dyDescent="0.55000000000000004">
      <c r="B11" s="638"/>
      <c r="C11" s="639"/>
      <c r="D11" s="639"/>
      <c r="E11" s="639"/>
      <c r="F11" s="639"/>
      <c r="G11" s="639"/>
      <c r="H11" s="639"/>
      <c r="I11" s="639"/>
      <c r="J11" s="639"/>
      <c r="K11" s="639"/>
      <c r="L11" s="639"/>
      <c r="M11" s="639"/>
      <c r="N11" s="639"/>
      <c r="O11" s="639"/>
      <c r="P11" s="639"/>
      <c r="Q11" s="639"/>
      <c r="R11" s="639"/>
      <c r="S11" s="639"/>
      <c r="T11" s="639"/>
      <c r="U11" s="639"/>
      <c r="V11" s="639"/>
      <c r="W11" s="640"/>
    </row>
    <row r="12" spans="2:24" s="16" customFormat="1" x14ac:dyDescent="0.55000000000000004">
      <c r="B12" s="638"/>
      <c r="C12" s="639"/>
      <c r="D12" s="639"/>
      <c r="E12" s="639"/>
      <c r="F12" s="639"/>
      <c r="G12" s="639"/>
      <c r="H12" s="639"/>
      <c r="I12" s="639"/>
      <c r="J12" s="639"/>
      <c r="K12" s="639"/>
      <c r="L12" s="639"/>
      <c r="M12" s="639"/>
      <c r="N12" s="639"/>
      <c r="O12" s="639"/>
      <c r="P12" s="639"/>
      <c r="Q12" s="639"/>
      <c r="R12" s="639"/>
      <c r="S12" s="639"/>
      <c r="T12" s="639"/>
      <c r="U12" s="639"/>
      <c r="V12" s="639"/>
      <c r="W12" s="640"/>
    </row>
    <row r="13" spans="2:24" s="16" customFormat="1" x14ac:dyDescent="0.55000000000000004">
      <c r="B13" s="638"/>
      <c r="C13" s="639"/>
      <c r="D13" s="639"/>
      <c r="E13" s="639"/>
      <c r="F13" s="639"/>
      <c r="G13" s="639"/>
      <c r="H13" s="639"/>
      <c r="I13" s="639"/>
      <c r="J13" s="639"/>
      <c r="K13" s="639"/>
      <c r="L13" s="639"/>
      <c r="M13" s="639"/>
      <c r="N13" s="639"/>
      <c r="O13" s="639"/>
      <c r="P13" s="639"/>
      <c r="Q13" s="639"/>
      <c r="R13" s="639"/>
      <c r="S13" s="639"/>
      <c r="T13" s="639"/>
      <c r="U13" s="639"/>
      <c r="V13" s="639"/>
      <c r="W13" s="640"/>
    </row>
    <row r="14" spans="2:24" s="16" customFormat="1" x14ac:dyDescent="0.55000000000000004">
      <c r="B14" s="638"/>
      <c r="C14" s="639"/>
      <c r="D14" s="639"/>
      <c r="E14" s="639"/>
      <c r="F14" s="639"/>
      <c r="G14" s="639"/>
      <c r="H14" s="639"/>
      <c r="I14" s="639"/>
      <c r="J14" s="639"/>
      <c r="K14" s="639"/>
      <c r="L14" s="639"/>
      <c r="M14" s="639"/>
      <c r="N14" s="639"/>
      <c r="O14" s="639"/>
      <c r="P14" s="639"/>
      <c r="Q14" s="639"/>
      <c r="R14" s="639"/>
      <c r="S14" s="639"/>
      <c r="T14" s="639"/>
      <c r="U14" s="639"/>
      <c r="V14" s="639"/>
      <c r="W14" s="640"/>
    </row>
    <row r="15" spans="2:24" s="16" customFormat="1" x14ac:dyDescent="0.55000000000000004">
      <c r="B15" s="638"/>
      <c r="C15" s="639"/>
      <c r="D15" s="639"/>
      <c r="E15" s="639"/>
      <c r="F15" s="639"/>
      <c r="G15" s="639"/>
      <c r="H15" s="639"/>
      <c r="I15" s="639"/>
      <c r="J15" s="639"/>
      <c r="K15" s="639"/>
      <c r="L15" s="639"/>
      <c r="M15" s="639"/>
      <c r="N15" s="639"/>
      <c r="O15" s="639"/>
      <c r="P15" s="639"/>
      <c r="Q15" s="639"/>
      <c r="R15" s="639"/>
      <c r="S15" s="639"/>
      <c r="T15" s="639"/>
      <c r="U15" s="639"/>
      <c r="V15" s="639"/>
      <c r="W15" s="640"/>
    </row>
    <row r="16" spans="2:24" s="16" customFormat="1" x14ac:dyDescent="0.55000000000000004">
      <c r="B16" s="638"/>
      <c r="C16" s="639"/>
      <c r="D16" s="639"/>
      <c r="E16" s="639"/>
      <c r="F16" s="639"/>
      <c r="G16" s="639"/>
      <c r="H16" s="639"/>
      <c r="I16" s="639"/>
      <c r="J16" s="639"/>
      <c r="K16" s="639"/>
      <c r="L16" s="639"/>
      <c r="M16" s="639"/>
      <c r="N16" s="639"/>
      <c r="O16" s="639"/>
      <c r="P16" s="639"/>
      <c r="Q16" s="639"/>
      <c r="R16" s="639"/>
      <c r="S16" s="639"/>
      <c r="T16" s="639"/>
      <c r="U16" s="639"/>
      <c r="V16" s="639"/>
      <c r="W16" s="640"/>
    </row>
    <row r="17" spans="2:23" s="16" customFormat="1" x14ac:dyDescent="0.55000000000000004">
      <c r="B17" s="638"/>
      <c r="C17" s="639"/>
      <c r="D17" s="639"/>
      <c r="E17" s="639"/>
      <c r="F17" s="639"/>
      <c r="G17" s="639"/>
      <c r="H17" s="639"/>
      <c r="I17" s="639"/>
      <c r="J17" s="639"/>
      <c r="K17" s="639"/>
      <c r="L17" s="639"/>
      <c r="M17" s="639"/>
      <c r="N17" s="639"/>
      <c r="O17" s="639"/>
      <c r="P17" s="639"/>
      <c r="Q17" s="639"/>
      <c r="R17" s="639"/>
      <c r="S17" s="639"/>
      <c r="T17" s="639"/>
      <c r="U17" s="639"/>
      <c r="V17" s="639"/>
      <c r="W17" s="640"/>
    </row>
    <row r="18" spans="2:23" s="16" customFormat="1" x14ac:dyDescent="0.55000000000000004">
      <c r="B18" s="641"/>
      <c r="C18" s="642"/>
      <c r="D18" s="642"/>
      <c r="E18" s="642"/>
      <c r="F18" s="642"/>
      <c r="G18" s="642"/>
      <c r="H18" s="642"/>
      <c r="I18" s="642"/>
      <c r="J18" s="642"/>
      <c r="K18" s="642"/>
      <c r="L18" s="642"/>
      <c r="M18" s="642"/>
      <c r="N18" s="642"/>
      <c r="O18" s="642"/>
      <c r="P18" s="642"/>
      <c r="Q18" s="642"/>
      <c r="R18" s="642"/>
      <c r="S18" s="642"/>
      <c r="T18" s="642"/>
      <c r="U18" s="642"/>
      <c r="V18" s="642"/>
      <c r="W18" s="643"/>
    </row>
    <row r="19" spans="2:23" s="16" customFormat="1" x14ac:dyDescent="0.55000000000000004">
      <c r="B19" s="129" t="s">
        <v>174</v>
      </c>
      <c r="C19" s="130"/>
      <c r="D19" s="130"/>
      <c r="E19" s="130"/>
      <c r="F19" s="130"/>
      <c r="G19" s="130"/>
      <c r="H19" s="130"/>
      <c r="I19" s="130"/>
      <c r="J19" s="130"/>
      <c r="K19" s="130"/>
      <c r="L19" s="130"/>
      <c r="M19" s="130"/>
      <c r="N19" s="130"/>
      <c r="O19" s="130"/>
      <c r="P19" s="130"/>
      <c r="Q19" s="130"/>
      <c r="R19" s="130"/>
      <c r="S19" s="130"/>
      <c r="T19" s="130"/>
      <c r="U19" s="130"/>
      <c r="V19" s="130"/>
      <c r="W19" s="131"/>
    </row>
    <row r="20" spans="2:23" s="16" customFormat="1" x14ac:dyDescent="0.55000000000000004">
      <c r="B20" s="702" t="s">
        <v>175</v>
      </c>
      <c r="C20" s="703"/>
      <c r="D20" s="704"/>
      <c r="E20" s="705"/>
      <c r="F20" s="705"/>
      <c r="G20" s="706"/>
      <c r="H20" s="707" t="s">
        <v>176</v>
      </c>
      <c r="I20" s="708"/>
      <c r="J20" s="690"/>
      <c r="K20" s="691"/>
      <c r="L20" s="691"/>
      <c r="M20" s="691"/>
      <c r="N20" s="691"/>
      <c r="O20" s="691"/>
      <c r="P20" s="691"/>
      <c r="Q20" s="691"/>
      <c r="R20" s="691"/>
      <c r="S20" s="691"/>
      <c r="T20" s="691"/>
      <c r="U20" s="691"/>
      <c r="V20" s="691"/>
      <c r="W20" s="692"/>
    </row>
    <row r="21" spans="2:23" s="16" customFormat="1" x14ac:dyDescent="0.55000000000000004">
      <c r="B21" s="702" t="s">
        <v>177</v>
      </c>
      <c r="C21" s="703"/>
      <c r="D21" s="704"/>
      <c r="E21" s="705"/>
      <c r="F21" s="705"/>
      <c r="G21" s="706"/>
      <c r="H21" s="709"/>
      <c r="I21" s="608"/>
      <c r="J21" s="693"/>
      <c r="K21" s="694"/>
      <c r="L21" s="694"/>
      <c r="M21" s="694"/>
      <c r="N21" s="694"/>
      <c r="O21" s="694"/>
      <c r="P21" s="694"/>
      <c r="Q21" s="694"/>
      <c r="R21" s="694"/>
      <c r="S21" s="694"/>
      <c r="T21" s="694"/>
      <c r="U21" s="694"/>
      <c r="V21" s="694"/>
      <c r="W21" s="695"/>
    </row>
    <row r="22" spans="2:23" s="16" customFormat="1" x14ac:dyDescent="0.55000000000000004">
      <c r="B22" s="711" t="s">
        <v>178</v>
      </c>
      <c r="C22" s="712"/>
      <c r="D22" s="713"/>
      <c r="E22" s="714"/>
      <c r="F22" s="714"/>
      <c r="G22" s="715"/>
      <c r="H22" s="710"/>
      <c r="I22" s="611"/>
      <c r="J22" s="696"/>
      <c r="K22" s="697"/>
      <c r="L22" s="697"/>
      <c r="M22" s="697"/>
      <c r="N22" s="697"/>
      <c r="O22" s="697"/>
      <c r="P22" s="697"/>
      <c r="Q22" s="697"/>
      <c r="R22" s="697"/>
      <c r="S22" s="697"/>
      <c r="T22" s="697"/>
      <c r="U22" s="697"/>
      <c r="V22" s="697"/>
      <c r="W22" s="698"/>
    </row>
    <row r="23" spans="2:23" s="16" customFormat="1" x14ac:dyDescent="0.55000000000000004">
      <c r="B23" s="132"/>
      <c r="C23" s="132"/>
      <c r="D23" s="133"/>
      <c r="E23" s="133"/>
      <c r="F23" s="133"/>
      <c r="G23" s="133"/>
      <c r="H23" s="132"/>
      <c r="I23" s="132"/>
      <c r="J23" s="133"/>
      <c r="K23" s="133"/>
      <c r="L23" s="133"/>
      <c r="M23" s="133"/>
      <c r="N23" s="133"/>
      <c r="O23" s="133"/>
      <c r="P23" s="133"/>
      <c r="Q23" s="133"/>
      <c r="R23" s="133"/>
      <c r="S23" s="133"/>
      <c r="T23" s="133"/>
      <c r="U23" s="133"/>
      <c r="V23" s="133"/>
      <c r="W23" s="133"/>
    </row>
    <row r="24" spans="2:23" ht="20" x14ac:dyDescent="0.55000000000000004">
      <c r="B24" s="134" t="s">
        <v>206</v>
      </c>
      <c r="C24" s="135"/>
      <c r="D24" s="135"/>
      <c r="E24" s="135"/>
      <c r="F24" s="135"/>
      <c r="G24" s="135"/>
      <c r="H24" s="135"/>
      <c r="I24" s="135"/>
      <c r="J24" s="135"/>
      <c r="K24" s="135"/>
      <c r="L24" s="135"/>
      <c r="M24" s="135"/>
      <c r="N24" s="135"/>
      <c r="O24" s="135"/>
      <c r="P24" s="135"/>
      <c r="Q24" s="135"/>
      <c r="R24" s="135"/>
      <c r="S24" s="135"/>
      <c r="T24" s="135"/>
      <c r="U24" s="135"/>
      <c r="V24" s="135"/>
      <c r="W24" s="135"/>
    </row>
    <row r="25" spans="2:23" s="16" customFormat="1" ht="27.65" customHeight="1" x14ac:dyDescent="0.55000000000000004">
      <c r="B25" s="136" t="s">
        <v>201</v>
      </c>
      <c r="C25" s="137"/>
      <c r="D25" s="137"/>
      <c r="E25" s="137"/>
      <c r="F25" s="137"/>
      <c r="G25" s="137"/>
      <c r="H25" s="137"/>
      <c r="I25" s="137"/>
      <c r="J25" s="137"/>
      <c r="K25" s="137"/>
      <c r="L25" s="137"/>
      <c r="M25" s="137"/>
      <c r="N25" s="137"/>
      <c r="O25" s="137"/>
      <c r="P25" s="137"/>
      <c r="Q25" s="137"/>
      <c r="R25" s="137"/>
      <c r="S25" s="137"/>
      <c r="T25" s="137"/>
      <c r="U25" s="137"/>
      <c r="V25" s="137"/>
      <c r="W25" s="138"/>
    </row>
    <row r="26" spans="2:23" x14ac:dyDescent="0.55000000000000004">
      <c r="B26" s="662" t="s">
        <v>180</v>
      </c>
      <c r="C26" s="663"/>
      <c r="D26" s="664"/>
      <c r="E26" s="665" t="s">
        <v>181</v>
      </c>
      <c r="F26" s="664"/>
      <c r="G26" s="665" t="s">
        <v>182</v>
      </c>
      <c r="H26" s="663"/>
      <c r="I26" s="663"/>
      <c r="J26" s="664"/>
      <c r="K26" s="665" t="s">
        <v>183</v>
      </c>
      <c r="L26" s="663"/>
      <c r="M26" s="663"/>
      <c r="N26" s="663"/>
      <c r="O26" s="663"/>
      <c r="P26" s="663"/>
      <c r="Q26" s="663"/>
      <c r="R26" s="663"/>
      <c r="S26" s="663"/>
      <c r="T26" s="663"/>
      <c r="U26" s="663"/>
      <c r="V26" s="663"/>
      <c r="W26" s="670"/>
    </row>
    <row r="27" spans="2:23" ht="24" customHeight="1" x14ac:dyDescent="0.55000000000000004">
      <c r="B27" s="671" t="s">
        <v>163</v>
      </c>
      <c r="C27" s="672"/>
      <c r="D27" s="673"/>
      <c r="E27" s="680" t="s">
        <v>184</v>
      </c>
      <c r="F27" s="681"/>
      <c r="G27" s="682"/>
      <c r="H27" s="683"/>
      <c r="I27" s="683"/>
      <c r="J27" s="139" t="s">
        <v>38</v>
      </c>
      <c r="K27" s="653"/>
      <c r="L27" s="654"/>
      <c r="M27" s="654"/>
      <c r="N27" s="654"/>
      <c r="O27" s="654"/>
      <c r="P27" s="654"/>
      <c r="Q27" s="654"/>
      <c r="R27" s="654"/>
      <c r="S27" s="654"/>
      <c r="T27" s="654"/>
      <c r="U27" s="654"/>
      <c r="V27" s="654"/>
      <c r="W27" s="655"/>
    </row>
    <row r="28" spans="2:23" ht="24" customHeight="1" x14ac:dyDescent="0.55000000000000004">
      <c r="B28" s="674"/>
      <c r="C28" s="675"/>
      <c r="D28" s="676"/>
      <c r="E28" s="684" t="s">
        <v>185</v>
      </c>
      <c r="F28" s="685"/>
      <c r="G28" s="686"/>
      <c r="H28" s="687"/>
      <c r="I28" s="687"/>
      <c r="J28" s="140" t="s">
        <v>38</v>
      </c>
      <c r="K28" s="656"/>
      <c r="L28" s="657"/>
      <c r="M28" s="657"/>
      <c r="N28" s="657"/>
      <c r="O28" s="657"/>
      <c r="P28" s="657"/>
      <c r="Q28" s="657"/>
      <c r="R28" s="657"/>
      <c r="S28" s="657"/>
      <c r="T28" s="657"/>
      <c r="U28" s="657"/>
      <c r="V28" s="657"/>
      <c r="W28" s="658"/>
    </row>
    <row r="29" spans="2:23" ht="24" customHeight="1" x14ac:dyDescent="0.55000000000000004">
      <c r="B29" s="677"/>
      <c r="C29" s="678"/>
      <c r="D29" s="679"/>
      <c r="E29" s="666" t="s">
        <v>186</v>
      </c>
      <c r="F29" s="667"/>
      <c r="G29" s="688"/>
      <c r="H29" s="689"/>
      <c r="I29" s="689"/>
      <c r="J29" s="141" t="s">
        <v>38</v>
      </c>
      <c r="K29" s="659"/>
      <c r="L29" s="660"/>
      <c r="M29" s="660"/>
      <c r="N29" s="660"/>
      <c r="O29" s="660"/>
      <c r="P29" s="660"/>
      <c r="Q29" s="660"/>
      <c r="R29" s="660"/>
      <c r="S29" s="660"/>
      <c r="T29" s="660"/>
      <c r="U29" s="660"/>
      <c r="V29" s="660"/>
      <c r="W29" s="661"/>
    </row>
    <row r="30" spans="2:23" ht="24" customHeight="1" x14ac:dyDescent="0.55000000000000004">
      <c r="B30" s="671" t="s">
        <v>187</v>
      </c>
      <c r="C30" s="672"/>
      <c r="D30" s="673"/>
      <c r="E30" s="680" t="s">
        <v>184</v>
      </c>
      <c r="F30" s="681"/>
      <c r="G30" s="682"/>
      <c r="H30" s="683"/>
      <c r="I30" s="683"/>
      <c r="J30" s="142" t="s">
        <v>38</v>
      </c>
      <c r="K30" s="653"/>
      <c r="L30" s="654"/>
      <c r="M30" s="654"/>
      <c r="N30" s="654"/>
      <c r="O30" s="654"/>
      <c r="P30" s="654"/>
      <c r="Q30" s="654"/>
      <c r="R30" s="654"/>
      <c r="S30" s="654"/>
      <c r="T30" s="654"/>
      <c r="U30" s="654"/>
      <c r="V30" s="654"/>
      <c r="W30" s="655"/>
    </row>
    <row r="31" spans="2:23" ht="24" customHeight="1" x14ac:dyDescent="0.55000000000000004">
      <c r="B31" s="674"/>
      <c r="C31" s="675"/>
      <c r="D31" s="676"/>
      <c r="E31" s="684" t="s">
        <v>185</v>
      </c>
      <c r="F31" s="685"/>
      <c r="G31" s="686"/>
      <c r="H31" s="687"/>
      <c r="I31" s="687"/>
      <c r="J31" s="139" t="s">
        <v>38</v>
      </c>
      <c r="K31" s="656"/>
      <c r="L31" s="657"/>
      <c r="M31" s="657"/>
      <c r="N31" s="657"/>
      <c r="O31" s="657"/>
      <c r="P31" s="657"/>
      <c r="Q31" s="657"/>
      <c r="R31" s="657"/>
      <c r="S31" s="657"/>
      <c r="T31" s="657"/>
      <c r="U31" s="657"/>
      <c r="V31" s="657"/>
      <c r="W31" s="658"/>
    </row>
    <row r="32" spans="2:23" ht="24" customHeight="1" x14ac:dyDescent="0.55000000000000004">
      <c r="B32" s="677"/>
      <c r="C32" s="678"/>
      <c r="D32" s="679"/>
      <c r="E32" s="666" t="s">
        <v>186</v>
      </c>
      <c r="F32" s="667"/>
      <c r="G32" s="668"/>
      <c r="H32" s="669"/>
      <c r="I32" s="669"/>
      <c r="J32" s="143" t="s">
        <v>38</v>
      </c>
      <c r="K32" s="659"/>
      <c r="L32" s="660"/>
      <c r="M32" s="660"/>
      <c r="N32" s="660"/>
      <c r="O32" s="660"/>
      <c r="P32" s="660"/>
      <c r="Q32" s="660"/>
      <c r="R32" s="660"/>
      <c r="S32" s="660"/>
      <c r="T32" s="660"/>
      <c r="U32" s="660"/>
      <c r="V32" s="660"/>
      <c r="W32" s="661"/>
    </row>
    <row r="33" spans="2:23" x14ac:dyDescent="0.55000000000000004">
      <c r="B33" s="135" t="s">
        <v>204</v>
      </c>
      <c r="C33" s="135"/>
      <c r="D33" s="135"/>
      <c r="E33" s="135"/>
      <c r="F33" s="135"/>
      <c r="G33" s="135"/>
      <c r="H33" s="135"/>
      <c r="I33" s="135"/>
      <c r="J33" s="135"/>
      <c r="K33" s="135"/>
      <c r="L33" s="135"/>
      <c r="M33" s="135"/>
      <c r="N33" s="135"/>
      <c r="O33" s="135"/>
      <c r="P33" s="135"/>
      <c r="Q33" s="135"/>
      <c r="R33" s="135"/>
      <c r="S33" s="135"/>
      <c r="T33" s="135"/>
      <c r="U33" s="135"/>
      <c r="V33" s="135"/>
      <c r="W33" s="135"/>
    </row>
    <row r="34" spans="2:23" s="16" customFormat="1" ht="27.65" customHeight="1" x14ac:dyDescent="0.55000000000000004">
      <c r="B34" s="136" t="s">
        <v>202</v>
      </c>
      <c r="C34" s="137"/>
      <c r="D34" s="137"/>
      <c r="E34" s="137"/>
      <c r="F34" s="137"/>
      <c r="G34" s="137"/>
      <c r="H34" s="137"/>
      <c r="I34" s="137"/>
      <c r="J34" s="137"/>
      <c r="K34" s="137"/>
      <c r="L34" s="137"/>
      <c r="M34" s="137"/>
      <c r="N34" s="137"/>
      <c r="O34" s="137"/>
      <c r="P34" s="137"/>
      <c r="Q34" s="137"/>
      <c r="R34" s="137"/>
      <c r="S34" s="137"/>
      <c r="T34" s="137"/>
      <c r="U34" s="137"/>
      <c r="V34" s="137"/>
      <c r="W34" s="138"/>
    </row>
    <row r="35" spans="2:23" x14ac:dyDescent="0.55000000000000004">
      <c r="B35" s="662" t="s">
        <v>180</v>
      </c>
      <c r="C35" s="663"/>
      <c r="D35" s="664"/>
      <c r="E35" s="665" t="s">
        <v>181</v>
      </c>
      <c r="F35" s="664"/>
      <c r="G35" s="665" t="s">
        <v>182</v>
      </c>
      <c r="H35" s="663"/>
      <c r="I35" s="663"/>
      <c r="J35" s="664"/>
      <c r="K35" s="665" t="s">
        <v>183</v>
      </c>
      <c r="L35" s="663"/>
      <c r="M35" s="663"/>
      <c r="N35" s="663"/>
      <c r="O35" s="663"/>
      <c r="P35" s="663"/>
      <c r="Q35" s="663"/>
      <c r="R35" s="663"/>
      <c r="S35" s="663"/>
      <c r="T35" s="663"/>
      <c r="U35" s="663"/>
      <c r="V35" s="663"/>
      <c r="W35" s="670"/>
    </row>
    <row r="36" spans="2:23" ht="24" customHeight="1" x14ac:dyDescent="0.55000000000000004">
      <c r="B36" s="671" t="s">
        <v>163</v>
      </c>
      <c r="C36" s="672"/>
      <c r="D36" s="673"/>
      <c r="E36" s="680" t="s">
        <v>184</v>
      </c>
      <c r="F36" s="681"/>
      <c r="G36" s="682"/>
      <c r="H36" s="683"/>
      <c r="I36" s="683"/>
      <c r="J36" s="139" t="s">
        <v>38</v>
      </c>
      <c r="K36" s="653"/>
      <c r="L36" s="654"/>
      <c r="M36" s="654"/>
      <c r="N36" s="654"/>
      <c r="O36" s="654"/>
      <c r="P36" s="654"/>
      <c r="Q36" s="654"/>
      <c r="R36" s="654"/>
      <c r="S36" s="654"/>
      <c r="T36" s="654"/>
      <c r="U36" s="654"/>
      <c r="V36" s="654"/>
      <c r="W36" s="655"/>
    </row>
    <row r="37" spans="2:23" ht="24" customHeight="1" x14ac:dyDescent="0.55000000000000004">
      <c r="B37" s="674"/>
      <c r="C37" s="675"/>
      <c r="D37" s="676"/>
      <c r="E37" s="684" t="s">
        <v>185</v>
      </c>
      <c r="F37" s="685"/>
      <c r="G37" s="686"/>
      <c r="H37" s="687"/>
      <c r="I37" s="687"/>
      <c r="J37" s="140" t="s">
        <v>38</v>
      </c>
      <c r="K37" s="656"/>
      <c r="L37" s="657"/>
      <c r="M37" s="657"/>
      <c r="N37" s="657"/>
      <c r="O37" s="657"/>
      <c r="P37" s="657"/>
      <c r="Q37" s="657"/>
      <c r="R37" s="657"/>
      <c r="S37" s="657"/>
      <c r="T37" s="657"/>
      <c r="U37" s="657"/>
      <c r="V37" s="657"/>
      <c r="W37" s="658"/>
    </row>
    <row r="38" spans="2:23" ht="24" customHeight="1" x14ac:dyDescent="0.55000000000000004">
      <c r="B38" s="677"/>
      <c r="C38" s="678"/>
      <c r="D38" s="679"/>
      <c r="E38" s="666" t="s">
        <v>186</v>
      </c>
      <c r="F38" s="667"/>
      <c r="G38" s="688"/>
      <c r="H38" s="689"/>
      <c r="I38" s="689"/>
      <c r="J38" s="141" t="s">
        <v>38</v>
      </c>
      <c r="K38" s="659"/>
      <c r="L38" s="660"/>
      <c r="M38" s="660"/>
      <c r="N38" s="660"/>
      <c r="O38" s="660"/>
      <c r="P38" s="660"/>
      <c r="Q38" s="660"/>
      <c r="R38" s="660"/>
      <c r="S38" s="660"/>
      <c r="T38" s="660"/>
      <c r="U38" s="660"/>
      <c r="V38" s="660"/>
      <c r="W38" s="661"/>
    </row>
    <row r="39" spans="2:23" ht="24" customHeight="1" x14ac:dyDescent="0.55000000000000004">
      <c r="B39" s="671" t="s">
        <v>187</v>
      </c>
      <c r="C39" s="672"/>
      <c r="D39" s="673"/>
      <c r="E39" s="680" t="s">
        <v>184</v>
      </c>
      <c r="F39" s="681"/>
      <c r="G39" s="682"/>
      <c r="H39" s="683"/>
      <c r="I39" s="683"/>
      <c r="J39" s="142" t="s">
        <v>38</v>
      </c>
      <c r="K39" s="653"/>
      <c r="L39" s="654"/>
      <c r="M39" s="654"/>
      <c r="N39" s="654"/>
      <c r="O39" s="654"/>
      <c r="P39" s="654"/>
      <c r="Q39" s="654"/>
      <c r="R39" s="654"/>
      <c r="S39" s="654"/>
      <c r="T39" s="654"/>
      <c r="U39" s="654"/>
      <c r="V39" s="654"/>
      <c r="W39" s="655"/>
    </row>
    <row r="40" spans="2:23" ht="24" customHeight="1" x14ac:dyDescent="0.55000000000000004">
      <c r="B40" s="674"/>
      <c r="C40" s="675"/>
      <c r="D40" s="676"/>
      <c r="E40" s="684" t="s">
        <v>185</v>
      </c>
      <c r="F40" s="685"/>
      <c r="G40" s="686"/>
      <c r="H40" s="687"/>
      <c r="I40" s="687"/>
      <c r="J40" s="139" t="s">
        <v>38</v>
      </c>
      <c r="K40" s="656"/>
      <c r="L40" s="657"/>
      <c r="M40" s="657"/>
      <c r="N40" s="657"/>
      <c r="O40" s="657"/>
      <c r="P40" s="657"/>
      <c r="Q40" s="657"/>
      <c r="R40" s="657"/>
      <c r="S40" s="657"/>
      <c r="T40" s="657"/>
      <c r="U40" s="657"/>
      <c r="V40" s="657"/>
      <c r="W40" s="658"/>
    </row>
    <row r="41" spans="2:23" ht="24" customHeight="1" x14ac:dyDescent="0.55000000000000004">
      <c r="B41" s="677"/>
      <c r="C41" s="678"/>
      <c r="D41" s="679"/>
      <c r="E41" s="666" t="s">
        <v>186</v>
      </c>
      <c r="F41" s="667"/>
      <c r="G41" s="668"/>
      <c r="H41" s="669"/>
      <c r="I41" s="669"/>
      <c r="J41" s="143" t="s">
        <v>38</v>
      </c>
      <c r="K41" s="659"/>
      <c r="L41" s="660"/>
      <c r="M41" s="660"/>
      <c r="N41" s="660"/>
      <c r="O41" s="660"/>
      <c r="P41" s="660"/>
      <c r="Q41" s="660"/>
      <c r="R41" s="660"/>
      <c r="S41" s="660"/>
      <c r="T41" s="660"/>
      <c r="U41" s="660"/>
      <c r="V41" s="660"/>
      <c r="W41" s="661"/>
    </row>
    <row r="42" spans="2:23" s="16" customFormat="1" ht="27.65" customHeight="1" x14ac:dyDescent="0.55000000000000004">
      <c r="B42" s="136" t="s">
        <v>203</v>
      </c>
      <c r="C42" s="137"/>
      <c r="D42" s="137"/>
      <c r="E42" s="137"/>
      <c r="F42" s="137"/>
      <c r="G42" s="137"/>
      <c r="H42" s="137"/>
      <c r="I42" s="137"/>
      <c r="J42" s="137"/>
      <c r="K42" s="137"/>
      <c r="L42" s="137"/>
      <c r="M42" s="137"/>
      <c r="N42" s="137"/>
      <c r="O42" s="137"/>
      <c r="P42" s="137"/>
      <c r="Q42" s="137"/>
      <c r="R42" s="137"/>
      <c r="S42" s="137"/>
      <c r="T42" s="137"/>
      <c r="U42" s="137"/>
      <c r="V42" s="137"/>
      <c r="W42" s="138"/>
    </row>
    <row r="43" spans="2:23" ht="23.15" customHeight="1" x14ac:dyDescent="0.55000000000000004">
      <c r="B43" s="644"/>
      <c r="C43" s="645"/>
      <c r="D43" s="645"/>
      <c r="E43" s="645"/>
      <c r="F43" s="645"/>
      <c r="G43" s="645"/>
      <c r="H43" s="645"/>
      <c r="I43" s="645"/>
      <c r="J43" s="645"/>
      <c r="K43" s="645"/>
      <c r="L43" s="645"/>
      <c r="M43" s="645"/>
      <c r="N43" s="645"/>
      <c r="O43" s="645"/>
      <c r="P43" s="645"/>
      <c r="Q43" s="645"/>
      <c r="R43" s="645"/>
      <c r="S43" s="645"/>
      <c r="T43" s="645"/>
      <c r="U43" s="645"/>
      <c r="V43" s="645"/>
      <c r="W43" s="646"/>
    </row>
    <row r="44" spans="2:23" ht="23.15" customHeight="1" x14ac:dyDescent="0.55000000000000004">
      <c r="B44" s="647"/>
      <c r="C44" s="648"/>
      <c r="D44" s="648"/>
      <c r="E44" s="648"/>
      <c r="F44" s="648"/>
      <c r="G44" s="648"/>
      <c r="H44" s="648"/>
      <c r="I44" s="648"/>
      <c r="J44" s="648"/>
      <c r="K44" s="648"/>
      <c r="L44" s="648"/>
      <c r="M44" s="648"/>
      <c r="N44" s="648"/>
      <c r="O44" s="648"/>
      <c r="P44" s="648"/>
      <c r="Q44" s="648"/>
      <c r="R44" s="648"/>
      <c r="S44" s="648"/>
      <c r="T44" s="648"/>
      <c r="U44" s="648"/>
      <c r="V44" s="648"/>
      <c r="W44" s="649"/>
    </row>
    <row r="45" spans="2:23" ht="23.15" customHeight="1" x14ac:dyDescent="0.55000000000000004">
      <c r="B45" s="647"/>
      <c r="C45" s="648"/>
      <c r="D45" s="648"/>
      <c r="E45" s="648"/>
      <c r="F45" s="648"/>
      <c r="G45" s="648"/>
      <c r="H45" s="648"/>
      <c r="I45" s="648"/>
      <c r="J45" s="648"/>
      <c r="K45" s="648"/>
      <c r="L45" s="648"/>
      <c r="M45" s="648"/>
      <c r="N45" s="648"/>
      <c r="O45" s="648"/>
      <c r="P45" s="648"/>
      <c r="Q45" s="648"/>
      <c r="R45" s="648"/>
      <c r="S45" s="648"/>
      <c r="T45" s="648"/>
      <c r="U45" s="648"/>
      <c r="V45" s="648"/>
      <c r="W45" s="649"/>
    </row>
    <row r="46" spans="2:23" ht="23.15" customHeight="1" x14ac:dyDescent="0.55000000000000004">
      <c r="B46" s="650"/>
      <c r="C46" s="651"/>
      <c r="D46" s="651"/>
      <c r="E46" s="651"/>
      <c r="F46" s="651"/>
      <c r="G46" s="651"/>
      <c r="H46" s="651"/>
      <c r="I46" s="651"/>
      <c r="J46" s="651"/>
      <c r="K46" s="651"/>
      <c r="L46" s="651"/>
      <c r="M46" s="651"/>
      <c r="N46" s="651"/>
      <c r="O46" s="651"/>
      <c r="P46" s="651"/>
      <c r="Q46" s="651"/>
      <c r="R46" s="651"/>
      <c r="S46" s="651"/>
      <c r="T46" s="651"/>
      <c r="U46" s="651"/>
      <c r="V46" s="651"/>
      <c r="W46" s="652"/>
    </row>
  </sheetData>
  <sheetProtection algorithmName="SHA-512" hashValue="k72RNvC5xsuBuqxgYYT1JMrEhWxz5wAaLDhfrSh8yTR6W7kKVBvKD5PHxpr0OXW5qMY0MszGPREPUIiCea8+yg==" saltValue="hB5osQHOALPKl9BtMJ3tKw==" spinCount="100000" sheet="1" scenarios="1" formatCells="0"/>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35"/>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54"/>
  <sheetViews>
    <sheetView view="pageBreakPreview" zoomScaleNormal="100" zoomScaleSheetLayoutView="100" workbookViewId="0">
      <selection activeCell="B5" sqref="B5:U18"/>
    </sheetView>
  </sheetViews>
  <sheetFormatPr defaultColWidth="8.58203125" defaultRowHeight="18" x14ac:dyDescent="0.55000000000000004"/>
  <cols>
    <col min="1" max="1" width="0.83203125" style="13" customWidth="1"/>
    <col min="2" max="21" width="5.58203125" style="13" customWidth="1"/>
    <col min="22" max="22" width="0.83203125" style="13" customWidth="1"/>
    <col min="23" max="16384" width="8.58203125" style="13"/>
  </cols>
  <sheetData>
    <row r="2" spans="2:23" ht="22.5" x14ac:dyDescent="0.55000000000000004">
      <c r="B2" s="31" t="s">
        <v>210</v>
      </c>
      <c r="C2" s="30"/>
      <c r="D2" s="31"/>
      <c r="E2" s="31"/>
      <c r="F2" s="31"/>
      <c r="G2" s="31"/>
      <c r="H2" s="31"/>
      <c r="I2" s="31"/>
      <c r="J2" s="31"/>
      <c r="K2" s="31"/>
      <c r="L2" s="31"/>
      <c r="M2" s="31"/>
      <c r="N2" s="31"/>
      <c r="O2" s="31"/>
      <c r="P2" s="31"/>
      <c r="Q2" s="31"/>
      <c r="R2" s="31"/>
      <c r="S2" s="31"/>
      <c r="T2" s="31"/>
      <c r="U2" s="31"/>
      <c r="V2" s="31"/>
      <c r="W2" s="31"/>
    </row>
    <row r="3" spans="2:23" x14ac:dyDescent="0.55000000000000004">
      <c r="B3" s="725" t="s">
        <v>602</v>
      </c>
      <c r="C3" s="726"/>
      <c r="D3" s="726"/>
      <c r="E3" s="726"/>
      <c r="F3" s="726"/>
      <c r="G3" s="726"/>
      <c r="H3" s="726"/>
      <c r="I3" s="726"/>
      <c r="J3" s="726"/>
      <c r="K3" s="726"/>
      <c r="L3" s="726"/>
      <c r="M3" s="726"/>
      <c r="N3" s="726"/>
      <c r="O3" s="726"/>
      <c r="P3" s="726"/>
      <c r="Q3" s="726"/>
      <c r="R3" s="726"/>
      <c r="S3" s="726"/>
      <c r="T3" s="726"/>
      <c r="U3" s="727"/>
    </row>
    <row r="4" spans="2:23" x14ac:dyDescent="0.55000000000000004">
      <c r="B4" s="728"/>
      <c r="C4" s="729"/>
      <c r="D4" s="729"/>
      <c r="E4" s="729"/>
      <c r="F4" s="729"/>
      <c r="G4" s="729"/>
      <c r="H4" s="729"/>
      <c r="I4" s="729"/>
      <c r="J4" s="729"/>
      <c r="K4" s="729"/>
      <c r="L4" s="729"/>
      <c r="M4" s="729"/>
      <c r="N4" s="729"/>
      <c r="O4" s="729"/>
      <c r="P4" s="729"/>
      <c r="Q4" s="729"/>
      <c r="R4" s="729"/>
      <c r="S4" s="729"/>
      <c r="T4" s="729"/>
      <c r="U4" s="730"/>
    </row>
    <row r="5" spans="2:23" ht="18" customHeight="1" x14ac:dyDescent="0.55000000000000004">
      <c r="B5" s="716"/>
      <c r="C5" s="717"/>
      <c r="D5" s="717"/>
      <c r="E5" s="717"/>
      <c r="F5" s="717"/>
      <c r="G5" s="717"/>
      <c r="H5" s="717"/>
      <c r="I5" s="717"/>
      <c r="J5" s="717"/>
      <c r="K5" s="717"/>
      <c r="L5" s="717"/>
      <c r="M5" s="717"/>
      <c r="N5" s="717"/>
      <c r="O5" s="717"/>
      <c r="P5" s="717"/>
      <c r="Q5" s="717"/>
      <c r="R5" s="717"/>
      <c r="S5" s="717"/>
      <c r="T5" s="717"/>
      <c r="U5" s="718"/>
    </row>
    <row r="6" spans="2:23" x14ac:dyDescent="0.55000000000000004">
      <c r="B6" s="719"/>
      <c r="C6" s="720"/>
      <c r="D6" s="720"/>
      <c r="E6" s="720"/>
      <c r="F6" s="720"/>
      <c r="G6" s="720"/>
      <c r="H6" s="720"/>
      <c r="I6" s="720"/>
      <c r="J6" s="720"/>
      <c r="K6" s="720"/>
      <c r="L6" s="720"/>
      <c r="M6" s="720"/>
      <c r="N6" s="720"/>
      <c r="O6" s="720"/>
      <c r="P6" s="720"/>
      <c r="Q6" s="720"/>
      <c r="R6" s="720"/>
      <c r="S6" s="720"/>
      <c r="T6" s="720"/>
      <c r="U6" s="721"/>
    </row>
    <row r="7" spans="2:23" x14ac:dyDescent="0.55000000000000004">
      <c r="B7" s="719"/>
      <c r="C7" s="720"/>
      <c r="D7" s="720"/>
      <c r="E7" s="720"/>
      <c r="F7" s="720"/>
      <c r="G7" s="720"/>
      <c r="H7" s="720"/>
      <c r="I7" s="720"/>
      <c r="J7" s="720"/>
      <c r="K7" s="720"/>
      <c r="L7" s="720"/>
      <c r="M7" s="720"/>
      <c r="N7" s="720"/>
      <c r="O7" s="720"/>
      <c r="P7" s="720"/>
      <c r="Q7" s="720"/>
      <c r="R7" s="720"/>
      <c r="S7" s="720"/>
      <c r="T7" s="720"/>
      <c r="U7" s="721"/>
    </row>
    <row r="8" spans="2:23" x14ac:dyDescent="0.55000000000000004">
      <c r="B8" s="719"/>
      <c r="C8" s="720"/>
      <c r="D8" s="720"/>
      <c r="E8" s="720"/>
      <c r="F8" s="720"/>
      <c r="G8" s="720"/>
      <c r="H8" s="720"/>
      <c r="I8" s="720"/>
      <c r="J8" s="720"/>
      <c r="K8" s="720"/>
      <c r="L8" s="720"/>
      <c r="M8" s="720"/>
      <c r="N8" s="720"/>
      <c r="O8" s="720"/>
      <c r="P8" s="720"/>
      <c r="Q8" s="720"/>
      <c r="R8" s="720"/>
      <c r="S8" s="720"/>
      <c r="T8" s="720"/>
      <c r="U8" s="721"/>
    </row>
    <row r="9" spans="2:23" x14ac:dyDescent="0.55000000000000004">
      <c r="B9" s="719"/>
      <c r="C9" s="720"/>
      <c r="D9" s="720"/>
      <c r="E9" s="720"/>
      <c r="F9" s="720"/>
      <c r="G9" s="720"/>
      <c r="H9" s="720"/>
      <c r="I9" s="720"/>
      <c r="J9" s="720"/>
      <c r="K9" s="720"/>
      <c r="L9" s="720"/>
      <c r="M9" s="720"/>
      <c r="N9" s="720"/>
      <c r="O9" s="720"/>
      <c r="P9" s="720"/>
      <c r="Q9" s="720"/>
      <c r="R9" s="720"/>
      <c r="S9" s="720"/>
      <c r="T9" s="720"/>
      <c r="U9" s="721"/>
    </row>
    <row r="10" spans="2:23" x14ac:dyDescent="0.55000000000000004">
      <c r="B10" s="719"/>
      <c r="C10" s="720"/>
      <c r="D10" s="720"/>
      <c r="E10" s="720"/>
      <c r="F10" s="720"/>
      <c r="G10" s="720"/>
      <c r="H10" s="720"/>
      <c r="I10" s="720"/>
      <c r="J10" s="720"/>
      <c r="K10" s="720"/>
      <c r="L10" s="720"/>
      <c r="M10" s="720"/>
      <c r="N10" s="720"/>
      <c r="O10" s="720"/>
      <c r="P10" s="720"/>
      <c r="Q10" s="720"/>
      <c r="R10" s="720"/>
      <c r="S10" s="720"/>
      <c r="T10" s="720"/>
      <c r="U10" s="721"/>
    </row>
    <row r="11" spans="2:23" x14ac:dyDescent="0.55000000000000004">
      <c r="B11" s="719"/>
      <c r="C11" s="720"/>
      <c r="D11" s="720"/>
      <c r="E11" s="720"/>
      <c r="F11" s="720"/>
      <c r="G11" s="720"/>
      <c r="H11" s="720"/>
      <c r="I11" s="720"/>
      <c r="J11" s="720"/>
      <c r="K11" s="720"/>
      <c r="L11" s="720"/>
      <c r="M11" s="720"/>
      <c r="N11" s="720"/>
      <c r="O11" s="720"/>
      <c r="P11" s="720"/>
      <c r="Q11" s="720"/>
      <c r="R11" s="720"/>
      <c r="S11" s="720"/>
      <c r="T11" s="720"/>
      <c r="U11" s="721"/>
    </row>
    <row r="12" spans="2:23" ht="18" customHeight="1" x14ac:dyDescent="0.55000000000000004">
      <c r="B12" s="719"/>
      <c r="C12" s="720"/>
      <c r="D12" s="720"/>
      <c r="E12" s="720"/>
      <c r="F12" s="720"/>
      <c r="G12" s="720"/>
      <c r="H12" s="720"/>
      <c r="I12" s="720"/>
      <c r="J12" s="720"/>
      <c r="K12" s="720"/>
      <c r="L12" s="720"/>
      <c r="M12" s="720"/>
      <c r="N12" s="720"/>
      <c r="O12" s="720"/>
      <c r="P12" s="720"/>
      <c r="Q12" s="720"/>
      <c r="R12" s="720"/>
      <c r="S12" s="720"/>
      <c r="T12" s="720"/>
      <c r="U12" s="721"/>
    </row>
    <row r="13" spans="2:23" x14ac:dyDescent="0.55000000000000004">
      <c r="B13" s="719"/>
      <c r="C13" s="720"/>
      <c r="D13" s="720"/>
      <c r="E13" s="720"/>
      <c r="F13" s="720"/>
      <c r="G13" s="720"/>
      <c r="H13" s="720"/>
      <c r="I13" s="720"/>
      <c r="J13" s="720"/>
      <c r="K13" s="720"/>
      <c r="L13" s="720"/>
      <c r="M13" s="720"/>
      <c r="N13" s="720"/>
      <c r="O13" s="720"/>
      <c r="P13" s="720"/>
      <c r="Q13" s="720"/>
      <c r="R13" s="720"/>
      <c r="S13" s="720"/>
      <c r="T13" s="720"/>
      <c r="U13" s="721"/>
    </row>
    <row r="14" spans="2:23" x14ac:dyDescent="0.55000000000000004">
      <c r="B14" s="719"/>
      <c r="C14" s="720"/>
      <c r="D14" s="720"/>
      <c r="E14" s="720"/>
      <c r="F14" s="720"/>
      <c r="G14" s="720"/>
      <c r="H14" s="720"/>
      <c r="I14" s="720"/>
      <c r="J14" s="720"/>
      <c r="K14" s="720"/>
      <c r="L14" s="720"/>
      <c r="M14" s="720"/>
      <c r="N14" s="720"/>
      <c r="O14" s="720"/>
      <c r="P14" s="720"/>
      <c r="Q14" s="720"/>
      <c r="R14" s="720"/>
      <c r="S14" s="720"/>
      <c r="T14" s="720"/>
      <c r="U14" s="721"/>
    </row>
    <row r="15" spans="2:23" x14ac:dyDescent="0.55000000000000004">
      <c r="B15" s="719"/>
      <c r="C15" s="720"/>
      <c r="D15" s="720"/>
      <c r="E15" s="720"/>
      <c r="F15" s="720"/>
      <c r="G15" s="720"/>
      <c r="H15" s="720"/>
      <c r="I15" s="720"/>
      <c r="J15" s="720"/>
      <c r="K15" s="720"/>
      <c r="L15" s="720"/>
      <c r="M15" s="720"/>
      <c r="N15" s="720"/>
      <c r="O15" s="720"/>
      <c r="P15" s="720"/>
      <c r="Q15" s="720"/>
      <c r="R15" s="720"/>
      <c r="S15" s="720"/>
      <c r="T15" s="720"/>
      <c r="U15" s="721"/>
    </row>
    <row r="16" spans="2:23" x14ac:dyDescent="0.55000000000000004">
      <c r="B16" s="719"/>
      <c r="C16" s="720"/>
      <c r="D16" s="720"/>
      <c r="E16" s="720"/>
      <c r="F16" s="720"/>
      <c r="G16" s="720"/>
      <c r="H16" s="720"/>
      <c r="I16" s="720"/>
      <c r="J16" s="720"/>
      <c r="K16" s="720"/>
      <c r="L16" s="720"/>
      <c r="M16" s="720"/>
      <c r="N16" s="720"/>
      <c r="O16" s="720"/>
      <c r="P16" s="720"/>
      <c r="Q16" s="720"/>
      <c r="R16" s="720"/>
      <c r="S16" s="720"/>
      <c r="T16" s="720"/>
      <c r="U16" s="721"/>
    </row>
    <row r="17" spans="2:21" x14ac:dyDescent="0.55000000000000004">
      <c r="B17" s="719"/>
      <c r="C17" s="720"/>
      <c r="D17" s="720"/>
      <c r="E17" s="720"/>
      <c r="F17" s="720"/>
      <c r="G17" s="720"/>
      <c r="H17" s="720"/>
      <c r="I17" s="720"/>
      <c r="J17" s="720"/>
      <c r="K17" s="720"/>
      <c r="L17" s="720"/>
      <c r="M17" s="720"/>
      <c r="N17" s="720"/>
      <c r="O17" s="720"/>
      <c r="P17" s="720"/>
      <c r="Q17" s="720"/>
      <c r="R17" s="720"/>
      <c r="S17" s="720"/>
      <c r="T17" s="720"/>
      <c r="U17" s="721"/>
    </row>
    <row r="18" spans="2:21" x14ac:dyDescent="0.55000000000000004">
      <c r="B18" s="722"/>
      <c r="C18" s="723"/>
      <c r="D18" s="723"/>
      <c r="E18" s="723"/>
      <c r="F18" s="723"/>
      <c r="G18" s="723"/>
      <c r="H18" s="723"/>
      <c r="I18" s="723"/>
      <c r="J18" s="723"/>
      <c r="K18" s="723"/>
      <c r="L18" s="723"/>
      <c r="M18" s="723"/>
      <c r="N18" s="723"/>
      <c r="O18" s="723"/>
      <c r="P18" s="723"/>
      <c r="Q18" s="723"/>
      <c r="R18" s="723"/>
      <c r="S18" s="723"/>
      <c r="T18" s="723"/>
      <c r="U18" s="724"/>
    </row>
    <row r="19" spans="2:21" ht="24.65" customHeight="1" x14ac:dyDescent="0.55000000000000004">
      <c r="B19" s="144"/>
      <c r="C19" s="144"/>
      <c r="D19" s="144"/>
      <c r="E19" s="144"/>
      <c r="F19" s="144"/>
      <c r="G19" s="144"/>
      <c r="H19" s="144"/>
      <c r="I19" s="144"/>
      <c r="J19" s="144"/>
      <c r="K19" s="144"/>
      <c r="L19" s="144"/>
      <c r="M19" s="144"/>
      <c r="N19" s="144"/>
      <c r="O19" s="144"/>
      <c r="P19" s="144"/>
      <c r="Q19" s="144"/>
      <c r="R19" s="144"/>
      <c r="S19" s="144"/>
      <c r="T19" s="144"/>
      <c r="U19" s="144"/>
    </row>
    <row r="20" spans="2:21" x14ac:dyDescent="0.55000000000000004">
      <c r="B20" s="731" t="s">
        <v>211</v>
      </c>
      <c r="C20" s="732"/>
      <c r="D20" s="732"/>
      <c r="E20" s="732"/>
      <c r="F20" s="732"/>
      <c r="G20" s="732"/>
      <c r="H20" s="732"/>
      <c r="I20" s="732"/>
      <c r="J20" s="732"/>
      <c r="K20" s="732"/>
      <c r="L20" s="732"/>
      <c r="M20" s="732"/>
      <c r="N20" s="732"/>
      <c r="O20" s="732"/>
      <c r="P20" s="732"/>
      <c r="Q20" s="732"/>
      <c r="R20" s="732"/>
      <c r="S20" s="732"/>
      <c r="T20" s="732"/>
      <c r="U20" s="733"/>
    </row>
    <row r="21" spans="2:21" x14ac:dyDescent="0.55000000000000004">
      <c r="B21" s="734"/>
      <c r="C21" s="735"/>
      <c r="D21" s="735"/>
      <c r="E21" s="735"/>
      <c r="F21" s="735"/>
      <c r="G21" s="735"/>
      <c r="H21" s="735"/>
      <c r="I21" s="735"/>
      <c r="J21" s="735"/>
      <c r="K21" s="735"/>
      <c r="L21" s="735"/>
      <c r="M21" s="735"/>
      <c r="N21" s="735"/>
      <c r="O21" s="735"/>
      <c r="P21" s="735"/>
      <c r="Q21" s="735"/>
      <c r="R21" s="735"/>
      <c r="S21" s="735"/>
      <c r="T21" s="735"/>
      <c r="U21" s="736"/>
    </row>
    <row r="22" spans="2:21" x14ac:dyDescent="0.55000000000000004">
      <c r="B22" s="716"/>
      <c r="C22" s="717"/>
      <c r="D22" s="717"/>
      <c r="E22" s="717"/>
      <c r="F22" s="717"/>
      <c r="G22" s="717"/>
      <c r="H22" s="717"/>
      <c r="I22" s="717"/>
      <c r="J22" s="717"/>
      <c r="K22" s="717"/>
      <c r="L22" s="717"/>
      <c r="M22" s="717"/>
      <c r="N22" s="717"/>
      <c r="O22" s="717"/>
      <c r="P22" s="717"/>
      <c r="Q22" s="717"/>
      <c r="R22" s="717"/>
      <c r="S22" s="717"/>
      <c r="T22" s="717"/>
      <c r="U22" s="718"/>
    </row>
    <row r="23" spans="2:21" x14ac:dyDescent="0.55000000000000004">
      <c r="B23" s="719"/>
      <c r="C23" s="720"/>
      <c r="D23" s="720"/>
      <c r="E23" s="720"/>
      <c r="F23" s="720"/>
      <c r="G23" s="720"/>
      <c r="H23" s="720"/>
      <c r="I23" s="720"/>
      <c r="J23" s="720"/>
      <c r="K23" s="720"/>
      <c r="L23" s="720"/>
      <c r="M23" s="720"/>
      <c r="N23" s="720"/>
      <c r="O23" s="720"/>
      <c r="P23" s="720"/>
      <c r="Q23" s="720"/>
      <c r="R23" s="720"/>
      <c r="S23" s="720"/>
      <c r="T23" s="720"/>
      <c r="U23" s="721"/>
    </row>
    <row r="24" spans="2:21" x14ac:dyDescent="0.55000000000000004">
      <c r="B24" s="719"/>
      <c r="C24" s="720"/>
      <c r="D24" s="720"/>
      <c r="E24" s="720"/>
      <c r="F24" s="720"/>
      <c r="G24" s="720"/>
      <c r="H24" s="720"/>
      <c r="I24" s="720"/>
      <c r="J24" s="720"/>
      <c r="K24" s="720"/>
      <c r="L24" s="720"/>
      <c r="M24" s="720"/>
      <c r="N24" s="720"/>
      <c r="O24" s="720"/>
      <c r="P24" s="720"/>
      <c r="Q24" s="720"/>
      <c r="R24" s="720"/>
      <c r="S24" s="720"/>
      <c r="T24" s="720"/>
      <c r="U24" s="721"/>
    </row>
    <row r="25" spans="2:21" x14ac:dyDescent="0.55000000000000004">
      <c r="B25" s="719"/>
      <c r="C25" s="720"/>
      <c r="D25" s="720"/>
      <c r="E25" s="720"/>
      <c r="F25" s="720"/>
      <c r="G25" s="720"/>
      <c r="H25" s="720"/>
      <c r="I25" s="720"/>
      <c r="J25" s="720"/>
      <c r="K25" s="720"/>
      <c r="L25" s="720"/>
      <c r="M25" s="720"/>
      <c r="N25" s="720"/>
      <c r="O25" s="720"/>
      <c r="P25" s="720"/>
      <c r="Q25" s="720"/>
      <c r="R25" s="720"/>
      <c r="S25" s="720"/>
      <c r="T25" s="720"/>
      <c r="U25" s="721"/>
    </row>
    <row r="26" spans="2:21" x14ac:dyDescent="0.55000000000000004">
      <c r="B26" s="719"/>
      <c r="C26" s="720"/>
      <c r="D26" s="720"/>
      <c r="E26" s="720"/>
      <c r="F26" s="720"/>
      <c r="G26" s="720"/>
      <c r="H26" s="720"/>
      <c r="I26" s="720"/>
      <c r="J26" s="720"/>
      <c r="K26" s="720"/>
      <c r="L26" s="720"/>
      <c r="M26" s="720"/>
      <c r="N26" s="720"/>
      <c r="O26" s="720"/>
      <c r="P26" s="720"/>
      <c r="Q26" s="720"/>
      <c r="R26" s="720"/>
      <c r="S26" s="720"/>
      <c r="T26" s="720"/>
      <c r="U26" s="721"/>
    </row>
    <row r="27" spans="2:21" x14ac:dyDescent="0.55000000000000004">
      <c r="B27" s="719"/>
      <c r="C27" s="720"/>
      <c r="D27" s="720"/>
      <c r="E27" s="720"/>
      <c r="F27" s="720"/>
      <c r="G27" s="720"/>
      <c r="H27" s="720"/>
      <c r="I27" s="720"/>
      <c r="J27" s="720"/>
      <c r="K27" s="720"/>
      <c r="L27" s="720"/>
      <c r="M27" s="720"/>
      <c r="N27" s="720"/>
      <c r="O27" s="720"/>
      <c r="P27" s="720"/>
      <c r="Q27" s="720"/>
      <c r="R27" s="720"/>
      <c r="S27" s="720"/>
      <c r="T27" s="720"/>
      <c r="U27" s="721"/>
    </row>
    <row r="28" spans="2:21" x14ac:dyDescent="0.55000000000000004">
      <c r="B28" s="719"/>
      <c r="C28" s="720"/>
      <c r="D28" s="720"/>
      <c r="E28" s="720"/>
      <c r="F28" s="720"/>
      <c r="G28" s="720"/>
      <c r="H28" s="720"/>
      <c r="I28" s="720"/>
      <c r="J28" s="720"/>
      <c r="K28" s="720"/>
      <c r="L28" s="720"/>
      <c r="M28" s="720"/>
      <c r="N28" s="720"/>
      <c r="O28" s="720"/>
      <c r="P28" s="720"/>
      <c r="Q28" s="720"/>
      <c r="R28" s="720"/>
      <c r="S28" s="720"/>
      <c r="T28" s="720"/>
      <c r="U28" s="721"/>
    </row>
    <row r="29" spans="2:21" x14ac:dyDescent="0.55000000000000004">
      <c r="B29" s="719"/>
      <c r="C29" s="720"/>
      <c r="D29" s="720"/>
      <c r="E29" s="720"/>
      <c r="F29" s="720"/>
      <c r="G29" s="720"/>
      <c r="H29" s="720"/>
      <c r="I29" s="720"/>
      <c r="J29" s="720"/>
      <c r="K29" s="720"/>
      <c r="L29" s="720"/>
      <c r="M29" s="720"/>
      <c r="N29" s="720"/>
      <c r="O29" s="720"/>
      <c r="P29" s="720"/>
      <c r="Q29" s="720"/>
      <c r="R29" s="720"/>
      <c r="S29" s="720"/>
      <c r="T29" s="720"/>
      <c r="U29" s="721"/>
    </row>
    <row r="30" spans="2:21" x14ac:dyDescent="0.55000000000000004">
      <c r="B30" s="719"/>
      <c r="C30" s="720"/>
      <c r="D30" s="720"/>
      <c r="E30" s="720"/>
      <c r="F30" s="720"/>
      <c r="G30" s="720"/>
      <c r="H30" s="720"/>
      <c r="I30" s="720"/>
      <c r="J30" s="720"/>
      <c r="K30" s="720"/>
      <c r="L30" s="720"/>
      <c r="M30" s="720"/>
      <c r="N30" s="720"/>
      <c r="O30" s="720"/>
      <c r="P30" s="720"/>
      <c r="Q30" s="720"/>
      <c r="R30" s="720"/>
      <c r="S30" s="720"/>
      <c r="T30" s="720"/>
      <c r="U30" s="721"/>
    </row>
    <row r="31" spans="2:21" x14ac:dyDescent="0.55000000000000004">
      <c r="B31" s="719"/>
      <c r="C31" s="720"/>
      <c r="D31" s="720"/>
      <c r="E31" s="720"/>
      <c r="F31" s="720"/>
      <c r="G31" s="720"/>
      <c r="H31" s="720"/>
      <c r="I31" s="720"/>
      <c r="J31" s="720"/>
      <c r="K31" s="720"/>
      <c r="L31" s="720"/>
      <c r="M31" s="720"/>
      <c r="N31" s="720"/>
      <c r="O31" s="720"/>
      <c r="P31" s="720"/>
      <c r="Q31" s="720"/>
      <c r="R31" s="720"/>
      <c r="S31" s="720"/>
      <c r="T31" s="720"/>
      <c r="U31" s="721"/>
    </row>
    <row r="32" spans="2:21" x14ac:dyDescent="0.55000000000000004">
      <c r="B32" s="719"/>
      <c r="C32" s="720"/>
      <c r="D32" s="720"/>
      <c r="E32" s="720"/>
      <c r="F32" s="720"/>
      <c r="G32" s="720"/>
      <c r="H32" s="720"/>
      <c r="I32" s="720"/>
      <c r="J32" s="720"/>
      <c r="K32" s="720"/>
      <c r="L32" s="720"/>
      <c r="M32" s="720"/>
      <c r="N32" s="720"/>
      <c r="O32" s="720"/>
      <c r="P32" s="720"/>
      <c r="Q32" s="720"/>
      <c r="R32" s="720"/>
      <c r="S32" s="720"/>
      <c r="T32" s="720"/>
      <c r="U32" s="721"/>
    </row>
    <row r="33" spans="2:22" x14ac:dyDescent="0.55000000000000004">
      <c r="B33" s="719"/>
      <c r="C33" s="720"/>
      <c r="D33" s="720"/>
      <c r="E33" s="720"/>
      <c r="F33" s="720"/>
      <c r="G33" s="720"/>
      <c r="H33" s="720"/>
      <c r="I33" s="720"/>
      <c r="J33" s="720"/>
      <c r="K33" s="720"/>
      <c r="L33" s="720"/>
      <c r="M33" s="720"/>
      <c r="N33" s="720"/>
      <c r="O33" s="720"/>
      <c r="P33" s="720"/>
      <c r="Q33" s="720"/>
      <c r="R33" s="720"/>
      <c r="S33" s="720"/>
      <c r="T33" s="720"/>
      <c r="U33" s="721"/>
    </row>
    <row r="34" spans="2:22" x14ac:dyDescent="0.55000000000000004">
      <c r="B34" s="719"/>
      <c r="C34" s="720"/>
      <c r="D34" s="720"/>
      <c r="E34" s="720"/>
      <c r="F34" s="720"/>
      <c r="G34" s="720"/>
      <c r="H34" s="720"/>
      <c r="I34" s="720"/>
      <c r="J34" s="720"/>
      <c r="K34" s="720"/>
      <c r="L34" s="720"/>
      <c r="M34" s="720"/>
      <c r="N34" s="720"/>
      <c r="O34" s="720"/>
      <c r="P34" s="720"/>
      <c r="Q34" s="720"/>
      <c r="R34" s="720"/>
      <c r="S34" s="720"/>
      <c r="T34" s="720"/>
      <c r="U34" s="721"/>
    </row>
    <row r="35" spans="2:22" x14ac:dyDescent="0.55000000000000004">
      <c r="B35" s="722"/>
      <c r="C35" s="723"/>
      <c r="D35" s="723"/>
      <c r="E35" s="723"/>
      <c r="F35" s="723"/>
      <c r="G35" s="723"/>
      <c r="H35" s="723"/>
      <c r="I35" s="723"/>
      <c r="J35" s="723"/>
      <c r="K35" s="723"/>
      <c r="L35" s="723"/>
      <c r="M35" s="723"/>
      <c r="N35" s="723"/>
      <c r="O35" s="723"/>
      <c r="P35" s="723"/>
      <c r="Q35" s="723"/>
      <c r="R35" s="723"/>
      <c r="S35" s="723"/>
      <c r="T35" s="723"/>
      <c r="U35" s="724"/>
    </row>
    <row r="36" spans="2:22" ht="18" customHeight="1" x14ac:dyDescent="0.55000000000000004">
      <c r="B36" s="144"/>
      <c r="C36" s="144"/>
      <c r="D36" s="144"/>
      <c r="E36" s="144"/>
      <c r="F36" s="144"/>
      <c r="G36" s="144"/>
      <c r="H36" s="144"/>
      <c r="I36" s="144"/>
      <c r="J36" s="144"/>
      <c r="K36" s="144"/>
      <c r="L36" s="144"/>
      <c r="M36" s="144"/>
      <c r="N36" s="144"/>
      <c r="O36" s="144"/>
      <c r="P36" s="144"/>
      <c r="Q36" s="144"/>
      <c r="R36" s="144"/>
      <c r="S36" s="144"/>
      <c r="T36" s="144"/>
      <c r="U36" s="144"/>
    </row>
    <row r="37" spans="2:22" ht="18" customHeight="1" x14ac:dyDescent="0.55000000000000004">
      <c r="B37" s="144"/>
      <c r="C37" s="144"/>
      <c r="D37" s="144"/>
      <c r="E37" s="144"/>
      <c r="F37" s="144"/>
      <c r="G37" s="144"/>
      <c r="H37" s="144"/>
      <c r="I37" s="144"/>
      <c r="J37" s="144"/>
      <c r="K37" s="144"/>
      <c r="L37" s="144"/>
      <c r="M37" s="144"/>
      <c r="N37" s="144"/>
      <c r="O37" s="144"/>
      <c r="P37" s="144"/>
      <c r="Q37" s="144"/>
      <c r="R37" s="144"/>
      <c r="S37" s="144"/>
      <c r="T37" s="144"/>
      <c r="U37" s="144"/>
    </row>
    <row r="38" spans="2:22" ht="20" x14ac:dyDescent="0.55000000000000004">
      <c r="B38" s="145" t="s">
        <v>207</v>
      </c>
      <c r="C38" s="145"/>
      <c r="D38" s="145"/>
      <c r="E38" s="145"/>
      <c r="F38" s="145"/>
      <c r="G38" s="145"/>
      <c r="H38" s="145"/>
      <c r="I38" s="145"/>
      <c r="J38" s="145"/>
      <c r="K38" s="145"/>
      <c r="L38" s="145"/>
      <c r="M38" s="145"/>
      <c r="N38" s="145"/>
      <c r="O38" s="145"/>
      <c r="P38" s="145"/>
      <c r="Q38" s="145"/>
      <c r="R38" s="145"/>
      <c r="S38" s="145"/>
      <c r="T38" s="145"/>
      <c r="U38" s="145"/>
      <c r="V38" s="31"/>
    </row>
    <row r="39" spans="2:22" x14ac:dyDescent="0.55000000000000004">
      <c r="B39" s="737" t="s">
        <v>200</v>
      </c>
      <c r="C39" s="738"/>
      <c r="D39" s="738"/>
      <c r="E39" s="738"/>
      <c r="F39" s="738"/>
      <c r="G39" s="738"/>
      <c r="H39" s="738"/>
      <c r="I39" s="738"/>
      <c r="J39" s="738"/>
      <c r="K39" s="738"/>
      <c r="L39" s="738"/>
      <c r="M39" s="738"/>
      <c r="N39" s="738"/>
      <c r="O39" s="738"/>
      <c r="P39" s="738"/>
      <c r="Q39" s="738"/>
      <c r="R39" s="738"/>
      <c r="S39" s="738"/>
      <c r="T39" s="738"/>
      <c r="U39" s="739"/>
    </row>
    <row r="40" spans="2:22" x14ac:dyDescent="0.55000000000000004">
      <c r="B40" s="740"/>
      <c r="C40" s="741"/>
      <c r="D40" s="741"/>
      <c r="E40" s="741"/>
      <c r="F40" s="741"/>
      <c r="G40" s="741"/>
      <c r="H40" s="741"/>
      <c r="I40" s="741"/>
      <c r="J40" s="741"/>
      <c r="K40" s="741"/>
      <c r="L40" s="741"/>
      <c r="M40" s="741"/>
      <c r="N40" s="741"/>
      <c r="O40" s="741"/>
      <c r="P40" s="741"/>
      <c r="Q40" s="741"/>
      <c r="R40" s="741"/>
      <c r="S40" s="741"/>
      <c r="T40" s="741"/>
      <c r="U40" s="742"/>
    </row>
    <row r="41" spans="2:22" x14ac:dyDescent="0.55000000000000004">
      <c r="B41" s="716"/>
      <c r="C41" s="717"/>
      <c r="D41" s="717"/>
      <c r="E41" s="717"/>
      <c r="F41" s="717"/>
      <c r="G41" s="717"/>
      <c r="H41" s="717"/>
      <c r="I41" s="717"/>
      <c r="J41" s="717"/>
      <c r="K41" s="717"/>
      <c r="L41" s="717"/>
      <c r="M41" s="717"/>
      <c r="N41" s="717"/>
      <c r="O41" s="717"/>
      <c r="P41" s="717"/>
      <c r="Q41" s="717"/>
      <c r="R41" s="717"/>
      <c r="S41" s="717"/>
      <c r="T41" s="717"/>
      <c r="U41" s="718"/>
    </row>
    <row r="42" spans="2:22" x14ac:dyDescent="0.55000000000000004">
      <c r="B42" s="719"/>
      <c r="C42" s="720"/>
      <c r="D42" s="720"/>
      <c r="E42" s="720"/>
      <c r="F42" s="720"/>
      <c r="G42" s="720"/>
      <c r="H42" s="720"/>
      <c r="I42" s="720"/>
      <c r="J42" s="720"/>
      <c r="K42" s="720"/>
      <c r="L42" s="720"/>
      <c r="M42" s="720"/>
      <c r="N42" s="720"/>
      <c r="O42" s="720"/>
      <c r="P42" s="720"/>
      <c r="Q42" s="720"/>
      <c r="R42" s="720"/>
      <c r="S42" s="720"/>
      <c r="T42" s="720"/>
      <c r="U42" s="721"/>
    </row>
    <row r="43" spans="2:22" x14ac:dyDescent="0.55000000000000004">
      <c r="B43" s="719"/>
      <c r="C43" s="720"/>
      <c r="D43" s="720"/>
      <c r="E43" s="720"/>
      <c r="F43" s="720"/>
      <c r="G43" s="720"/>
      <c r="H43" s="720"/>
      <c r="I43" s="720"/>
      <c r="J43" s="720"/>
      <c r="K43" s="720"/>
      <c r="L43" s="720"/>
      <c r="M43" s="720"/>
      <c r="N43" s="720"/>
      <c r="O43" s="720"/>
      <c r="P43" s="720"/>
      <c r="Q43" s="720"/>
      <c r="R43" s="720"/>
      <c r="S43" s="720"/>
      <c r="T43" s="720"/>
      <c r="U43" s="721"/>
    </row>
    <row r="44" spans="2:22" x14ac:dyDescent="0.55000000000000004">
      <c r="B44" s="719"/>
      <c r="C44" s="720"/>
      <c r="D44" s="720"/>
      <c r="E44" s="720"/>
      <c r="F44" s="720"/>
      <c r="G44" s="720"/>
      <c r="H44" s="720"/>
      <c r="I44" s="720"/>
      <c r="J44" s="720"/>
      <c r="K44" s="720"/>
      <c r="L44" s="720"/>
      <c r="M44" s="720"/>
      <c r="N44" s="720"/>
      <c r="O44" s="720"/>
      <c r="P44" s="720"/>
      <c r="Q44" s="720"/>
      <c r="R44" s="720"/>
      <c r="S44" s="720"/>
      <c r="T44" s="720"/>
      <c r="U44" s="721"/>
    </row>
    <row r="45" spans="2:22" x14ac:dyDescent="0.55000000000000004">
      <c r="B45" s="719"/>
      <c r="C45" s="720"/>
      <c r="D45" s="720"/>
      <c r="E45" s="720"/>
      <c r="F45" s="720"/>
      <c r="G45" s="720"/>
      <c r="H45" s="720"/>
      <c r="I45" s="720"/>
      <c r="J45" s="720"/>
      <c r="K45" s="720"/>
      <c r="L45" s="720"/>
      <c r="M45" s="720"/>
      <c r="N45" s="720"/>
      <c r="O45" s="720"/>
      <c r="P45" s="720"/>
      <c r="Q45" s="720"/>
      <c r="R45" s="720"/>
      <c r="S45" s="720"/>
      <c r="T45" s="720"/>
      <c r="U45" s="721"/>
    </row>
    <row r="46" spans="2:22" x14ac:dyDescent="0.55000000000000004">
      <c r="B46" s="719"/>
      <c r="C46" s="720"/>
      <c r="D46" s="720"/>
      <c r="E46" s="720"/>
      <c r="F46" s="720"/>
      <c r="G46" s="720"/>
      <c r="H46" s="720"/>
      <c r="I46" s="720"/>
      <c r="J46" s="720"/>
      <c r="K46" s="720"/>
      <c r="L46" s="720"/>
      <c r="M46" s="720"/>
      <c r="N46" s="720"/>
      <c r="O46" s="720"/>
      <c r="P46" s="720"/>
      <c r="Q46" s="720"/>
      <c r="R46" s="720"/>
      <c r="S46" s="720"/>
      <c r="T46" s="720"/>
      <c r="U46" s="721"/>
    </row>
    <row r="47" spans="2:22" x14ac:dyDescent="0.55000000000000004">
      <c r="B47" s="719"/>
      <c r="C47" s="720"/>
      <c r="D47" s="720"/>
      <c r="E47" s="720"/>
      <c r="F47" s="720"/>
      <c r="G47" s="720"/>
      <c r="H47" s="720"/>
      <c r="I47" s="720"/>
      <c r="J47" s="720"/>
      <c r="K47" s="720"/>
      <c r="L47" s="720"/>
      <c r="M47" s="720"/>
      <c r="N47" s="720"/>
      <c r="O47" s="720"/>
      <c r="P47" s="720"/>
      <c r="Q47" s="720"/>
      <c r="R47" s="720"/>
      <c r="S47" s="720"/>
      <c r="T47" s="720"/>
      <c r="U47" s="721"/>
    </row>
    <row r="48" spans="2:22" x14ac:dyDescent="0.55000000000000004">
      <c r="B48" s="719"/>
      <c r="C48" s="720"/>
      <c r="D48" s="720"/>
      <c r="E48" s="720"/>
      <c r="F48" s="720"/>
      <c r="G48" s="720"/>
      <c r="H48" s="720"/>
      <c r="I48" s="720"/>
      <c r="J48" s="720"/>
      <c r="K48" s="720"/>
      <c r="L48" s="720"/>
      <c r="M48" s="720"/>
      <c r="N48" s="720"/>
      <c r="O48" s="720"/>
      <c r="P48" s="720"/>
      <c r="Q48" s="720"/>
      <c r="R48" s="720"/>
      <c r="S48" s="720"/>
      <c r="T48" s="720"/>
      <c r="U48" s="721"/>
    </row>
    <row r="49" spans="2:21" x14ac:dyDescent="0.55000000000000004">
      <c r="B49" s="719"/>
      <c r="C49" s="720"/>
      <c r="D49" s="720"/>
      <c r="E49" s="720"/>
      <c r="F49" s="720"/>
      <c r="G49" s="720"/>
      <c r="H49" s="720"/>
      <c r="I49" s="720"/>
      <c r="J49" s="720"/>
      <c r="K49" s="720"/>
      <c r="L49" s="720"/>
      <c r="M49" s="720"/>
      <c r="N49" s="720"/>
      <c r="O49" s="720"/>
      <c r="P49" s="720"/>
      <c r="Q49" s="720"/>
      <c r="R49" s="720"/>
      <c r="S49" s="720"/>
      <c r="T49" s="720"/>
      <c r="U49" s="721"/>
    </row>
    <row r="50" spans="2:21" x14ac:dyDescent="0.55000000000000004">
      <c r="B50" s="719"/>
      <c r="C50" s="720"/>
      <c r="D50" s="720"/>
      <c r="E50" s="720"/>
      <c r="F50" s="720"/>
      <c r="G50" s="720"/>
      <c r="H50" s="720"/>
      <c r="I50" s="720"/>
      <c r="J50" s="720"/>
      <c r="K50" s="720"/>
      <c r="L50" s="720"/>
      <c r="M50" s="720"/>
      <c r="N50" s="720"/>
      <c r="O50" s="720"/>
      <c r="P50" s="720"/>
      <c r="Q50" s="720"/>
      <c r="R50" s="720"/>
      <c r="S50" s="720"/>
      <c r="T50" s="720"/>
      <c r="U50" s="721"/>
    </row>
    <row r="51" spans="2:21" x14ac:dyDescent="0.55000000000000004">
      <c r="B51" s="719"/>
      <c r="C51" s="720"/>
      <c r="D51" s="720"/>
      <c r="E51" s="720"/>
      <c r="F51" s="720"/>
      <c r="G51" s="720"/>
      <c r="H51" s="720"/>
      <c r="I51" s="720"/>
      <c r="J51" s="720"/>
      <c r="K51" s="720"/>
      <c r="L51" s="720"/>
      <c r="M51" s="720"/>
      <c r="N51" s="720"/>
      <c r="O51" s="720"/>
      <c r="P51" s="720"/>
      <c r="Q51" s="720"/>
      <c r="R51" s="720"/>
      <c r="S51" s="720"/>
      <c r="T51" s="720"/>
      <c r="U51" s="721"/>
    </row>
    <row r="52" spans="2:21" x14ac:dyDescent="0.55000000000000004">
      <c r="B52" s="719"/>
      <c r="C52" s="720"/>
      <c r="D52" s="720"/>
      <c r="E52" s="720"/>
      <c r="F52" s="720"/>
      <c r="G52" s="720"/>
      <c r="H52" s="720"/>
      <c r="I52" s="720"/>
      <c r="J52" s="720"/>
      <c r="K52" s="720"/>
      <c r="L52" s="720"/>
      <c r="M52" s="720"/>
      <c r="N52" s="720"/>
      <c r="O52" s="720"/>
      <c r="P52" s="720"/>
      <c r="Q52" s="720"/>
      <c r="R52" s="720"/>
      <c r="S52" s="720"/>
      <c r="T52" s="720"/>
      <c r="U52" s="721"/>
    </row>
    <row r="53" spans="2:21" x14ac:dyDescent="0.55000000000000004">
      <c r="B53" s="719"/>
      <c r="C53" s="720"/>
      <c r="D53" s="720"/>
      <c r="E53" s="720"/>
      <c r="F53" s="720"/>
      <c r="G53" s="720"/>
      <c r="H53" s="720"/>
      <c r="I53" s="720"/>
      <c r="J53" s="720"/>
      <c r="K53" s="720"/>
      <c r="L53" s="720"/>
      <c r="M53" s="720"/>
      <c r="N53" s="720"/>
      <c r="O53" s="720"/>
      <c r="P53" s="720"/>
      <c r="Q53" s="720"/>
      <c r="R53" s="720"/>
      <c r="S53" s="720"/>
      <c r="T53" s="720"/>
      <c r="U53" s="721"/>
    </row>
    <row r="54" spans="2:21" x14ac:dyDescent="0.55000000000000004">
      <c r="B54" s="722"/>
      <c r="C54" s="723"/>
      <c r="D54" s="723"/>
      <c r="E54" s="723"/>
      <c r="F54" s="723"/>
      <c r="G54" s="723"/>
      <c r="H54" s="723"/>
      <c r="I54" s="723"/>
      <c r="J54" s="723"/>
      <c r="K54" s="723"/>
      <c r="L54" s="723"/>
      <c r="M54" s="723"/>
      <c r="N54" s="723"/>
      <c r="O54" s="723"/>
      <c r="P54" s="723"/>
      <c r="Q54" s="723"/>
      <c r="R54" s="723"/>
      <c r="S54" s="723"/>
      <c r="T54" s="723"/>
      <c r="U54" s="724"/>
    </row>
  </sheetData>
  <sheetProtection formatCells="0" insertRows="0"/>
  <mergeCells count="6">
    <mergeCell ref="B41:U54"/>
    <mergeCell ref="B3:U4"/>
    <mergeCell ref="B5:U18"/>
    <mergeCell ref="B20:U21"/>
    <mergeCell ref="B22:U35"/>
    <mergeCell ref="B39:U40"/>
  </mergeCells>
  <phoneticPr fontId="35"/>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Normal="100" zoomScaleSheetLayoutView="100" workbookViewId="0"/>
  </sheetViews>
  <sheetFormatPr defaultColWidth="8.58203125" defaultRowHeight="18" x14ac:dyDescent="0.55000000000000004"/>
  <cols>
    <col min="1" max="1" width="5.33203125" style="63" customWidth="1"/>
    <col min="2" max="2" width="27.58203125" style="63" customWidth="1"/>
    <col min="3" max="3" width="7.58203125" style="63" customWidth="1"/>
    <col min="4" max="24" width="4" style="63" customWidth="1"/>
    <col min="25" max="16384" width="8.58203125" style="63"/>
  </cols>
  <sheetData>
    <row r="1" spans="1:24" ht="18" customHeight="1" x14ac:dyDescent="0.55000000000000004"/>
    <row r="2" spans="1:24" ht="29" customHeight="1" x14ac:dyDescent="0.55000000000000004">
      <c r="A2" s="776" t="s">
        <v>507</v>
      </c>
      <c r="B2" s="776"/>
      <c r="C2" s="776"/>
      <c r="D2" s="776"/>
      <c r="E2" s="776"/>
      <c r="F2" s="776"/>
      <c r="G2" s="776"/>
      <c r="H2" s="776"/>
      <c r="I2" s="776"/>
      <c r="J2" s="776"/>
      <c r="K2" s="776"/>
      <c r="L2" s="776"/>
      <c r="M2" s="776"/>
      <c r="N2" s="776"/>
      <c r="O2" s="776"/>
      <c r="P2" s="776"/>
      <c r="Q2" s="776"/>
      <c r="R2" s="776"/>
      <c r="S2" s="776"/>
      <c r="T2" s="776"/>
      <c r="U2" s="776"/>
      <c r="V2" s="776"/>
      <c r="W2" s="776"/>
      <c r="X2" s="776"/>
    </row>
    <row r="3" spans="1:24" s="181" customFormat="1" ht="32.25" customHeight="1" x14ac:dyDescent="0.6">
      <c r="A3" s="180" t="s">
        <v>508</v>
      </c>
    </row>
    <row r="4" spans="1:24" ht="21" customHeight="1" x14ac:dyDescent="0.55000000000000004">
      <c r="A4" s="755" t="s">
        <v>149</v>
      </c>
      <c r="B4" s="756"/>
      <c r="C4" s="757"/>
      <c r="D4" s="767" t="s">
        <v>154</v>
      </c>
      <c r="E4" s="768"/>
      <c r="F4" s="768"/>
      <c r="G4" s="768"/>
      <c r="H4" s="768"/>
      <c r="I4" s="768"/>
      <c r="J4" s="768"/>
      <c r="K4" s="768"/>
      <c r="L4" s="768"/>
      <c r="M4" s="768"/>
      <c r="N4" s="768"/>
      <c r="O4" s="768"/>
      <c r="P4" s="768"/>
      <c r="Q4" s="768"/>
      <c r="R4" s="768"/>
      <c r="S4" s="768"/>
      <c r="T4" s="768"/>
      <c r="U4" s="768"/>
      <c r="V4" s="768"/>
      <c r="W4" s="768"/>
      <c r="X4" s="768"/>
    </row>
    <row r="5" spans="1:24" x14ac:dyDescent="0.55000000000000004">
      <c r="A5" s="758"/>
      <c r="B5" s="759"/>
      <c r="C5" s="760"/>
      <c r="D5" s="769"/>
      <c r="E5" s="770"/>
      <c r="F5" s="770"/>
      <c r="G5" s="770"/>
      <c r="H5" s="770"/>
      <c r="I5" s="770"/>
      <c r="J5" s="770"/>
      <c r="K5" s="770"/>
      <c r="L5" s="770"/>
      <c r="M5" s="770"/>
      <c r="N5" s="770"/>
      <c r="O5" s="770"/>
      <c r="P5" s="770"/>
      <c r="Q5" s="770"/>
      <c r="R5" s="770"/>
      <c r="S5" s="770"/>
      <c r="T5" s="770"/>
      <c r="U5" s="770"/>
      <c r="V5" s="770"/>
      <c r="W5" s="770"/>
      <c r="X5" s="770"/>
    </row>
    <row r="6" spans="1:24" x14ac:dyDescent="0.55000000000000004">
      <c r="A6" s="761"/>
      <c r="B6" s="762"/>
      <c r="C6" s="763"/>
      <c r="D6" s="771"/>
      <c r="E6" s="772"/>
      <c r="F6" s="772"/>
      <c r="G6" s="772"/>
      <c r="H6" s="772"/>
      <c r="I6" s="772"/>
      <c r="J6" s="772"/>
      <c r="K6" s="772"/>
      <c r="L6" s="772"/>
      <c r="M6" s="772"/>
      <c r="N6" s="772"/>
      <c r="O6" s="772"/>
      <c r="P6" s="772"/>
      <c r="Q6" s="772"/>
      <c r="R6" s="772"/>
      <c r="S6" s="772"/>
      <c r="T6" s="772"/>
      <c r="U6" s="772"/>
      <c r="V6" s="772"/>
      <c r="W6" s="772"/>
      <c r="X6" s="772"/>
    </row>
    <row r="7" spans="1:24" ht="35.15" customHeight="1" x14ac:dyDescent="0.55000000000000004">
      <c r="A7" s="764" t="s">
        <v>150</v>
      </c>
      <c r="B7" s="765"/>
      <c r="C7" s="766"/>
      <c r="D7" s="773" t="str">
        <f>IF(表紙!C40="","",表紙!C40)</f>
        <v/>
      </c>
      <c r="E7" s="774"/>
      <c r="F7" s="774"/>
      <c r="G7" s="774"/>
      <c r="H7" s="774"/>
      <c r="I7" s="774"/>
      <c r="J7" s="774"/>
      <c r="K7" s="774"/>
      <c r="L7" s="774"/>
      <c r="M7" s="774"/>
      <c r="N7" s="774"/>
      <c r="O7" s="774"/>
      <c r="P7" s="774"/>
      <c r="Q7" s="774"/>
      <c r="R7" s="774"/>
      <c r="S7" s="774"/>
      <c r="T7" s="774"/>
      <c r="U7" s="774"/>
      <c r="V7" s="774"/>
      <c r="W7" s="774"/>
      <c r="X7" s="775"/>
    </row>
    <row r="8" spans="1:24" ht="19.5" customHeight="1" x14ac:dyDescent="0.4">
      <c r="B8" s="150"/>
      <c r="L8" s="161"/>
    </row>
    <row r="9" spans="1:24" ht="27" customHeight="1" x14ac:dyDescent="0.55000000000000004">
      <c r="A9" s="777" t="s">
        <v>460</v>
      </c>
      <c r="B9" s="778"/>
      <c r="C9" s="778"/>
      <c r="D9" s="778"/>
      <c r="E9" s="778"/>
      <c r="F9" s="778"/>
      <c r="G9" s="778"/>
      <c r="H9" s="778"/>
      <c r="I9" s="778"/>
      <c r="J9" s="778"/>
      <c r="K9" s="778"/>
      <c r="L9" s="778"/>
      <c r="M9" s="778"/>
      <c r="N9" s="778"/>
      <c r="O9" s="778"/>
      <c r="P9" s="778"/>
      <c r="Q9" s="778"/>
      <c r="R9" s="778"/>
      <c r="S9" s="778"/>
      <c r="T9" s="778"/>
      <c r="U9" s="778"/>
      <c r="V9" s="778"/>
      <c r="W9" s="778"/>
      <c r="X9" s="778"/>
    </row>
    <row r="10" spans="1:24" x14ac:dyDescent="0.55000000000000004">
      <c r="A10" s="779"/>
      <c r="B10" s="780"/>
      <c r="C10" s="780"/>
      <c r="D10" s="780"/>
      <c r="E10" s="780"/>
      <c r="F10" s="780"/>
      <c r="G10" s="780"/>
      <c r="H10" s="780"/>
      <c r="I10" s="780"/>
      <c r="J10" s="780"/>
      <c r="K10" s="780"/>
      <c r="L10" s="780"/>
      <c r="M10" s="780"/>
      <c r="N10" s="780"/>
      <c r="O10" s="780"/>
      <c r="P10" s="780"/>
      <c r="Q10" s="780"/>
      <c r="R10" s="780"/>
      <c r="S10" s="780"/>
      <c r="T10" s="780"/>
      <c r="U10" s="780"/>
      <c r="V10" s="780"/>
      <c r="W10" s="780"/>
      <c r="X10" s="780"/>
    </row>
    <row r="11" spans="1:24" x14ac:dyDescent="0.55000000000000004">
      <c r="A11" s="781"/>
      <c r="B11" s="782"/>
      <c r="C11" s="782"/>
      <c r="D11" s="782"/>
      <c r="E11" s="782"/>
      <c r="F11" s="782"/>
      <c r="G11" s="782"/>
      <c r="H11" s="782"/>
      <c r="I11" s="782"/>
      <c r="J11" s="782"/>
      <c r="K11" s="782"/>
      <c r="L11" s="782"/>
      <c r="M11" s="782"/>
      <c r="N11" s="782"/>
      <c r="O11" s="782"/>
      <c r="P11" s="782"/>
      <c r="Q11" s="782"/>
      <c r="R11" s="782"/>
      <c r="S11" s="782"/>
      <c r="T11" s="782"/>
      <c r="U11" s="782"/>
      <c r="V11" s="782"/>
      <c r="W11" s="782"/>
      <c r="X11" s="782"/>
    </row>
    <row r="12" spans="1:24" x14ac:dyDescent="0.55000000000000004">
      <c r="A12" s="781"/>
      <c r="B12" s="782"/>
      <c r="C12" s="782"/>
      <c r="D12" s="782"/>
      <c r="E12" s="782"/>
      <c r="F12" s="782"/>
      <c r="G12" s="782"/>
      <c r="H12" s="782"/>
      <c r="I12" s="782"/>
      <c r="J12" s="782"/>
      <c r="K12" s="782"/>
      <c r="L12" s="782"/>
      <c r="M12" s="782"/>
      <c r="N12" s="782"/>
      <c r="O12" s="782"/>
      <c r="P12" s="782"/>
      <c r="Q12" s="782"/>
      <c r="R12" s="782"/>
      <c r="S12" s="782"/>
      <c r="T12" s="782"/>
      <c r="U12" s="782"/>
      <c r="V12" s="782"/>
      <c r="W12" s="782"/>
      <c r="X12" s="782"/>
    </row>
    <row r="13" spans="1:24" x14ac:dyDescent="0.55000000000000004">
      <c r="A13" s="781"/>
      <c r="B13" s="782"/>
      <c r="C13" s="782"/>
      <c r="D13" s="782"/>
      <c r="E13" s="782"/>
      <c r="F13" s="782"/>
      <c r="G13" s="782"/>
      <c r="H13" s="782"/>
      <c r="I13" s="782"/>
      <c r="J13" s="782"/>
      <c r="K13" s="782"/>
      <c r="L13" s="782"/>
      <c r="M13" s="782"/>
      <c r="N13" s="782"/>
      <c r="O13" s="782"/>
      <c r="P13" s="782"/>
      <c r="Q13" s="782"/>
      <c r="R13" s="782"/>
      <c r="S13" s="782"/>
      <c r="T13" s="782"/>
      <c r="U13" s="782"/>
      <c r="V13" s="782"/>
      <c r="W13" s="782"/>
      <c r="X13" s="782"/>
    </row>
    <row r="14" spans="1:24" x14ac:dyDescent="0.55000000000000004">
      <c r="A14" s="781"/>
      <c r="B14" s="782"/>
      <c r="C14" s="782"/>
      <c r="D14" s="782"/>
      <c r="E14" s="782"/>
      <c r="F14" s="782"/>
      <c r="G14" s="782"/>
      <c r="H14" s="782"/>
      <c r="I14" s="782"/>
      <c r="J14" s="782"/>
      <c r="K14" s="782"/>
      <c r="L14" s="782"/>
      <c r="M14" s="782"/>
      <c r="N14" s="782"/>
      <c r="O14" s="782"/>
      <c r="P14" s="782"/>
      <c r="Q14" s="782"/>
      <c r="R14" s="782"/>
      <c r="S14" s="782"/>
      <c r="T14" s="782"/>
      <c r="U14" s="782"/>
      <c r="V14" s="782"/>
      <c r="W14" s="782"/>
      <c r="X14" s="782"/>
    </row>
    <row r="15" spans="1:24" x14ac:dyDescent="0.55000000000000004">
      <c r="A15" s="781"/>
      <c r="B15" s="782"/>
      <c r="C15" s="782"/>
      <c r="D15" s="782"/>
      <c r="E15" s="782"/>
      <c r="F15" s="782"/>
      <c r="G15" s="782"/>
      <c r="H15" s="782"/>
      <c r="I15" s="782"/>
      <c r="J15" s="782"/>
      <c r="K15" s="782"/>
      <c r="L15" s="782"/>
      <c r="M15" s="782"/>
      <c r="N15" s="782"/>
      <c r="O15" s="782"/>
      <c r="P15" s="782"/>
      <c r="Q15" s="782"/>
      <c r="R15" s="782"/>
      <c r="S15" s="782"/>
      <c r="T15" s="782"/>
      <c r="U15" s="782"/>
      <c r="V15" s="782"/>
      <c r="W15" s="782"/>
      <c r="X15" s="782"/>
    </row>
    <row r="16" spans="1:24" x14ac:dyDescent="0.55000000000000004">
      <c r="A16" s="781"/>
      <c r="B16" s="782"/>
      <c r="C16" s="782"/>
      <c r="D16" s="782"/>
      <c r="E16" s="782"/>
      <c r="F16" s="782"/>
      <c r="G16" s="782"/>
      <c r="H16" s="782"/>
      <c r="I16" s="782"/>
      <c r="J16" s="782"/>
      <c r="K16" s="782"/>
      <c r="L16" s="782"/>
      <c r="M16" s="782"/>
      <c r="N16" s="782"/>
      <c r="O16" s="782"/>
      <c r="P16" s="782"/>
      <c r="Q16" s="782"/>
      <c r="R16" s="782"/>
      <c r="S16" s="782"/>
      <c r="T16" s="782"/>
      <c r="U16" s="782"/>
      <c r="V16" s="782"/>
      <c r="W16" s="782"/>
      <c r="X16" s="782"/>
    </row>
    <row r="17" spans="1:24" x14ac:dyDescent="0.55000000000000004">
      <c r="A17" s="781"/>
      <c r="B17" s="782"/>
      <c r="C17" s="782"/>
      <c r="D17" s="782"/>
      <c r="E17" s="782"/>
      <c r="F17" s="782"/>
      <c r="G17" s="782"/>
      <c r="H17" s="782"/>
      <c r="I17" s="782"/>
      <c r="J17" s="782"/>
      <c r="K17" s="782"/>
      <c r="L17" s="782"/>
      <c r="M17" s="782"/>
      <c r="N17" s="782"/>
      <c r="O17" s="782"/>
      <c r="P17" s="782"/>
      <c r="Q17" s="782"/>
      <c r="R17" s="782"/>
      <c r="S17" s="782"/>
      <c r="T17" s="782"/>
      <c r="U17" s="782"/>
      <c r="V17" s="782"/>
      <c r="W17" s="782"/>
      <c r="X17" s="782"/>
    </row>
    <row r="18" spans="1:24" x14ac:dyDescent="0.55000000000000004">
      <c r="A18" s="783"/>
      <c r="B18" s="784"/>
      <c r="C18" s="784"/>
      <c r="D18" s="784"/>
      <c r="E18" s="784"/>
      <c r="F18" s="784"/>
      <c r="G18" s="784"/>
      <c r="H18" s="784"/>
      <c r="I18" s="784"/>
      <c r="J18" s="784"/>
      <c r="K18" s="784"/>
      <c r="L18" s="784"/>
      <c r="M18" s="784"/>
      <c r="N18" s="784"/>
      <c r="O18" s="784"/>
      <c r="P18" s="784"/>
      <c r="Q18" s="784"/>
      <c r="R18" s="784"/>
      <c r="S18" s="784"/>
      <c r="T18" s="784"/>
      <c r="U18" s="784"/>
      <c r="V18" s="784"/>
      <c r="W18" s="784"/>
      <c r="X18" s="784"/>
    </row>
    <row r="19" spans="1:24" ht="19.5" customHeight="1" x14ac:dyDescent="0.4">
      <c r="B19" s="150"/>
      <c r="L19" s="161"/>
    </row>
    <row r="20" spans="1:24" ht="27" customHeight="1" x14ac:dyDescent="0.55000000000000004">
      <c r="A20" s="777" t="s">
        <v>461</v>
      </c>
      <c r="B20" s="778"/>
      <c r="C20" s="778"/>
      <c r="D20" s="778"/>
      <c r="E20" s="778"/>
      <c r="F20" s="778"/>
      <c r="G20" s="778"/>
      <c r="H20" s="778"/>
      <c r="I20" s="778"/>
      <c r="J20" s="778"/>
      <c r="K20" s="778"/>
      <c r="L20" s="778"/>
      <c r="M20" s="778"/>
      <c r="N20" s="778"/>
      <c r="O20" s="778"/>
      <c r="P20" s="778"/>
      <c r="Q20" s="778"/>
      <c r="R20" s="778"/>
      <c r="S20" s="778"/>
      <c r="T20" s="778"/>
      <c r="U20" s="778"/>
      <c r="V20" s="778"/>
      <c r="W20" s="778"/>
      <c r="X20" s="778"/>
    </row>
    <row r="21" spans="1:24" x14ac:dyDescent="0.55000000000000004">
      <c r="A21" s="785" t="s">
        <v>151</v>
      </c>
      <c r="B21" s="755" t="s">
        <v>152</v>
      </c>
      <c r="C21" s="756"/>
      <c r="D21" s="756"/>
      <c r="E21" s="756"/>
      <c r="F21" s="756"/>
      <c r="G21" s="756"/>
      <c r="H21" s="756"/>
      <c r="I21" s="757"/>
      <c r="J21" s="755" t="s">
        <v>153</v>
      </c>
      <c r="K21" s="757"/>
      <c r="L21" s="193"/>
      <c r="M21" s="194"/>
      <c r="N21" s="194"/>
      <c r="O21" s="194"/>
      <c r="P21" s="194"/>
      <c r="Q21" s="194"/>
      <c r="R21" s="194"/>
      <c r="S21" s="195"/>
      <c r="T21" s="195"/>
      <c r="U21" s="194"/>
      <c r="V21" s="194"/>
      <c r="W21" s="194"/>
      <c r="X21" s="196"/>
    </row>
    <row r="22" spans="1:24" x14ac:dyDescent="0.55000000000000004">
      <c r="A22" s="785"/>
      <c r="B22" s="761"/>
      <c r="C22" s="762"/>
      <c r="D22" s="762"/>
      <c r="E22" s="762"/>
      <c r="F22" s="762"/>
      <c r="G22" s="762"/>
      <c r="H22" s="762"/>
      <c r="I22" s="763"/>
      <c r="J22" s="761"/>
      <c r="K22" s="763"/>
      <c r="L22" s="197"/>
      <c r="M22" s="197"/>
      <c r="N22" s="197"/>
      <c r="O22" s="197"/>
      <c r="P22" s="197"/>
      <c r="Q22" s="197"/>
      <c r="R22" s="197"/>
      <c r="S22" s="197"/>
      <c r="T22" s="197"/>
      <c r="U22" s="197"/>
      <c r="V22" s="197"/>
      <c r="W22" s="197"/>
      <c r="X22" s="197"/>
    </row>
    <row r="23" spans="1:24" s="64" customFormat="1" ht="59.25" customHeight="1" x14ac:dyDescent="0.55000000000000004">
      <c r="A23" s="198">
        <v>1</v>
      </c>
      <c r="B23" s="745"/>
      <c r="C23" s="746"/>
      <c r="D23" s="746"/>
      <c r="E23" s="746"/>
      <c r="F23" s="746"/>
      <c r="G23" s="746"/>
      <c r="H23" s="746"/>
      <c r="I23" s="747"/>
      <c r="J23" s="749"/>
      <c r="K23" s="750"/>
      <c r="L23" s="146"/>
      <c r="M23" s="146"/>
      <c r="N23" s="146"/>
      <c r="O23" s="146"/>
      <c r="P23" s="146"/>
      <c r="Q23" s="146"/>
      <c r="R23" s="146"/>
      <c r="S23" s="146"/>
      <c r="T23" s="146"/>
      <c r="U23" s="146"/>
      <c r="V23" s="146"/>
      <c r="W23" s="146"/>
      <c r="X23" s="146"/>
    </row>
    <row r="24" spans="1:24" s="64" customFormat="1" ht="59.25" customHeight="1" x14ac:dyDescent="0.55000000000000004">
      <c r="A24" s="198">
        <v>2</v>
      </c>
      <c r="B24" s="748"/>
      <c r="C24" s="746"/>
      <c r="D24" s="746"/>
      <c r="E24" s="746"/>
      <c r="F24" s="746"/>
      <c r="G24" s="746"/>
      <c r="H24" s="746"/>
      <c r="I24" s="747"/>
      <c r="J24" s="749"/>
      <c r="K24" s="750"/>
      <c r="L24" s="146"/>
      <c r="M24" s="146"/>
      <c r="N24" s="146"/>
      <c r="O24" s="146"/>
      <c r="P24" s="146"/>
      <c r="Q24" s="146"/>
      <c r="R24" s="146"/>
      <c r="S24" s="146"/>
      <c r="T24" s="146"/>
      <c r="U24" s="146"/>
      <c r="V24" s="146"/>
      <c r="W24" s="146"/>
      <c r="X24" s="146"/>
    </row>
    <row r="25" spans="1:24" s="64" customFormat="1" ht="59.25" customHeight="1" x14ac:dyDescent="0.55000000000000004">
      <c r="A25" s="198">
        <v>3</v>
      </c>
      <c r="B25" s="748"/>
      <c r="C25" s="746"/>
      <c r="D25" s="746"/>
      <c r="E25" s="746"/>
      <c r="F25" s="746"/>
      <c r="G25" s="746"/>
      <c r="H25" s="746"/>
      <c r="I25" s="747"/>
      <c r="J25" s="749"/>
      <c r="K25" s="750"/>
      <c r="L25" s="146"/>
      <c r="M25" s="146"/>
      <c r="N25" s="146"/>
      <c r="O25" s="146"/>
      <c r="P25" s="146"/>
      <c r="Q25" s="146"/>
      <c r="R25" s="146"/>
      <c r="S25" s="146"/>
      <c r="T25" s="146"/>
      <c r="U25" s="146"/>
      <c r="V25" s="146"/>
      <c r="W25" s="146"/>
      <c r="X25" s="146"/>
    </row>
    <row r="26" spans="1:24" s="64" customFormat="1" ht="59.25" customHeight="1" x14ac:dyDescent="0.55000000000000004">
      <c r="A26" s="198">
        <v>4</v>
      </c>
      <c r="B26" s="748"/>
      <c r="C26" s="746"/>
      <c r="D26" s="746"/>
      <c r="E26" s="746"/>
      <c r="F26" s="746"/>
      <c r="G26" s="746"/>
      <c r="H26" s="746"/>
      <c r="I26" s="747"/>
      <c r="J26" s="749"/>
      <c r="K26" s="750"/>
      <c r="L26" s="146"/>
      <c r="M26" s="146"/>
      <c r="N26" s="146"/>
      <c r="O26" s="146"/>
      <c r="P26" s="146"/>
      <c r="Q26" s="146"/>
      <c r="R26" s="146"/>
      <c r="S26" s="146"/>
      <c r="T26" s="146"/>
      <c r="U26" s="146"/>
      <c r="V26" s="146"/>
      <c r="W26" s="146"/>
      <c r="X26" s="146"/>
    </row>
    <row r="27" spans="1:24" s="64" customFormat="1" ht="59.25" customHeight="1" x14ac:dyDescent="0.55000000000000004">
      <c r="A27" s="198">
        <v>5</v>
      </c>
      <c r="B27" s="754"/>
      <c r="C27" s="752"/>
      <c r="D27" s="752"/>
      <c r="E27" s="752"/>
      <c r="F27" s="752"/>
      <c r="G27" s="752"/>
      <c r="H27" s="752"/>
      <c r="I27" s="753"/>
      <c r="J27" s="743"/>
      <c r="K27" s="744"/>
      <c r="L27" s="146"/>
      <c r="M27" s="146"/>
      <c r="N27" s="146"/>
      <c r="O27" s="146"/>
      <c r="P27" s="146"/>
      <c r="Q27" s="146"/>
      <c r="R27" s="146"/>
      <c r="S27" s="146"/>
      <c r="T27" s="146"/>
      <c r="U27" s="146"/>
      <c r="V27" s="146"/>
      <c r="W27" s="146"/>
      <c r="X27" s="146"/>
    </row>
    <row r="28" spans="1:24" s="64" customFormat="1" ht="59.25" customHeight="1" x14ac:dyDescent="0.55000000000000004">
      <c r="A28" s="198">
        <v>6</v>
      </c>
      <c r="B28" s="751"/>
      <c r="C28" s="752"/>
      <c r="D28" s="752"/>
      <c r="E28" s="752"/>
      <c r="F28" s="752"/>
      <c r="G28" s="752"/>
      <c r="H28" s="752"/>
      <c r="I28" s="753"/>
      <c r="J28" s="743"/>
      <c r="K28" s="744"/>
      <c r="L28" s="146"/>
      <c r="M28" s="146"/>
      <c r="N28" s="146"/>
      <c r="O28" s="146"/>
      <c r="P28" s="146"/>
      <c r="Q28" s="146"/>
      <c r="R28" s="146"/>
      <c r="S28" s="146"/>
      <c r="T28" s="146"/>
      <c r="U28" s="146"/>
      <c r="V28" s="146"/>
      <c r="W28" s="146"/>
      <c r="X28" s="146"/>
    </row>
    <row r="29" spans="1:24" s="64" customFormat="1" ht="59.25" customHeight="1" x14ac:dyDescent="0.55000000000000004">
      <c r="A29" s="198">
        <v>7</v>
      </c>
      <c r="B29" s="751"/>
      <c r="C29" s="752"/>
      <c r="D29" s="752"/>
      <c r="E29" s="752"/>
      <c r="F29" s="752"/>
      <c r="G29" s="752"/>
      <c r="H29" s="752"/>
      <c r="I29" s="753"/>
      <c r="J29" s="743"/>
      <c r="K29" s="744"/>
      <c r="L29" s="146"/>
      <c r="M29" s="146"/>
      <c r="N29" s="146"/>
      <c r="O29" s="146"/>
      <c r="P29" s="146"/>
      <c r="Q29" s="146"/>
      <c r="R29" s="146"/>
      <c r="S29" s="146"/>
      <c r="T29" s="146"/>
      <c r="U29" s="146"/>
      <c r="V29" s="146"/>
      <c r="W29" s="146"/>
      <c r="X29" s="146"/>
    </row>
    <row r="30" spans="1:24" s="64" customFormat="1" ht="59.25" customHeight="1" x14ac:dyDescent="0.55000000000000004">
      <c r="A30" s="198">
        <v>8</v>
      </c>
      <c r="B30" s="751"/>
      <c r="C30" s="752"/>
      <c r="D30" s="752"/>
      <c r="E30" s="752"/>
      <c r="F30" s="752"/>
      <c r="G30" s="752"/>
      <c r="H30" s="752"/>
      <c r="I30" s="753"/>
      <c r="J30" s="743"/>
      <c r="K30" s="744"/>
      <c r="L30" s="146"/>
      <c r="M30" s="146"/>
      <c r="N30" s="146"/>
      <c r="O30" s="146"/>
      <c r="P30" s="146"/>
      <c r="Q30" s="146"/>
      <c r="R30" s="146"/>
      <c r="S30" s="146"/>
      <c r="T30" s="146"/>
      <c r="U30" s="146"/>
      <c r="V30" s="146"/>
      <c r="W30" s="146"/>
      <c r="X30" s="146"/>
    </row>
    <row r="31" spans="1:24" s="64" customFormat="1" ht="59.25" customHeight="1" x14ac:dyDescent="0.55000000000000004">
      <c r="A31" s="198">
        <v>9</v>
      </c>
      <c r="B31" s="751"/>
      <c r="C31" s="752"/>
      <c r="D31" s="752"/>
      <c r="E31" s="752"/>
      <c r="F31" s="752"/>
      <c r="G31" s="752"/>
      <c r="H31" s="752"/>
      <c r="I31" s="753"/>
      <c r="J31" s="743"/>
      <c r="K31" s="744"/>
      <c r="L31" s="146"/>
      <c r="M31" s="146"/>
      <c r="N31" s="146"/>
      <c r="O31" s="146"/>
      <c r="P31" s="146"/>
      <c r="Q31" s="146"/>
      <c r="R31" s="146"/>
      <c r="S31" s="146"/>
      <c r="T31" s="146"/>
      <c r="U31" s="146"/>
      <c r="V31" s="146"/>
      <c r="W31" s="146"/>
      <c r="X31" s="146"/>
    </row>
    <row r="32" spans="1:24" s="64" customFormat="1" ht="59.25" customHeight="1" x14ac:dyDescent="0.55000000000000004">
      <c r="A32" s="198">
        <v>10</v>
      </c>
      <c r="B32" s="751"/>
      <c r="C32" s="752"/>
      <c r="D32" s="752"/>
      <c r="E32" s="752"/>
      <c r="F32" s="752"/>
      <c r="G32" s="752"/>
      <c r="H32" s="752"/>
      <c r="I32" s="753"/>
      <c r="J32" s="743"/>
      <c r="K32" s="744"/>
      <c r="L32" s="146"/>
      <c r="M32" s="146"/>
      <c r="N32" s="146"/>
      <c r="O32" s="146"/>
      <c r="P32" s="146"/>
      <c r="Q32" s="146"/>
      <c r="R32" s="146"/>
      <c r="S32" s="146"/>
      <c r="T32" s="146"/>
      <c r="U32" s="146"/>
      <c r="V32" s="146"/>
      <c r="W32" s="146"/>
      <c r="X32" s="146"/>
    </row>
    <row r="33" spans="1:24" s="64" customFormat="1" ht="59.25" customHeight="1" x14ac:dyDescent="0.55000000000000004">
      <c r="A33" s="198">
        <v>11</v>
      </c>
      <c r="B33" s="751"/>
      <c r="C33" s="752"/>
      <c r="D33" s="752"/>
      <c r="E33" s="752"/>
      <c r="F33" s="752"/>
      <c r="G33" s="752"/>
      <c r="H33" s="752"/>
      <c r="I33" s="753"/>
      <c r="J33" s="743"/>
      <c r="K33" s="744"/>
      <c r="L33" s="146"/>
      <c r="M33" s="146"/>
      <c r="N33" s="146"/>
      <c r="O33" s="146"/>
      <c r="P33" s="146"/>
      <c r="Q33" s="146"/>
      <c r="R33" s="146"/>
      <c r="S33" s="146"/>
      <c r="T33" s="146"/>
      <c r="U33" s="146"/>
      <c r="V33" s="146"/>
      <c r="W33" s="146"/>
      <c r="X33" s="146"/>
    </row>
    <row r="34" spans="1:24" s="64" customFormat="1" ht="59.25" customHeight="1" x14ac:dyDescent="0.55000000000000004">
      <c r="A34" s="198">
        <v>12</v>
      </c>
      <c r="B34" s="751"/>
      <c r="C34" s="752"/>
      <c r="D34" s="752"/>
      <c r="E34" s="752"/>
      <c r="F34" s="752"/>
      <c r="G34" s="752"/>
      <c r="H34" s="752"/>
      <c r="I34" s="753"/>
      <c r="J34" s="743"/>
      <c r="K34" s="744"/>
      <c r="L34" s="146"/>
      <c r="M34" s="146"/>
      <c r="N34" s="146"/>
      <c r="O34" s="146"/>
      <c r="P34" s="146"/>
      <c r="Q34" s="146"/>
      <c r="R34" s="146"/>
      <c r="S34" s="146"/>
      <c r="T34" s="146"/>
      <c r="U34" s="146"/>
      <c r="V34" s="146"/>
      <c r="W34" s="146"/>
      <c r="X34" s="146"/>
    </row>
  </sheetData>
  <sheetProtection algorithmName="SHA-512" hashValue="QpPve2T7mNPyLWIVaYaYGbU+eJeaBP8Dry9XmTOerH8yf7jsaBZnZjQTcnuAymYfvssAzIpXXZ2MN0JzztGFjA==" saltValue="z+0sVwQUttCcPjTuscKUfA==" spinCount="100000" sheet="1" objects="1" scenarios="1" formatCells="0" insertRows="0"/>
  <mergeCells count="35">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5"/>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2026-05-18T02:39:38Z</dcterms:modified>
</cp:coreProperties>
</file>