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updateLinks="never"/>
  <mc:AlternateContent xmlns:mc="http://schemas.openxmlformats.org/markup-compatibility/2006">
    <mc:Choice Requires="x15">
      <x15ac:absPath xmlns:x15ac="http://schemas.microsoft.com/office/spreadsheetml/2010/11/ac" url="\\Tkkdfs01\公社文書\100_企画管理部\030_助成課\020 課内事務\000_年度共通\010 助成事業\040 ヒア\020 事業事務\010 事業管理\426_展示会\令和8年度\900_職員用\000_各原本\01 申請概要書\"/>
    </mc:Choice>
  </mc:AlternateContent>
  <xr:revisionPtr revIDLastSave="0" documentId="13_ncr:1_{FCA8567A-AB48-4CBC-8FA6-D1A224069CC6}" xr6:coauthVersionLast="47" xr6:coauthVersionMax="47" xr10:uidLastSave="{00000000-0000-0000-0000-000000000000}"/>
  <bookViews>
    <workbookView xWindow="37065" yWindow="-4740" windowWidth="16020" windowHeight="14010" tabRatio="799" xr2:uid="{00000000-000D-0000-FFFF-FFFF00000000}"/>
  </bookViews>
  <sheets>
    <sheet name="１申請者概要２申請状況 " sheetId="23" r:id="rId1"/>
    <sheet name="３役員・株主 " sheetId="18" r:id="rId2"/>
    <sheet name="6　資金計画" sheetId="19" r:id="rId3"/>
    <sheet name="６　資金計画２" sheetId="22" state="hidden" r:id="rId4"/>
    <sheet name="【記入例】１申請者概要２申請状況" sheetId="24" r:id="rId5"/>
    <sheet name="【記入例】３役員・株主" sheetId="25" r:id="rId6"/>
    <sheet name="【記入例】6　資金計画" sheetId="26" r:id="rId7"/>
  </sheets>
  <externalReferences>
    <externalReference r:id="rId8"/>
  </externalReferences>
  <definedNames>
    <definedName name="_01_農業">#REF!</definedName>
    <definedName name="_62_銀行業" localSheetId="4">【記入例】１申請者概要２申請状況!$AI$13:$AM$13</definedName>
    <definedName name="_62_銀行業">'１申請者概要２申請状況 '!$AI$13:$AM$13</definedName>
    <definedName name="A_農業・林業" localSheetId="4">【記入例】１申請者概要２申請状況!$AH$4:$AI$4</definedName>
    <definedName name="A_農業・林業" localSheetId="0">'１申請者概要２申請状況 '!$AH$4:$AI$4</definedName>
    <definedName name="A_農業・林業">#REF!</definedName>
    <definedName name="B_漁業" localSheetId="4">【記入例】１申請者概要２申請状況!$AH$5:$AI$5</definedName>
    <definedName name="B_漁業" localSheetId="0">'１申請者概要２申請状況 '!$AH$5:$AI$5</definedName>
    <definedName name="B_漁業">#REF!</definedName>
    <definedName name="C_鉱業・採石業・砂利採取業" localSheetId="4">【記入例】１申請者概要２申請状況!$AH$6</definedName>
    <definedName name="C_鉱業・採石業・砂利採取業" localSheetId="0">'１申請者概要２申請状況 '!$AH$6</definedName>
    <definedName name="C_鉱業・採石業・砂利採取業">#REF!</definedName>
    <definedName name="D_建設業" localSheetId="4">【記入例】１申請者概要２申請状況!$AH$7:$AJ$7</definedName>
    <definedName name="D_建設業" localSheetId="0">'１申請者概要２申請状況 '!$AH$7:$AJ$7</definedName>
    <definedName name="D_建設業">#REF!</definedName>
    <definedName name="E_製造業" localSheetId="4">【記入例】１申請者概要２申請状況!$AH$8:$BE$8</definedName>
    <definedName name="E_製造業" localSheetId="0">'１申請者概要２申請状況 '!$AH$8:$BE$8</definedName>
    <definedName name="E_製造業">#REF!</definedName>
    <definedName name="ECサイト" localSheetId="4">'[1]7申請概要'!$AB$32:$AR$32</definedName>
    <definedName name="ECサイト" localSheetId="0">'[1]7申請概要'!$AB$32:$AR$32</definedName>
    <definedName name="ECサイト">#REF!</definedName>
    <definedName name="F_電気・ガス・熱供給・水道業" localSheetId="4">【記入例】１申請者概要２申請状況!$AH$9:$AK$9</definedName>
    <definedName name="F_電気・ガス・熱供給・水道業" localSheetId="0">'１申請者概要２申請状況 '!$AH$9:$AK$9</definedName>
    <definedName name="F_電気・ガス・熱供給・水道業">#REF!</definedName>
    <definedName name="G_情報通信業" localSheetId="4">【記入例】１申請者概要２申請状況!$AH$10:$AW$10</definedName>
    <definedName name="G_情報通信業" localSheetId="0">'１申請者概要２申請状況 '!$AH$10:$AW$10</definedName>
    <definedName name="G_情報通信業">#REF!</definedName>
    <definedName name="H_運輸業・郵便業" localSheetId="4">【記入例】１申請者概要２申請状況!$AH$11:$AO$11</definedName>
    <definedName name="H_運輸業・郵便業" localSheetId="0">'１申請者概要２申請状況 '!$AH$11:$AO$11</definedName>
    <definedName name="H_運輸業・郵便業">#REF!</definedName>
    <definedName name="I_卸売業・小売業" localSheetId="4">【記入例】１申請者概要２申請状況!$AH$12:$AS$12</definedName>
    <definedName name="I_卸売業・小売業" localSheetId="0">'１申請者概要２申請状況 '!$AH$12:$AS$12</definedName>
    <definedName name="I_卸売業・小売業">#REF!</definedName>
    <definedName name="J_金融業・保険業" localSheetId="4">【記入例】１申請者概要２申請状況!$AH$13:$AM$13</definedName>
    <definedName name="J_金融業・保険業" localSheetId="0">'１申請者概要２申請状況 '!$AH$13:$AM$13</definedName>
    <definedName name="J_金融業・保険業">#REF!</definedName>
    <definedName name="K_不動産業・物品賃貸業" localSheetId="4">【記入例】１申請者概要２申請状況!$AH$14:$AN$14</definedName>
    <definedName name="K_不動産業・物品賃貸業" localSheetId="0">'１申請者概要２申請状況 '!$AH$14:$AN$14</definedName>
    <definedName name="K_不動産業・物品賃貸業">#REF!</definedName>
    <definedName name="L_学術研究・専門・技術ｻｰﾋﾞｽ業" localSheetId="4">【記入例】１申請者概要２申請状況!$AH$15:$AM$15</definedName>
    <definedName name="L_学術研究・専門・技術ｻｰﾋﾞｽ業" localSheetId="0">'１申請者概要２申請状況 '!$AH$15:$AM$15</definedName>
    <definedName name="L_学術研究・専門・技術ｻｰﾋﾞｽ業">#REF!</definedName>
    <definedName name="M_宿泊業・飲食ｻｰﾋﾞｽ業" localSheetId="4">【記入例】１申請者概要２申請状況!$AH$16:$AJ$16</definedName>
    <definedName name="M_宿泊業・飲食ｻｰﾋﾞｽ業" localSheetId="0">'１申請者概要２申請状況 '!$AH$16:$AJ$16</definedName>
    <definedName name="M_宿泊業・飲食ｻｰﾋﾞｽ業">#REF!</definedName>
    <definedName name="N_生活関連ｻｰﾋﾞｽ業・娯楽業" localSheetId="4">【記入例】１申請者概要２申請状況!$AH$17:$AK$17</definedName>
    <definedName name="N_生活関連ｻｰﾋﾞｽ業・娯楽業" localSheetId="0">'１申請者概要２申請状況 '!$AH$17:$AK$17</definedName>
    <definedName name="N_生活関連ｻｰﾋﾞｽ業・娯楽業">#REF!</definedName>
    <definedName name="O_教育・学習支援業" localSheetId="4">【記入例】１申請者概要２申請状況!$AH$18:$AJ$18</definedName>
    <definedName name="O_教育・学習支援業" localSheetId="0">'１申請者概要２申請状況 '!$AH$18:$AJ$18</definedName>
    <definedName name="O_教育・学習支援業">#REF!</definedName>
    <definedName name="P_医療・福祉" localSheetId="4">【記入例】１申請者概要２申請状況!$AH$19:$AW$19</definedName>
    <definedName name="P_医療・福祉" localSheetId="0">'１申請者概要２申請状況 '!$AH$19:$AW$19</definedName>
    <definedName name="P_医療・福祉">#REF!</definedName>
    <definedName name="_xlnm.Print_Area" localSheetId="4">【記入例】１申請者概要２申請状況!$A$1:$L$27</definedName>
    <definedName name="_xlnm.Print_Area" localSheetId="5">【記入例】３役員・株主!$A$1:$J$38</definedName>
    <definedName name="_xlnm.Print_Area" localSheetId="6">'【記入例】6　資金計画'!$A$1:$G$36</definedName>
    <definedName name="_xlnm.Print_Area" localSheetId="1">'３役員・株主 '!$A$1:$J$38</definedName>
    <definedName name="_xlnm.Print_Area" localSheetId="3">'６　資金計画２'!$A$1:$H$41</definedName>
    <definedName name="Q_複合ｻｰﾋﾞｽ事業" localSheetId="4">【記入例】１申請者概要２申請状況!$AH$20:$AI$20</definedName>
    <definedName name="Q_複合ｻｰﾋﾞｽ事業" localSheetId="0">'１申請者概要２申請状況 '!$AH$20:$AI$20</definedName>
    <definedName name="Q_複合ｻｰﾋﾞｽ事業">#REF!</definedName>
    <definedName name="R_ｻｰﾋﾞｽ業〈他に分類されないもの〉" localSheetId="4">【記入例】１申請者概要２申請状況!$AH$21:$AP$21</definedName>
    <definedName name="R_ｻｰﾋﾞｽ業〈他に分類されないもの〉" localSheetId="0">'１申請者概要２申請状況 '!$AH$21:$AP$21</definedName>
    <definedName name="R_ｻｰﾋﾞｽ業〈他に分類されないもの〉">#REF!</definedName>
    <definedName name="S_公務〈他に分類されるものを除く〉" localSheetId="4">【記入例】１申請者概要２申請状況!$AH$22:$AI$22</definedName>
    <definedName name="S_公務〈他に分類されるものを除く〉" localSheetId="0">'１申請者概要２申請状況 '!$AH$22:$AI$22</definedName>
    <definedName name="S_公務〈他に分類されるものを除く〉">#REF!</definedName>
    <definedName name="T_分類不能の産業" localSheetId="4">【記入例】１申請者概要２申請状況!$AH$23</definedName>
    <definedName name="T_分類不能の産業" localSheetId="0">'１申請者概要２申請状況 '!$AH$23</definedName>
    <definedName name="T_分類不能の産業">#REF!</definedName>
    <definedName name="大分類" localSheetId="4">【記入例】１申請者概要２申請状況!$AG$4:$AG$23</definedName>
    <definedName name="大分類" localSheetId="0">'１申請者概要２申請状況 '!$AG$4:$AG$23</definedName>
    <definedName name="大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7" i="25" l="1"/>
  <c r="F1" i="26"/>
  <c r="I1" i="25"/>
  <c r="D34" i="26" l="1"/>
  <c r="F34" i="26" s="1"/>
  <c r="D33" i="26"/>
  <c r="F33" i="26" s="1"/>
  <c r="D32" i="26"/>
  <c r="F32" i="26" s="1"/>
  <c r="D31" i="26"/>
  <c r="D28" i="26"/>
  <c r="F28" i="26" s="1"/>
  <c r="D27" i="26"/>
  <c r="F27" i="26" s="1"/>
  <c r="F17" i="26"/>
  <c r="D29" i="26" s="1"/>
  <c r="F29" i="26" s="1"/>
  <c r="G5" i="26"/>
  <c r="G13" i="26" s="1"/>
  <c r="F5" i="26"/>
  <c r="F13" i="26" s="1"/>
  <c r="E5" i="26"/>
  <c r="E13" i="26" s="1"/>
  <c r="D5" i="26"/>
  <c r="D13" i="26" s="1"/>
  <c r="C5" i="26"/>
  <c r="C13" i="26" s="1"/>
  <c r="F36" i="25"/>
  <c r="F35" i="25"/>
  <c r="F34" i="25"/>
  <c r="F33" i="25"/>
  <c r="F32" i="25"/>
  <c r="F31" i="25"/>
  <c r="F30" i="25"/>
  <c r="F29" i="25"/>
  <c r="F28" i="25"/>
  <c r="D5" i="22"/>
  <c r="E5" i="22"/>
  <c r="F5" i="22"/>
  <c r="G5" i="22"/>
  <c r="C5" i="22"/>
  <c r="D5" i="19"/>
  <c r="D13" i="19" s="1"/>
  <c r="E5" i="19"/>
  <c r="E13" i="19" s="1"/>
  <c r="F5" i="19"/>
  <c r="F13" i="19" s="1"/>
  <c r="G5" i="19"/>
  <c r="G13" i="19" s="1"/>
  <c r="C5" i="19"/>
  <c r="C13" i="19" s="1"/>
  <c r="G1" i="22"/>
  <c r="F1" i="19"/>
  <c r="I1" i="18"/>
  <c r="D35" i="26" l="1"/>
  <c r="F31" i="26"/>
  <c r="F35" i="26" s="1"/>
  <c r="D26" i="26"/>
  <c r="C20" i="26" s="1"/>
  <c r="D31" i="19"/>
  <c r="F31" i="19" s="1"/>
  <c r="F17" i="19"/>
  <c r="D29" i="19" s="1"/>
  <c r="D27" i="19"/>
  <c r="F27" i="19" s="1"/>
  <c r="D28" i="19"/>
  <c r="F28" i="19" s="1"/>
  <c r="G13" i="22"/>
  <c r="F13" i="22"/>
  <c r="E13" i="22"/>
  <c r="D13" i="22"/>
  <c r="C13" i="22"/>
  <c r="D34" i="19"/>
  <c r="F34" i="19" s="1"/>
  <c r="D33" i="19"/>
  <c r="F33" i="19" s="1"/>
  <c r="D32" i="19"/>
  <c r="F37" i="18"/>
  <c r="F36" i="18"/>
  <c r="F35" i="18"/>
  <c r="F34" i="18"/>
  <c r="F33" i="18"/>
  <c r="F32" i="18"/>
  <c r="F31" i="18"/>
  <c r="F30" i="18"/>
  <c r="F29" i="18"/>
  <c r="F28" i="18"/>
  <c r="D30" i="26" l="1"/>
  <c r="F26" i="26"/>
  <c r="D26" i="19"/>
  <c r="F29" i="19"/>
  <c r="D35" i="19"/>
  <c r="F32" i="19"/>
  <c r="F35" i="19" s="1"/>
  <c r="D36" i="26" l="1"/>
  <c r="F30" i="26"/>
  <c r="F36" i="26" s="1"/>
  <c r="F26" i="19"/>
  <c r="C20" i="19"/>
  <c r="D30" i="19"/>
  <c r="D36" i="19" s="1"/>
  <c r="F30" i="19" l="1"/>
  <c r="F36" i="19" s="1"/>
</calcChain>
</file>

<file path=xl/sharedStrings.xml><?xml version="1.0" encoding="utf-8"?>
<sst xmlns="http://schemas.openxmlformats.org/spreadsheetml/2006/main" count="637" uniqueCount="291">
  <si>
    <t>様式第１号（第５条関係）</t>
  </si>
  <si>
    <t>３　役員・株主名簿</t>
  </si>
  <si>
    <t>「履歴事項全部証明書」と申請時の状況</t>
  </si>
  <si>
    <t>変更内容と変更の理由</t>
  </si>
  <si>
    <t>№</t>
  </si>
  <si>
    <t>氏    　名</t>
  </si>
  <si>
    <t>兼務又は実質的に経営に参画する企業</t>
  </si>
  <si>
    <t>企 業 名</t>
  </si>
  <si>
    <t>役 職 等</t>
  </si>
  <si>
    <t>資本金（千円）</t>
  </si>
  <si>
    <t>従業員数（人）</t>
  </si>
  <si>
    <t>業　種</t>
  </si>
  <si>
    <r>
      <rPr>
        <b/>
        <sz val="10"/>
        <rFont val="游ゴシック Medium"/>
        <family val="3"/>
        <charset val="128"/>
      </rPr>
      <t>■株主</t>
    </r>
    <r>
      <rPr>
        <sz val="10"/>
        <rFont val="游ゴシック Medium"/>
        <family val="3"/>
        <charset val="128"/>
      </rPr>
      <t>　（申請日時点の株主名簿）</t>
    </r>
  </si>
  <si>
    <t>「確定申告書別表２」と申請時の状況</t>
  </si>
  <si>
    <t>法人株主の有無</t>
  </si>
  <si>
    <t>発行済株式総数※</t>
  </si>
  <si>
    <t>株</t>
  </si>
  <si>
    <t>名　　称</t>
  </si>
  <si>
    <t>持ち株数
（株）</t>
  </si>
  <si>
    <t>持ち株比率
（％）</t>
  </si>
  <si>
    <t>株主(出資者)が法人の場合</t>
  </si>
  <si>
    <t>※申請企業が株式会社又は有限会社の場合は発行済株式総数、合同会社又は合資会社並びに合名会社の場合は出資額について記入</t>
  </si>
  <si>
    <t>助成対象とする予定金額の概算（税抜）を入力してください。</t>
  </si>
  <si>
    <t>（単位：円）</t>
  </si>
  <si>
    <t>出展料</t>
  </si>
  <si>
    <t>小間数</t>
  </si>
  <si>
    <t>小間単価額</t>
  </si>
  <si>
    <t>角小間金額</t>
  </si>
  <si>
    <t>資材費</t>
  </si>
  <si>
    <t>輸送費</t>
  </si>
  <si>
    <t>計</t>
  </si>
  <si>
    <t>資金計画</t>
  </si>
  <si>
    <t>販売促進費</t>
  </si>
  <si>
    <t>ＥＣ</t>
  </si>
  <si>
    <t>印刷物制作費</t>
  </si>
  <si>
    <t>初期登録料</t>
  </si>
  <si>
    <t>動画制作費</t>
  </si>
  <si>
    <t>広告掲載費</t>
  </si>
  <si>
    <t>サイト制作・改修費</t>
  </si>
  <si>
    <t>助成率：</t>
  </si>
  <si>
    <t>経費区分</t>
  </si>
  <si>
    <t>助成対象経費</t>
  </si>
  <si>
    <t>助成金交付申請額</t>
  </si>
  <si>
    <t>費用名</t>
  </si>
  <si>
    <t>展示会
参加費</t>
  </si>
  <si>
    <t>出展小間料</t>
  </si>
  <si>
    <t>資　材　費</t>
  </si>
  <si>
    <t>輸　送　費</t>
  </si>
  <si>
    <t>小　計</t>
  </si>
  <si>
    <t>合　　　　計　　　</t>
  </si>
  <si>
    <t>（合計は「資金計画」のシート上に自動計算されます）</t>
  </si>
  <si>
    <t>出展計画２</t>
  </si>
  <si>
    <t>Jグランツの申請フォームに記載できない追加（６件目以降）の出展計画を下記に記入してください</t>
  </si>
  <si>
    <t>出展案内</t>
  </si>
  <si>
    <t>URL</t>
  </si>
  <si>
    <t>展示会名(構成展も含め記載）</t>
  </si>
  <si>
    <t>主 催 （契約先）</t>
  </si>
  <si>
    <t>出展名</t>
  </si>
  <si>
    <t>会期</t>
  </si>
  <si>
    <t>～</t>
  </si>
  <si>
    <t>　</t>
  </si>
  <si>
    <t>その他会場</t>
  </si>
  <si>
    <t>あり</t>
  </si>
  <si>
    <t>E_製造業</t>
  </si>
  <si>
    <t>11 繊維工業</t>
  </si>
  <si>
    <t>製造業・その他</t>
  </si>
  <si>
    <t>変更あり</t>
  </si>
  <si>
    <t xml:space="preserve"> </t>
    <phoneticPr fontId="26"/>
  </si>
  <si>
    <t>申請者名</t>
    <rPh sb="0" eb="4">
      <t>シンセイシャメイ</t>
    </rPh>
    <phoneticPr fontId="26"/>
  </si>
  <si>
    <t>様式第１号（第５条関係）</t>
    <phoneticPr fontId="27"/>
  </si>
  <si>
    <t>実　施　計　画</t>
    <rPh sb="0" eb="1">
      <t>ミ</t>
    </rPh>
    <rPh sb="2" eb="3">
      <t>セ</t>
    </rPh>
    <rPh sb="4" eb="5">
      <t>ケイ</t>
    </rPh>
    <rPh sb="6" eb="7">
      <t>ガ</t>
    </rPh>
    <phoneticPr fontId="27"/>
  </si>
  <si>
    <t>１　申請者の概要</t>
    <phoneticPr fontId="27"/>
  </si>
  <si>
    <t>A_農業・林業</t>
    <phoneticPr fontId="27"/>
  </si>
  <si>
    <t>01 農業</t>
    <phoneticPr fontId="27"/>
  </si>
  <si>
    <t>02 林業</t>
    <phoneticPr fontId="27"/>
  </si>
  <si>
    <t>B_漁業</t>
    <phoneticPr fontId="27"/>
  </si>
  <si>
    <t>03 漁業</t>
    <phoneticPr fontId="27"/>
  </si>
  <si>
    <t>04 水産養殖業</t>
    <phoneticPr fontId="27"/>
  </si>
  <si>
    <t>C_鉱業・採石業・砂利採取業</t>
    <phoneticPr fontId="27"/>
  </si>
  <si>
    <t>05 鉱業、採石業、砂利採取業</t>
    <phoneticPr fontId="27"/>
  </si>
  <si>
    <t>D_建設業</t>
    <phoneticPr fontId="27"/>
  </si>
  <si>
    <t>06 総合工事業</t>
    <phoneticPr fontId="27"/>
  </si>
  <si>
    <t>07 職別工事業（設備工事業を除く）</t>
    <phoneticPr fontId="27"/>
  </si>
  <si>
    <t>08 設備工事業</t>
    <phoneticPr fontId="27"/>
  </si>
  <si>
    <t>E_製造業</t>
    <phoneticPr fontId="27"/>
  </si>
  <si>
    <t>09 食料品製造業</t>
    <phoneticPr fontId="27"/>
  </si>
  <si>
    <t>10 飲料・たばこ・飼料製造業</t>
    <phoneticPr fontId="27"/>
  </si>
  <si>
    <t>11 繊維工業</t>
    <phoneticPr fontId="27"/>
  </si>
  <si>
    <t>12 木材・木製品製造業（家具を除く）</t>
    <phoneticPr fontId="27"/>
  </si>
  <si>
    <t>13 家具・装備品製造業</t>
    <phoneticPr fontId="27"/>
  </si>
  <si>
    <t>14 ﾊﾟﾙﾌﾟ・紙・紙加工品製造業</t>
    <phoneticPr fontId="27"/>
  </si>
  <si>
    <t>15 印刷・同関連業</t>
    <phoneticPr fontId="27"/>
  </si>
  <si>
    <t>16 化学工業</t>
    <phoneticPr fontId="27"/>
  </si>
  <si>
    <t>17 石油製品・石炭製品製造業</t>
    <phoneticPr fontId="27"/>
  </si>
  <si>
    <t>18 プラスチック製品製造業（別掲を除く）</t>
    <phoneticPr fontId="27"/>
  </si>
  <si>
    <t>19 ゴム製品製造業</t>
    <phoneticPr fontId="27"/>
  </si>
  <si>
    <t>20 なめし革・同製品・毛皮製造業</t>
    <phoneticPr fontId="27"/>
  </si>
  <si>
    <t>21 窯業・土石製品製造業</t>
    <phoneticPr fontId="27"/>
  </si>
  <si>
    <t>22 鉄鋼業</t>
    <phoneticPr fontId="27"/>
  </si>
  <si>
    <t>23 非鉄金属製造業</t>
    <phoneticPr fontId="27"/>
  </si>
  <si>
    <t>24 金属製品製造業</t>
    <phoneticPr fontId="27"/>
  </si>
  <si>
    <t>25 はん用機械器具製造業</t>
    <phoneticPr fontId="27"/>
  </si>
  <si>
    <t>26 生産用機械器具製造業</t>
    <phoneticPr fontId="27"/>
  </si>
  <si>
    <t>27 業務用機械器具製造業</t>
    <phoneticPr fontId="27"/>
  </si>
  <si>
    <t>28 電子部品・ﾃﾞﾊﾞｲｽ・電子回路製造業</t>
    <phoneticPr fontId="27"/>
  </si>
  <si>
    <t>29 電気機械器具製造業</t>
    <phoneticPr fontId="27"/>
  </si>
  <si>
    <t>30 情報通信機械器具製造業</t>
    <phoneticPr fontId="27"/>
  </si>
  <si>
    <t>31 輸送用機械器具製造業</t>
    <phoneticPr fontId="27"/>
  </si>
  <si>
    <t>32 その他の製造業</t>
    <phoneticPr fontId="27"/>
  </si>
  <si>
    <t>F_電気・ガス・熱供給・水道業</t>
    <phoneticPr fontId="27"/>
  </si>
  <si>
    <t>33 電気業</t>
    <phoneticPr fontId="27"/>
  </si>
  <si>
    <t>34 ガス業</t>
    <phoneticPr fontId="27"/>
  </si>
  <si>
    <t>35 熱供給業</t>
    <phoneticPr fontId="27"/>
  </si>
  <si>
    <t>36 水道業</t>
    <phoneticPr fontId="27"/>
  </si>
  <si>
    <t>G_情報通信業</t>
    <phoneticPr fontId="27"/>
  </si>
  <si>
    <t>37 通信業</t>
    <phoneticPr fontId="27"/>
  </si>
  <si>
    <t>38 放送業</t>
    <phoneticPr fontId="27"/>
  </si>
  <si>
    <t>391 ソフトウエア業</t>
    <phoneticPr fontId="27"/>
  </si>
  <si>
    <t>3921 情報処理サービス業</t>
    <rPh sb="5" eb="7">
      <t>ジョウホウ</t>
    </rPh>
    <rPh sb="7" eb="9">
      <t>ショリ</t>
    </rPh>
    <rPh sb="13" eb="14">
      <t>ギョウ</t>
    </rPh>
    <phoneticPr fontId="27"/>
  </si>
  <si>
    <t>3922 情報提供サービス業</t>
    <phoneticPr fontId="27"/>
  </si>
  <si>
    <t>3923 市場調査・世論調査・社会調査業</t>
    <rPh sb="5" eb="7">
      <t>シジョウ</t>
    </rPh>
    <rPh sb="7" eb="9">
      <t>チョウサ</t>
    </rPh>
    <rPh sb="10" eb="12">
      <t>ヨロン</t>
    </rPh>
    <rPh sb="12" eb="14">
      <t>チョウサ</t>
    </rPh>
    <rPh sb="15" eb="17">
      <t>シャカイ</t>
    </rPh>
    <rPh sb="17" eb="19">
      <t>チョウサ</t>
    </rPh>
    <rPh sb="19" eb="20">
      <t>ギョウ</t>
    </rPh>
    <phoneticPr fontId="27"/>
  </si>
  <si>
    <t>3929 その他の情報処理・提供サービス業</t>
    <phoneticPr fontId="27"/>
  </si>
  <si>
    <t>40 インターネット附随サービス業</t>
    <phoneticPr fontId="27"/>
  </si>
  <si>
    <t>410 映像・音声・文字情報制作業のうち、管理・補助的経済活動を行う事業所</t>
    <rPh sb="4" eb="6">
      <t>エイゾウ</t>
    </rPh>
    <rPh sb="7" eb="9">
      <t>オンセイ</t>
    </rPh>
    <rPh sb="10" eb="12">
      <t>モジ</t>
    </rPh>
    <rPh sb="12" eb="14">
      <t>ジョウホウ</t>
    </rPh>
    <rPh sb="14" eb="16">
      <t>セイサク</t>
    </rPh>
    <rPh sb="16" eb="17">
      <t>ギョウ</t>
    </rPh>
    <phoneticPr fontId="27"/>
  </si>
  <si>
    <t>411 映像情報制作・配給業</t>
    <phoneticPr fontId="27"/>
  </si>
  <si>
    <t>412 音声情報制作業</t>
    <phoneticPr fontId="27"/>
  </si>
  <si>
    <t>413 新聞業</t>
    <phoneticPr fontId="27"/>
  </si>
  <si>
    <t>414 出版業</t>
    <phoneticPr fontId="27"/>
  </si>
  <si>
    <t>415 広告制作業</t>
    <phoneticPr fontId="27"/>
  </si>
  <si>
    <t>416 映像・音声・文字情報制作に附帯するｻｰﾋﾞｽ業</t>
    <phoneticPr fontId="27"/>
  </si>
  <si>
    <t>H_運輸業・郵便業</t>
    <phoneticPr fontId="27"/>
  </si>
  <si>
    <t>42 鉄道業</t>
    <phoneticPr fontId="27"/>
  </si>
  <si>
    <t>43 道路旅客運送業</t>
    <phoneticPr fontId="27"/>
  </si>
  <si>
    <t>44 道路貨物運送業</t>
    <phoneticPr fontId="27"/>
  </si>
  <si>
    <t>45 水運業</t>
    <phoneticPr fontId="27"/>
  </si>
  <si>
    <t>46 航空運輸業</t>
    <phoneticPr fontId="27"/>
  </si>
  <si>
    <t>47 倉庫業</t>
    <phoneticPr fontId="27"/>
  </si>
  <si>
    <t>48 運輸に附帯するｻｰﾋﾞｽ業</t>
    <phoneticPr fontId="27"/>
  </si>
  <si>
    <t>49 郵便業（信書便事業を含む）</t>
    <phoneticPr fontId="27"/>
  </si>
  <si>
    <t>I_卸売業・小売業</t>
    <phoneticPr fontId="27"/>
  </si>
  <si>
    <t>50 各種商品卸売業</t>
    <phoneticPr fontId="27"/>
  </si>
  <si>
    <t>51 繊維・衣服等卸売業</t>
    <phoneticPr fontId="27"/>
  </si>
  <si>
    <t>52 飲食料品卸売業</t>
    <phoneticPr fontId="27"/>
  </si>
  <si>
    <t>53 建築材料、鉱物・金属材料等卸売業</t>
    <phoneticPr fontId="27"/>
  </si>
  <si>
    <t>54 機械器具卸売業</t>
    <phoneticPr fontId="27"/>
  </si>
  <si>
    <t>55 その他の卸売業</t>
    <phoneticPr fontId="27"/>
  </si>
  <si>
    <t>56 各種商品小売業</t>
    <phoneticPr fontId="27"/>
  </si>
  <si>
    <t>57 織物・衣服・身の回り品小売業</t>
    <phoneticPr fontId="27"/>
  </si>
  <si>
    <t>58 飲食料品小売業</t>
    <phoneticPr fontId="27"/>
  </si>
  <si>
    <t>59 機械器具小売業</t>
    <phoneticPr fontId="27"/>
  </si>
  <si>
    <t>60 その他の小売業</t>
    <phoneticPr fontId="27"/>
  </si>
  <si>
    <t>61 無店舗小売業</t>
    <phoneticPr fontId="27"/>
  </si>
  <si>
    <t>J_金融業・保険業</t>
    <phoneticPr fontId="27"/>
  </si>
  <si>
    <t>62 銀行業</t>
    <phoneticPr fontId="27"/>
  </si>
  <si>
    <t>63 協同組織金融業</t>
    <phoneticPr fontId="27"/>
  </si>
  <si>
    <t>64 貸金業、ｸﾚｼﾞｯﾄｶｰﾄﾞ業等非預金信用機関</t>
    <phoneticPr fontId="27"/>
  </si>
  <si>
    <t>65 金融商品取引業、商品先物取引業</t>
    <phoneticPr fontId="27"/>
  </si>
  <si>
    <t>66 補助的金融業等</t>
    <phoneticPr fontId="27"/>
  </si>
  <si>
    <t>67 保険業（保険媒介代理業、保険ｻｰﾋﾞｽ業含む）</t>
    <rPh sb="23" eb="24">
      <t>フク</t>
    </rPh>
    <phoneticPr fontId="27"/>
  </si>
  <si>
    <t>K_不動産業・物品賃貸業</t>
    <phoneticPr fontId="27"/>
  </si>
  <si>
    <t>68 不動産取引業</t>
    <phoneticPr fontId="27"/>
  </si>
  <si>
    <t>690 不動産賃貸業・管理業のうち、管理・補助的経済活動を行う事業所</t>
    <phoneticPr fontId="27"/>
  </si>
  <si>
    <t>691 不動産賃貸業（貸家業・貸間業を除く）</t>
    <phoneticPr fontId="27"/>
  </si>
  <si>
    <t>692 貸家業・貸間業</t>
    <phoneticPr fontId="27"/>
  </si>
  <si>
    <t>693 駐車場業</t>
    <phoneticPr fontId="27"/>
  </si>
  <si>
    <t>694 不動産管理業</t>
    <phoneticPr fontId="27"/>
  </si>
  <si>
    <t>70 物品賃貸業</t>
    <phoneticPr fontId="27"/>
  </si>
  <si>
    <t>L_学術研究・専門・技術ｻｰﾋﾞｽ業</t>
    <phoneticPr fontId="27"/>
  </si>
  <si>
    <t>710 学術・開発研究機関のうち、管理・補助的経済活動を行う事業所</t>
    <phoneticPr fontId="27"/>
  </si>
  <si>
    <t>711 自然科学研究所</t>
    <phoneticPr fontId="27"/>
  </si>
  <si>
    <t>712 人文・社会科学研究所</t>
    <phoneticPr fontId="27"/>
  </si>
  <si>
    <t>72 専門ｻｰﾋﾞｽ業（他に分類されないもの）</t>
    <phoneticPr fontId="27"/>
  </si>
  <si>
    <t>73 広告業</t>
    <phoneticPr fontId="27"/>
  </si>
  <si>
    <t>74 技術サービス業（他に分類されないもの）</t>
    <phoneticPr fontId="27"/>
  </si>
  <si>
    <t>M_宿泊業・飲食ｻｰﾋﾞｽ業</t>
    <phoneticPr fontId="27"/>
  </si>
  <si>
    <t>75 宿泊業</t>
    <phoneticPr fontId="27"/>
  </si>
  <si>
    <t>76 飲食店</t>
    <phoneticPr fontId="27"/>
  </si>
  <si>
    <t>77 持ち帰り・配達飲食ｻｰﾋﾞｽ業</t>
    <phoneticPr fontId="27"/>
  </si>
  <si>
    <t>N_生活関連ｻｰﾋﾞｽ業・娯楽業</t>
    <phoneticPr fontId="27"/>
  </si>
  <si>
    <t>78 洗濯・理容・美容・浴場業</t>
    <rPh sb="3" eb="5">
      <t>センタク</t>
    </rPh>
    <rPh sb="6" eb="8">
      <t>リヨウ</t>
    </rPh>
    <phoneticPr fontId="27"/>
  </si>
  <si>
    <t>79 その他の生活関連サービス業　（791旅行業を除く）</t>
    <phoneticPr fontId="27"/>
  </si>
  <si>
    <t>791 旅行業</t>
    <rPh sb="4" eb="7">
      <t>リョコウギョウ</t>
    </rPh>
    <phoneticPr fontId="27"/>
  </si>
  <si>
    <t>80 娯楽業</t>
    <rPh sb="3" eb="6">
      <t>ゴラクギョウ</t>
    </rPh>
    <phoneticPr fontId="27"/>
  </si>
  <si>
    <t>O_教育・学習支援業</t>
    <phoneticPr fontId="27"/>
  </si>
  <si>
    <t>810 学校教育のうち、管理、補助的経済活動を行う事業所</t>
    <phoneticPr fontId="27"/>
  </si>
  <si>
    <t>81 学校教育　（810　を除く全て）</t>
    <phoneticPr fontId="27"/>
  </si>
  <si>
    <t>82 その他の教育・学習支援業</t>
    <phoneticPr fontId="27"/>
  </si>
  <si>
    <t>主たる業種</t>
    <rPh sb="0" eb="1">
      <t>シュ</t>
    </rPh>
    <rPh sb="3" eb="5">
      <t>ギョウシュ</t>
    </rPh>
    <phoneticPr fontId="27"/>
  </si>
  <si>
    <t>大分類</t>
    <rPh sb="0" eb="3">
      <t>ダイブンルイ</t>
    </rPh>
    <phoneticPr fontId="27"/>
  </si>
  <si>
    <t>P_医療・福祉</t>
    <phoneticPr fontId="27"/>
  </si>
  <si>
    <t>830 医療業のうち、管理・補助的経済活動を行う事業所</t>
    <phoneticPr fontId="27"/>
  </si>
  <si>
    <t>831 病院</t>
    <rPh sb="4" eb="6">
      <t>ビョウイン</t>
    </rPh>
    <phoneticPr fontId="27"/>
  </si>
  <si>
    <t>832　一般診療所</t>
    <phoneticPr fontId="27"/>
  </si>
  <si>
    <t>833 歯科診療所</t>
    <phoneticPr fontId="27"/>
  </si>
  <si>
    <t>834 助産・看護業</t>
    <phoneticPr fontId="27"/>
  </si>
  <si>
    <t>835 療術業</t>
    <phoneticPr fontId="27"/>
  </si>
  <si>
    <t>836 医療に附帯するサービス業</t>
    <phoneticPr fontId="27"/>
  </si>
  <si>
    <t>84 保健衛生業　（840　を除く全て）</t>
    <rPh sb="7" eb="8">
      <t>ギョウ</t>
    </rPh>
    <phoneticPr fontId="27"/>
  </si>
  <si>
    <t>840 保健衛生業のうち、管理、補助的経済活動を行う事業所</t>
    <rPh sb="8" eb="9">
      <t>ギョウ</t>
    </rPh>
    <phoneticPr fontId="27"/>
  </si>
  <si>
    <t>850 社会保険・社会福祉・介護事業のうち、管理、補助的経済活動を行う事業所</t>
    <phoneticPr fontId="27"/>
  </si>
  <si>
    <t>851 社会保険事業団体</t>
    <phoneticPr fontId="27"/>
  </si>
  <si>
    <t>852 福祉事務所</t>
    <phoneticPr fontId="27"/>
  </si>
  <si>
    <t>853 児童福祉事業</t>
    <rPh sb="4" eb="6">
      <t>ジドウ</t>
    </rPh>
    <rPh sb="6" eb="8">
      <t>フクシ</t>
    </rPh>
    <phoneticPr fontId="27"/>
  </si>
  <si>
    <t>854 老人福祉・介護事業</t>
    <phoneticPr fontId="27"/>
  </si>
  <si>
    <t>855 障害者福祉事業</t>
    <phoneticPr fontId="27"/>
  </si>
  <si>
    <t>859 その他の社会保険・社会福祉・介護事業</t>
    <phoneticPr fontId="27"/>
  </si>
  <si>
    <t>中分類</t>
    <rPh sb="0" eb="3">
      <t>チュウブンルイ</t>
    </rPh>
    <phoneticPr fontId="27"/>
  </si>
  <si>
    <t>Q_複合ｻｰﾋﾞｽ事業</t>
    <phoneticPr fontId="27"/>
  </si>
  <si>
    <t>86 郵便局</t>
    <phoneticPr fontId="27"/>
  </si>
  <si>
    <t>87 協同組合（他に分類されないもの）</t>
    <phoneticPr fontId="27"/>
  </si>
  <si>
    <t>R_ｻｰﾋﾞｽ業〈他に分類されないもの〉</t>
    <phoneticPr fontId="27"/>
  </si>
  <si>
    <t>88 廃棄物処理業</t>
    <phoneticPr fontId="27"/>
  </si>
  <si>
    <t>89 自動車整備業</t>
    <phoneticPr fontId="27"/>
  </si>
  <si>
    <t>90 機械等修理業（別掲を除く）</t>
    <phoneticPr fontId="27"/>
  </si>
  <si>
    <t>91 職業紹介・労働者派遣業</t>
    <phoneticPr fontId="27"/>
  </si>
  <si>
    <t>92 その他の事業ｻｰﾋﾞｽ業</t>
    <phoneticPr fontId="27"/>
  </si>
  <si>
    <t>93 政治・経済・文化団体</t>
    <phoneticPr fontId="27"/>
  </si>
  <si>
    <t>94 宗教</t>
    <phoneticPr fontId="27"/>
  </si>
  <si>
    <t>95 その他のｻｰﾋﾞｽ業</t>
    <phoneticPr fontId="27"/>
  </si>
  <si>
    <t>96 外国公務</t>
    <phoneticPr fontId="27"/>
  </si>
  <si>
    <t>S_公務〈他に分類されるものを除く〉</t>
    <phoneticPr fontId="27"/>
  </si>
  <si>
    <t>97 国家公務</t>
    <phoneticPr fontId="27"/>
  </si>
  <si>
    <t>98 地方公務</t>
    <phoneticPr fontId="27"/>
  </si>
  <si>
    <t>T_分類不能の産業</t>
    <phoneticPr fontId="27"/>
  </si>
  <si>
    <t>99 分類不能の産業</t>
    <phoneticPr fontId="27"/>
  </si>
  <si>
    <t>２　補助金・助成金申請状況</t>
    <rPh sb="2" eb="5">
      <t>ホジョキン</t>
    </rPh>
    <rPh sb="6" eb="9">
      <t>ジョセイキン</t>
    </rPh>
    <rPh sb="9" eb="11">
      <t>シンセイ</t>
    </rPh>
    <rPh sb="11" eb="13">
      <t>ジョウキョウ</t>
    </rPh>
    <phoneticPr fontId="27"/>
  </si>
  <si>
    <t>■東京都中小企業振興公社の助成金 利用状況</t>
    <rPh sb="1" eb="4">
      <t>トウキョウト</t>
    </rPh>
    <rPh sb="4" eb="6">
      <t>チュウショウ</t>
    </rPh>
    <rPh sb="6" eb="8">
      <t>キギョウ</t>
    </rPh>
    <rPh sb="8" eb="10">
      <t>シンコウ</t>
    </rPh>
    <rPh sb="10" eb="12">
      <t>コウシャ</t>
    </rPh>
    <rPh sb="13" eb="15">
      <t>ジョセイ</t>
    </rPh>
    <rPh sb="15" eb="16">
      <t>キン</t>
    </rPh>
    <rPh sb="17" eb="19">
      <t>リヨウ</t>
    </rPh>
    <rPh sb="19" eb="21">
      <t>ジョウキョウ</t>
    </rPh>
    <phoneticPr fontId="27"/>
  </si>
  <si>
    <t>年度</t>
  </si>
  <si>
    <t>助成事業名</t>
    <phoneticPr fontId="27"/>
  </si>
  <si>
    <t>対象展示会名又は費目</t>
    <rPh sb="0" eb="2">
      <t>タイショウ</t>
    </rPh>
    <rPh sb="2" eb="5">
      <t>テンジカイ</t>
    </rPh>
    <rPh sb="5" eb="6">
      <t>メイ</t>
    </rPh>
    <rPh sb="6" eb="7">
      <t>マタ</t>
    </rPh>
    <rPh sb="8" eb="10">
      <t>ヒモク</t>
    </rPh>
    <phoneticPr fontId="27"/>
  </si>
  <si>
    <t>利用状況</t>
    <rPh sb="0" eb="2">
      <t>リヨウ</t>
    </rPh>
    <rPh sb="2" eb="4">
      <t>ジョウキョウ</t>
    </rPh>
    <phoneticPr fontId="27"/>
  </si>
  <si>
    <t>　　</t>
    <phoneticPr fontId="27"/>
  </si>
  <si>
    <t>■公社以外の助成金 利用状況</t>
    <rPh sb="1" eb="3">
      <t>コウシャ</t>
    </rPh>
    <rPh sb="3" eb="5">
      <t>イガイ</t>
    </rPh>
    <rPh sb="6" eb="8">
      <t>ジョセイ</t>
    </rPh>
    <rPh sb="8" eb="9">
      <t>キン</t>
    </rPh>
    <rPh sb="10" eb="12">
      <t>リヨウ</t>
    </rPh>
    <rPh sb="12" eb="14">
      <t>ジョウキョウ</t>
    </rPh>
    <phoneticPr fontId="27"/>
  </si>
  <si>
    <t>申請先</t>
    <rPh sb="0" eb="3">
      <t>シンセイサキ</t>
    </rPh>
    <phoneticPr fontId="27"/>
  </si>
  <si>
    <t>※他の助成金で申請した内容と同一の経費は、本助成事業の対象にできません</t>
    <phoneticPr fontId="26"/>
  </si>
  <si>
    <t>申請者名</t>
    <rPh sb="0" eb="4">
      <t>シンセイシャメイ</t>
    </rPh>
    <phoneticPr fontId="27"/>
  </si>
  <si>
    <t>展示会1</t>
    <rPh sb="0" eb="3">
      <t>テンジカイ</t>
    </rPh>
    <phoneticPr fontId="26"/>
  </si>
  <si>
    <t>展示会2</t>
    <rPh sb="0" eb="3">
      <t>テンジカイ</t>
    </rPh>
    <phoneticPr fontId="26"/>
  </si>
  <si>
    <t>展示会3</t>
    <rPh sb="0" eb="3">
      <t>テンジカイ</t>
    </rPh>
    <phoneticPr fontId="26"/>
  </si>
  <si>
    <t>展示会４</t>
    <rPh sb="0" eb="3">
      <t>テンジカイ</t>
    </rPh>
    <phoneticPr fontId="26"/>
  </si>
  <si>
    <t>展示会５</t>
    <rPh sb="0" eb="3">
      <t>テンジカイ</t>
    </rPh>
    <phoneticPr fontId="26"/>
  </si>
  <si>
    <t>会場</t>
    <phoneticPr fontId="26"/>
  </si>
  <si>
    <t>展示会６</t>
    <rPh sb="0" eb="3">
      <t>テンジカイ</t>
    </rPh>
    <phoneticPr fontId="26"/>
  </si>
  <si>
    <t>展示会7</t>
    <rPh sb="0" eb="3">
      <t>テンジカイ</t>
    </rPh>
    <phoneticPr fontId="26"/>
  </si>
  <si>
    <t>展示会８</t>
    <rPh sb="0" eb="3">
      <t>テンジカイ</t>
    </rPh>
    <phoneticPr fontId="26"/>
  </si>
  <si>
    <t>展示会９</t>
    <rPh sb="0" eb="3">
      <t>テンジカイ</t>
    </rPh>
    <phoneticPr fontId="26"/>
  </si>
  <si>
    <t>展示会10</t>
    <rPh sb="0" eb="3">
      <t>テンジカイ</t>
    </rPh>
    <phoneticPr fontId="26"/>
  </si>
  <si>
    <t>EC出店
初期登録料</t>
    <rPh sb="9" eb="10">
      <t>リョウ</t>
    </rPh>
    <phoneticPr fontId="26"/>
  </si>
  <si>
    <t xml:space="preserve"> （申請フォームの「添付資料(予備)」にPDFを添付）</t>
    <phoneticPr fontId="26"/>
  </si>
  <si>
    <t>大企業に兼務又は経営に参画する
役員の有無</t>
    <phoneticPr fontId="26"/>
  </si>
  <si>
    <t>展示会8</t>
    <rPh sb="0" eb="3">
      <t>テンジカイ</t>
    </rPh>
    <phoneticPr fontId="26"/>
  </si>
  <si>
    <t>展示会9</t>
    <rPh sb="0" eb="3">
      <t>テンジカイ</t>
    </rPh>
    <phoneticPr fontId="26"/>
  </si>
  <si>
    <t xml:space="preserve">展示会10 </t>
    <rPh sb="0" eb="3">
      <t>テンジカイ</t>
    </rPh>
    <phoneticPr fontId="26"/>
  </si>
  <si>
    <r>
      <t>390</t>
    </r>
    <r>
      <rPr>
        <sz val="11"/>
        <rFont val="游ゴシック"/>
        <family val="3"/>
        <charset val="128"/>
        <scheme val="minor"/>
      </rPr>
      <t xml:space="preserve"> 情報サービス業のうち管理・補助的経済活動を行う事業所</t>
    </r>
    <phoneticPr fontId="27"/>
  </si>
  <si>
    <r>
      <t>■</t>
    </r>
    <r>
      <rPr>
        <b/>
        <sz val="10"/>
        <rFont val="游ゴシック Medium"/>
        <family val="3"/>
        <charset val="128"/>
      </rPr>
      <t>役員</t>
    </r>
    <r>
      <rPr>
        <sz val="10"/>
        <rFont val="游ゴシック Medium"/>
        <family val="3"/>
        <charset val="128"/>
      </rPr>
      <t>　（申請日時点の役員名簿）</t>
    </r>
  </si>
  <si>
    <t>６　資金計画</t>
    <phoneticPr fontId="26"/>
  </si>
  <si>
    <t>6　資金計画２</t>
    <phoneticPr fontId="26"/>
  </si>
  <si>
    <t>その他（出展者検索サイト掲載料等）</t>
    <phoneticPr fontId="26"/>
  </si>
  <si>
    <t>値引き等</t>
    <phoneticPr fontId="26"/>
  </si>
  <si>
    <t>※4 申請要件.5 申請概要はJグランツで入力</t>
    <rPh sb="3" eb="7">
      <t>シンセイヨウケン</t>
    </rPh>
    <rPh sb="10" eb="14">
      <t>シンセイガイヨウ</t>
    </rPh>
    <rPh sb="21" eb="23">
      <t>ニュウリョク</t>
    </rPh>
    <phoneticPr fontId="26"/>
  </si>
  <si>
    <t>株式会社○○</t>
    <rPh sb="0" eb="4">
      <t>カブシキガイシャ</t>
    </rPh>
    <phoneticPr fontId="26"/>
  </si>
  <si>
    <t>完了(受取済)</t>
  </si>
  <si>
    <t>令和7年</t>
  </si>
  <si>
    <t>令和6年</t>
  </si>
  <si>
    <t>○○事業</t>
    <rPh sb="2" eb="4">
      <t>ジギョウ</t>
    </rPh>
    <phoneticPr fontId="26"/>
  </si>
  <si>
    <t>機械装置・工具器具費</t>
    <rPh sb="0" eb="2">
      <t>キカイ</t>
    </rPh>
    <rPh sb="2" eb="4">
      <t>ソウチ</t>
    </rPh>
    <rPh sb="5" eb="9">
      <t>コウグキグ</t>
    </rPh>
    <rPh sb="9" eb="10">
      <t>ヒ</t>
    </rPh>
    <phoneticPr fontId="26"/>
  </si>
  <si>
    <t>▲▲事業</t>
    <rPh sb="2" eb="4">
      <t>ジギョウ</t>
    </rPh>
    <phoneticPr fontId="26"/>
  </si>
  <si>
    <t>展示会等参加費</t>
    <rPh sb="0" eb="3">
      <t>テンジカイ</t>
    </rPh>
    <rPh sb="3" eb="7">
      <t>トウサンカヒ</t>
    </rPh>
    <phoneticPr fontId="26"/>
  </si>
  <si>
    <t>○○省</t>
    <rPh sb="0" eb="3">
      <t>マルマルショウ</t>
    </rPh>
    <phoneticPr fontId="26"/>
  </si>
  <si>
    <t>××区</t>
    <rPh sb="2" eb="3">
      <t>ク</t>
    </rPh>
    <phoneticPr fontId="26"/>
  </si>
  <si>
    <t>小売業</t>
  </si>
  <si>
    <t>代表取締役</t>
  </si>
  <si>
    <t>公社太郎</t>
    <rPh sb="0" eb="2">
      <t>コウシャ</t>
    </rPh>
    <rPh sb="2" eb="4">
      <t>タロウ</t>
    </rPh>
    <phoneticPr fontId="26"/>
  </si>
  <si>
    <t>決算後に、東京太郎から東京一郎に1,000株を株式譲渡したため</t>
    <phoneticPr fontId="26"/>
  </si>
  <si>
    <t>△〇 Inc.</t>
    <phoneticPr fontId="26"/>
  </si>
  <si>
    <t>東京太郎</t>
    <rPh sb="0" eb="2">
      <t>トウキョウ</t>
    </rPh>
    <rPh sb="2" eb="4">
      <t>タロウ</t>
    </rPh>
    <phoneticPr fontId="26"/>
  </si>
  <si>
    <t>東京一郎</t>
    <rPh sb="0" eb="2">
      <t>トウキョウ</t>
    </rPh>
    <rPh sb="2" eb="4">
      <t>イチロウ</t>
    </rPh>
    <phoneticPr fontId="26"/>
  </si>
  <si>
    <t>株式会社〇×</t>
    <rPh sb="0" eb="4">
      <t>カブシキカイシャ</t>
    </rPh>
    <phoneticPr fontId="26"/>
  </si>
  <si>
    <t>合同会社●◆</t>
    <rPh sb="0" eb="4">
      <t>ゴウドウカイシャ</t>
    </rPh>
    <phoneticPr fontId="26"/>
  </si>
  <si>
    <t>株式会社×〇商事</t>
    <rPh sb="0" eb="4">
      <t>カブシキカイシャ</t>
    </rPh>
    <rPh sb="6" eb="8">
      <t>ショウジ</t>
    </rPh>
    <phoneticPr fontId="26"/>
  </si>
  <si>
    <t>有限会社△●</t>
    <phoneticPr fontId="26"/>
  </si>
  <si>
    <t>卸売業</t>
  </si>
  <si>
    <t>サービス業</t>
  </si>
  <si>
    <r>
      <t>有限会社△</t>
    </r>
    <r>
      <rPr>
        <sz val="10"/>
        <color rgb="FF0070C0"/>
        <rFont val="Segoe UI Symbol"/>
        <family val="1"/>
      </rPr>
      <t>☐</t>
    </r>
    <phoneticPr fontId="26"/>
  </si>
  <si>
    <r>
      <t>株式会社</t>
    </r>
    <r>
      <rPr>
        <sz val="10"/>
        <color rgb="FF0070C0"/>
        <rFont val="Segoe UI Symbol"/>
        <family val="1"/>
      </rPr>
      <t>☐</t>
    </r>
    <r>
      <rPr>
        <sz val="10"/>
        <color rgb="FF0070C0"/>
        <rFont val="游明朝"/>
        <family val="1"/>
        <charset val="128"/>
      </rPr>
      <t>×</t>
    </r>
    <rPh sb="0" eb="4">
      <t>カブシキカイシャ</t>
    </rPh>
    <phoneticPr fontId="26"/>
  </si>
  <si>
    <t>なし</t>
    <phoneticPr fontId="26"/>
  </si>
  <si>
    <t>資本金（千円）</t>
    <phoneticPr fontId="26"/>
  </si>
  <si>
    <t>同一</t>
    <phoneticPr fontId="26"/>
  </si>
  <si>
    <t>その他（出展者検索サイト登録料等）</t>
    <phoneticPr fontId="26"/>
  </si>
  <si>
    <t>↓社名板・会場案内図の出展名</t>
    <phoneticPr fontId="26"/>
  </si>
  <si>
    <r>
      <t>株式会社●</t>
    </r>
    <r>
      <rPr>
        <sz val="10"/>
        <color rgb="FF0070C0"/>
        <rFont val="Segoe UI Symbol"/>
        <family val="1"/>
      </rPr>
      <t>☐</t>
    </r>
    <rPh sb="0" eb="2">
      <t>カブシキ</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</si>
</sst>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0_ ;[Red]\-#,##0.0\ "/>
    <numFmt numFmtId="178" formatCode="yyyy&quot;年&quot;m&quot;月&quot;d&quot;日&quot;;@"/>
    <numFmt numFmtId="179" formatCode="#"/>
    <numFmt numFmtId="180" formatCode="[$-F800]dddd\,\ mmmm\ dd\,\ yyyy"/>
    <numFmt numFmtId="181" formatCode="&quot;¥&quot;#,##0_);[Red]\(&quot;¥&quot;#,##0\)"/>
    <numFmt numFmtId="182" formatCode="0_ ;[Red]\-0\ "/>
  </numFmts>
  <fonts count="47" x14ac:knownFonts="1">
    <font>
      <sz val="11"/>
      <color theme="1"/>
      <name val="游ゴシック"/>
      <charset val="128"/>
      <scheme val="minor"/>
    </font>
    <font>
      <sz val="11"/>
      <color theme="1"/>
      <name val="游ゴシック"/>
      <family val="2"/>
      <charset val="128"/>
      <scheme val="minor"/>
    </font>
    <font>
      <b/>
      <sz val="11"/>
      <name val="游ゴシック"/>
      <family val="3"/>
      <charset val="128"/>
      <scheme val="minor"/>
    </font>
    <font>
      <sz val="11"/>
      <name val="游ゴシック Light"/>
      <family val="3"/>
      <charset val="128"/>
      <scheme val="major"/>
    </font>
    <font>
      <sz val="11"/>
      <name val="游明朝"/>
      <family val="1"/>
      <charset val="128"/>
    </font>
    <font>
      <sz val="11"/>
      <color rgb="FF0070C0"/>
      <name val="游明朝"/>
      <family val="1"/>
      <charset val="128"/>
    </font>
    <font>
      <sz val="11"/>
      <color theme="1"/>
      <name val="游ゴシック"/>
      <family val="3"/>
      <charset val="128"/>
      <scheme val="minor"/>
    </font>
    <font>
      <sz val="11"/>
      <name val="ＭＳ 明朝"/>
      <family val="1"/>
      <charset val="128"/>
    </font>
    <font>
      <sz val="11"/>
      <color theme="4" tint="-0.249977111117893"/>
      <name val="游明朝"/>
      <family val="1"/>
      <charset val="128"/>
    </font>
    <font>
      <b/>
      <sz val="14"/>
      <name val="ＭＳ ゴシック"/>
      <family val="3"/>
      <charset val="128"/>
    </font>
    <font>
      <sz val="12"/>
      <name val="游ゴシック"/>
      <family val="3"/>
      <charset val="128"/>
      <scheme val="minor"/>
    </font>
    <font>
      <sz val="14"/>
      <name val="游ゴシック"/>
      <family val="3"/>
      <charset val="128"/>
      <scheme val="minor"/>
    </font>
    <font>
      <sz val="11"/>
      <name val="游ゴシック"/>
      <family val="3"/>
      <charset val="128"/>
      <scheme val="minor"/>
    </font>
    <font>
      <sz val="10"/>
      <name val="游ゴシック"/>
      <family val="3"/>
      <charset val="128"/>
      <scheme val="minor"/>
    </font>
    <font>
      <sz val="9"/>
      <name val="游ゴシック"/>
      <family val="3"/>
      <charset val="128"/>
      <scheme val="minor"/>
    </font>
    <font>
      <sz val="8"/>
      <name val="游ゴシック"/>
      <family val="3"/>
      <charset val="128"/>
      <scheme val="minor"/>
    </font>
    <font>
      <sz val="10"/>
      <name val="游明朝"/>
      <family val="1"/>
      <charset val="128"/>
    </font>
    <font>
      <sz val="10"/>
      <name val="游ゴシック Medium"/>
      <family val="3"/>
      <charset val="128"/>
    </font>
    <font>
      <sz val="8"/>
      <name val="游ゴシック"/>
      <family val="3"/>
      <charset val="128"/>
    </font>
    <font>
      <sz val="10"/>
      <name val="游ゴシック"/>
      <family val="3"/>
      <charset val="128"/>
    </font>
    <font>
      <sz val="10.5"/>
      <name val="游明朝"/>
      <family val="1"/>
      <charset val="128"/>
    </font>
    <font>
      <b/>
      <sz val="11"/>
      <name val="游ゴシック"/>
      <family val="3"/>
      <charset val="128"/>
    </font>
    <font>
      <sz val="9"/>
      <name val="游ゴシック"/>
      <family val="3"/>
      <charset val="128"/>
    </font>
    <font>
      <sz val="11"/>
      <color theme="1"/>
      <name val="游ゴシック"/>
      <family val="3"/>
      <charset val="128"/>
      <scheme val="minor"/>
    </font>
    <font>
      <sz val="11"/>
      <name val="ＭＳ Ｐゴシック"/>
      <family val="3"/>
      <charset val="128"/>
    </font>
    <font>
      <b/>
      <sz val="10"/>
      <name val="游ゴシック Medium"/>
      <family val="3"/>
      <charset val="128"/>
    </font>
    <font>
      <sz val="6"/>
      <name val="游ゴシック"/>
      <family val="3"/>
      <charset val="128"/>
      <scheme val="minor"/>
    </font>
    <font>
      <sz val="6"/>
      <name val="游ゴシック"/>
      <family val="2"/>
      <charset val="128"/>
      <scheme val="minor"/>
    </font>
    <font>
      <b/>
      <sz val="14"/>
      <name val="游ゴシック"/>
      <family val="3"/>
      <charset val="128"/>
    </font>
    <font>
      <b/>
      <sz val="12"/>
      <name val="游ゴシック"/>
      <family val="3"/>
      <charset val="128"/>
    </font>
    <font>
      <b/>
      <sz val="10.5"/>
      <name val="游明朝"/>
      <family val="1"/>
      <charset val="128"/>
    </font>
    <font>
      <sz val="11"/>
      <name val="游ゴシック"/>
      <family val="2"/>
      <charset val="128"/>
      <scheme val="minor"/>
    </font>
    <font>
      <sz val="8"/>
      <name val="游明朝"/>
      <family val="1"/>
      <charset val="128"/>
    </font>
    <font>
      <sz val="11"/>
      <name val="游ゴシック"/>
      <family val="1"/>
      <charset val="128"/>
      <scheme val="minor"/>
    </font>
    <font>
      <sz val="9"/>
      <name val="游明朝"/>
      <family val="1"/>
      <charset val="128"/>
    </font>
    <font>
      <sz val="12"/>
      <name val="游明朝"/>
      <family val="1"/>
      <charset val="128"/>
    </font>
    <font>
      <u/>
      <sz val="10.5"/>
      <name val="游明朝"/>
      <family val="1"/>
      <charset val="128"/>
    </font>
    <font>
      <sz val="7"/>
      <name val="游ゴシック"/>
      <family val="3"/>
      <charset val="128"/>
      <scheme val="minor"/>
    </font>
    <font>
      <sz val="14"/>
      <name val="游明朝"/>
      <family val="1"/>
      <charset val="128"/>
    </font>
    <font>
      <sz val="9.5"/>
      <name val="游明朝"/>
      <family val="1"/>
      <charset val="128"/>
    </font>
    <font>
      <sz val="9"/>
      <color rgb="FF0070C0"/>
      <name val="游明朝"/>
      <family val="1"/>
      <charset val="128"/>
    </font>
    <font>
      <sz val="10"/>
      <color rgb="FF0070C0"/>
      <name val="游明朝"/>
      <family val="1"/>
      <charset val="128"/>
    </font>
    <font>
      <sz val="8"/>
      <color rgb="FF0070C0"/>
      <name val="游明朝"/>
      <family val="1"/>
      <charset val="128"/>
    </font>
    <font>
      <sz val="12"/>
      <color rgb="FF0070C0"/>
      <name val="游明朝"/>
      <family val="1"/>
      <charset val="128"/>
    </font>
    <font>
      <sz val="10.5"/>
      <color rgb="FF0070C0"/>
      <name val="游明朝"/>
      <family val="1"/>
      <charset val="128"/>
    </font>
    <font>
      <sz val="10"/>
      <color rgb="FF0070C0"/>
      <name val="Segoe UI Symbol"/>
      <family val="1"/>
    </font>
    <font>
      <u/>
      <sz val="10.5"/>
      <color rgb="FF0070C0"/>
      <name val="游明朝"/>
      <family val="1"/>
      <charset val="128"/>
    </font>
  </fonts>
  <fills count="15">
    <fill>
      <patternFill patternType="none"/>
    </fill>
    <fill>
      <patternFill patternType="gray125"/>
    </fill>
    <fill>
      <patternFill patternType="solid">
        <fgColor rgb="FFFFFFCC"/>
        <bgColor indexed="64"/>
      </patternFill>
    </fill>
    <fill>
      <patternFill patternType="solid">
        <fgColor theme="5" tint="0.79995117038483843"/>
        <bgColor indexed="64"/>
      </patternFill>
    </fill>
    <fill>
      <patternFill patternType="solid">
        <fgColor theme="0" tint="-0.14996795556505021"/>
        <bgColor indexed="64"/>
      </patternFill>
    </fill>
    <fill>
      <patternFill patternType="solid">
        <fgColor theme="4" tint="0.79995117038483843"/>
        <bgColor indexed="64"/>
      </patternFill>
    </fill>
    <fill>
      <patternFill patternType="solid">
        <fgColor rgb="FFCCECFF"/>
        <bgColor indexed="64"/>
      </patternFill>
    </fill>
    <fill>
      <patternFill patternType="solid">
        <fgColor rgb="FFECE0E9"/>
        <bgColor indexed="64"/>
      </patternFill>
    </fill>
    <fill>
      <patternFill patternType="solid">
        <fgColor theme="1"/>
        <bgColor indexed="64"/>
      </patternFill>
    </fill>
    <fill>
      <patternFill patternType="solid">
        <fgColor rgb="FF99FF99"/>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bgColor indexed="64"/>
      </patternFill>
    </fill>
  </fills>
  <borders count="134">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hair">
        <color auto="1"/>
      </right>
      <top style="thin">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diagonal/>
    </border>
    <border>
      <left/>
      <right style="hair">
        <color auto="1"/>
      </right>
      <top style="thin">
        <color auto="1"/>
      </top>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bottom style="thin">
        <color auto="1"/>
      </bottom>
      <diagonal/>
    </border>
    <border>
      <left/>
      <right style="thin">
        <color auto="1"/>
      </right>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right/>
      <top style="thin">
        <color auto="1"/>
      </top>
      <bottom/>
      <diagonal/>
    </border>
    <border>
      <left style="hair">
        <color auto="1"/>
      </left>
      <right/>
      <top style="thin">
        <color auto="1"/>
      </top>
      <bottom/>
      <diagonal/>
    </border>
    <border>
      <left style="hair">
        <color auto="1"/>
      </left>
      <right/>
      <top style="hair">
        <color auto="1"/>
      </top>
      <bottom style="thin">
        <color auto="1"/>
      </bottom>
      <diagonal/>
    </border>
    <border>
      <left style="hair">
        <color auto="1"/>
      </left>
      <right/>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style="double">
        <color auto="1"/>
      </bottom>
      <diagonal/>
    </border>
    <border>
      <left style="hair">
        <color auto="1"/>
      </left>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style="thin">
        <color auto="1"/>
      </left>
      <right style="hair">
        <color auto="1"/>
      </right>
      <top/>
      <bottom style="double">
        <color auto="1"/>
      </bottom>
      <diagonal/>
    </border>
    <border>
      <left style="hair">
        <color auto="1"/>
      </left>
      <right style="thin">
        <color auto="1"/>
      </right>
      <top/>
      <bottom style="double">
        <color auto="1"/>
      </bottom>
      <diagonal/>
    </border>
    <border>
      <left style="hair">
        <color auto="1"/>
      </left>
      <right style="hair">
        <color auto="1"/>
      </right>
      <top style="double">
        <color auto="1"/>
      </top>
      <bottom style="hair">
        <color auto="1"/>
      </bottom>
      <diagonal/>
    </border>
    <border>
      <left style="hair">
        <color auto="1"/>
      </left>
      <right style="thin">
        <color auto="1"/>
      </right>
      <top style="double">
        <color auto="1"/>
      </top>
      <bottom style="hair">
        <color auto="1"/>
      </bottom>
      <diagonal/>
    </border>
    <border>
      <left style="thin">
        <color auto="1"/>
      </left>
      <right style="hair">
        <color auto="1"/>
      </right>
      <top style="double">
        <color auto="1"/>
      </top>
      <bottom/>
      <diagonal/>
    </border>
    <border>
      <left style="hair">
        <color auto="1"/>
      </left>
      <right style="thin">
        <color auto="1"/>
      </right>
      <top style="double">
        <color auto="1"/>
      </top>
      <bottom/>
      <diagonal/>
    </border>
    <border>
      <left style="hair">
        <color auto="1"/>
      </left>
      <right style="hair">
        <color auto="1"/>
      </right>
      <top/>
      <bottom/>
      <diagonal/>
    </border>
    <border>
      <left style="thin">
        <color auto="1"/>
      </left>
      <right style="hair">
        <color auto="1"/>
      </right>
      <top style="thin">
        <color auto="1"/>
      </top>
      <bottom style="double">
        <color auto="1"/>
      </bottom>
      <diagonal/>
    </border>
    <border>
      <left style="thin">
        <color auto="1"/>
      </left>
      <right/>
      <top style="double">
        <color auto="1"/>
      </top>
      <bottom style="thin">
        <color auto="1"/>
      </bottom>
      <diagonal/>
    </border>
    <border>
      <left/>
      <right style="hair">
        <color auto="1"/>
      </right>
      <top style="double">
        <color auto="1"/>
      </top>
      <bottom style="thin">
        <color auto="1"/>
      </bottom>
      <diagonal/>
    </border>
    <border>
      <left style="hair">
        <color auto="1"/>
      </left>
      <right/>
      <top style="double">
        <color auto="1"/>
      </top>
      <bottom style="thin">
        <color auto="1"/>
      </bottom>
      <diagonal/>
    </border>
    <border>
      <left style="thin">
        <color auto="1"/>
      </left>
      <right style="hair">
        <color auto="1"/>
      </right>
      <top style="double">
        <color auto="1"/>
      </top>
      <bottom style="thin">
        <color auto="1"/>
      </bottom>
      <diagonal/>
    </border>
    <border>
      <left style="hair">
        <color auto="1"/>
      </left>
      <right style="thin">
        <color auto="1"/>
      </right>
      <top style="double">
        <color auto="1"/>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thin">
        <color auto="1"/>
      </left>
      <right style="hair">
        <color auto="1"/>
      </right>
      <top style="thin">
        <color theme="0" tint="-0.499984740745262"/>
      </top>
      <bottom style="hair">
        <color auto="1"/>
      </bottom>
      <diagonal/>
    </border>
    <border>
      <left/>
      <right/>
      <top style="thin">
        <color theme="0" tint="-0.499984740745262"/>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thin">
        <color auto="1"/>
      </left>
      <right/>
      <top style="hair">
        <color auto="1"/>
      </top>
      <bottom/>
      <diagonal/>
    </border>
    <border>
      <left/>
      <right style="hair">
        <color auto="1"/>
      </right>
      <top style="hair">
        <color auto="1"/>
      </top>
      <bottom/>
      <diagonal/>
    </border>
    <border>
      <left/>
      <right/>
      <top style="hair">
        <color auto="1"/>
      </top>
      <bottom style="thin">
        <color auto="1"/>
      </bottom>
      <diagonal/>
    </border>
    <border>
      <left style="thin">
        <color auto="1"/>
      </left>
      <right/>
      <top style="thin">
        <color auto="1"/>
      </top>
      <bottom style="thin">
        <color theme="0" tint="-0.34998626667073579"/>
      </bottom>
      <diagonal/>
    </border>
    <border>
      <left style="hair">
        <color auto="1"/>
      </left>
      <right/>
      <top style="thin">
        <color auto="1"/>
      </top>
      <bottom style="thin">
        <color theme="0" tint="-0.34998626667073579"/>
      </bottom>
      <diagonal/>
    </border>
    <border>
      <left style="thin">
        <color auto="1"/>
      </left>
      <right/>
      <top style="thin">
        <color theme="0" tint="-0.34998626667073579"/>
      </top>
      <bottom/>
      <diagonal/>
    </border>
    <border>
      <left/>
      <right style="hair">
        <color auto="1"/>
      </right>
      <top/>
      <bottom style="hair">
        <color auto="1"/>
      </bottom>
      <diagonal/>
    </border>
    <border>
      <left style="hair">
        <color auto="1"/>
      </left>
      <right/>
      <top style="thin">
        <color theme="0" tint="-0.34998626667073579"/>
      </top>
      <bottom/>
      <diagonal/>
    </border>
    <border>
      <left style="thin">
        <color auto="1"/>
      </left>
      <right style="hair">
        <color auto="1"/>
      </right>
      <top style="hair">
        <color auto="1"/>
      </top>
      <bottom style="thin">
        <color theme="0" tint="-0.34998626667073579"/>
      </bottom>
      <diagonal/>
    </border>
    <border>
      <left style="thin">
        <color auto="1"/>
      </left>
      <right style="hair">
        <color auto="1"/>
      </right>
      <top style="thin">
        <color theme="0" tint="-0.34998626667073579"/>
      </top>
      <bottom style="thin">
        <color theme="0" tint="-0.34998626667073579"/>
      </bottom>
      <diagonal/>
    </border>
    <border>
      <left style="thin">
        <color auto="1"/>
      </left>
      <right/>
      <top style="thin">
        <color theme="0" tint="-0.34998626667073579"/>
      </top>
      <bottom style="thin">
        <color theme="0" tint="-0.34998626667073579"/>
      </bottom>
      <diagonal/>
    </border>
    <border>
      <left style="thin">
        <color auto="1"/>
      </left>
      <right/>
      <top style="thin">
        <color theme="0" tint="-0.34998626667073579"/>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hair">
        <color auto="1"/>
      </left>
      <right style="thin">
        <color auto="1"/>
      </right>
      <top/>
      <bottom/>
      <diagonal/>
    </border>
    <border>
      <left/>
      <right style="thin">
        <color auto="1"/>
      </right>
      <top/>
      <bottom style="hair">
        <color auto="1"/>
      </bottom>
      <diagonal/>
    </border>
    <border>
      <left style="thin">
        <color auto="1"/>
      </left>
      <right style="hair">
        <color auto="1"/>
      </right>
      <top/>
      <bottom style="thin">
        <color auto="1"/>
      </bottom>
      <diagonal/>
    </border>
    <border>
      <left style="thin">
        <color auto="1"/>
      </left>
      <right style="thin">
        <color auto="1"/>
      </right>
      <top/>
      <bottom style="thin">
        <color auto="1"/>
      </bottom>
      <diagonal/>
    </border>
    <border>
      <left/>
      <right style="thin">
        <color auto="1"/>
      </right>
      <top style="hair">
        <color auto="1"/>
      </top>
      <bottom/>
      <diagonal/>
    </border>
    <border>
      <left style="thin">
        <color auto="1"/>
      </left>
      <right style="hair">
        <color auto="1"/>
      </right>
      <top style="thin">
        <color auto="1"/>
      </top>
      <bottom/>
      <diagonal/>
    </border>
    <border>
      <left style="hair">
        <color auto="1"/>
      </left>
      <right/>
      <top/>
      <bottom style="hair">
        <color theme="1"/>
      </bottom>
      <diagonal/>
    </border>
    <border>
      <left/>
      <right style="thin">
        <color auto="1"/>
      </right>
      <top/>
      <bottom style="hair">
        <color theme="1"/>
      </bottom>
      <diagonal/>
    </border>
    <border>
      <left style="hair">
        <color auto="1"/>
      </left>
      <right style="hair">
        <color theme="1"/>
      </right>
      <top style="hair">
        <color auto="1"/>
      </top>
      <bottom style="hair">
        <color auto="1"/>
      </bottom>
      <diagonal/>
    </border>
    <border>
      <left style="thin">
        <color auto="1"/>
      </left>
      <right/>
      <top style="double">
        <color auto="1"/>
      </top>
      <bottom style="hair">
        <color auto="1"/>
      </bottom>
      <diagonal/>
    </border>
    <border>
      <left style="thin">
        <color auto="1"/>
      </left>
      <right/>
      <top/>
      <bottom style="hair">
        <color auto="1"/>
      </bottom>
      <diagonal/>
    </border>
    <border>
      <left style="thin">
        <color auto="1"/>
      </left>
      <right/>
      <top style="hair">
        <color auto="1"/>
      </top>
      <bottom style="double">
        <color auto="1"/>
      </bottom>
      <diagonal/>
    </border>
    <border>
      <left style="thin">
        <color auto="1"/>
      </left>
      <right style="hair">
        <color auto="1"/>
      </right>
      <top/>
      <bottom style="thin">
        <color theme="0" tint="-0.499984740745262"/>
      </bottom>
      <diagonal/>
    </border>
    <border>
      <left/>
      <right/>
      <top/>
      <bottom style="thin">
        <color theme="0" tint="-0.499984740745262"/>
      </bottom>
      <diagonal/>
    </border>
    <border>
      <left style="thin">
        <color auto="1"/>
      </left>
      <right style="hair">
        <color auto="1"/>
      </right>
      <top style="hair">
        <color auto="1"/>
      </top>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style="hair">
        <color auto="1"/>
      </left>
      <right/>
      <top style="thin">
        <color theme="0" tint="-0.34998626667073579"/>
      </top>
      <bottom style="hair">
        <color auto="1"/>
      </bottom>
      <diagonal/>
    </border>
    <border>
      <left style="hair">
        <color auto="1"/>
      </left>
      <right/>
      <top/>
      <bottom style="thin">
        <color theme="0" tint="-0.34998626667073579"/>
      </bottom>
      <diagonal/>
    </border>
    <border>
      <left/>
      <right/>
      <top/>
      <bottom style="thin">
        <color theme="0" tint="-0.34998626667073579"/>
      </bottom>
      <diagonal/>
    </border>
    <border>
      <left style="hair">
        <color auto="1"/>
      </left>
      <right/>
      <top style="hair">
        <color auto="1"/>
      </top>
      <bottom style="thin">
        <color theme="0" tint="-0.34998626667073579"/>
      </bottom>
      <diagonal/>
    </border>
    <border>
      <left/>
      <right/>
      <top style="hair">
        <color auto="1"/>
      </top>
      <bottom style="thin">
        <color theme="0" tint="-0.34998626667073579"/>
      </bottom>
      <diagonal/>
    </border>
    <border>
      <left/>
      <right/>
      <top style="thin">
        <color theme="0" tint="-0.34998626667073579"/>
      </top>
      <bottom style="thin">
        <color theme="0" tint="-0.34998626667073579"/>
      </bottom>
      <diagonal/>
    </border>
    <border>
      <left style="hair">
        <color auto="1"/>
      </left>
      <right style="hair">
        <color auto="1"/>
      </right>
      <top style="thin">
        <color theme="0" tint="-0.34998626667073579"/>
      </top>
      <bottom style="thin">
        <color theme="0" tint="-0.34998626667073579"/>
      </bottom>
      <diagonal/>
    </border>
    <border>
      <left style="hair">
        <color auto="1"/>
      </left>
      <right style="hair">
        <color auto="1"/>
      </right>
      <top style="hair">
        <color auto="1"/>
      </top>
      <bottom style="thin">
        <color theme="0" tint="-0.34998626667073579"/>
      </bottom>
      <diagonal/>
    </border>
    <border>
      <left style="hair">
        <color auto="1"/>
      </left>
      <right/>
      <top style="thin">
        <color theme="0" tint="-0.34998626667073579"/>
      </top>
      <bottom style="thin">
        <color theme="0" tint="-0.34998626667073579"/>
      </bottom>
      <diagonal/>
    </border>
    <border>
      <left/>
      <right style="hair">
        <color auto="1"/>
      </right>
      <top style="thin">
        <color theme="0" tint="-0.34998626667073579"/>
      </top>
      <bottom style="thin">
        <color theme="0" tint="-0.34998626667073579"/>
      </bottom>
      <diagonal/>
    </border>
    <border>
      <left style="hair">
        <color auto="1"/>
      </left>
      <right/>
      <top style="thin">
        <color theme="0" tint="-0.34998626667073579"/>
      </top>
      <bottom style="thin">
        <color auto="1"/>
      </bottom>
      <diagonal/>
    </border>
    <border>
      <left/>
      <right/>
      <top style="thin">
        <color theme="0" tint="-0.34998626667073579"/>
      </top>
      <bottom style="thin">
        <color auto="1"/>
      </bottom>
      <diagonal/>
    </border>
    <border>
      <left style="hair">
        <color auto="1"/>
      </left>
      <right style="thin">
        <color auto="1"/>
      </right>
      <top style="hair">
        <color auto="1"/>
      </top>
      <bottom/>
      <diagonal/>
    </border>
    <border>
      <left style="hair">
        <color auto="1"/>
      </left>
      <right style="thin">
        <color auto="1"/>
      </right>
      <top/>
      <bottom style="thin">
        <color auto="1"/>
      </bottom>
      <diagonal/>
    </border>
    <border>
      <left style="hair">
        <color auto="1"/>
      </left>
      <right style="thin">
        <color auto="1"/>
      </right>
      <top style="hair">
        <color auto="1"/>
      </top>
      <bottom style="thin">
        <color theme="0" tint="-0.34998626667073579"/>
      </bottom>
      <diagonal/>
    </border>
    <border>
      <left style="hair">
        <color auto="1"/>
      </left>
      <right style="thin">
        <color auto="1"/>
      </right>
      <top style="thin">
        <color theme="0" tint="-0.34998626667073579"/>
      </top>
      <bottom style="thin">
        <color theme="0" tint="-0.34998626667073579"/>
      </bottom>
      <diagonal/>
    </border>
    <border>
      <left style="hair">
        <color auto="1"/>
      </left>
      <right style="hair">
        <color auto="1"/>
      </right>
      <top style="thin">
        <color theme="0" tint="-0.34998626667073579"/>
      </top>
      <bottom/>
      <diagonal/>
    </border>
    <border>
      <left/>
      <right style="thin">
        <color auto="1"/>
      </right>
      <top style="thin">
        <color theme="0" tint="-0.34998626667073579"/>
      </top>
      <bottom style="thin">
        <color theme="0" tint="-0.34998626667073579"/>
      </bottom>
      <diagonal/>
    </border>
    <border>
      <left style="hair">
        <color auto="1"/>
      </left>
      <right style="thin">
        <color auto="1"/>
      </right>
      <top style="thin">
        <color theme="0" tint="-0.34998626667073579"/>
      </top>
      <bottom style="thin">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top/>
      <bottom style="double">
        <color auto="1"/>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thin">
        <color theme="0" tint="-0.499984740745262"/>
      </right>
      <top style="thin">
        <color indexed="64"/>
      </top>
      <bottom style="thin">
        <color indexed="64"/>
      </bottom>
      <diagonal/>
    </border>
    <border>
      <left style="thin">
        <color theme="0" tint="-0.499984740745262"/>
      </left>
      <right style="hair">
        <color indexed="64"/>
      </right>
      <top style="thin">
        <color indexed="64"/>
      </top>
      <bottom style="thin">
        <color indexed="64"/>
      </bottom>
      <diagonal/>
    </border>
    <border>
      <left style="hair">
        <color indexed="64"/>
      </left>
      <right style="thin">
        <color theme="0" tint="-0.499984740745262"/>
      </right>
      <top style="hair">
        <color indexed="64"/>
      </top>
      <bottom/>
      <diagonal/>
    </border>
    <border>
      <left style="thin">
        <color theme="0" tint="-0.499984740745262"/>
      </left>
      <right style="hair">
        <color indexed="64"/>
      </right>
      <top style="hair">
        <color indexed="64"/>
      </top>
      <bottom/>
      <diagonal/>
    </border>
    <border>
      <left style="hair">
        <color indexed="64"/>
      </left>
      <right style="thin">
        <color theme="0" tint="-0.499984740745262"/>
      </right>
      <top style="hair">
        <color indexed="64"/>
      </top>
      <bottom style="thin">
        <color indexed="64"/>
      </bottom>
      <diagonal/>
    </border>
    <border>
      <left style="thin">
        <color theme="0" tint="-0.499984740745262"/>
      </left>
      <right style="hair">
        <color indexed="64"/>
      </right>
      <top style="hair">
        <color indexed="64"/>
      </top>
      <bottom style="thin">
        <color indexed="64"/>
      </bottom>
      <diagonal/>
    </border>
    <border>
      <left style="thin">
        <color auto="1"/>
      </left>
      <right style="hair">
        <color auto="1"/>
      </right>
      <top style="thin">
        <color indexed="64"/>
      </top>
      <bottom style="hair">
        <color indexed="64"/>
      </bottom>
      <diagonal/>
    </border>
    <border>
      <left style="hair">
        <color auto="1"/>
      </left>
      <right style="hair">
        <color theme="1"/>
      </right>
      <top style="hair">
        <color auto="1"/>
      </top>
      <bottom style="thin">
        <color indexed="64"/>
      </bottom>
      <diagonal/>
    </border>
    <border>
      <left style="hair">
        <color theme="1"/>
      </left>
      <right/>
      <top style="hair">
        <color auto="1"/>
      </top>
      <bottom style="thin">
        <color indexed="64"/>
      </bottom>
      <diagonal/>
    </border>
    <border>
      <left style="hair">
        <color auto="1"/>
      </left>
      <right style="hair">
        <color auto="1"/>
      </right>
      <top style="thin">
        <color theme="0" tint="-0.34998626667073579"/>
      </top>
      <bottom style="thin">
        <color indexed="64"/>
      </bottom>
      <diagonal/>
    </border>
  </borders>
  <cellStyleXfs count="6">
    <xf numFmtId="0" fontId="0" fillId="0" borderId="0">
      <alignment vertical="center"/>
    </xf>
    <xf numFmtId="38" fontId="6" fillId="0" borderId="0" applyFont="0" applyFill="0" applyBorder="0" applyAlignment="0" applyProtection="0">
      <alignment vertical="center"/>
    </xf>
    <xf numFmtId="0" fontId="23" fillId="0" borderId="0"/>
    <xf numFmtId="0" fontId="24" fillId="0" borderId="0"/>
    <xf numFmtId="0" fontId="1" fillId="0" borderId="0">
      <alignment vertical="center"/>
    </xf>
    <xf numFmtId="38" fontId="1" fillId="0" borderId="0" applyFont="0" applyFill="0" applyBorder="0" applyAlignment="0" applyProtection="0">
      <alignment vertical="center"/>
    </xf>
  </cellStyleXfs>
  <cellXfs count="660">
    <xf numFmtId="0" fontId="0" fillId="0" borderId="0" xfId="0">
      <alignment vertical="center"/>
    </xf>
    <xf numFmtId="0" fontId="16" fillId="0" borderId="0" xfId="0" applyFont="1" applyBorder="1" applyAlignment="1">
      <alignment vertical="center" wrapText="1"/>
    </xf>
    <xf numFmtId="0" fontId="20" fillId="0" borderId="0" xfId="0" applyFont="1" applyAlignment="1">
      <alignment horizontal="left" vertical="center"/>
    </xf>
    <xf numFmtId="0" fontId="4" fillId="0" borderId="0" xfId="0" applyFont="1" applyFill="1" applyBorder="1">
      <alignment vertical="center"/>
    </xf>
    <xf numFmtId="0" fontId="4" fillId="0" borderId="0" xfId="0" applyFont="1">
      <alignment vertical="center"/>
    </xf>
    <xf numFmtId="0" fontId="20" fillId="0" borderId="0" xfId="0" applyFont="1" applyAlignment="1" applyProtection="1">
      <alignment vertical="center"/>
    </xf>
    <xf numFmtId="0" fontId="4" fillId="0" borderId="0" xfId="0" applyFont="1" applyProtection="1">
      <alignment vertical="center"/>
    </xf>
    <xf numFmtId="0" fontId="21" fillId="0" borderId="0" xfId="0" applyNumberFormat="1" applyFont="1" applyAlignment="1" applyProtection="1">
      <alignment vertical="center"/>
    </xf>
    <xf numFmtId="0" fontId="4" fillId="0" borderId="0" xfId="0" applyNumberFormat="1" applyFont="1" applyAlignment="1" applyProtection="1">
      <alignment vertical="center"/>
    </xf>
    <xf numFmtId="0" fontId="20" fillId="0" borderId="0" xfId="0" applyFont="1" applyAlignment="1" applyProtection="1">
      <alignment horizontal="left" vertical="center"/>
    </xf>
    <xf numFmtId="0" fontId="20" fillId="0" borderId="0" xfId="0" applyFont="1" applyFill="1" applyAlignment="1" applyProtection="1">
      <alignment horizontal="left" vertical="center"/>
    </xf>
    <xf numFmtId="0" fontId="22" fillId="0" borderId="34"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9" fillId="0" borderId="34" xfId="0" applyFont="1" applyFill="1" applyBorder="1" applyAlignment="1" applyProtection="1">
      <alignment horizontal="center" vertical="center" wrapText="1"/>
    </xf>
    <xf numFmtId="0" fontId="22" fillId="0" borderId="39" xfId="0" applyFont="1" applyFill="1" applyBorder="1" applyAlignment="1" applyProtection="1">
      <alignment horizontal="center" vertical="center" wrapText="1"/>
    </xf>
    <xf numFmtId="0" fontId="19" fillId="0" borderId="39" xfId="0" applyFont="1" applyFill="1" applyBorder="1" applyAlignment="1" applyProtection="1">
      <alignment horizontal="center" vertical="center" wrapText="1"/>
    </xf>
    <xf numFmtId="0" fontId="19" fillId="0" borderId="69" xfId="0" applyNumberFormat="1" applyFont="1" applyBorder="1" applyAlignment="1" applyProtection="1">
      <alignment horizontal="center" vertical="center" wrapText="1"/>
    </xf>
    <xf numFmtId="0" fontId="19" fillId="0" borderId="20" xfId="0" applyNumberFormat="1" applyFont="1" applyBorder="1" applyAlignment="1" applyProtection="1">
      <alignment horizontal="center" vertical="center" wrapText="1"/>
    </xf>
    <xf numFmtId="0" fontId="19" fillId="0" borderId="17" xfId="0" applyNumberFormat="1" applyFont="1" applyBorder="1" applyAlignment="1" applyProtection="1">
      <alignment horizontal="center" vertical="center" wrapText="1"/>
    </xf>
    <xf numFmtId="0" fontId="19" fillId="0" borderId="8" xfId="0" applyNumberFormat="1" applyFont="1" applyBorder="1" applyAlignment="1" applyProtection="1">
      <alignment horizontal="center" vertical="center" wrapText="1"/>
    </xf>
    <xf numFmtId="0" fontId="19" fillId="0" borderId="97" xfId="0" applyNumberFormat="1" applyFont="1" applyBorder="1" applyAlignment="1" applyProtection="1">
      <alignment horizontal="center" vertical="center" wrapText="1"/>
    </xf>
    <xf numFmtId="0" fontId="19" fillId="0" borderId="98" xfId="0" applyNumberFormat="1" applyFont="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4" fillId="0" borderId="0" xfId="0" applyFont="1" applyBorder="1" applyProtection="1">
      <alignment vertical="center"/>
    </xf>
    <xf numFmtId="0" fontId="19" fillId="0" borderId="0" xfId="0" applyNumberFormat="1" applyFont="1" applyBorder="1" applyAlignment="1" applyProtection="1">
      <alignment horizontal="center" vertical="center" wrapText="1"/>
    </xf>
    <xf numFmtId="0" fontId="19" fillId="0" borderId="77" xfId="0" applyNumberFormat="1" applyFont="1" applyBorder="1" applyAlignment="1" applyProtection="1">
      <alignment horizontal="center" vertical="center" wrapText="1"/>
    </xf>
    <xf numFmtId="0" fontId="19" fillId="0" borderId="78" xfId="0" applyNumberFormat="1" applyFont="1" applyBorder="1" applyAlignment="1" applyProtection="1">
      <alignment horizontal="center" vertical="center" wrapText="1"/>
    </xf>
    <xf numFmtId="0" fontId="19" fillId="0" borderId="79" xfId="0" applyNumberFormat="1" applyFont="1" applyBorder="1" applyAlignment="1" applyProtection="1">
      <alignment horizontal="center" vertical="center" wrapText="1"/>
    </xf>
    <xf numFmtId="0" fontId="19" fillId="0" borderId="80" xfId="0" applyNumberFormat="1" applyFont="1" applyBorder="1" applyAlignment="1" applyProtection="1">
      <alignment horizontal="center" vertical="center" wrapText="1"/>
    </xf>
    <xf numFmtId="0" fontId="4" fillId="0" borderId="0" xfId="0" applyFont="1" applyFill="1" applyBorder="1" applyProtection="1">
      <alignment vertical="center"/>
    </xf>
    <xf numFmtId="0" fontId="4" fillId="0" borderId="66" xfId="0" applyFont="1" applyBorder="1">
      <alignment vertical="center"/>
    </xf>
    <xf numFmtId="0" fontId="19" fillId="0" borderId="0" xfId="0" applyFont="1" applyFill="1" applyBorder="1" applyAlignment="1" applyProtection="1">
      <alignment horizontal="center" vertical="center" wrapText="1"/>
      <protection hidden="1"/>
    </xf>
    <xf numFmtId="0" fontId="19" fillId="0" borderId="20" xfId="0" applyNumberFormat="1" applyFont="1" applyBorder="1" applyAlignment="1" applyProtection="1">
      <alignment horizontal="center" vertical="center" wrapText="1"/>
      <protection hidden="1"/>
    </xf>
    <xf numFmtId="0" fontId="19" fillId="0" borderId="17" xfId="0" applyNumberFormat="1" applyFont="1" applyBorder="1" applyAlignment="1" applyProtection="1">
      <alignment horizontal="center" vertical="center" wrapText="1"/>
      <protection hidden="1"/>
    </xf>
    <xf numFmtId="0" fontId="19" fillId="0" borderId="8" xfId="0" applyNumberFormat="1" applyFont="1" applyBorder="1" applyAlignment="1" applyProtection="1">
      <alignment horizontal="center" vertical="center" wrapText="1"/>
      <protection hidden="1"/>
    </xf>
    <xf numFmtId="0" fontId="19" fillId="0" borderId="69" xfId="0" applyNumberFormat="1" applyFont="1" applyBorder="1" applyAlignment="1" applyProtection="1">
      <alignment horizontal="center" vertical="center" wrapText="1"/>
      <protection hidden="1"/>
    </xf>
    <xf numFmtId="0" fontId="19" fillId="0" borderId="77" xfId="0" applyNumberFormat="1" applyFont="1" applyBorder="1" applyAlignment="1" applyProtection="1">
      <alignment horizontal="center" vertical="center" wrapText="1"/>
      <protection hidden="1"/>
    </xf>
    <xf numFmtId="0" fontId="19" fillId="0" borderId="78" xfId="0" applyNumberFormat="1" applyFont="1" applyBorder="1" applyAlignment="1" applyProtection="1">
      <alignment horizontal="center" vertical="center" wrapText="1"/>
      <protection hidden="1"/>
    </xf>
    <xf numFmtId="0" fontId="19" fillId="0" borderId="79" xfId="0" applyNumberFormat="1" applyFont="1" applyBorder="1" applyAlignment="1" applyProtection="1">
      <alignment horizontal="center" vertical="center" wrapText="1"/>
      <protection hidden="1"/>
    </xf>
    <xf numFmtId="0" fontId="16" fillId="0" borderId="0" xfId="0" applyFont="1" applyBorder="1" applyAlignment="1" applyProtection="1">
      <alignment vertical="center" wrapText="1"/>
      <protection hidden="1"/>
    </xf>
    <xf numFmtId="0" fontId="19" fillId="0" borderId="80" xfId="0" applyNumberFormat="1" applyFont="1" applyBorder="1" applyAlignment="1" applyProtection="1">
      <alignment horizontal="center" vertical="center" wrapText="1"/>
      <protection hidden="1"/>
    </xf>
    <xf numFmtId="38" fontId="4" fillId="0" borderId="11" xfId="1" applyFont="1" applyFill="1" applyBorder="1" applyAlignment="1" applyProtection="1">
      <alignment horizontal="right" vertical="center"/>
      <protection hidden="1"/>
    </xf>
    <xf numFmtId="38" fontId="4" fillId="0" borderId="12" xfId="1" applyFont="1" applyFill="1" applyBorder="1" applyAlignment="1" applyProtection="1">
      <alignment horizontal="right" vertical="center"/>
      <protection hidden="1"/>
    </xf>
    <xf numFmtId="38" fontId="5" fillId="0" borderId="22" xfId="1" applyFont="1" applyFill="1" applyBorder="1" applyAlignment="1" applyProtection="1">
      <alignment horizontal="right" vertical="center"/>
      <protection hidden="1"/>
    </xf>
    <xf numFmtId="38" fontId="5" fillId="0" borderId="26" xfId="1" applyFont="1" applyFill="1" applyBorder="1" applyAlignment="1" applyProtection="1">
      <alignment horizontal="right" vertical="center"/>
      <protection hidden="1"/>
    </xf>
    <xf numFmtId="38" fontId="5" fillId="0" borderId="29" xfId="1" applyFont="1" applyFill="1" applyBorder="1" applyAlignment="1" applyProtection="1">
      <alignment horizontal="right" vertical="center"/>
      <protection hidden="1"/>
    </xf>
    <xf numFmtId="0" fontId="7" fillId="0" borderId="0" xfId="3" applyFont="1" applyAlignment="1" applyProtection="1">
      <alignment vertical="center"/>
      <protection hidden="1"/>
    </xf>
    <xf numFmtId="0" fontId="7" fillId="0" borderId="0" xfId="3" applyFont="1" applyAlignment="1" applyProtection="1">
      <alignment horizontal="center" vertical="center"/>
      <protection hidden="1"/>
    </xf>
    <xf numFmtId="38" fontId="5" fillId="0" borderId="37" xfId="1" applyFont="1" applyFill="1" applyBorder="1" applyAlignment="1" applyProtection="1">
      <alignment horizontal="right" vertical="center"/>
      <protection hidden="1"/>
    </xf>
    <xf numFmtId="38" fontId="5" fillId="0" borderId="9" xfId="1" applyFont="1" applyFill="1" applyBorder="1" applyAlignment="1" applyProtection="1">
      <alignment horizontal="right" vertical="center"/>
      <protection hidden="1"/>
    </xf>
    <xf numFmtId="0" fontId="9" fillId="0" borderId="0" xfId="3" applyFont="1" applyAlignment="1" applyProtection="1">
      <alignment horizontal="center" vertical="center"/>
      <protection hidden="1"/>
    </xf>
    <xf numFmtId="0" fontId="10" fillId="0" borderId="0" xfId="3" applyFont="1" applyAlignment="1" applyProtection="1">
      <alignment horizontal="right" vertical="center"/>
      <protection hidden="1"/>
    </xf>
    <xf numFmtId="12" fontId="11" fillId="0" borderId="0" xfId="3" applyNumberFormat="1" applyFont="1" applyAlignment="1" applyProtection="1">
      <alignment horizontal="left" vertical="center"/>
      <protection hidden="1"/>
    </xf>
    <xf numFmtId="0" fontId="14" fillId="3" borderId="51" xfId="3" applyFont="1" applyFill="1" applyBorder="1" applyAlignment="1" applyProtection="1">
      <alignment horizontal="center" vertical="center"/>
      <protection hidden="1"/>
    </xf>
    <xf numFmtId="0" fontId="14" fillId="3" borderId="55" xfId="3" applyFont="1" applyFill="1" applyBorder="1" applyAlignment="1" applyProtection="1">
      <alignment horizontal="center" vertical="center"/>
      <protection hidden="1"/>
    </xf>
    <xf numFmtId="0" fontId="14" fillId="3" borderId="23" xfId="3" applyFont="1" applyFill="1" applyBorder="1" applyAlignment="1" applyProtection="1">
      <alignment horizontal="center" vertical="center"/>
      <protection hidden="1"/>
    </xf>
    <xf numFmtId="0" fontId="13" fillId="3" borderId="46" xfId="3" applyFont="1" applyFill="1" applyBorder="1" applyAlignment="1" applyProtection="1">
      <alignment horizontal="center" vertical="center"/>
      <protection hidden="1"/>
    </xf>
    <xf numFmtId="0" fontId="7" fillId="0" borderId="0" xfId="3" applyFont="1" applyBorder="1" applyAlignment="1" applyProtection="1">
      <alignment vertical="center" wrapText="1"/>
      <protection hidden="1"/>
    </xf>
    <xf numFmtId="0" fontId="7" fillId="0" borderId="0" xfId="3" applyFont="1" applyBorder="1" applyAlignment="1" applyProtection="1">
      <alignment horizontal="center" vertical="center" wrapText="1"/>
      <protection hidden="1"/>
    </xf>
    <xf numFmtId="0" fontId="22" fillId="12" borderId="34" xfId="0" applyFont="1" applyFill="1" applyBorder="1" applyAlignment="1" applyProtection="1">
      <alignment horizontal="center" vertical="center" wrapText="1"/>
    </xf>
    <xf numFmtId="0" fontId="22" fillId="12" borderId="23" xfId="0" applyFont="1" applyFill="1" applyBorder="1" applyAlignment="1" applyProtection="1">
      <alignment horizontal="center" vertical="center" wrapText="1"/>
    </xf>
    <xf numFmtId="0" fontId="22" fillId="12" borderId="24" xfId="0" applyFont="1" applyFill="1" applyBorder="1" applyAlignment="1" applyProtection="1">
      <alignment horizontal="center" vertical="center" wrapText="1"/>
    </xf>
    <xf numFmtId="0" fontId="22" fillId="12" borderId="25" xfId="0" applyFont="1" applyFill="1" applyBorder="1" applyAlignment="1" applyProtection="1">
      <alignment horizontal="center" vertical="center"/>
    </xf>
    <xf numFmtId="0" fontId="22" fillId="12" borderId="2" xfId="0" applyFont="1" applyFill="1" applyBorder="1" applyAlignment="1" applyProtection="1">
      <alignment horizontal="center" vertical="center" wrapText="1"/>
    </xf>
    <xf numFmtId="0" fontId="2" fillId="0" borderId="0" xfId="3" applyFont="1" applyAlignment="1" applyProtection="1">
      <alignment vertical="center"/>
      <protection hidden="1"/>
    </xf>
    <xf numFmtId="0" fontId="15" fillId="3" borderId="33" xfId="0" applyFont="1" applyFill="1" applyBorder="1" applyAlignment="1" applyProtection="1">
      <alignment horizontal="center" vertical="center"/>
      <protection hidden="1"/>
    </xf>
    <xf numFmtId="0" fontId="12" fillId="12" borderId="27" xfId="3" applyFont="1" applyFill="1" applyBorder="1" applyAlignment="1" applyProtection="1">
      <alignment horizontal="center" vertical="center" wrapText="1"/>
      <protection hidden="1"/>
    </xf>
    <xf numFmtId="0" fontId="14" fillId="12" borderId="43" xfId="3" applyFont="1" applyFill="1" applyBorder="1" applyAlignment="1" applyProtection="1">
      <alignment horizontal="center" vertical="center"/>
      <protection hidden="1"/>
    </xf>
    <xf numFmtId="0" fontId="14" fillId="12" borderId="23" xfId="3" applyFont="1" applyFill="1" applyBorder="1" applyAlignment="1" applyProtection="1">
      <alignment horizontal="center" vertical="center"/>
      <protection hidden="1"/>
    </xf>
    <xf numFmtId="0" fontId="13" fillId="12" borderId="121" xfId="3" applyFont="1" applyFill="1" applyBorder="1" applyAlignment="1" applyProtection="1">
      <alignment horizontal="center" vertical="center"/>
      <protection hidden="1"/>
    </xf>
    <xf numFmtId="0" fontId="15" fillId="3" borderId="44" xfId="3" applyFont="1" applyFill="1" applyBorder="1" applyAlignment="1" applyProtection="1">
      <alignment horizontal="center" vertical="center" wrapText="1"/>
      <protection hidden="1"/>
    </xf>
    <xf numFmtId="177" fontId="4" fillId="0" borderId="75" xfId="1" applyNumberFormat="1" applyFont="1" applyFill="1" applyBorder="1" applyAlignment="1" applyProtection="1">
      <alignment horizontal="right" vertical="center"/>
      <protection locked="0" hidden="1"/>
    </xf>
    <xf numFmtId="177" fontId="4" fillId="0" borderId="11" xfId="1" applyNumberFormat="1" applyFont="1" applyFill="1" applyBorder="1" applyAlignment="1" applyProtection="1">
      <alignment horizontal="right" vertical="center"/>
      <protection locked="0" hidden="1"/>
    </xf>
    <xf numFmtId="177" fontId="4" fillId="0" borderId="84" xfId="1" applyNumberFormat="1" applyFont="1" applyFill="1" applyBorder="1" applyAlignment="1" applyProtection="1">
      <alignment horizontal="right" vertical="center"/>
      <protection locked="0" hidden="1"/>
    </xf>
    <xf numFmtId="38" fontId="4" fillId="0" borderId="75" xfId="1" applyFont="1" applyFill="1" applyBorder="1" applyAlignment="1" applyProtection="1">
      <alignment horizontal="right" vertical="center"/>
      <protection locked="0" hidden="1"/>
    </xf>
    <xf numFmtId="38" fontId="4" fillId="0" borderId="66" xfId="1" applyFont="1" applyFill="1" applyBorder="1" applyAlignment="1" applyProtection="1">
      <alignment horizontal="right" vertical="center"/>
      <protection locked="0" hidden="1"/>
    </xf>
    <xf numFmtId="38" fontId="4" fillId="0" borderId="11" xfId="1" applyFont="1" applyFill="1" applyBorder="1" applyAlignment="1" applyProtection="1">
      <alignment horizontal="right" vertical="center"/>
      <protection locked="0" hidden="1"/>
    </xf>
    <xf numFmtId="38" fontId="4" fillId="0" borderId="84" xfId="1" applyFont="1" applyFill="1" applyBorder="1" applyAlignment="1" applyProtection="1">
      <alignment horizontal="right" vertical="center"/>
      <protection locked="0" hidden="1"/>
    </xf>
    <xf numFmtId="38" fontId="4" fillId="0" borderId="12" xfId="1" applyFont="1" applyFill="1" applyBorder="1" applyAlignment="1" applyProtection="1">
      <alignment horizontal="right" vertical="center"/>
      <protection locked="0" hidden="1"/>
    </xf>
    <xf numFmtId="38" fontId="4" fillId="0" borderId="22" xfId="1" applyFont="1" applyFill="1" applyBorder="1" applyAlignment="1" applyProtection="1">
      <alignment horizontal="right" vertical="center"/>
      <protection locked="0" hidden="1"/>
    </xf>
    <xf numFmtId="38" fontId="4" fillId="0" borderId="23" xfId="1" applyFont="1" applyFill="1" applyBorder="1" applyAlignment="1" applyProtection="1">
      <alignment horizontal="right" vertical="center"/>
      <protection locked="0" hidden="1"/>
    </xf>
    <xf numFmtId="38" fontId="4" fillId="0" borderId="24" xfId="1" applyFont="1" applyFill="1" applyBorder="1" applyAlignment="1" applyProtection="1">
      <alignment horizontal="right" vertical="center"/>
      <protection locked="0" hidden="1"/>
    </xf>
    <xf numFmtId="38" fontId="4" fillId="0" borderId="21" xfId="1" applyFont="1" applyFill="1" applyBorder="1" applyAlignment="1" applyProtection="1">
      <alignment horizontal="right" vertical="center"/>
      <protection locked="0" hidden="1"/>
    </xf>
    <xf numFmtId="38" fontId="4" fillId="0" borderId="29" xfId="1" applyFont="1" applyFill="1" applyBorder="1" applyAlignment="1" applyProtection="1">
      <alignment horizontal="right" vertical="center"/>
      <protection locked="0" hidden="1"/>
    </xf>
    <xf numFmtId="38" fontId="4" fillId="0" borderId="30" xfId="1" applyFont="1" applyFill="1" applyBorder="1" applyAlignment="1" applyProtection="1">
      <alignment horizontal="right" vertical="center"/>
      <protection locked="0" hidden="1"/>
    </xf>
    <xf numFmtId="38" fontId="4" fillId="0" borderId="31" xfId="1" applyFont="1" applyFill="1" applyBorder="1" applyAlignment="1" applyProtection="1">
      <alignment horizontal="right" vertical="center"/>
      <protection locked="0" hidden="1"/>
    </xf>
    <xf numFmtId="38" fontId="4" fillId="0" borderId="44" xfId="1" applyFont="1" applyFill="1" applyBorder="1" applyAlignment="1" applyProtection="1">
      <alignment horizontal="right" vertical="center"/>
      <protection locked="0" hidden="1"/>
    </xf>
    <xf numFmtId="38" fontId="4" fillId="0" borderId="87" xfId="1" applyFont="1" applyFill="1" applyBorder="1" applyAlignment="1" applyProtection="1">
      <alignment horizontal="right" vertical="center"/>
      <protection locked="0" hidden="1"/>
    </xf>
    <xf numFmtId="38" fontId="4" fillId="0" borderId="37" xfId="1" applyFont="1" applyFill="1" applyBorder="1" applyAlignment="1" applyProtection="1">
      <alignment horizontal="right" vertical="center"/>
      <protection locked="0" hidden="1"/>
    </xf>
    <xf numFmtId="38" fontId="4" fillId="0" borderId="9" xfId="1" applyFont="1" applyFill="1" applyBorder="1" applyAlignment="1" applyProtection="1">
      <alignment horizontal="right" vertical="center"/>
      <protection locked="0" hidden="1"/>
    </xf>
    <xf numFmtId="38" fontId="4" fillId="0" borderId="26" xfId="1" applyFont="1" applyFill="1" applyBorder="1" applyAlignment="1" applyProtection="1">
      <alignment horizontal="right" vertical="center"/>
      <protection locked="0" hidden="1"/>
    </xf>
    <xf numFmtId="38" fontId="4" fillId="0" borderId="38" xfId="1" applyFont="1" applyFill="1" applyBorder="1" applyAlignment="1" applyProtection="1">
      <alignment horizontal="right" vertical="center"/>
      <protection locked="0" hidden="1"/>
    </xf>
    <xf numFmtId="0" fontId="20" fillId="0" borderId="0" xfId="4" applyFont="1" applyProtection="1">
      <alignment vertical="center"/>
      <protection hidden="1"/>
    </xf>
    <xf numFmtId="0" fontId="4" fillId="0" borderId="0" xfId="4" applyFont="1" applyProtection="1">
      <alignment vertical="center"/>
      <protection hidden="1"/>
    </xf>
    <xf numFmtId="0" fontId="4" fillId="0" borderId="0" xfId="4" applyFont="1" applyAlignment="1" applyProtection="1">
      <alignment horizontal="center" vertical="center"/>
      <protection hidden="1"/>
    </xf>
    <xf numFmtId="0" fontId="28" fillId="0" borderId="0" xfId="4" applyFont="1" applyAlignment="1" applyProtection="1">
      <alignment horizontal="right" vertical="center"/>
      <protection hidden="1"/>
    </xf>
    <xf numFmtId="0" fontId="20" fillId="0" borderId="0" xfId="4" applyFont="1" applyAlignment="1" applyProtection="1">
      <alignment horizontal="left" vertical="center"/>
      <protection hidden="1"/>
    </xf>
    <xf numFmtId="0" fontId="21" fillId="0" borderId="0" xfId="4" applyFont="1" applyProtection="1">
      <alignment vertical="center"/>
      <protection hidden="1"/>
    </xf>
    <xf numFmtId="0" fontId="30" fillId="0" borderId="0" xfId="4" applyFont="1" applyBorder="1" applyAlignment="1" applyProtection="1">
      <alignment horizontal="left" vertical="center"/>
      <protection hidden="1"/>
    </xf>
    <xf numFmtId="0" fontId="30" fillId="0" borderId="0" xfId="4" applyFont="1" applyAlignment="1" applyProtection="1">
      <alignment horizontal="left" vertical="center"/>
      <protection hidden="1"/>
    </xf>
    <xf numFmtId="0" fontId="31" fillId="6" borderId="0" xfId="4" applyFont="1" applyFill="1" applyProtection="1">
      <alignment vertical="center"/>
      <protection hidden="1"/>
    </xf>
    <xf numFmtId="0" fontId="31" fillId="2" borderId="0" xfId="4" applyFont="1" applyFill="1" applyProtection="1">
      <alignment vertical="center"/>
      <protection hidden="1"/>
    </xf>
    <xf numFmtId="0" fontId="31" fillId="0" borderId="0" xfId="4" applyFont="1" applyProtection="1">
      <alignment vertical="center"/>
      <protection hidden="1"/>
    </xf>
    <xf numFmtId="0" fontId="16" fillId="0" borderId="0" xfId="4" applyFont="1" applyProtection="1">
      <alignment vertical="center"/>
      <protection hidden="1"/>
    </xf>
    <xf numFmtId="0" fontId="19" fillId="12" borderId="7" xfId="4" applyFont="1" applyFill="1" applyBorder="1" applyAlignment="1" applyProtection="1">
      <alignment horizontal="center" vertical="center" wrapText="1"/>
      <protection hidden="1"/>
    </xf>
    <xf numFmtId="0" fontId="16" fillId="0" borderId="0" xfId="4" applyFont="1" applyAlignment="1" applyProtection="1">
      <alignment horizontal="center" vertical="center" wrapText="1"/>
      <protection hidden="1"/>
    </xf>
    <xf numFmtId="0" fontId="20" fillId="0" borderId="0" xfId="4" applyFont="1" applyAlignment="1" applyProtection="1">
      <alignment horizontal="left" vertical="center" wrapText="1"/>
      <protection hidden="1"/>
    </xf>
    <xf numFmtId="0" fontId="16" fillId="0" borderId="0" xfId="4" applyFont="1" applyAlignment="1" applyProtection="1">
      <alignment horizontal="center" wrapText="1"/>
      <protection hidden="1"/>
    </xf>
    <xf numFmtId="0" fontId="20" fillId="0" borderId="0" xfId="4" applyFont="1" applyAlignment="1" applyProtection="1">
      <alignment horizontal="left" wrapText="1"/>
      <protection hidden="1"/>
    </xf>
    <xf numFmtId="0" fontId="32" fillId="0" borderId="0" xfId="4" applyFont="1" applyAlignment="1" applyProtection="1">
      <alignment horizontal="left" wrapText="1"/>
      <protection hidden="1"/>
    </xf>
    <xf numFmtId="0" fontId="21" fillId="0" borderId="0" xfId="4" applyFont="1" applyAlignment="1" applyProtection="1">
      <protection hidden="1"/>
    </xf>
    <xf numFmtId="0" fontId="16" fillId="0" borderId="81" xfId="4" applyFont="1" applyBorder="1" applyAlignment="1" applyProtection="1">
      <alignment horizontal="center" vertical="center" wrapText="1"/>
      <protection locked="0" hidden="1"/>
    </xf>
    <xf numFmtId="0" fontId="16" fillId="0" borderId="0" xfId="4" applyFont="1" applyAlignment="1" applyProtection="1">
      <alignment vertical="center" wrapText="1"/>
      <protection hidden="1"/>
    </xf>
    <xf numFmtId="0" fontId="33" fillId="6" borderId="0" xfId="4" applyFont="1" applyFill="1" applyProtection="1">
      <alignment vertical="center"/>
      <protection hidden="1"/>
    </xf>
    <xf numFmtId="0" fontId="22" fillId="12" borderId="2" xfId="4" applyFont="1" applyFill="1" applyBorder="1" applyAlignment="1" applyProtection="1">
      <alignment horizontal="center" vertical="center" wrapText="1"/>
      <protection hidden="1"/>
    </xf>
    <xf numFmtId="0" fontId="22" fillId="12" borderId="6" xfId="4" applyFont="1" applyFill="1" applyBorder="1" applyAlignment="1" applyProtection="1">
      <alignment horizontal="center" vertical="center"/>
      <protection hidden="1"/>
    </xf>
    <xf numFmtId="0" fontId="22" fillId="12" borderId="34" xfId="4" applyFont="1" applyFill="1" applyBorder="1" applyAlignment="1" applyProtection="1">
      <alignment horizontal="center" vertical="center"/>
      <protection hidden="1"/>
    </xf>
    <xf numFmtId="0" fontId="22" fillId="12" borderId="4" xfId="4" applyFont="1" applyFill="1" applyBorder="1" applyAlignment="1" applyProtection="1">
      <alignment horizontal="center" vertical="center"/>
      <protection hidden="1"/>
    </xf>
    <xf numFmtId="0" fontId="34" fillId="0" borderId="130" xfId="4" applyFont="1" applyBorder="1" applyAlignment="1" applyProtection="1">
      <alignment horizontal="center" vertical="center" wrapText="1"/>
      <protection locked="0" hidden="1"/>
    </xf>
    <xf numFmtId="0" fontId="31" fillId="7" borderId="0" xfId="4" applyFont="1" applyFill="1" applyProtection="1">
      <alignment vertical="center"/>
      <protection hidden="1"/>
    </xf>
    <xf numFmtId="0" fontId="31" fillId="9" borderId="0" xfId="4" applyFont="1" applyFill="1" applyProtection="1">
      <alignment vertical="center"/>
      <protection hidden="1"/>
    </xf>
    <xf numFmtId="0" fontId="34" fillId="0" borderId="8" xfId="4" applyFont="1" applyBorder="1" applyAlignment="1" applyProtection="1">
      <alignment horizontal="center" vertical="center" wrapText="1"/>
      <protection locked="0" hidden="1"/>
    </xf>
    <xf numFmtId="0" fontId="34" fillId="0" borderId="97" xfId="4" applyFont="1" applyBorder="1" applyAlignment="1" applyProtection="1">
      <alignment horizontal="center" vertical="center" wrapText="1"/>
      <protection locked="0" hidden="1"/>
    </xf>
    <xf numFmtId="0" fontId="31" fillId="8" borderId="0" xfId="4" applyFont="1" applyFill="1" applyProtection="1">
      <alignment vertical="center"/>
      <protection hidden="1"/>
    </xf>
    <xf numFmtId="0" fontId="34" fillId="0" borderId="19" xfId="4" applyFont="1" applyBorder="1" applyAlignment="1" applyProtection="1">
      <alignment horizontal="center" vertical="center" wrapText="1"/>
      <protection locked="0" hidden="1"/>
    </xf>
    <xf numFmtId="0" fontId="34" fillId="0" borderId="39" xfId="4" applyFont="1" applyBorder="1" applyAlignment="1" applyProtection="1">
      <alignment horizontal="left" vertical="center" wrapText="1"/>
      <protection hidden="1"/>
    </xf>
    <xf numFmtId="0" fontId="22" fillId="12" borderId="123" xfId="4" applyFont="1" applyFill="1" applyBorder="1" applyAlignment="1" applyProtection="1">
      <alignment horizontal="center" vertical="center" wrapText="1"/>
      <protection hidden="1"/>
    </xf>
    <xf numFmtId="0" fontId="22" fillId="12" borderId="5" xfId="4" applyFont="1" applyFill="1" applyBorder="1" applyAlignment="1" applyProtection="1">
      <alignment horizontal="center" vertical="center"/>
      <protection hidden="1"/>
    </xf>
    <xf numFmtId="0" fontId="16" fillId="0" borderId="0" xfId="4" applyFont="1" applyAlignment="1" applyProtection="1">
      <alignment horizontal="left" vertical="center" shrinkToFit="1"/>
      <protection locked="0" hidden="1"/>
    </xf>
    <xf numFmtId="0" fontId="16" fillId="0" borderId="23" xfId="4" applyFont="1" applyBorder="1" applyAlignment="1" applyProtection="1">
      <alignment horizontal="left" vertical="center" shrinkToFit="1"/>
      <protection locked="0" hidden="1"/>
    </xf>
    <xf numFmtId="0" fontId="12" fillId="8" borderId="0" xfId="4" applyFont="1" applyFill="1" applyProtection="1">
      <alignment vertical="center"/>
      <protection hidden="1"/>
    </xf>
    <xf numFmtId="0" fontId="34" fillId="0" borderId="17" xfId="4" applyFont="1" applyBorder="1" applyAlignment="1" applyProtection="1">
      <alignment horizontal="center" vertical="center" wrapText="1"/>
      <protection locked="0" hidden="1"/>
    </xf>
    <xf numFmtId="0" fontId="16" fillId="0" borderId="122" xfId="4" applyFont="1" applyBorder="1" applyAlignment="1" applyProtection="1">
      <alignment horizontal="left" vertical="center" shrinkToFit="1"/>
      <protection locked="0" hidden="1"/>
    </xf>
    <xf numFmtId="0" fontId="34" fillId="0" borderId="14" xfId="4" applyFont="1" applyBorder="1" applyAlignment="1" applyProtection="1">
      <alignment horizontal="center" vertical="center" wrapText="1"/>
      <protection locked="0" hidden="1"/>
    </xf>
    <xf numFmtId="0" fontId="16" fillId="0" borderId="44" xfId="4" applyFont="1" applyBorder="1" applyAlignment="1" applyProtection="1">
      <alignment horizontal="left" vertical="center" shrinkToFit="1"/>
      <protection locked="0" hidden="1"/>
    </xf>
    <xf numFmtId="0" fontId="4" fillId="6" borderId="0" xfId="4" applyFont="1" applyFill="1" applyProtection="1">
      <alignment vertical="center"/>
      <protection hidden="1"/>
    </xf>
    <xf numFmtId="0" fontId="4" fillId="8" borderId="0" xfId="4" applyFont="1" applyFill="1" applyProtection="1">
      <alignment vertical="center"/>
      <protection hidden="1"/>
    </xf>
    <xf numFmtId="0" fontId="4" fillId="0" borderId="39" xfId="4" applyFont="1" applyBorder="1" applyProtection="1">
      <alignment vertical="center"/>
      <protection hidden="1"/>
    </xf>
    <xf numFmtId="0" fontId="4" fillId="2" borderId="0" xfId="4" applyFont="1" applyFill="1" applyProtection="1">
      <alignment vertical="center"/>
      <protection hidden="1"/>
    </xf>
    <xf numFmtId="0" fontId="16" fillId="0" borderId="81" xfId="0" applyFont="1" applyFill="1" applyBorder="1" applyAlignment="1" applyProtection="1">
      <alignment horizontal="center" vertical="center" wrapText="1"/>
      <protection locked="0"/>
    </xf>
    <xf numFmtId="0" fontId="16" fillId="0" borderId="23" xfId="0" applyFont="1" applyBorder="1" applyAlignment="1" applyProtection="1">
      <alignment horizontal="left" vertical="center" shrinkToFit="1"/>
      <protection locked="0"/>
    </xf>
    <xf numFmtId="0" fontId="16" fillId="0" borderId="23" xfId="0" applyFont="1" applyBorder="1" applyAlignment="1" applyProtection="1">
      <alignment horizontal="center" vertical="center" shrinkToFit="1"/>
      <protection locked="0"/>
    </xf>
    <xf numFmtId="176" fontId="16" fillId="0" borderId="30" xfId="0" applyNumberFormat="1" applyFont="1" applyBorder="1" applyAlignment="1" applyProtection="1">
      <alignment horizontal="right" vertical="center" shrinkToFit="1"/>
      <protection locked="0"/>
    </xf>
    <xf numFmtId="0" fontId="16" fillId="0" borderId="87" xfId="0" applyFont="1" applyBorder="1" applyAlignment="1" applyProtection="1">
      <alignment horizontal="center" vertical="center" shrinkToFit="1"/>
      <protection locked="0"/>
    </xf>
    <xf numFmtId="176" fontId="16" fillId="0" borderId="23" xfId="0" applyNumberFormat="1" applyFont="1" applyBorder="1" applyAlignment="1" applyProtection="1">
      <alignment horizontal="right" vertical="center" shrinkToFit="1"/>
      <protection locked="0"/>
    </xf>
    <xf numFmtId="0" fontId="16" fillId="0" borderId="112" xfId="0" applyFont="1" applyBorder="1" applyAlignment="1" applyProtection="1">
      <alignment horizontal="center" vertical="center" shrinkToFit="1"/>
      <protection locked="0"/>
    </xf>
    <xf numFmtId="0" fontId="16" fillId="0" borderId="44" xfId="0" applyFont="1" applyBorder="1" applyAlignment="1" applyProtection="1">
      <alignment horizontal="left" vertical="center" shrinkToFit="1"/>
      <protection locked="0"/>
    </xf>
    <xf numFmtId="0" fontId="16" fillId="0" borderId="44" xfId="0" applyFont="1" applyBorder="1" applyAlignment="1" applyProtection="1">
      <alignment horizontal="center" vertical="center" shrinkToFit="1"/>
      <protection locked="0"/>
    </xf>
    <xf numFmtId="176" fontId="16" fillId="0" borderId="44" xfId="0" applyNumberFormat="1" applyFont="1" applyBorder="1" applyAlignment="1" applyProtection="1">
      <alignment horizontal="right" vertical="center" shrinkToFit="1"/>
      <protection locked="0"/>
    </xf>
    <xf numFmtId="0" fontId="16" fillId="0" borderId="113" xfId="0" applyFont="1" applyBorder="1" applyAlignment="1" applyProtection="1">
      <alignment horizontal="center" vertical="center" shrinkToFit="1"/>
      <protection locked="0"/>
    </xf>
    <xf numFmtId="0" fontId="20" fillId="0" borderId="0" xfId="0" applyFont="1" applyBorder="1" applyAlignment="1" applyProtection="1">
      <alignment horizontal="left" vertical="center" shrinkToFit="1"/>
    </xf>
    <xf numFmtId="0" fontId="20" fillId="0" borderId="0" xfId="0" applyFont="1" applyBorder="1" applyAlignment="1" applyProtection="1">
      <alignment horizontal="center" vertical="center" shrinkToFit="1"/>
    </xf>
    <xf numFmtId="0" fontId="16" fillId="0" borderId="0" xfId="0" applyFont="1" applyBorder="1" applyAlignment="1" applyProtection="1">
      <alignment vertical="center" shrinkToFit="1"/>
    </xf>
    <xf numFmtId="0" fontId="16" fillId="0" borderId="0" xfId="0" applyFont="1" applyBorder="1" applyAlignment="1" applyProtection="1">
      <alignment horizontal="center" vertical="center" shrinkToFit="1"/>
    </xf>
    <xf numFmtId="176" fontId="20" fillId="0" borderId="0" xfId="0" applyNumberFormat="1" applyFont="1" applyBorder="1" applyAlignment="1" applyProtection="1">
      <alignment vertical="center" shrinkToFit="1"/>
    </xf>
    <xf numFmtId="0" fontId="32" fillId="0" borderId="0" xfId="0" applyFont="1" applyBorder="1" applyAlignment="1" applyProtection="1">
      <alignment horizontal="center" vertical="center" wrapText="1"/>
    </xf>
    <xf numFmtId="38" fontId="35" fillId="0" borderId="63" xfId="1" applyFont="1" applyBorder="1" applyAlignment="1" applyProtection="1">
      <alignment vertical="center" wrapText="1"/>
      <protection locked="0"/>
    </xf>
    <xf numFmtId="0" fontId="16" fillId="12" borderId="36" xfId="0" applyFont="1" applyFill="1" applyBorder="1" applyAlignment="1" applyProtection="1">
      <alignment horizontal="center" vertical="center" wrapText="1"/>
    </xf>
    <xf numFmtId="38" fontId="16" fillId="0" borderId="103" xfId="1" applyFont="1" applyBorder="1" applyAlignment="1" applyProtection="1">
      <alignment horizontal="right" vertical="center" shrinkToFit="1"/>
      <protection locked="0"/>
    </xf>
    <xf numFmtId="38" fontId="4" fillId="0" borderId="23" xfId="1" applyFont="1" applyBorder="1" applyAlignment="1" applyProtection="1">
      <alignment horizontal="right" vertical="center"/>
      <protection locked="0"/>
    </xf>
    <xf numFmtId="0" fontId="32" fillId="0" borderId="114" xfId="0" applyFont="1" applyBorder="1" applyAlignment="1" applyProtection="1">
      <alignment horizontal="center" vertical="center" shrinkToFit="1"/>
      <protection locked="0"/>
    </xf>
    <xf numFmtId="38" fontId="16" fillId="0" borderId="106" xfId="1" applyFont="1" applyBorder="1" applyAlignment="1" applyProtection="1">
      <alignment horizontal="right" vertical="center" shrinkToFit="1"/>
      <protection locked="0"/>
    </xf>
    <xf numFmtId="38" fontId="20" fillId="0" borderId="103" xfId="1" applyFont="1" applyBorder="1" applyAlignment="1" applyProtection="1">
      <alignment horizontal="right" vertical="center" shrinkToFit="1"/>
      <protection locked="0"/>
    </xf>
    <xf numFmtId="0" fontId="32" fillId="0" borderId="115" xfId="0" applyFont="1" applyBorder="1" applyAlignment="1" applyProtection="1">
      <alignment horizontal="center" vertical="center" shrinkToFit="1"/>
      <protection locked="0"/>
    </xf>
    <xf numFmtId="38" fontId="20" fillId="0" borderId="116" xfId="1" applyFont="1" applyBorder="1" applyAlignment="1" applyProtection="1">
      <alignment horizontal="right" vertical="center" shrinkToFit="1"/>
      <protection locked="0"/>
    </xf>
    <xf numFmtId="0" fontId="32" fillId="0" borderId="117" xfId="0" applyFont="1" applyBorder="1" applyAlignment="1" applyProtection="1">
      <alignment horizontal="center" vertical="center" shrinkToFit="1"/>
      <protection locked="0"/>
    </xf>
    <xf numFmtId="38" fontId="16" fillId="0" borderId="108" xfId="1" applyFont="1" applyBorder="1" applyAlignment="1" applyProtection="1">
      <alignment horizontal="right" vertical="center" shrinkToFit="1"/>
      <protection locked="0"/>
    </xf>
    <xf numFmtId="38" fontId="20" fillId="0" borderId="107" xfId="1" applyFont="1" applyBorder="1" applyAlignment="1" applyProtection="1">
      <alignment horizontal="right" vertical="center" shrinkToFit="1"/>
      <protection locked="0"/>
    </xf>
    <xf numFmtId="38" fontId="20" fillId="0" borderId="108" xfId="1" applyFont="1" applyBorder="1" applyAlignment="1" applyProtection="1">
      <alignment horizontal="right" vertical="center" shrinkToFit="1"/>
      <protection locked="0"/>
    </xf>
    <xf numFmtId="38" fontId="20" fillId="0" borderId="106" xfId="1" applyFont="1" applyBorder="1" applyAlignment="1" applyProtection="1">
      <alignment horizontal="right" vertical="center" shrinkToFit="1"/>
      <protection locked="0"/>
    </xf>
    <xf numFmtId="38" fontId="36" fillId="0" borderId="108" xfId="1" applyFont="1" applyBorder="1" applyAlignment="1" applyProtection="1">
      <alignment horizontal="right" vertical="center" shrinkToFit="1"/>
      <protection locked="0"/>
    </xf>
    <xf numFmtId="38" fontId="16" fillId="0" borderId="110" xfId="1" applyFont="1" applyBorder="1" applyAlignment="1" applyProtection="1">
      <alignment horizontal="right" vertical="center" shrinkToFit="1"/>
      <protection locked="0"/>
    </xf>
    <xf numFmtId="38" fontId="20" fillId="0" borderId="110" xfId="1" applyFont="1" applyBorder="1" applyAlignment="1" applyProtection="1">
      <alignment horizontal="right" vertical="center" shrinkToFit="1"/>
      <protection locked="0"/>
    </xf>
    <xf numFmtId="0" fontId="32" fillId="0" borderId="118" xfId="0" applyFont="1" applyBorder="1" applyAlignment="1" applyProtection="1">
      <alignment horizontal="center" vertical="center" shrinkToFit="1"/>
      <protection locked="0"/>
    </xf>
    <xf numFmtId="0" fontId="12" fillId="0" borderId="0" xfId="0" applyFont="1" applyProtection="1">
      <alignment vertical="center"/>
      <protection hidden="1"/>
    </xf>
    <xf numFmtId="49" fontId="20" fillId="0" borderId="0" xfId="2" applyNumberFormat="1" applyFont="1" applyAlignment="1" applyProtection="1">
      <protection hidden="1"/>
    </xf>
    <xf numFmtId="0" fontId="12" fillId="0" borderId="0" xfId="0" applyFont="1" applyAlignment="1" applyProtection="1">
      <alignment horizontal="center" vertical="center"/>
      <protection hidden="1"/>
    </xf>
    <xf numFmtId="0" fontId="4" fillId="12" borderId="7" xfId="0" applyFont="1" applyFill="1" applyBorder="1" applyAlignment="1" applyProtection="1">
      <alignment horizontal="center" vertical="center"/>
      <protection hidden="1"/>
    </xf>
    <xf numFmtId="0" fontId="15" fillId="0" borderId="0" xfId="0" applyFont="1" applyProtection="1">
      <alignment vertical="center"/>
      <protection hidden="1"/>
    </xf>
    <xf numFmtId="0" fontId="12" fillId="12" borderId="4" xfId="0" applyFont="1" applyFill="1" applyBorder="1" applyAlignment="1" applyProtection="1">
      <alignment horizontal="center" vertical="center"/>
      <protection hidden="1"/>
    </xf>
    <xf numFmtId="0" fontId="12" fillId="12" borderId="5" xfId="0" applyFont="1" applyFill="1" applyBorder="1" applyAlignment="1" applyProtection="1">
      <alignment horizontal="center" vertical="center"/>
      <protection hidden="1"/>
    </xf>
    <xf numFmtId="0" fontId="12" fillId="0" borderId="0" xfId="0" applyFont="1" applyAlignment="1" applyProtection="1">
      <alignment vertical="center" wrapText="1"/>
      <protection hidden="1"/>
    </xf>
    <xf numFmtId="0" fontId="12" fillId="12" borderId="14" xfId="0" applyFont="1" applyFill="1" applyBorder="1" applyProtection="1">
      <alignment vertical="center"/>
      <protection hidden="1"/>
    </xf>
    <xf numFmtId="0" fontId="14" fillId="10" borderId="83" xfId="0" applyFont="1" applyFill="1" applyBorder="1" applyAlignment="1" applyProtection="1">
      <alignment horizontal="center" vertical="center"/>
      <protection hidden="1"/>
    </xf>
    <xf numFmtId="0" fontId="14" fillId="10" borderId="25" xfId="0" applyFont="1" applyFill="1" applyBorder="1" applyAlignment="1" applyProtection="1">
      <alignment horizontal="center" vertical="center"/>
      <protection hidden="1"/>
    </xf>
    <xf numFmtId="0" fontId="14" fillId="10" borderId="112" xfId="0" applyFont="1" applyFill="1" applyBorder="1" applyAlignment="1" applyProtection="1">
      <alignment horizontal="center" vertical="center"/>
      <protection hidden="1"/>
    </xf>
    <xf numFmtId="0" fontId="12" fillId="12" borderId="8" xfId="0" applyFont="1" applyFill="1" applyBorder="1" applyProtection="1">
      <alignment vertical="center"/>
      <protection hidden="1"/>
    </xf>
    <xf numFmtId="0" fontId="37" fillId="10" borderId="25" xfId="0" applyFont="1" applyFill="1" applyBorder="1" applyAlignment="1" applyProtection="1">
      <alignment horizontal="center" vertical="center" wrapText="1"/>
      <protection hidden="1"/>
    </xf>
    <xf numFmtId="0" fontId="12" fillId="12" borderId="85" xfId="0" applyFont="1" applyFill="1" applyBorder="1" applyProtection="1">
      <alignment vertical="center"/>
      <protection hidden="1"/>
    </xf>
    <xf numFmtId="0" fontId="37" fillId="10" borderId="28" xfId="0" applyFont="1" applyFill="1" applyBorder="1" applyAlignment="1" applyProtection="1">
      <alignment horizontal="center" vertical="center" wrapText="1"/>
      <protection hidden="1"/>
    </xf>
    <xf numFmtId="0" fontId="12" fillId="13" borderId="7" xfId="0" applyFont="1" applyFill="1" applyBorder="1" applyAlignment="1" applyProtection="1">
      <alignment horizontal="center" vertical="center"/>
      <protection hidden="1"/>
    </xf>
    <xf numFmtId="0" fontId="14" fillId="13" borderId="3" xfId="0" applyFont="1" applyFill="1" applyBorder="1" applyAlignment="1" applyProtection="1">
      <alignment horizontal="center" vertical="center"/>
      <protection hidden="1"/>
    </xf>
    <xf numFmtId="0" fontId="12" fillId="12" borderId="7" xfId="0" applyFont="1" applyFill="1" applyBorder="1" applyAlignment="1" applyProtection="1">
      <alignment horizontal="center" vertical="center"/>
      <protection hidden="1"/>
    </xf>
    <xf numFmtId="0" fontId="14" fillId="12" borderId="3" xfId="0" applyFont="1" applyFill="1" applyBorder="1" applyAlignment="1" applyProtection="1">
      <alignment horizontal="center" vertical="center"/>
      <protection hidden="1"/>
    </xf>
    <xf numFmtId="0" fontId="14" fillId="0" borderId="0" xfId="0" applyFont="1" applyAlignment="1" applyProtection="1">
      <alignment vertical="center" wrapText="1"/>
      <protection hidden="1"/>
    </xf>
    <xf numFmtId="0" fontId="14" fillId="3" borderId="26" xfId="0" applyFont="1" applyFill="1" applyBorder="1" applyAlignment="1" applyProtection="1">
      <alignment horizontal="center" vertical="center"/>
      <protection hidden="1"/>
    </xf>
    <xf numFmtId="0" fontId="14" fillId="12" borderId="7" xfId="0" applyFont="1" applyFill="1" applyBorder="1" applyAlignment="1" applyProtection="1">
      <alignment horizontal="center" vertical="center"/>
      <protection hidden="1"/>
    </xf>
    <xf numFmtId="0" fontId="14" fillId="3" borderId="33" xfId="0" applyFont="1" applyFill="1" applyBorder="1" applyAlignment="1" applyProtection="1">
      <alignment horizontal="center" vertical="center"/>
      <protection hidden="1"/>
    </xf>
    <xf numFmtId="0" fontId="12" fillId="3" borderId="7" xfId="0" applyFont="1" applyFill="1" applyBorder="1" applyAlignment="1" applyProtection="1">
      <alignment horizontal="center" vertical="center"/>
      <protection hidden="1"/>
    </xf>
    <xf numFmtId="0" fontId="12" fillId="0" borderId="0" xfId="0" applyFont="1" applyFill="1" applyBorder="1" applyAlignment="1" applyProtection="1">
      <alignment horizontal="center" vertical="center"/>
      <protection hidden="1"/>
    </xf>
    <xf numFmtId="38" fontId="12" fillId="0" borderId="0" xfId="1" applyFont="1" applyFill="1" applyBorder="1" applyAlignment="1" applyProtection="1">
      <alignment horizontal="center" vertical="center"/>
      <protection hidden="1"/>
    </xf>
    <xf numFmtId="38" fontId="12" fillId="0" borderId="0" xfId="1" applyFont="1" applyFill="1" applyBorder="1" applyProtection="1">
      <alignment vertical="center"/>
      <protection hidden="1"/>
    </xf>
    <xf numFmtId="0" fontId="15" fillId="12" borderId="41" xfId="3" applyFont="1" applyFill="1" applyBorder="1" applyAlignment="1" applyProtection="1">
      <alignment horizontal="center" vertical="center"/>
      <protection hidden="1"/>
    </xf>
    <xf numFmtId="0" fontId="15" fillId="12" borderId="44" xfId="3"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2" fillId="0" borderId="0" xfId="0" applyFont="1" applyProtection="1">
      <alignment vertical="center"/>
      <protection hidden="1"/>
    </xf>
    <xf numFmtId="0" fontId="12" fillId="12" borderId="81" xfId="0" applyFont="1" applyFill="1" applyBorder="1" applyAlignment="1" applyProtection="1">
      <alignment horizontal="center" vertical="center"/>
      <protection hidden="1"/>
    </xf>
    <xf numFmtId="0" fontId="14" fillId="12" borderId="23" xfId="0" applyFont="1" applyFill="1" applyBorder="1" applyAlignment="1" applyProtection="1">
      <alignment horizontal="center" vertical="center" wrapText="1"/>
      <protection hidden="1"/>
    </xf>
    <xf numFmtId="0" fontId="16" fillId="0" borderId="25" xfId="0" applyFont="1" applyBorder="1" applyAlignment="1" applyProtection="1">
      <alignment horizontal="center" vertical="center"/>
      <protection locked="0" hidden="1"/>
    </xf>
    <xf numFmtId="0" fontId="14" fillId="12" borderId="91" xfId="0" applyFont="1" applyFill="1" applyBorder="1" applyAlignment="1" applyProtection="1">
      <alignment horizontal="center" vertical="center"/>
      <protection hidden="1"/>
    </xf>
    <xf numFmtId="178" fontId="4" fillId="0" borderId="24" xfId="0" applyNumberFormat="1" applyFont="1" applyBorder="1" applyAlignment="1" applyProtection="1">
      <alignment vertical="center" shrinkToFit="1"/>
      <protection locked="0" hidden="1"/>
    </xf>
    <xf numFmtId="178" fontId="39" fillId="0" borderId="23" xfId="0" applyNumberFormat="1" applyFont="1" applyBorder="1" applyAlignment="1" applyProtection="1">
      <alignment horizontal="center" vertical="center" shrinkToFit="1"/>
      <protection locked="0" hidden="1"/>
    </xf>
    <xf numFmtId="0" fontId="4" fillId="0" borderId="23" xfId="0" applyFont="1" applyBorder="1" applyAlignment="1" applyProtection="1">
      <alignment horizontal="center" vertical="center"/>
      <protection hidden="1"/>
    </xf>
    <xf numFmtId="0" fontId="14" fillId="12" borderId="131" xfId="0" applyFont="1" applyFill="1" applyBorder="1" applyAlignment="1" applyProtection="1">
      <alignment horizontal="center" vertical="center"/>
      <protection hidden="1"/>
    </xf>
    <xf numFmtId="0" fontId="16" fillId="0" borderId="132" xfId="0" applyFont="1" applyBorder="1" applyAlignment="1" applyProtection="1">
      <alignment horizontal="left" vertical="center" shrinkToFit="1"/>
      <protection locked="0" hidden="1"/>
    </xf>
    <xf numFmtId="0" fontId="26" fillId="0" borderId="0" xfId="3" applyFont="1" applyAlignment="1" applyProtection="1">
      <alignment vertical="center"/>
      <protection hidden="1"/>
    </xf>
    <xf numFmtId="38" fontId="20" fillId="0" borderId="103" xfId="1" applyFont="1" applyFill="1" applyBorder="1" applyAlignment="1" applyProtection="1">
      <alignment horizontal="right" vertical="center" shrinkToFit="1"/>
      <protection hidden="1"/>
    </xf>
    <xf numFmtId="38" fontId="20" fillId="0" borderId="106" xfId="1" applyFont="1" applyFill="1" applyBorder="1" applyAlignment="1" applyProtection="1">
      <alignment horizontal="right" vertical="center" shrinkToFit="1"/>
      <protection hidden="1"/>
    </xf>
    <xf numFmtId="38" fontId="20" fillId="0" borderId="107" xfId="1" applyFont="1" applyFill="1" applyBorder="1" applyAlignment="1" applyProtection="1">
      <alignment horizontal="right" vertical="center" shrinkToFit="1"/>
      <protection hidden="1"/>
    </xf>
    <xf numFmtId="38" fontId="4" fillId="0" borderId="10" xfId="1" applyFont="1" applyFill="1" applyBorder="1" applyAlignment="1" applyProtection="1">
      <alignment horizontal="right" vertical="center"/>
      <protection hidden="1"/>
    </xf>
    <xf numFmtId="38" fontId="4" fillId="0" borderId="4" xfId="1" applyFont="1" applyFill="1" applyBorder="1" applyAlignment="1" applyProtection="1">
      <alignment horizontal="right" vertical="center"/>
      <protection hidden="1"/>
    </xf>
    <xf numFmtId="38" fontId="4" fillId="0" borderId="3" xfId="1" applyFont="1" applyFill="1" applyBorder="1" applyAlignment="1" applyProtection="1">
      <alignment horizontal="right" vertical="center"/>
      <protection hidden="1"/>
    </xf>
    <xf numFmtId="0" fontId="19" fillId="12" borderId="7" xfId="4" applyFont="1" applyFill="1" applyBorder="1" applyAlignment="1" applyProtection="1">
      <alignment horizontal="center" vertical="center" wrapText="1"/>
      <protection hidden="1"/>
    </xf>
    <xf numFmtId="0" fontId="22" fillId="12" borderId="6" xfId="4" applyFont="1" applyFill="1" applyBorder="1" applyAlignment="1" applyProtection="1">
      <alignment horizontal="center" vertical="center"/>
      <protection hidden="1"/>
    </xf>
    <xf numFmtId="0" fontId="22" fillId="12" borderId="34" xfId="4" applyFont="1" applyFill="1" applyBorder="1" applyAlignment="1" applyProtection="1">
      <alignment horizontal="center" vertical="center"/>
      <protection hidden="1"/>
    </xf>
    <xf numFmtId="0" fontId="32" fillId="0" borderId="0" xfId="4" applyFont="1" applyAlignment="1" applyProtection="1">
      <alignment horizontal="left" wrapText="1"/>
      <protection hidden="1"/>
    </xf>
    <xf numFmtId="0" fontId="4" fillId="12" borderId="7" xfId="0" applyFont="1" applyFill="1" applyBorder="1" applyAlignment="1" applyProtection="1">
      <alignment horizontal="center" vertical="center"/>
      <protection hidden="1"/>
    </xf>
    <xf numFmtId="0" fontId="14" fillId="12" borderId="7" xfId="0" applyFont="1" applyFill="1" applyBorder="1" applyAlignment="1" applyProtection="1">
      <alignment horizontal="center" vertical="center"/>
      <protection hidden="1"/>
    </xf>
    <xf numFmtId="0" fontId="12" fillId="12" borderId="7" xfId="0" applyFont="1" applyFill="1" applyBorder="1" applyAlignment="1" applyProtection="1">
      <alignment horizontal="center" vertical="center"/>
      <protection hidden="1"/>
    </xf>
    <xf numFmtId="38" fontId="12" fillId="0" borderId="0" xfId="1" applyFont="1" applyFill="1" applyBorder="1" applyAlignment="1" applyProtection="1">
      <alignment horizontal="center" vertical="center"/>
      <protection hidden="1"/>
    </xf>
    <xf numFmtId="38" fontId="44" fillId="0" borderId="103" xfId="1" applyFont="1" applyFill="1" applyBorder="1" applyAlignment="1" applyProtection="1">
      <alignment horizontal="right" vertical="center" shrinkToFit="1"/>
      <protection hidden="1"/>
    </xf>
    <xf numFmtId="38" fontId="44" fillId="0" borderId="106" xfId="1" applyFont="1" applyFill="1" applyBorder="1" applyAlignment="1" applyProtection="1">
      <alignment horizontal="right" vertical="center" shrinkToFit="1"/>
      <protection hidden="1"/>
    </xf>
    <xf numFmtId="38" fontId="44" fillId="0" borderId="107" xfId="1" applyFont="1" applyFill="1" applyBorder="1" applyAlignment="1" applyProtection="1">
      <alignment horizontal="right" vertical="center" shrinkToFit="1"/>
      <protection hidden="1"/>
    </xf>
    <xf numFmtId="0" fontId="41" fillId="0" borderId="81" xfId="4" applyFont="1" applyBorder="1" applyAlignment="1" applyProtection="1">
      <alignment horizontal="center" vertical="center" wrapText="1"/>
      <protection hidden="1"/>
    </xf>
    <xf numFmtId="0" fontId="40" fillId="0" borderId="130" xfId="4" applyFont="1" applyBorder="1" applyAlignment="1" applyProtection="1">
      <alignment horizontal="center" vertical="center" wrapText="1"/>
      <protection hidden="1"/>
    </xf>
    <xf numFmtId="0" fontId="40" fillId="0" borderId="8" xfId="4" applyFont="1" applyBorder="1" applyAlignment="1" applyProtection="1">
      <alignment horizontal="center" vertical="center" wrapText="1"/>
      <protection hidden="1"/>
    </xf>
    <xf numFmtId="0" fontId="34" fillId="0" borderId="97" xfId="4" applyFont="1" applyBorder="1" applyAlignment="1" applyProtection="1">
      <alignment horizontal="center" vertical="center" wrapText="1"/>
      <protection hidden="1"/>
    </xf>
    <xf numFmtId="0" fontId="34" fillId="0" borderId="19" xfId="4" applyFont="1" applyBorder="1" applyAlignment="1" applyProtection="1">
      <alignment horizontal="center" vertical="center" wrapText="1"/>
      <protection hidden="1"/>
    </xf>
    <xf numFmtId="0" fontId="41" fillId="0" borderId="0" xfId="4" applyFont="1" applyAlignment="1" applyProtection="1">
      <alignment horizontal="left" vertical="center" shrinkToFit="1"/>
      <protection hidden="1"/>
    </xf>
    <xf numFmtId="0" fontId="41" fillId="0" borderId="23" xfId="4" applyFont="1" applyBorder="1" applyAlignment="1" applyProtection="1">
      <alignment horizontal="left" vertical="center" shrinkToFit="1"/>
      <protection hidden="1"/>
    </xf>
    <xf numFmtId="0" fontId="16" fillId="0" borderId="23" xfId="4" applyFont="1" applyBorder="1" applyAlignment="1" applyProtection="1">
      <alignment horizontal="left" vertical="center" shrinkToFit="1"/>
      <protection hidden="1"/>
    </xf>
    <xf numFmtId="0" fontId="34" fillId="0" borderId="17" xfId="4" applyFont="1" applyBorder="1" applyAlignment="1" applyProtection="1">
      <alignment horizontal="center" vertical="center" wrapText="1"/>
      <protection hidden="1"/>
    </xf>
    <xf numFmtId="0" fontId="16" fillId="0" borderId="122" xfId="4" applyFont="1" applyBorder="1" applyAlignment="1" applyProtection="1">
      <alignment horizontal="left" vertical="center" shrinkToFit="1"/>
      <protection hidden="1"/>
    </xf>
    <xf numFmtId="0" fontId="34" fillId="0" borderId="14" xfId="4" applyFont="1" applyBorder="1" applyAlignment="1" applyProtection="1">
      <alignment horizontal="center" vertical="center" wrapText="1"/>
      <protection hidden="1"/>
    </xf>
    <xf numFmtId="0" fontId="16" fillId="0" borderId="44" xfId="4" applyFont="1" applyBorder="1" applyAlignment="1" applyProtection="1">
      <alignment horizontal="left" vertical="center" shrinkToFit="1"/>
      <protection hidden="1"/>
    </xf>
    <xf numFmtId="0" fontId="20" fillId="0" borderId="0" xfId="0" applyFont="1" applyAlignment="1" applyProtection="1">
      <alignment vertical="center"/>
      <protection hidden="1"/>
    </xf>
    <xf numFmtId="0" fontId="4" fillId="0" borderId="0" xfId="0" applyFont="1" applyProtection="1">
      <alignment vertical="center"/>
      <protection hidden="1"/>
    </xf>
    <xf numFmtId="0" fontId="4" fillId="0" borderId="66" xfId="0" applyFont="1" applyBorder="1" applyProtection="1">
      <alignment vertical="center"/>
      <protection hidden="1"/>
    </xf>
    <xf numFmtId="0" fontId="21" fillId="0" borderId="0" xfId="0" applyNumberFormat="1" applyFont="1" applyAlignment="1" applyProtection="1">
      <alignment vertical="center"/>
      <protection hidden="1"/>
    </xf>
    <xf numFmtId="0" fontId="4" fillId="0" borderId="0" xfId="0" applyNumberFormat="1" applyFont="1" applyAlignment="1" applyProtection="1">
      <alignment vertical="center"/>
      <protection hidden="1"/>
    </xf>
    <xf numFmtId="0" fontId="20" fillId="0" borderId="0" xfId="0" applyFont="1" applyAlignment="1" applyProtection="1">
      <alignment horizontal="left" vertical="center"/>
      <protection hidden="1"/>
    </xf>
    <xf numFmtId="0" fontId="41" fillId="0" borderId="81" xfId="0" applyFont="1" applyFill="1" applyBorder="1" applyAlignment="1" applyProtection="1">
      <alignment horizontal="center" vertical="center" wrapText="1"/>
      <protection hidden="1"/>
    </xf>
    <xf numFmtId="0" fontId="22" fillId="12" borderId="34" xfId="0" applyFont="1" applyFill="1" applyBorder="1" applyAlignment="1" applyProtection="1">
      <alignment horizontal="center" vertical="center" wrapText="1"/>
      <protection hidden="1"/>
    </xf>
    <xf numFmtId="0" fontId="20" fillId="0" borderId="0" xfId="0" applyFont="1" applyFill="1" applyAlignment="1" applyProtection="1">
      <alignment horizontal="left" vertical="center"/>
      <protection hidden="1"/>
    </xf>
    <xf numFmtId="0" fontId="22" fillId="0" borderId="34" xfId="0" applyFont="1" applyFill="1" applyBorder="1" applyAlignment="1" applyProtection="1">
      <alignment horizontal="center" vertical="center" wrapText="1"/>
      <protection hidden="1"/>
    </xf>
    <xf numFmtId="0" fontId="22" fillId="0" borderId="0" xfId="0" applyFont="1" applyFill="1" applyBorder="1" applyAlignment="1" applyProtection="1">
      <alignment horizontal="center" vertical="center" wrapText="1"/>
      <protection hidden="1"/>
    </xf>
    <xf numFmtId="0" fontId="19" fillId="0" borderId="34" xfId="0" applyFont="1" applyFill="1" applyBorder="1" applyAlignment="1" applyProtection="1">
      <alignment horizontal="center" vertical="center" wrapText="1"/>
      <protection hidden="1"/>
    </xf>
    <xf numFmtId="0" fontId="22" fillId="0" borderId="39" xfId="0" applyFont="1" applyFill="1" applyBorder="1" applyAlignment="1" applyProtection="1">
      <alignment horizontal="center" vertical="center" wrapText="1"/>
      <protection hidden="1"/>
    </xf>
    <xf numFmtId="0" fontId="19" fillId="0" borderId="39" xfId="0" applyFont="1" applyFill="1" applyBorder="1" applyAlignment="1" applyProtection="1">
      <alignment horizontal="center" vertical="center" wrapText="1"/>
      <protection hidden="1"/>
    </xf>
    <xf numFmtId="0" fontId="22" fillId="12" borderId="23" xfId="0" applyFont="1" applyFill="1" applyBorder="1" applyAlignment="1" applyProtection="1">
      <alignment horizontal="center" vertical="center" wrapText="1"/>
      <protection hidden="1"/>
    </xf>
    <xf numFmtId="0" fontId="22" fillId="12" borderId="24" xfId="0" applyFont="1" applyFill="1" applyBorder="1" applyAlignment="1" applyProtection="1">
      <alignment horizontal="center" vertical="center" wrapText="1"/>
      <protection hidden="1"/>
    </xf>
    <xf numFmtId="0" fontId="22" fillId="12" borderId="25" xfId="0" applyFont="1" applyFill="1" applyBorder="1" applyAlignment="1" applyProtection="1">
      <alignment horizontal="center" vertical="center"/>
      <protection hidden="1"/>
    </xf>
    <xf numFmtId="0" fontId="41" fillId="0" borderId="23" xfId="0" applyFont="1" applyBorder="1" applyAlignment="1" applyProtection="1">
      <alignment horizontal="left" vertical="center" shrinkToFit="1"/>
      <protection hidden="1"/>
    </xf>
    <xf numFmtId="0" fontId="41" fillId="0" borderId="23" xfId="0" applyFont="1" applyBorder="1" applyAlignment="1" applyProtection="1">
      <alignment horizontal="center" vertical="center" shrinkToFit="1"/>
      <protection hidden="1"/>
    </xf>
    <xf numFmtId="176" fontId="41" fillId="0" borderId="30" xfId="0" applyNumberFormat="1" applyFont="1" applyBorder="1" applyAlignment="1" applyProtection="1">
      <alignment horizontal="right" vertical="center" shrinkToFit="1"/>
      <protection hidden="1"/>
    </xf>
    <xf numFmtId="0" fontId="41" fillId="0" borderId="87" xfId="0" applyFont="1" applyBorder="1" applyAlignment="1" applyProtection="1">
      <alignment horizontal="center" vertical="center" shrinkToFit="1"/>
      <protection hidden="1"/>
    </xf>
    <xf numFmtId="0" fontId="16" fillId="0" borderId="23" xfId="0" applyFont="1" applyBorder="1" applyAlignment="1" applyProtection="1">
      <alignment horizontal="left" vertical="center" shrinkToFit="1"/>
      <protection hidden="1"/>
    </xf>
    <xf numFmtId="0" fontId="16" fillId="0" borderId="23" xfId="0" applyFont="1" applyBorder="1" applyAlignment="1" applyProtection="1">
      <alignment horizontal="center" vertical="center" shrinkToFit="1"/>
      <protection hidden="1"/>
    </xf>
    <xf numFmtId="176" fontId="16" fillId="0" borderId="23" xfId="0" applyNumberFormat="1" applyFont="1" applyBorder="1" applyAlignment="1" applyProtection="1">
      <alignment horizontal="right" vertical="center" shrinkToFit="1"/>
      <protection hidden="1"/>
    </xf>
    <xf numFmtId="0" fontId="16" fillId="0" borderId="112" xfId="0" applyFont="1" applyBorder="1" applyAlignment="1" applyProtection="1">
      <alignment horizontal="center" vertical="center" shrinkToFit="1"/>
      <protection hidden="1"/>
    </xf>
    <xf numFmtId="0" fontId="19" fillId="0" borderId="97" xfId="0" applyNumberFormat="1" applyFont="1" applyBorder="1" applyAlignment="1" applyProtection="1">
      <alignment horizontal="center" vertical="center" wrapText="1"/>
      <protection hidden="1"/>
    </xf>
    <xf numFmtId="0" fontId="19" fillId="0" borderId="98" xfId="0" applyNumberFormat="1" applyFont="1" applyBorder="1" applyAlignment="1" applyProtection="1">
      <alignment horizontal="center" vertical="center" wrapText="1"/>
      <protection hidden="1"/>
    </xf>
    <xf numFmtId="0" fontId="16" fillId="0" borderId="44" xfId="0" applyFont="1" applyBorder="1" applyAlignment="1" applyProtection="1">
      <alignment horizontal="left" vertical="center" shrinkToFit="1"/>
      <protection hidden="1"/>
    </xf>
    <xf numFmtId="0" fontId="16" fillId="0" borderId="44" xfId="0" applyFont="1" applyBorder="1" applyAlignment="1" applyProtection="1">
      <alignment horizontal="center" vertical="center" shrinkToFit="1"/>
      <protection hidden="1"/>
    </xf>
    <xf numFmtId="176" fontId="16" fillId="0" borderId="44" xfId="0" applyNumberFormat="1" applyFont="1" applyBorder="1" applyAlignment="1" applyProtection="1">
      <alignment horizontal="right" vertical="center" shrinkToFit="1"/>
      <protection hidden="1"/>
    </xf>
    <xf numFmtId="0" fontId="16" fillId="0" borderId="113" xfId="0" applyFont="1" applyBorder="1" applyAlignment="1" applyProtection="1">
      <alignment horizontal="center" vertical="center" shrinkToFit="1"/>
      <protection hidden="1"/>
    </xf>
    <xf numFmtId="0" fontId="22" fillId="12" borderId="2" xfId="0" applyFont="1" applyFill="1" applyBorder="1" applyAlignment="1" applyProtection="1">
      <alignment horizontal="center" vertical="center" wrapText="1"/>
      <protection hidden="1"/>
    </xf>
    <xf numFmtId="0" fontId="4" fillId="0" borderId="0" xfId="0" applyFont="1" applyBorder="1" applyProtection="1">
      <alignment vertical="center"/>
      <protection hidden="1"/>
    </xf>
    <xf numFmtId="0" fontId="19" fillId="0" borderId="0" xfId="0" applyNumberFormat="1" applyFont="1" applyBorder="1" applyAlignment="1" applyProtection="1">
      <alignment horizontal="center" vertical="center" wrapText="1"/>
      <protection hidden="1"/>
    </xf>
    <xf numFmtId="0" fontId="20" fillId="0" borderId="0" xfId="0" applyFont="1" applyBorder="1" applyAlignment="1" applyProtection="1">
      <alignment horizontal="left" vertical="center" shrinkToFit="1"/>
      <protection hidden="1"/>
    </xf>
    <xf numFmtId="0" fontId="20" fillId="0" borderId="0" xfId="0" applyFont="1" applyBorder="1" applyAlignment="1" applyProtection="1">
      <alignment horizontal="center" vertical="center" shrinkToFit="1"/>
      <protection hidden="1"/>
    </xf>
    <xf numFmtId="0" fontId="16" fillId="0" borderId="0" xfId="0" applyFont="1" applyBorder="1" applyAlignment="1" applyProtection="1">
      <alignment vertical="center" shrinkToFit="1"/>
      <protection hidden="1"/>
    </xf>
    <xf numFmtId="0" fontId="16" fillId="0" borderId="0" xfId="0" applyFont="1" applyBorder="1" applyAlignment="1" applyProtection="1">
      <alignment horizontal="center" vertical="center" shrinkToFit="1"/>
      <protection hidden="1"/>
    </xf>
    <xf numFmtId="176" fontId="20" fillId="0" borderId="0" xfId="0" applyNumberFormat="1" applyFont="1" applyBorder="1" applyAlignment="1" applyProtection="1">
      <alignment vertical="center" shrinkToFit="1"/>
      <protection hidden="1"/>
    </xf>
    <xf numFmtId="0" fontId="32" fillId="0" borderId="0" xfId="0" applyFont="1" applyBorder="1" applyAlignment="1" applyProtection="1">
      <alignment horizontal="center" vertical="center" wrapText="1"/>
      <protection hidden="1"/>
    </xf>
    <xf numFmtId="38" fontId="43" fillId="0" borderId="63" xfId="1" applyFont="1" applyBorder="1" applyAlignment="1" applyProtection="1">
      <alignment vertical="center" wrapText="1"/>
      <protection hidden="1"/>
    </xf>
    <xf numFmtId="0" fontId="16" fillId="12" borderId="36" xfId="0" applyFont="1" applyFill="1" applyBorder="1" applyAlignment="1" applyProtection="1">
      <alignment horizontal="center" vertical="center" wrapText="1"/>
      <protection hidden="1"/>
    </xf>
    <xf numFmtId="38" fontId="41" fillId="0" borderId="103" xfId="1" applyFont="1" applyBorder="1" applyAlignment="1" applyProtection="1">
      <alignment horizontal="right" vertical="center" shrinkToFit="1"/>
      <protection hidden="1"/>
    </xf>
    <xf numFmtId="38" fontId="5" fillId="0" borderId="23" xfId="1" applyFont="1" applyBorder="1" applyAlignment="1" applyProtection="1">
      <alignment horizontal="right" vertical="center"/>
      <protection hidden="1"/>
    </xf>
    <xf numFmtId="0" fontId="42" fillId="0" borderId="114" xfId="0" applyFont="1" applyBorder="1" applyAlignment="1" applyProtection="1">
      <alignment horizontal="center" vertical="center" shrinkToFit="1"/>
      <protection hidden="1"/>
    </xf>
    <xf numFmtId="38" fontId="41" fillId="0" borderId="106" xfId="1" applyFont="1" applyBorder="1" applyAlignment="1" applyProtection="1">
      <alignment horizontal="right" vertical="center" shrinkToFit="1"/>
      <protection hidden="1"/>
    </xf>
    <xf numFmtId="38" fontId="44" fillId="0" borderId="103" xfId="1" applyFont="1" applyBorder="1" applyAlignment="1" applyProtection="1">
      <alignment horizontal="right" vertical="center" shrinkToFit="1"/>
      <protection hidden="1"/>
    </xf>
    <xf numFmtId="0" fontId="42" fillId="0" borderId="115" xfId="0" applyFont="1" applyBorder="1" applyAlignment="1" applyProtection="1">
      <alignment horizontal="center" vertical="center" shrinkToFit="1"/>
      <protection hidden="1"/>
    </xf>
    <xf numFmtId="38" fontId="44" fillId="0" borderId="116" xfId="1" applyFont="1" applyBorder="1" applyAlignment="1" applyProtection="1">
      <alignment horizontal="right" vertical="center" shrinkToFit="1"/>
      <protection hidden="1"/>
    </xf>
    <xf numFmtId="0" fontId="42" fillId="0" borderId="117" xfId="0" applyFont="1" applyBorder="1" applyAlignment="1" applyProtection="1">
      <alignment horizontal="center" vertical="center" shrinkToFit="1"/>
      <protection hidden="1"/>
    </xf>
    <xf numFmtId="38" fontId="41" fillId="0" borderId="108" xfId="1" applyFont="1" applyBorder="1" applyAlignment="1" applyProtection="1">
      <alignment horizontal="right" vertical="center" shrinkToFit="1"/>
      <protection hidden="1"/>
    </xf>
    <xf numFmtId="38" fontId="44" fillId="0" borderId="107" xfId="1" applyFont="1" applyBorder="1" applyAlignment="1" applyProtection="1">
      <alignment horizontal="right" vertical="center" shrinkToFit="1"/>
      <protection hidden="1"/>
    </xf>
    <xf numFmtId="38" fontId="44" fillId="0" borderId="108" xfId="1" applyFont="1" applyBorder="1" applyAlignment="1" applyProtection="1">
      <alignment horizontal="right" vertical="center" shrinkToFit="1"/>
      <protection hidden="1"/>
    </xf>
    <xf numFmtId="38" fontId="44" fillId="0" borderId="106" xfId="1" applyFont="1" applyBorder="1" applyAlignment="1" applyProtection="1">
      <alignment horizontal="right" vertical="center" shrinkToFit="1"/>
      <protection hidden="1"/>
    </xf>
    <xf numFmtId="38" fontId="46" fillId="0" borderId="108" xfId="1" applyFont="1" applyBorder="1" applyAlignment="1" applyProtection="1">
      <alignment horizontal="right" vertical="center" shrinkToFit="1"/>
      <protection hidden="1"/>
    </xf>
    <xf numFmtId="38" fontId="41" fillId="0" borderId="110" xfId="1" applyFont="1" applyBorder="1" applyAlignment="1" applyProtection="1">
      <alignment horizontal="right" vertical="center" shrinkToFit="1"/>
      <protection hidden="1"/>
    </xf>
    <xf numFmtId="38" fontId="44" fillId="0" borderId="110" xfId="1" applyFont="1" applyBorder="1" applyAlignment="1" applyProtection="1">
      <alignment horizontal="right" vertical="center" shrinkToFit="1"/>
      <protection hidden="1"/>
    </xf>
    <xf numFmtId="0" fontId="42" fillId="0" borderId="118" xfId="0" applyFont="1" applyBorder="1" applyAlignment="1" applyProtection="1">
      <alignment horizontal="center" vertical="center" shrinkToFit="1"/>
      <protection hidden="1"/>
    </xf>
    <xf numFmtId="0" fontId="4" fillId="0" borderId="0" xfId="0" applyFont="1" applyFill="1" applyBorder="1" applyProtection="1">
      <alignment vertical="center"/>
      <protection hidden="1"/>
    </xf>
    <xf numFmtId="177" fontId="5" fillId="0" borderId="75" xfId="1" applyNumberFormat="1" applyFont="1" applyFill="1" applyBorder="1" applyAlignment="1" applyProtection="1">
      <alignment horizontal="right" vertical="center"/>
      <protection hidden="1"/>
    </xf>
    <xf numFmtId="177" fontId="4" fillId="0" borderId="75" xfId="1" applyNumberFormat="1" applyFont="1" applyFill="1" applyBorder="1" applyAlignment="1" applyProtection="1">
      <alignment horizontal="right" vertical="center"/>
      <protection hidden="1"/>
    </xf>
    <xf numFmtId="177" fontId="4" fillId="0" borderId="11" xfId="1" applyNumberFormat="1" applyFont="1" applyFill="1" applyBorder="1" applyAlignment="1" applyProtection="1">
      <alignment horizontal="right" vertical="center"/>
      <protection hidden="1"/>
    </xf>
    <xf numFmtId="177" fontId="4" fillId="0" borderId="84" xfId="1" applyNumberFormat="1" applyFont="1" applyFill="1" applyBorder="1" applyAlignment="1" applyProtection="1">
      <alignment horizontal="right" vertical="center"/>
      <protection hidden="1"/>
    </xf>
    <xf numFmtId="38" fontId="5" fillId="0" borderId="75" xfId="1" applyFont="1" applyFill="1" applyBorder="1" applyAlignment="1" applyProtection="1">
      <alignment horizontal="right" vertical="center"/>
      <protection hidden="1"/>
    </xf>
    <xf numFmtId="38" fontId="4" fillId="0" borderId="75" xfId="1" applyFont="1" applyFill="1" applyBorder="1" applyAlignment="1" applyProtection="1">
      <alignment horizontal="right" vertical="center"/>
      <protection hidden="1"/>
    </xf>
    <xf numFmtId="38" fontId="4" fillId="0" borderId="66" xfId="1" applyFont="1" applyFill="1" applyBorder="1" applyAlignment="1" applyProtection="1">
      <alignment horizontal="right" vertical="center"/>
      <protection hidden="1"/>
    </xf>
    <xf numFmtId="38" fontId="4" fillId="0" borderId="84" xfId="1" applyFont="1" applyFill="1" applyBorder="1" applyAlignment="1" applyProtection="1">
      <alignment horizontal="right" vertical="center"/>
      <protection hidden="1"/>
    </xf>
    <xf numFmtId="38" fontId="4" fillId="0" borderId="23" xfId="1" applyFont="1" applyFill="1" applyBorder="1" applyAlignment="1" applyProtection="1">
      <alignment horizontal="right" vertical="center"/>
      <protection hidden="1"/>
    </xf>
    <xf numFmtId="38" fontId="4" fillId="0" borderId="24" xfId="1" applyFont="1" applyFill="1" applyBorder="1" applyAlignment="1" applyProtection="1">
      <alignment horizontal="right" vertical="center"/>
      <protection hidden="1"/>
    </xf>
    <xf numFmtId="38" fontId="4" fillId="0" borderId="21" xfId="1" applyFont="1" applyFill="1" applyBorder="1" applyAlignment="1" applyProtection="1">
      <alignment horizontal="right" vertical="center"/>
      <protection hidden="1"/>
    </xf>
    <xf numFmtId="38" fontId="4" fillId="0" borderId="30" xfId="1" applyFont="1" applyFill="1" applyBorder="1" applyAlignment="1" applyProtection="1">
      <alignment horizontal="right" vertical="center"/>
      <protection hidden="1"/>
    </xf>
    <xf numFmtId="38" fontId="4" fillId="0" borderId="31" xfId="1" applyFont="1" applyFill="1" applyBorder="1" applyAlignment="1" applyProtection="1">
      <alignment horizontal="right" vertical="center"/>
      <protection hidden="1"/>
    </xf>
    <xf numFmtId="38" fontId="4" fillId="0" borderId="44" xfId="1" applyFont="1" applyFill="1" applyBorder="1" applyAlignment="1" applyProtection="1">
      <alignment horizontal="right" vertical="center"/>
      <protection hidden="1"/>
    </xf>
    <xf numFmtId="38" fontId="4" fillId="0" borderId="87" xfId="1" applyFont="1" applyFill="1" applyBorder="1" applyAlignment="1" applyProtection="1">
      <alignment horizontal="right" vertical="center"/>
      <protection hidden="1"/>
    </xf>
    <xf numFmtId="38" fontId="5" fillId="0" borderId="38" xfId="1" applyFont="1" applyFill="1" applyBorder="1" applyAlignment="1" applyProtection="1">
      <alignment horizontal="right" vertical="center"/>
      <protection hidden="1"/>
    </xf>
    <xf numFmtId="0" fontId="4" fillId="12" borderId="7" xfId="0" applyFont="1" applyFill="1" applyBorder="1" applyAlignment="1" applyProtection="1">
      <alignment horizontal="center" vertical="center"/>
      <protection hidden="1"/>
    </xf>
    <xf numFmtId="38" fontId="4" fillId="0" borderId="25" xfId="1" applyFont="1" applyFill="1" applyBorder="1" applyAlignment="1" applyProtection="1">
      <alignment horizontal="right" vertical="center"/>
      <protection locked="0" hidden="1"/>
    </xf>
    <xf numFmtId="38" fontId="4" fillId="0" borderId="13" xfId="1" applyFont="1" applyFill="1" applyBorder="1" applyAlignment="1" applyProtection="1">
      <alignment horizontal="right" vertical="center"/>
      <protection hidden="1"/>
    </xf>
    <xf numFmtId="38" fontId="20" fillId="0" borderId="133" xfId="1" applyFont="1" applyFill="1" applyBorder="1" applyAlignment="1" applyProtection="1">
      <alignment horizontal="right" vertical="center" shrinkToFit="1"/>
      <protection hidden="1"/>
    </xf>
    <xf numFmtId="0" fontId="29" fillId="0" borderId="0" xfId="4" applyFont="1" applyAlignment="1" applyProtection="1">
      <alignment horizontal="center" vertical="center"/>
      <protection hidden="1"/>
    </xf>
    <xf numFmtId="0" fontId="32" fillId="0" borderId="7" xfId="4" applyFont="1" applyBorder="1" applyAlignment="1" applyProtection="1">
      <alignment horizontal="center" vertical="center" wrapText="1"/>
      <protection locked="0" hidden="1"/>
    </xf>
    <xf numFmtId="0" fontId="19" fillId="12" borderId="7" xfId="4" applyFont="1" applyFill="1" applyBorder="1" applyAlignment="1" applyProtection="1">
      <alignment horizontal="center" vertical="center" wrapText="1"/>
      <protection hidden="1"/>
    </xf>
    <xf numFmtId="179" fontId="16" fillId="11" borderId="7" xfId="4" applyNumberFormat="1" applyFont="1" applyFill="1" applyBorder="1" applyAlignment="1" applyProtection="1">
      <alignment horizontal="left" vertical="center" wrapText="1"/>
      <protection locked="0" hidden="1"/>
    </xf>
    <xf numFmtId="0" fontId="16" fillId="0" borderId="24" xfId="4" applyFont="1" applyBorder="1" applyAlignment="1" applyProtection="1">
      <alignment horizontal="left" vertical="center" shrinkToFit="1"/>
      <protection locked="0" hidden="1"/>
    </xf>
    <xf numFmtId="0" fontId="16" fillId="0" borderId="67" xfId="4" applyFont="1" applyBorder="1" applyAlignment="1" applyProtection="1">
      <alignment horizontal="left" vertical="center" shrinkToFit="1"/>
      <protection locked="0" hidden="1"/>
    </xf>
    <xf numFmtId="0" fontId="16" fillId="0" borderId="22" xfId="4" applyFont="1" applyBorder="1" applyAlignment="1" applyProtection="1">
      <alignment horizontal="left" vertical="center" shrinkToFit="1"/>
      <protection locked="0" hidden="1"/>
    </xf>
    <xf numFmtId="0" fontId="34" fillId="0" borderId="31" xfId="4" applyFont="1" applyBorder="1" applyAlignment="1" applyProtection="1">
      <alignment horizontal="left" vertical="center" wrapText="1"/>
      <protection locked="0" hidden="1"/>
    </xf>
    <xf numFmtId="0" fontId="34" fillId="0" borderId="87" xfId="4" applyFont="1" applyBorder="1" applyAlignment="1" applyProtection="1">
      <alignment horizontal="left" vertical="center" wrapText="1"/>
      <protection locked="0" hidden="1"/>
    </xf>
    <xf numFmtId="0" fontId="16" fillId="0" borderId="122" xfId="4" applyFont="1" applyBorder="1" applyAlignment="1" applyProtection="1">
      <alignment horizontal="left" vertical="center" shrinkToFit="1"/>
      <protection locked="0" hidden="1"/>
    </xf>
    <xf numFmtId="0" fontId="16" fillId="0" borderId="0" xfId="4" applyFont="1" applyAlignment="1" applyProtection="1">
      <alignment horizontal="left" vertical="center" shrinkToFit="1"/>
      <protection locked="0" hidden="1"/>
    </xf>
    <xf numFmtId="0" fontId="16" fillId="0" borderId="31" xfId="4" applyFont="1" applyBorder="1" applyAlignment="1" applyProtection="1">
      <alignment horizontal="left" vertical="center" wrapText="1"/>
      <protection locked="0" hidden="1"/>
    </xf>
    <xf numFmtId="0" fontId="16" fillId="0" borderId="87" xfId="4" applyFont="1" applyBorder="1" applyAlignment="1" applyProtection="1">
      <alignment horizontal="left" vertical="center" wrapText="1"/>
      <protection locked="0" hidden="1"/>
    </xf>
    <xf numFmtId="0" fontId="17" fillId="12" borderId="2" xfId="4" applyFont="1" applyFill="1" applyBorder="1" applyAlignment="1" applyProtection="1">
      <alignment horizontal="left" vertical="center" wrapText="1"/>
      <protection hidden="1"/>
    </xf>
    <xf numFmtId="0" fontId="17" fillId="12" borderId="34" xfId="4" applyFont="1" applyFill="1" applyBorder="1" applyAlignment="1" applyProtection="1">
      <alignment horizontal="left" vertical="center" wrapText="1"/>
      <protection hidden="1"/>
    </xf>
    <xf numFmtId="0" fontId="22" fillId="12" borderId="6" xfId="4" applyFont="1" applyFill="1" applyBorder="1" applyAlignment="1" applyProtection="1">
      <alignment horizontal="center" vertical="center"/>
      <protection hidden="1"/>
    </xf>
    <xf numFmtId="0" fontId="22" fillId="12" borderId="34" xfId="4" applyFont="1" applyFill="1" applyBorder="1" applyAlignment="1" applyProtection="1">
      <alignment horizontal="center" vertical="center"/>
      <protection hidden="1"/>
    </xf>
    <xf numFmtId="0" fontId="22" fillId="12" borderId="34" xfId="4" applyFont="1" applyFill="1" applyBorder="1" applyAlignment="1" applyProtection="1">
      <alignment horizontal="center" vertical="center" wrapText="1"/>
      <protection hidden="1"/>
    </xf>
    <xf numFmtId="0" fontId="22" fillId="12" borderId="3" xfId="4" applyFont="1" applyFill="1" applyBorder="1" applyAlignment="1" applyProtection="1">
      <alignment horizontal="center" vertical="center" wrapText="1"/>
      <protection hidden="1"/>
    </xf>
    <xf numFmtId="0" fontId="16" fillId="0" borderId="40" xfId="4" applyFont="1" applyBorder="1" applyAlignment="1" applyProtection="1">
      <alignment horizontal="left" vertical="center" shrinkToFit="1"/>
      <protection locked="0" hidden="1"/>
    </xf>
    <xf numFmtId="0" fontId="16" fillId="0" borderId="39" xfId="4" applyFont="1" applyBorder="1" applyAlignment="1" applyProtection="1">
      <alignment horizontal="left" vertical="center" shrinkToFit="1"/>
      <protection locked="0" hidden="1"/>
    </xf>
    <xf numFmtId="0" fontId="34" fillId="0" borderId="63" xfId="4" applyFont="1" applyBorder="1" applyAlignment="1" applyProtection="1">
      <alignment horizontal="left" vertical="center" wrapText="1"/>
      <protection locked="0" hidden="1"/>
    </xf>
    <xf numFmtId="0" fontId="34" fillId="0" borderId="37" xfId="4" applyFont="1" applyBorder="1" applyAlignment="1" applyProtection="1">
      <alignment horizontal="left" vertical="center" wrapText="1"/>
      <protection locked="0" hidden="1"/>
    </xf>
    <xf numFmtId="0" fontId="22" fillId="12" borderId="6" xfId="4" applyFont="1" applyFill="1" applyBorder="1" applyAlignment="1" applyProtection="1">
      <alignment horizontal="center" vertical="center" wrapText="1"/>
      <protection hidden="1"/>
    </xf>
    <xf numFmtId="0" fontId="16" fillId="0" borderId="62" xfId="4" applyFont="1" applyBorder="1" applyAlignment="1" applyProtection="1">
      <alignment horizontal="left" vertical="center" shrinkToFit="1"/>
      <protection locked="0" hidden="1"/>
    </xf>
    <xf numFmtId="0" fontId="16" fillId="0" borderId="63" xfId="4" applyFont="1" applyBorder="1" applyAlignment="1" applyProtection="1">
      <alignment horizontal="left" vertical="center" shrinkToFit="1"/>
      <protection locked="0" hidden="1"/>
    </xf>
    <xf numFmtId="0" fontId="16" fillId="0" borderId="10" xfId="4" applyFont="1" applyBorder="1" applyAlignment="1" applyProtection="1">
      <alignment horizontal="left" vertical="center" shrinkToFit="1"/>
      <protection locked="0" hidden="1"/>
    </xf>
    <xf numFmtId="0" fontId="16" fillId="0" borderId="15" xfId="4" applyFont="1" applyBorder="1" applyAlignment="1" applyProtection="1">
      <alignment horizontal="left" vertical="center" shrinkToFit="1"/>
      <protection locked="0" hidden="1"/>
    </xf>
    <xf numFmtId="180" fontId="34" fillId="0" borderId="62" xfId="4" applyNumberFormat="1" applyFont="1" applyBorder="1" applyAlignment="1" applyProtection="1">
      <alignment horizontal="left" vertical="center" wrapText="1"/>
      <protection locked="0" hidden="1"/>
    </xf>
    <xf numFmtId="180" fontId="34" fillId="0" borderId="37" xfId="4" applyNumberFormat="1" applyFont="1" applyBorder="1" applyAlignment="1" applyProtection="1">
      <alignment horizontal="left" vertical="center" wrapText="1"/>
      <protection locked="0" hidden="1"/>
    </xf>
    <xf numFmtId="0" fontId="16" fillId="0" borderId="31" xfId="4" applyFont="1" applyBorder="1" applyAlignment="1" applyProtection="1">
      <alignment horizontal="left" vertical="center" shrinkToFit="1"/>
      <protection locked="0" hidden="1"/>
    </xf>
    <xf numFmtId="0" fontId="16" fillId="0" borderId="68" xfId="4" applyFont="1" applyBorder="1" applyAlignment="1" applyProtection="1">
      <alignment horizontal="left" vertical="center" shrinkToFit="1"/>
      <protection locked="0" hidden="1"/>
    </xf>
    <xf numFmtId="0" fontId="16" fillId="0" borderId="70" xfId="4" applyFont="1" applyBorder="1" applyAlignment="1" applyProtection="1">
      <alignment horizontal="left" vertical="center" shrinkToFit="1"/>
      <protection locked="0" hidden="1"/>
    </xf>
    <xf numFmtId="181" fontId="16" fillId="0" borderId="31" xfId="1" applyNumberFormat="1" applyFont="1" applyBorder="1" applyAlignment="1" applyProtection="1">
      <alignment horizontal="left" vertical="center" wrapText="1"/>
      <protection locked="0" hidden="1"/>
    </xf>
    <xf numFmtId="181" fontId="16" fillId="0" borderId="87" xfId="1" applyNumberFormat="1" applyFont="1" applyBorder="1" applyAlignment="1" applyProtection="1">
      <alignment horizontal="left" vertical="center" wrapText="1"/>
      <protection locked="0" hidden="1"/>
    </xf>
    <xf numFmtId="0" fontId="16" fillId="0" borderId="41" xfId="4" applyFont="1" applyBorder="1" applyAlignment="1" applyProtection="1">
      <alignment horizontal="left" vertical="center" shrinkToFit="1"/>
      <protection locked="0" hidden="1"/>
    </xf>
    <xf numFmtId="0" fontId="16" fillId="0" borderId="71" xfId="4" applyFont="1" applyBorder="1" applyAlignment="1" applyProtection="1">
      <alignment horizontal="left" vertical="center" shrinkToFit="1"/>
      <protection locked="0" hidden="1"/>
    </xf>
    <xf numFmtId="0" fontId="16" fillId="0" borderId="29" xfId="4" applyFont="1" applyBorder="1" applyAlignment="1" applyProtection="1">
      <alignment horizontal="left" vertical="center" shrinkToFit="1"/>
      <protection locked="0" hidden="1"/>
    </xf>
    <xf numFmtId="0" fontId="16" fillId="0" borderId="41" xfId="4" applyFont="1" applyBorder="1" applyAlignment="1" applyProtection="1">
      <alignment horizontal="left" vertical="center" wrapText="1"/>
      <protection locked="0" hidden="1"/>
    </xf>
    <xf numFmtId="0" fontId="16" fillId="0" borderId="38" xfId="4" applyFont="1" applyBorder="1" applyAlignment="1" applyProtection="1">
      <alignment horizontal="left" vertical="center" wrapText="1"/>
      <protection locked="0" hidden="1"/>
    </xf>
    <xf numFmtId="0" fontId="32" fillId="0" borderId="41" xfId="4" applyFont="1" applyBorder="1" applyAlignment="1" applyProtection="1">
      <alignment horizontal="left" vertical="center" shrinkToFit="1"/>
      <protection locked="0" hidden="1"/>
    </xf>
    <xf numFmtId="0" fontId="32" fillId="0" borderId="71" xfId="4" applyFont="1" applyBorder="1" applyAlignment="1" applyProtection="1">
      <alignment horizontal="left" vertical="center" shrinkToFit="1"/>
      <protection locked="0" hidden="1"/>
    </xf>
    <xf numFmtId="0" fontId="32" fillId="0" borderId="29" xfId="4" applyFont="1" applyBorder="1" applyAlignment="1" applyProtection="1">
      <alignment horizontal="left" vertical="center" shrinkToFit="1"/>
      <protection locked="0" hidden="1"/>
    </xf>
    <xf numFmtId="0" fontId="17" fillId="12" borderId="35" xfId="4" applyFont="1" applyFill="1" applyBorder="1" applyAlignment="1" applyProtection="1">
      <alignment horizontal="left" vertical="center" wrapText="1"/>
      <protection hidden="1"/>
    </xf>
    <xf numFmtId="0" fontId="17" fillId="12" borderId="39" xfId="4" applyFont="1" applyFill="1" applyBorder="1" applyAlignment="1" applyProtection="1">
      <alignment horizontal="left" vertical="center" wrapText="1"/>
      <protection hidden="1"/>
    </xf>
    <xf numFmtId="0" fontId="22" fillId="12" borderId="124" xfId="4" applyFont="1" applyFill="1" applyBorder="1" applyAlignment="1" applyProtection="1">
      <alignment horizontal="center" vertical="center"/>
      <protection hidden="1"/>
    </xf>
    <xf numFmtId="0" fontId="22" fillId="12" borderId="125" xfId="4" applyFont="1" applyFill="1" applyBorder="1" applyAlignment="1" applyProtection="1">
      <alignment horizontal="center" vertical="center"/>
      <protection hidden="1"/>
    </xf>
    <xf numFmtId="0" fontId="16" fillId="0" borderId="128" xfId="4" applyFont="1" applyBorder="1" applyAlignment="1" applyProtection="1">
      <alignment horizontal="left" vertical="center" shrinkToFit="1"/>
      <protection locked="0" hidden="1"/>
    </xf>
    <xf numFmtId="0" fontId="16" fillId="0" borderId="129" xfId="4" applyFont="1" applyBorder="1" applyAlignment="1" applyProtection="1">
      <alignment horizontal="left" vertical="center" shrinkToFit="1"/>
      <protection locked="0" hidden="1"/>
    </xf>
    <xf numFmtId="180" fontId="34" fillId="0" borderId="41" xfId="4" applyNumberFormat="1" applyFont="1" applyBorder="1" applyAlignment="1" applyProtection="1">
      <alignment horizontal="left" vertical="center" wrapText="1"/>
      <protection locked="0" hidden="1"/>
    </xf>
    <xf numFmtId="180" fontId="34" fillId="0" borderId="38" xfId="4" applyNumberFormat="1" applyFont="1" applyBorder="1" applyAlignment="1" applyProtection="1">
      <alignment horizontal="left" vertical="center" wrapText="1"/>
      <protection locked="0" hidden="1"/>
    </xf>
    <xf numFmtId="180" fontId="34" fillId="0" borderId="122" xfId="4" applyNumberFormat="1" applyFont="1" applyBorder="1" applyAlignment="1" applyProtection="1">
      <alignment horizontal="left" vertical="center" wrapText="1"/>
      <protection locked="0" hidden="1"/>
    </xf>
    <xf numFmtId="180" fontId="34" fillId="0" borderId="9" xfId="4" applyNumberFormat="1" applyFont="1" applyBorder="1" applyAlignment="1" applyProtection="1">
      <alignment horizontal="left" vertical="center" wrapText="1"/>
      <protection locked="0" hidden="1"/>
    </xf>
    <xf numFmtId="0" fontId="16" fillId="0" borderId="126" xfId="4" applyFont="1" applyBorder="1" applyAlignment="1" applyProtection="1">
      <alignment horizontal="left" vertical="center" shrinkToFit="1"/>
      <protection locked="0" hidden="1"/>
    </xf>
    <xf numFmtId="0" fontId="16" fillId="0" borderId="127" xfId="4" applyFont="1" applyBorder="1" applyAlignment="1" applyProtection="1">
      <alignment horizontal="left" vertical="center" shrinkToFit="1"/>
      <protection locked="0" hidden="1"/>
    </xf>
    <xf numFmtId="180" fontId="34" fillId="0" borderId="31" xfId="4" applyNumberFormat="1" applyFont="1" applyBorder="1" applyAlignment="1" applyProtection="1">
      <alignment horizontal="left" vertical="center" wrapText="1"/>
      <protection locked="0" hidden="1"/>
    </xf>
    <xf numFmtId="180" fontId="34" fillId="0" borderId="87" xfId="4" applyNumberFormat="1" applyFont="1" applyBorder="1" applyAlignment="1" applyProtection="1">
      <alignment horizontal="left" vertical="center" wrapText="1"/>
      <protection locked="0" hidden="1"/>
    </xf>
    <xf numFmtId="0" fontId="32" fillId="0" borderId="0" xfId="4" applyFont="1" applyAlignment="1" applyProtection="1">
      <alignment horizontal="left" wrapText="1"/>
      <protection hidden="1"/>
    </xf>
    <xf numFmtId="0" fontId="32" fillId="0" borderId="62" xfId="4" applyFont="1" applyBorder="1" applyAlignment="1" applyProtection="1">
      <alignment horizontal="left" vertical="center" shrinkToFit="1"/>
      <protection locked="0" hidden="1"/>
    </xf>
    <xf numFmtId="0" fontId="32" fillId="0" borderId="63" xfId="4" applyFont="1" applyBorder="1" applyAlignment="1" applyProtection="1">
      <alignment horizontal="left" vertical="center" shrinkToFit="1"/>
      <protection locked="0" hidden="1"/>
    </xf>
    <xf numFmtId="0" fontId="32" fillId="0" borderId="10" xfId="4" applyFont="1" applyBorder="1" applyAlignment="1" applyProtection="1">
      <alignment horizontal="left" vertical="center" shrinkToFit="1"/>
      <protection locked="0" hidden="1"/>
    </xf>
    <xf numFmtId="0" fontId="32" fillId="0" borderId="24" xfId="4" applyFont="1" applyBorder="1" applyAlignment="1" applyProtection="1">
      <alignment horizontal="left" vertical="center" shrinkToFit="1"/>
      <protection locked="0" hidden="1"/>
    </xf>
    <xf numFmtId="0" fontId="32" fillId="0" borderId="67" xfId="4" applyFont="1" applyBorder="1" applyAlignment="1" applyProtection="1">
      <alignment horizontal="left" vertical="center" shrinkToFit="1"/>
      <protection locked="0" hidden="1"/>
    </xf>
    <xf numFmtId="0" fontId="32" fillId="0" borderId="22" xfId="4" applyFont="1" applyBorder="1" applyAlignment="1" applyProtection="1">
      <alignment horizontal="left" vertical="center" shrinkToFit="1"/>
      <protection locked="0" hidden="1"/>
    </xf>
    <xf numFmtId="0" fontId="32" fillId="0" borderId="0" xfId="0" applyFont="1" applyBorder="1" applyAlignment="1" applyProtection="1">
      <alignment horizontal="center" wrapText="1"/>
    </xf>
    <xf numFmtId="0" fontId="22" fillId="12" borderId="95" xfId="0" applyFont="1" applyFill="1" applyBorder="1" applyAlignment="1" applyProtection="1">
      <alignment horizontal="center" vertical="center" wrapText="1"/>
    </xf>
    <xf numFmtId="0" fontId="22" fillId="12" borderId="64" xfId="0" applyFont="1" applyFill="1" applyBorder="1" applyAlignment="1" applyProtection="1">
      <alignment horizontal="center" vertical="center" wrapText="1"/>
    </xf>
    <xf numFmtId="0" fontId="22" fillId="12" borderId="72" xfId="0" applyFont="1" applyFill="1" applyBorder="1" applyAlignment="1" applyProtection="1">
      <alignment horizontal="center" vertical="center" wrapText="1"/>
    </xf>
    <xf numFmtId="0" fontId="22" fillId="12" borderId="74" xfId="0" applyFont="1" applyFill="1" applyBorder="1" applyAlignment="1" applyProtection="1">
      <alignment horizontal="center" vertical="center" wrapText="1"/>
    </xf>
    <xf numFmtId="0" fontId="22" fillId="12" borderId="96" xfId="0" applyFont="1" applyFill="1" applyBorder="1" applyAlignment="1" applyProtection="1">
      <alignment horizontal="center" vertical="center" wrapText="1"/>
    </xf>
    <xf numFmtId="0" fontId="22" fillId="12" borderId="65" xfId="0" applyFont="1" applyFill="1" applyBorder="1" applyAlignment="1" applyProtection="1">
      <alignment horizontal="center" vertical="center" wrapText="1"/>
    </xf>
    <xf numFmtId="0" fontId="18" fillId="12" borderId="73" xfId="0" applyFont="1" applyFill="1" applyBorder="1" applyAlignment="1" applyProtection="1">
      <alignment horizontal="center" vertical="center" wrapText="1"/>
    </xf>
    <xf numFmtId="0" fontId="18" fillId="12" borderId="100" xfId="0" applyFont="1" applyFill="1" applyBorder="1" applyAlignment="1" applyProtection="1">
      <alignment horizontal="center" vertical="center" wrapText="1"/>
    </xf>
    <xf numFmtId="0" fontId="22" fillId="12" borderId="73" xfId="0" applyFont="1" applyFill="1" applyBorder="1" applyAlignment="1" applyProtection="1">
      <alignment horizontal="center" vertical="center" wrapText="1"/>
    </xf>
    <xf numFmtId="0" fontId="22" fillId="12" borderId="76" xfId="0" applyFont="1" applyFill="1" applyBorder="1" applyAlignment="1" applyProtection="1">
      <alignment horizontal="center" vertical="center" wrapText="1"/>
    </xf>
    <xf numFmtId="0" fontId="22" fillId="12" borderId="40" xfId="0" applyFont="1" applyFill="1" applyBorder="1" applyAlignment="1" applyProtection="1">
      <alignment horizontal="center" vertical="center" wrapText="1"/>
    </xf>
    <xf numFmtId="0" fontId="22" fillId="12" borderId="39" xfId="0" applyFont="1" applyFill="1" applyBorder="1" applyAlignment="1" applyProtection="1">
      <alignment horizontal="center" vertical="center" wrapText="1"/>
    </xf>
    <xf numFmtId="0" fontId="22" fillId="12" borderId="12" xfId="0" applyFont="1" applyFill="1" applyBorder="1" applyAlignment="1" applyProtection="1">
      <alignment horizontal="center" vertical="center" wrapText="1"/>
    </xf>
    <xf numFmtId="0" fontId="22" fillId="12" borderId="66" xfId="0" applyFont="1" applyFill="1" applyBorder="1" applyAlignment="1" applyProtection="1">
      <alignment horizontal="center" vertical="center" wrapText="1"/>
    </xf>
    <xf numFmtId="0" fontId="16" fillId="0" borderId="108" xfId="0" applyFont="1" applyBorder="1" applyAlignment="1" applyProtection="1">
      <alignment horizontal="left" vertical="center" shrinkToFit="1"/>
      <protection locked="0"/>
    </xf>
    <xf numFmtId="0" fontId="16" fillId="0" borderId="105" xfId="0" applyFont="1" applyBorder="1" applyAlignment="1" applyProtection="1">
      <alignment horizontal="left" vertical="center" shrinkToFit="1"/>
      <protection locked="0"/>
    </xf>
    <xf numFmtId="38" fontId="20" fillId="0" borderId="105" xfId="1" applyFont="1" applyFill="1" applyBorder="1" applyAlignment="1" applyProtection="1">
      <alignment horizontal="right" vertical="center" shrinkToFit="1"/>
      <protection locked="0"/>
    </xf>
    <xf numFmtId="38" fontId="20" fillId="0" borderId="109" xfId="1" applyFont="1" applyFill="1" applyBorder="1" applyAlignment="1" applyProtection="1">
      <alignment horizontal="right" vertical="center" shrinkToFit="1"/>
      <protection locked="0"/>
    </xf>
    <xf numFmtId="0" fontId="16" fillId="0" borderId="109" xfId="0" applyFont="1" applyBorder="1" applyAlignment="1" applyProtection="1">
      <alignment horizontal="left" vertical="center" shrinkToFit="1"/>
      <protection locked="0"/>
    </xf>
    <xf numFmtId="38" fontId="20" fillId="0" borderId="108" xfId="1" applyFont="1" applyFill="1" applyBorder="1" applyAlignment="1" applyProtection="1">
      <alignment horizontal="right" vertical="center" shrinkToFit="1"/>
      <protection locked="0"/>
    </xf>
    <xf numFmtId="0" fontId="16" fillId="0" borderId="110" xfId="0" applyFont="1" applyBorder="1" applyAlignment="1" applyProtection="1">
      <alignment horizontal="left" vertical="center" shrinkToFit="1"/>
      <protection locked="0"/>
    </xf>
    <xf numFmtId="0" fontId="16" fillId="0" borderId="111" xfId="0" applyFont="1" applyBorder="1" applyAlignment="1" applyProtection="1">
      <alignment horizontal="left" vertical="center" shrinkToFit="1"/>
      <protection locked="0"/>
    </xf>
    <xf numFmtId="38" fontId="20" fillId="0" borderId="110" xfId="1" applyFont="1" applyFill="1" applyBorder="1" applyAlignment="1" applyProtection="1">
      <alignment horizontal="right" vertical="center" shrinkToFit="1"/>
      <protection locked="0"/>
    </xf>
    <xf numFmtId="38" fontId="20" fillId="0" borderId="111" xfId="1" applyFont="1" applyFill="1" applyBorder="1" applyAlignment="1" applyProtection="1">
      <alignment horizontal="right" vertical="center" shrinkToFit="1"/>
      <protection locked="0"/>
    </xf>
    <xf numFmtId="0" fontId="22" fillId="12" borderId="24" xfId="0" applyFont="1" applyFill="1" applyBorder="1" applyAlignment="1" applyProtection="1">
      <alignment horizontal="center" vertical="center" wrapText="1"/>
    </xf>
    <xf numFmtId="0" fontId="22" fillId="12" borderId="22" xfId="0" applyFont="1" applyFill="1" applyBorder="1" applyAlignment="1" applyProtection="1">
      <alignment horizontal="center" vertical="center" wrapText="1"/>
    </xf>
    <xf numFmtId="0" fontId="16" fillId="0" borderId="101" xfId="0" applyFont="1" applyBorder="1" applyAlignment="1" applyProtection="1">
      <alignment horizontal="left" vertical="center" shrinkToFit="1"/>
      <protection locked="0"/>
    </xf>
    <xf numFmtId="0" fontId="16" fillId="0" borderId="102" xfId="0" applyFont="1" applyBorder="1" applyAlignment="1" applyProtection="1">
      <alignment horizontal="left" vertical="center" shrinkToFit="1"/>
      <protection locked="0"/>
    </xf>
    <xf numFmtId="38" fontId="20" fillId="0" borderId="103" xfId="1" applyFont="1" applyFill="1" applyBorder="1" applyAlignment="1" applyProtection="1">
      <alignment horizontal="right" vertical="center" shrinkToFit="1"/>
      <protection locked="0"/>
    </xf>
    <xf numFmtId="38" fontId="20" fillId="0" borderId="104" xfId="1" applyFont="1" applyFill="1" applyBorder="1" applyAlignment="1" applyProtection="1">
      <alignment horizontal="right" vertical="center" shrinkToFit="1"/>
      <protection locked="0"/>
    </xf>
    <xf numFmtId="0" fontId="22" fillId="12" borderId="99" xfId="0" applyFont="1" applyFill="1" applyBorder="1" applyAlignment="1" applyProtection="1">
      <alignment horizontal="center" vertical="center" wrapText="1"/>
    </xf>
    <xf numFmtId="0" fontId="22" fillId="12" borderId="63" xfId="0" applyFont="1" applyFill="1" applyBorder="1" applyAlignment="1" applyProtection="1">
      <alignment horizontal="center" vertical="center" wrapText="1"/>
    </xf>
    <xf numFmtId="0" fontId="16" fillId="0" borderId="6" xfId="0" applyFont="1" applyFill="1" applyBorder="1" applyAlignment="1" applyProtection="1">
      <alignment horizontal="left" vertical="center" wrapText="1"/>
      <protection locked="0"/>
    </xf>
    <xf numFmtId="0" fontId="16" fillId="0" borderId="34" xfId="0" applyFont="1" applyFill="1" applyBorder="1" applyAlignment="1" applyProtection="1">
      <alignment horizontal="left" vertical="center" wrapText="1"/>
      <protection locked="0"/>
    </xf>
    <xf numFmtId="0" fontId="16" fillId="0" borderId="3" xfId="0" applyFont="1" applyFill="1" applyBorder="1" applyAlignment="1" applyProtection="1">
      <alignment horizontal="left" vertical="center" wrapText="1"/>
      <protection locked="0"/>
    </xf>
    <xf numFmtId="0" fontId="19" fillId="12" borderId="2" xfId="0" applyNumberFormat="1" applyFont="1" applyFill="1" applyBorder="1" applyAlignment="1" applyProtection="1">
      <alignment horizontal="center" vertical="center" wrapText="1"/>
    </xf>
    <xf numFmtId="0" fontId="19" fillId="12" borderId="34" xfId="0" applyNumberFormat="1" applyFont="1" applyFill="1" applyBorder="1" applyAlignment="1" applyProtection="1">
      <alignment horizontal="center" vertical="center" wrapText="1"/>
    </xf>
    <xf numFmtId="0" fontId="19" fillId="12" borderId="2" xfId="0" applyFont="1" applyFill="1" applyBorder="1" applyAlignment="1" applyProtection="1">
      <alignment horizontal="center" vertical="center" wrapText="1"/>
    </xf>
    <xf numFmtId="0" fontId="19" fillId="12" borderId="34" xfId="0" applyFont="1" applyFill="1" applyBorder="1" applyAlignment="1" applyProtection="1">
      <alignment horizontal="center" vertical="center" wrapText="1"/>
    </xf>
    <xf numFmtId="0" fontId="22" fillId="12" borderId="62" xfId="0" applyFont="1" applyFill="1" applyBorder="1" applyAlignment="1" applyProtection="1">
      <alignment horizontal="center" vertical="center"/>
    </xf>
    <xf numFmtId="0" fontId="22" fillId="12" borderId="63" xfId="0" applyFont="1" applyFill="1" applyBorder="1" applyAlignment="1" applyProtection="1">
      <alignment horizontal="center" vertical="center"/>
    </xf>
    <xf numFmtId="0" fontId="22" fillId="12" borderId="37" xfId="0" applyFont="1" applyFill="1" applyBorder="1" applyAlignment="1" applyProtection="1">
      <alignment horizontal="center" vertical="center"/>
    </xf>
    <xf numFmtId="0" fontId="16" fillId="0" borderId="41" xfId="0" applyFont="1" applyBorder="1" applyAlignment="1" applyProtection="1">
      <alignment horizontal="left" vertical="center" shrinkToFit="1"/>
      <protection locked="0"/>
    </xf>
    <xf numFmtId="0" fontId="16" fillId="0" borderId="29" xfId="0" applyFont="1" applyBorder="1" applyAlignment="1" applyProtection="1">
      <alignment horizontal="left" vertical="center" shrinkToFit="1"/>
      <protection locked="0"/>
    </xf>
    <xf numFmtId="38" fontId="16" fillId="0" borderId="41" xfId="1" applyFont="1" applyBorder="1" applyAlignment="1" applyProtection="1">
      <alignment horizontal="right" vertical="center" shrinkToFit="1"/>
      <protection locked="0"/>
    </xf>
    <xf numFmtId="38" fontId="16" fillId="0" borderId="29" xfId="1" applyFont="1" applyBorder="1" applyAlignment="1" applyProtection="1">
      <alignment horizontal="right" vertical="center" shrinkToFit="1"/>
      <protection locked="0"/>
    </xf>
    <xf numFmtId="0" fontId="16" fillId="0" borderId="0" xfId="0" applyFont="1" applyFill="1" applyAlignment="1" applyProtection="1">
      <alignment horizontal="center" vertical="center" wrapText="1"/>
    </xf>
    <xf numFmtId="0" fontId="16" fillId="0" borderId="0" xfId="0" applyFont="1" applyAlignment="1" applyProtection="1">
      <alignment horizontal="center" vertical="center" wrapText="1"/>
    </xf>
    <xf numFmtId="0" fontId="17" fillId="0" borderId="0" xfId="0" applyFont="1" applyBorder="1" applyAlignment="1" applyProtection="1">
      <alignment horizontal="left" vertical="center"/>
    </xf>
    <xf numFmtId="0" fontId="16" fillId="0" borderId="24" xfId="0" applyFont="1" applyBorder="1" applyAlignment="1" applyProtection="1">
      <alignment horizontal="left" vertical="center" shrinkToFit="1"/>
      <protection locked="0"/>
    </xf>
    <xf numFmtId="0" fontId="16" fillId="0" borderId="67" xfId="0" applyFont="1" applyBorder="1" applyAlignment="1" applyProtection="1">
      <alignment horizontal="left" vertical="center" shrinkToFit="1"/>
      <protection locked="0"/>
    </xf>
    <xf numFmtId="38" fontId="16" fillId="0" borderId="24" xfId="1" applyFont="1" applyBorder="1" applyAlignment="1" applyProtection="1">
      <alignment horizontal="right" vertical="center" shrinkToFit="1"/>
      <protection locked="0"/>
    </xf>
    <xf numFmtId="38" fontId="16" fillId="0" borderId="22" xfId="1" applyFont="1" applyBorder="1" applyAlignment="1" applyProtection="1">
      <alignment horizontal="right" vertical="center" shrinkToFit="1"/>
      <protection locked="0"/>
    </xf>
    <xf numFmtId="0" fontId="16" fillId="0" borderId="31" xfId="0" applyFont="1" applyBorder="1" applyAlignment="1" applyProtection="1">
      <alignment horizontal="left" vertical="center" shrinkToFit="1"/>
      <protection locked="0"/>
    </xf>
    <xf numFmtId="0" fontId="16" fillId="0" borderId="70" xfId="0" applyFont="1" applyBorder="1" applyAlignment="1" applyProtection="1">
      <alignment horizontal="left" vertical="center" shrinkToFit="1"/>
      <protection locked="0"/>
    </xf>
    <xf numFmtId="0" fontId="22" fillId="12" borderId="2" xfId="0" applyFont="1" applyFill="1" applyBorder="1" applyAlignment="1" applyProtection="1">
      <alignment horizontal="center" vertical="center" wrapText="1"/>
    </xf>
    <xf numFmtId="0" fontId="22" fillId="12" borderId="34" xfId="0" applyFont="1" applyFill="1" applyBorder="1" applyAlignment="1" applyProtection="1">
      <alignment horizontal="center" vertical="center" wrapText="1"/>
    </xf>
    <xf numFmtId="0" fontId="16" fillId="0" borderId="1" xfId="0" applyFont="1" applyBorder="1" applyAlignment="1" applyProtection="1">
      <alignment horizontal="left" vertical="center" wrapText="1"/>
    </xf>
    <xf numFmtId="0" fontId="22" fillId="12" borderId="37" xfId="0" applyFont="1" applyFill="1" applyBorder="1" applyAlignment="1" applyProtection="1">
      <alignment horizontal="center" vertical="center" wrapText="1"/>
    </xf>
    <xf numFmtId="0" fontId="22" fillId="12" borderId="67" xfId="0" applyFont="1" applyFill="1" applyBorder="1" applyAlignment="1" applyProtection="1">
      <alignment horizontal="center" vertical="center" wrapText="1"/>
    </xf>
    <xf numFmtId="0" fontId="4" fillId="12" borderId="7" xfId="0" applyFont="1" applyFill="1" applyBorder="1" applyAlignment="1" applyProtection="1">
      <alignment horizontal="center" vertical="center"/>
      <protection hidden="1"/>
    </xf>
    <xf numFmtId="0" fontId="4" fillId="0" borderId="7" xfId="0" applyFont="1" applyBorder="1" applyAlignment="1" applyProtection="1">
      <alignment horizontal="left" vertical="center" shrinkToFit="1"/>
      <protection hidden="1"/>
    </xf>
    <xf numFmtId="0" fontId="17" fillId="0" borderId="0" xfId="0" applyFont="1" applyBorder="1" applyAlignment="1" applyProtection="1">
      <alignment horizontal="left"/>
    </xf>
    <xf numFmtId="0" fontId="13" fillId="12" borderId="88" xfId="3" applyFont="1" applyFill="1" applyBorder="1" applyAlignment="1" applyProtection="1">
      <alignment horizontal="center" vertical="center" wrapText="1"/>
      <protection hidden="1"/>
    </xf>
    <xf numFmtId="0" fontId="13" fillId="12" borderId="14" xfId="3" applyFont="1" applyFill="1" applyBorder="1" applyAlignment="1" applyProtection="1">
      <alignment horizontal="center" vertical="center" wrapText="1"/>
      <protection hidden="1"/>
    </xf>
    <xf numFmtId="0" fontId="13" fillId="12" borderId="8" xfId="3" applyFont="1" applyFill="1" applyBorder="1" applyAlignment="1" applyProtection="1">
      <alignment horizontal="center" vertical="center" wrapText="1"/>
      <protection hidden="1"/>
    </xf>
    <xf numFmtId="0" fontId="13" fillId="12" borderId="45" xfId="3" applyFont="1" applyFill="1" applyBorder="1" applyAlignment="1" applyProtection="1">
      <alignment horizontal="center" vertical="center" wrapText="1"/>
      <protection hidden="1"/>
    </xf>
    <xf numFmtId="0" fontId="13" fillId="3" borderId="92" xfId="3" applyFont="1" applyFill="1" applyBorder="1" applyAlignment="1" applyProtection="1">
      <alignment horizontal="center" vertical="center" wrapText="1"/>
      <protection hidden="1"/>
    </xf>
    <xf numFmtId="0" fontId="13" fillId="3" borderId="93" xfId="3" applyFont="1" applyFill="1" applyBorder="1" applyAlignment="1" applyProtection="1">
      <alignment horizontal="center" vertical="center" wrapText="1"/>
      <protection hidden="1"/>
    </xf>
    <xf numFmtId="0" fontId="13" fillId="3" borderId="20" xfId="3" applyFont="1" applyFill="1" applyBorder="1" applyAlignment="1" applyProtection="1">
      <alignment horizontal="center" vertical="center"/>
      <protection hidden="1"/>
    </xf>
    <xf numFmtId="0" fontId="13" fillId="3" borderId="94" xfId="3" applyFont="1" applyFill="1" applyBorder="1" applyAlignment="1" applyProtection="1">
      <alignment horizontal="center" vertical="center"/>
      <protection hidden="1"/>
    </xf>
    <xf numFmtId="38" fontId="38" fillId="14" borderId="47" xfId="0" applyNumberFormat="1" applyFont="1" applyFill="1" applyBorder="1" applyAlignment="1" applyProtection="1">
      <alignment horizontal="right" vertical="center"/>
      <protection hidden="1"/>
    </xf>
    <xf numFmtId="0" fontId="38" fillId="14" borderId="48" xfId="0" applyFont="1" applyFill="1" applyBorder="1" applyAlignment="1" applyProtection="1">
      <alignment horizontal="right" vertical="center"/>
      <protection hidden="1"/>
    </xf>
    <xf numFmtId="38" fontId="38" fillId="12" borderId="56" xfId="0" applyNumberFormat="1" applyFont="1" applyFill="1" applyBorder="1" applyAlignment="1" applyProtection="1">
      <alignment horizontal="right" vertical="center"/>
      <protection hidden="1"/>
    </xf>
    <xf numFmtId="0" fontId="38" fillId="12" borderId="48" xfId="0" applyFont="1" applyFill="1" applyBorder="1" applyAlignment="1" applyProtection="1">
      <alignment horizontal="right" vertical="center"/>
      <protection hidden="1"/>
    </xf>
    <xf numFmtId="38" fontId="38" fillId="14" borderId="51" xfId="0" applyNumberFormat="1" applyFont="1" applyFill="1" applyBorder="1" applyAlignment="1" applyProtection="1">
      <alignment horizontal="right" vertical="center"/>
      <protection hidden="1"/>
    </xf>
    <xf numFmtId="0" fontId="38" fillId="14" borderId="52" xfId="0" applyFont="1" applyFill="1" applyBorder="1" applyAlignment="1" applyProtection="1">
      <alignment horizontal="right" vertical="center"/>
      <protection hidden="1"/>
    </xf>
    <xf numFmtId="38" fontId="38" fillId="4" borderId="53" xfId="0" applyNumberFormat="1" applyFont="1" applyFill="1" applyBorder="1" applyAlignment="1" applyProtection="1">
      <alignment horizontal="right" vertical="center"/>
      <protection hidden="1"/>
    </xf>
    <xf numFmtId="0" fontId="38" fillId="4" borderId="54" xfId="0" applyFont="1" applyFill="1" applyBorder="1" applyAlignment="1" applyProtection="1">
      <alignment horizontal="right" vertical="center"/>
      <protection hidden="1"/>
    </xf>
    <xf numFmtId="38" fontId="38" fillId="14" borderId="30" xfId="0" applyNumberFormat="1" applyFont="1" applyFill="1" applyBorder="1" applyAlignment="1" applyProtection="1">
      <alignment horizontal="right" vertical="center"/>
      <protection hidden="1"/>
    </xf>
    <xf numFmtId="0" fontId="38" fillId="14" borderId="112" xfId="0" applyFont="1" applyFill="1" applyBorder="1" applyAlignment="1" applyProtection="1">
      <alignment horizontal="right" vertical="center"/>
      <protection hidden="1"/>
    </xf>
    <xf numFmtId="38" fontId="38" fillId="4" borderId="8" xfId="0" applyNumberFormat="1" applyFont="1" applyFill="1" applyBorder="1" applyAlignment="1" applyProtection="1">
      <alignment horizontal="right" vertical="center"/>
      <protection hidden="1"/>
    </xf>
    <xf numFmtId="0" fontId="38" fillId="4" borderId="9" xfId="0" applyFont="1" applyFill="1" applyBorder="1" applyAlignment="1" applyProtection="1">
      <alignment horizontal="right" vertical="center"/>
      <protection hidden="1"/>
    </xf>
    <xf numFmtId="38" fontId="38" fillId="5" borderId="49" xfId="0" applyNumberFormat="1" applyFont="1" applyFill="1" applyBorder="1" applyAlignment="1" applyProtection="1">
      <alignment horizontal="right" vertical="center"/>
      <protection hidden="1"/>
    </xf>
    <xf numFmtId="0" fontId="38" fillId="5" borderId="50" xfId="0" applyFont="1" applyFill="1" applyBorder="1" applyAlignment="1" applyProtection="1">
      <alignment horizontal="right" vertical="center"/>
      <protection hidden="1"/>
    </xf>
    <xf numFmtId="38" fontId="38" fillId="14" borderId="44" xfId="0" applyNumberFormat="1" applyFont="1" applyFill="1" applyBorder="1" applyAlignment="1" applyProtection="1">
      <alignment horizontal="right" vertical="center"/>
      <protection hidden="1"/>
    </xf>
    <xf numFmtId="0" fontId="38" fillId="14" borderId="32" xfId="0" applyFont="1" applyFill="1" applyBorder="1" applyAlignment="1" applyProtection="1">
      <alignment horizontal="right" vertical="center"/>
      <protection hidden="1"/>
    </xf>
    <xf numFmtId="38" fontId="38" fillId="4" borderId="27" xfId="0" applyNumberFormat="1" applyFont="1" applyFill="1" applyBorder="1" applyAlignment="1" applyProtection="1">
      <alignment horizontal="right" vertical="center"/>
      <protection hidden="1"/>
    </xf>
    <xf numFmtId="0" fontId="38" fillId="4" borderId="1" xfId="0" applyFont="1" applyFill="1" applyBorder="1" applyAlignment="1" applyProtection="1">
      <alignment horizontal="right" vertical="center"/>
      <protection hidden="1"/>
    </xf>
    <xf numFmtId="0" fontId="13" fillId="12" borderId="57" xfId="3" applyFont="1" applyFill="1" applyBorder="1" applyAlignment="1" applyProtection="1">
      <alignment horizontal="right" vertical="center"/>
      <protection hidden="1"/>
    </xf>
    <xf numFmtId="0" fontId="13" fillId="12" borderId="58" xfId="3" applyFont="1" applyFill="1" applyBorder="1" applyAlignment="1" applyProtection="1">
      <alignment horizontal="right" vertical="center"/>
      <protection hidden="1"/>
    </xf>
    <xf numFmtId="38" fontId="38" fillId="14" borderId="58" xfId="0" applyNumberFormat="1" applyFont="1" applyFill="1" applyBorder="1" applyAlignment="1" applyProtection="1">
      <alignment horizontal="right" vertical="center"/>
      <protection hidden="1"/>
    </xf>
    <xf numFmtId="0" fontId="38" fillId="14" borderId="59" xfId="0" applyFont="1" applyFill="1" applyBorder="1" applyAlignment="1" applyProtection="1">
      <alignment horizontal="right" vertical="center"/>
      <protection hidden="1"/>
    </xf>
    <xf numFmtId="38" fontId="38" fillId="5" borderId="60" xfId="0" applyNumberFormat="1" applyFont="1" applyFill="1" applyBorder="1" applyAlignment="1" applyProtection="1">
      <alignment horizontal="right" vertical="center"/>
      <protection hidden="1"/>
    </xf>
    <xf numFmtId="0" fontId="38" fillId="5" borderId="61" xfId="0" applyFont="1" applyFill="1" applyBorder="1" applyAlignment="1" applyProtection="1">
      <alignment horizontal="right" vertical="center"/>
      <protection hidden="1"/>
    </xf>
    <xf numFmtId="38" fontId="38" fillId="14" borderId="24" xfId="0" applyNumberFormat="1" applyFont="1" applyFill="1" applyBorder="1" applyAlignment="1" applyProtection="1">
      <alignment horizontal="right" vertical="center"/>
      <protection hidden="1"/>
    </xf>
    <xf numFmtId="38" fontId="38" fillId="14" borderId="21" xfId="0" applyNumberFormat="1" applyFont="1" applyFill="1" applyBorder="1" applyAlignment="1" applyProtection="1">
      <alignment horizontal="right" vertical="center"/>
      <protection hidden="1"/>
    </xf>
    <xf numFmtId="38" fontId="38" fillId="4" borderId="9" xfId="0" applyNumberFormat="1" applyFont="1" applyFill="1" applyBorder="1" applyAlignment="1" applyProtection="1">
      <alignment horizontal="right" vertical="center"/>
      <protection hidden="1"/>
    </xf>
    <xf numFmtId="38" fontId="38" fillId="14" borderId="41" xfId="0" applyNumberFormat="1" applyFont="1" applyFill="1" applyBorder="1" applyAlignment="1" applyProtection="1">
      <alignment horizontal="right" vertical="center"/>
      <protection hidden="1"/>
    </xf>
    <xf numFmtId="38" fontId="38" fillId="14" borderId="38" xfId="0" applyNumberFormat="1" applyFont="1" applyFill="1" applyBorder="1" applyAlignment="1" applyProtection="1">
      <alignment horizontal="right" vertical="center"/>
      <protection hidden="1"/>
    </xf>
    <xf numFmtId="38" fontId="38" fillId="4" borderId="18" xfId="0" applyNumberFormat="1" applyFont="1" applyFill="1" applyBorder="1" applyAlignment="1" applyProtection="1">
      <alignment horizontal="right" vertical="center"/>
      <protection hidden="1"/>
    </xf>
    <xf numFmtId="0" fontId="38" fillId="4" borderId="16" xfId="0" applyFont="1" applyFill="1" applyBorder="1" applyAlignment="1" applyProtection="1">
      <alignment horizontal="right" vertical="center"/>
      <protection hidden="1"/>
    </xf>
    <xf numFmtId="0" fontId="12" fillId="12" borderId="35" xfId="0" applyFont="1" applyFill="1" applyBorder="1" applyAlignment="1" applyProtection="1">
      <alignment horizontal="center"/>
      <protection hidden="1"/>
    </xf>
    <xf numFmtId="0" fontId="12" fillId="12" borderId="36" xfId="0" applyFont="1" applyFill="1" applyBorder="1" applyAlignment="1" applyProtection="1">
      <alignment horizontal="center"/>
      <protection hidden="1"/>
    </xf>
    <xf numFmtId="0" fontId="15" fillId="12" borderId="42" xfId="0" applyFont="1" applyFill="1" applyBorder="1" applyAlignment="1" applyProtection="1">
      <alignment horizontal="right" vertical="center"/>
      <protection hidden="1"/>
    </xf>
    <xf numFmtId="0" fontId="15" fillId="12" borderId="28" xfId="0" applyFont="1" applyFill="1" applyBorder="1" applyAlignment="1" applyProtection="1">
      <alignment horizontal="right" vertical="center"/>
      <protection hidden="1"/>
    </xf>
    <xf numFmtId="0" fontId="15" fillId="12" borderId="1" xfId="0" applyFont="1" applyFill="1" applyBorder="1" applyAlignment="1" applyProtection="1">
      <alignment horizontal="right" vertical="center"/>
      <protection hidden="1"/>
    </xf>
    <xf numFmtId="38" fontId="38" fillId="14" borderId="119" xfId="0" applyNumberFormat="1" applyFont="1" applyFill="1" applyBorder="1" applyAlignment="1" applyProtection="1">
      <alignment horizontal="right" vertical="center"/>
      <protection hidden="1"/>
    </xf>
    <xf numFmtId="0" fontId="38" fillId="14" borderId="120" xfId="0" applyFont="1" applyFill="1" applyBorder="1" applyAlignment="1" applyProtection="1">
      <alignment horizontal="right" vertical="center"/>
      <protection hidden="1"/>
    </xf>
    <xf numFmtId="38" fontId="38" fillId="4" borderId="35" xfId="0" applyNumberFormat="1" applyFont="1" applyFill="1" applyBorder="1" applyAlignment="1" applyProtection="1">
      <alignment horizontal="right" vertical="center"/>
      <protection hidden="1"/>
    </xf>
    <xf numFmtId="0" fontId="38" fillId="4" borderId="36" xfId="0" applyFont="1" applyFill="1" applyBorder="1" applyAlignment="1" applyProtection="1">
      <alignment horizontal="right" vertical="center"/>
      <protection hidden="1"/>
    </xf>
    <xf numFmtId="0" fontId="14" fillId="12" borderId="7" xfId="0" applyFont="1" applyFill="1" applyBorder="1" applyAlignment="1" applyProtection="1">
      <alignment horizontal="center" vertical="center"/>
      <protection hidden="1"/>
    </xf>
    <xf numFmtId="0" fontId="12" fillId="12" borderId="7" xfId="0" applyFont="1" applyFill="1" applyBorder="1" applyAlignment="1" applyProtection="1">
      <alignment horizontal="center" vertical="center"/>
      <protection hidden="1"/>
    </xf>
    <xf numFmtId="38" fontId="12" fillId="0" borderId="0" xfId="1" applyFont="1" applyFill="1" applyBorder="1" applyAlignment="1" applyProtection="1">
      <alignment horizontal="center" vertical="center"/>
      <protection hidden="1"/>
    </xf>
    <xf numFmtId="0" fontId="12" fillId="12" borderId="88" xfId="3" applyFont="1" applyFill="1" applyBorder="1" applyAlignment="1" applyProtection="1">
      <alignment horizontal="center" vertical="center"/>
      <protection hidden="1"/>
    </xf>
    <xf numFmtId="0" fontId="12" fillId="12" borderId="40" xfId="3" applyFont="1" applyFill="1" applyBorder="1" applyAlignment="1" applyProtection="1">
      <alignment horizontal="center" vertical="center"/>
      <protection hidden="1"/>
    </xf>
    <xf numFmtId="0" fontId="12" fillId="12" borderId="40" xfId="0" applyFont="1" applyFill="1" applyBorder="1" applyAlignment="1" applyProtection="1">
      <alignment horizontal="center"/>
      <protection hidden="1"/>
    </xf>
    <xf numFmtId="0" fontId="4" fillId="0" borderId="2" xfId="0" applyFont="1" applyBorder="1" applyAlignment="1" applyProtection="1">
      <alignment horizontal="left" vertical="center" shrinkToFit="1"/>
      <protection hidden="1"/>
    </xf>
    <xf numFmtId="0" fontId="4" fillId="0" borderId="3" xfId="0" applyFont="1" applyBorder="1" applyAlignment="1" applyProtection="1">
      <alignment horizontal="left" vertical="center" shrinkToFit="1"/>
      <protection hidden="1"/>
    </xf>
    <xf numFmtId="0" fontId="3" fillId="0" borderId="0" xfId="3" applyFont="1" applyBorder="1" applyAlignment="1" applyProtection="1">
      <alignment horizontal="left" vertical="center"/>
      <protection hidden="1"/>
    </xf>
    <xf numFmtId="0" fontId="3" fillId="0" borderId="1" xfId="3" applyFont="1" applyBorder="1" applyAlignment="1" applyProtection="1">
      <alignment horizontal="left" vertical="center"/>
      <protection hidden="1"/>
    </xf>
    <xf numFmtId="0" fontId="14" fillId="12" borderId="82" xfId="0" applyFont="1" applyFill="1" applyBorder="1" applyAlignment="1" applyProtection="1">
      <alignment horizontal="center" vertical="center"/>
      <protection hidden="1"/>
    </xf>
    <xf numFmtId="0" fontId="14" fillId="12" borderId="86" xfId="0" applyFont="1" applyFill="1" applyBorder="1" applyAlignment="1" applyProtection="1">
      <alignment horizontal="center" vertical="center"/>
      <protection hidden="1"/>
    </xf>
    <xf numFmtId="0" fontId="12" fillId="12" borderId="88" xfId="0" applyFont="1" applyFill="1" applyBorder="1" applyAlignment="1" applyProtection="1">
      <alignment horizontal="center" vertical="center" textRotation="255"/>
      <protection hidden="1"/>
    </xf>
    <xf numFmtId="0" fontId="12" fillId="12" borderId="14" xfId="0" applyFont="1" applyFill="1" applyBorder="1" applyAlignment="1" applyProtection="1">
      <alignment horizontal="center" vertical="center" textRotation="255"/>
      <protection hidden="1"/>
    </xf>
    <xf numFmtId="0" fontId="14" fillId="12" borderId="62" xfId="0" applyFont="1" applyFill="1" applyBorder="1" applyAlignment="1" applyProtection="1">
      <alignment horizontal="center" vertical="center"/>
      <protection hidden="1"/>
    </xf>
    <xf numFmtId="0" fontId="14" fillId="12" borderId="63" xfId="0" applyFont="1" applyFill="1" applyBorder="1" applyAlignment="1" applyProtection="1">
      <alignment horizontal="center" vertical="center"/>
      <protection hidden="1"/>
    </xf>
    <xf numFmtId="0" fontId="14" fillId="12" borderId="37" xfId="0" applyFont="1" applyFill="1" applyBorder="1" applyAlignment="1" applyProtection="1">
      <alignment horizontal="center" vertical="center"/>
      <protection hidden="1"/>
    </xf>
    <xf numFmtId="0" fontId="12" fillId="0" borderId="89" xfId="0" applyFont="1" applyBorder="1" applyAlignment="1" applyProtection="1">
      <alignment horizontal="center" vertical="center"/>
      <protection locked="0" hidden="1"/>
    </xf>
    <xf numFmtId="0" fontId="12" fillId="0" borderId="90" xfId="0" applyFont="1" applyBorder="1" applyAlignment="1" applyProtection="1">
      <alignment horizontal="center" vertical="center"/>
      <protection locked="0" hidden="1"/>
    </xf>
    <xf numFmtId="0" fontId="16" fillId="0" borderId="24" xfId="0" applyFont="1" applyBorder="1" applyAlignment="1" applyProtection="1">
      <alignment horizontal="left" vertical="center" shrinkToFit="1"/>
      <protection locked="0" hidden="1"/>
    </xf>
    <xf numFmtId="0" fontId="16" fillId="0" borderId="67" xfId="0" applyFont="1" applyBorder="1" applyAlignment="1" applyProtection="1">
      <alignment horizontal="left" vertical="center" shrinkToFit="1"/>
      <protection locked="0" hidden="1"/>
    </xf>
    <xf numFmtId="0" fontId="16" fillId="0" borderId="22" xfId="0" applyFont="1" applyBorder="1" applyAlignment="1" applyProtection="1">
      <alignment horizontal="left" vertical="center" shrinkToFit="1"/>
      <protection locked="0" hidden="1"/>
    </xf>
    <xf numFmtId="0" fontId="14" fillId="12" borderId="24" xfId="0" applyFont="1" applyFill="1" applyBorder="1" applyAlignment="1" applyProtection="1">
      <alignment horizontal="center" vertical="center"/>
      <protection hidden="1"/>
    </xf>
    <xf numFmtId="0" fontId="14" fillId="12" borderId="22" xfId="0" applyFont="1" applyFill="1" applyBorder="1" applyAlignment="1" applyProtection="1">
      <alignment horizontal="center" vertical="center"/>
      <protection hidden="1"/>
    </xf>
    <xf numFmtId="0" fontId="14" fillId="12" borderId="10" xfId="0" applyFont="1" applyFill="1" applyBorder="1" applyAlignment="1" applyProtection="1">
      <alignment horizontal="center" vertical="center"/>
      <protection hidden="1"/>
    </xf>
    <xf numFmtId="0" fontId="12" fillId="0" borderId="0" xfId="0" applyFont="1" applyAlignment="1" applyProtection="1">
      <alignment horizontal="left" vertical="center"/>
      <protection hidden="1"/>
    </xf>
    <xf numFmtId="0" fontId="12" fillId="0" borderId="0" xfId="3" applyFont="1" applyAlignment="1" applyProtection="1">
      <alignment horizontal="center" vertical="center"/>
      <protection hidden="1"/>
    </xf>
    <xf numFmtId="182" fontId="4" fillId="0" borderId="2" xfId="0" applyNumberFormat="1" applyFont="1" applyBorder="1" applyAlignment="1" applyProtection="1">
      <alignment horizontal="left" vertical="center" shrinkToFit="1"/>
      <protection hidden="1"/>
    </xf>
    <xf numFmtId="182" fontId="4" fillId="0" borderId="3" xfId="0" applyNumberFormat="1" applyFont="1" applyBorder="1" applyAlignment="1" applyProtection="1">
      <alignment horizontal="left" vertical="center" shrinkToFit="1"/>
      <protection hidden="1"/>
    </xf>
    <xf numFmtId="0" fontId="16" fillId="0" borderId="24" xfId="4" applyFont="1" applyBorder="1" applyAlignment="1" applyProtection="1">
      <alignment horizontal="left" vertical="center" shrinkToFit="1"/>
      <protection hidden="1"/>
    </xf>
    <xf numFmtId="0" fontId="16" fillId="0" borderId="67" xfId="4" applyFont="1" applyBorder="1" applyAlignment="1" applyProtection="1">
      <alignment horizontal="left" vertical="center" shrinkToFit="1"/>
      <protection hidden="1"/>
    </xf>
    <xf numFmtId="0" fontId="16" fillId="0" borderId="22" xfId="4" applyFont="1" applyBorder="1" applyAlignment="1" applyProtection="1">
      <alignment horizontal="left" vertical="center" shrinkToFit="1"/>
      <protection hidden="1"/>
    </xf>
    <xf numFmtId="0" fontId="16" fillId="0" borderId="126" xfId="4" applyFont="1" applyBorder="1" applyAlignment="1" applyProtection="1">
      <alignment horizontal="left" vertical="center" shrinkToFit="1"/>
      <protection hidden="1"/>
    </xf>
    <xf numFmtId="0" fontId="16" fillId="0" borderId="127" xfId="4" applyFont="1" applyBorder="1" applyAlignment="1" applyProtection="1">
      <alignment horizontal="left" vertical="center" shrinkToFit="1"/>
      <protection hidden="1"/>
    </xf>
    <xf numFmtId="180" fontId="34" fillId="0" borderId="31" xfId="4" applyNumberFormat="1" applyFont="1" applyBorder="1" applyAlignment="1" applyProtection="1">
      <alignment horizontal="center" vertical="center" wrapText="1"/>
      <protection hidden="1"/>
    </xf>
    <xf numFmtId="180" fontId="34" fillId="0" borderId="87" xfId="4" applyNumberFormat="1" applyFont="1" applyBorder="1" applyAlignment="1" applyProtection="1">
      <alignment horizontal="center" vertical="center" wrapText="1"/>
      <protection hidden="1"/>
    </xf>
    <xf numFmtId="0" fontId="16" fillId="0" borderId="41" xfId="4" applyFont="1" applyBorder="1" applyAlignment="1" applyProtection="1">
      <alignment horizontal="left" vertical="center" shrinkToFit="1"/>
      <protection hidden="1"/>
    </xf>
    <xf numFmtId="0" fontId="16" fillId="0" borderId="71" xfId="4" applyFont="1" applyBorder="1" applyAlignment="1" applyProtection="1">
      <alignment horizontal="left" vertical="center" shrinkToFit="1"/>
      <protection hidden="1"/>
    </xf>
    <xf numFmtId="0" fontId="16" fillId="0" borderId="29" xfId="4" applyFont="1" applyBorder="1" applyAlignment="1" applyProtection="1">
      <alignment horizontal="left" vertical="center" shrinkToFit="1"/>
      <protection hidden="1"/>
    </xf>
    <xf numFmtId="0" fontId="16" fillId="0" borderId="128" xfId="4" applyFont="1" applyBorder="1" applyAlignment="1" applyProtection="1">
      <alignment horizontal="left" vertical="center" shrinkToFit="1"/>
      <protection hidden="1"/>
    </xf>
    <xf numFmtId="0" fontId="16" fillId="0" borderId="129" xfId="4" applyFont="1" applyBorder="1" applyAlignment="1" applyProtection="1">
      <alignment horizontal="left" vertical="center" shrinkToFit="1"/>
      <protection hidden="1"/>
    </xf>
    <xf numFmtId="180" fontId="34" fillId="0" borderId="41" xfId="4" applyNumberFormat="1" applyFont="1" applyBorder="1" applyAlignment="1" applyProtection="1">
      <alignment horizontal="center" vertical="center" wrapText="1"/>
      <protection hidden="1"/>
    </xf>
    <xf numFmtId="180" fontId="34" fillId="0" borderId="38" xfId="4" applyNumberFormat="1" applyFont="1" applyBorder="1" applyAlignment="1" applyProtection="1">
      <alignment horizontal="center" vertical="center" wrapText="1"/>
      <protection hidden="1"/>
    </xf>
    <xf numFmtId="0" fontId="41" fillId="0" borderId="24" xfId="4" applyFont="1" applyBorder="1" applyAlignment="1" applyProtection="1">
      <alignment horizontal="left" vertical="center" shrinkToFit="1"/>
      <protection hidden="1"/>
    </xf>
    <xf numFmtId="0" fontId="41" fillId="0" borderId="67" xfId="4" applyFont="1" applyBorder="1" applyAlignment="1" applyProtection="1">
      <alignment horizontal="left" vertical="center" shrinkToFit="1"/>
      <protection hidden="1"/>
    </xf>
    <xf numFmtId="0" fontId="41" fillId="0" borderId="22" xfId="4" applyFont="1" applyBorder="1" applyAlignment="1" applyProtection="1">
      <alignment horizontal="left" vertical="center" shrinkToFit="1"/>
      <protection hidden="1"/>
    </xf>
    <xf numFmtId="0" fontId="41" fillId="0" borderId="31" xfId="4" applyFont="1" applyBorder="1" applyAlignment="1" applyProtection="1">
      <alignment horizontal="left" vertical="center" shrinkToFit="1"/>
      <protection hidden="1"/>
    </xf>
    <xf numFmtId="0" fontId="41" fillId="0" borderId="70" xfId="4" applyFont="1" applyBorder="1" applyAlignment="1" applyProtection="1">
      <alignment horizontal="left" vertical="center" shrinkToFit="1"/>
      <protection hidden="1"/>
    </xf>
    <xf numFmtId="180" fontId="40" fillId="0" borderId="122" xfId="4" applyNumberFormat="1" applyFont="1" applyBorder="1" applyAlignment="1" applyProtection="1">
      <alignment horizontal="left" vertical="center" wrapText="1"/>
      <protection hidden="1"/>
    </xf>
    <xf numFmtId="180" fontId="40" fillId="0" borderId="9" xfId="4" applyNumberFormat="1" applyFont="1" applyBorder="1" applyAlignment="1" applyProtection="1">
      <alignment horizontal="left" vertical="center" wrapText="1"/>
      <protection hidden="1"/>
    </xf>
    <xf numFmtId="0" fontId="16" fillId="0" borderId="122" xfId="4" applyFont="1" applyBorder="1" applyAlignment="1" applyProtection="1">
      <alignment horizontal="left" vertical="center" shrinkToFit="1"/>
      <protection hidden="1"/>
    </xf>
    <xf numFmtId="0" fontId="16" fillId="0" borderId="0" xfId="4" applyFont="1" applyAlignment="1" applyProtection="1">
      <alignment horizontal="left" vertical="center" shrinkToFit="1"/>
      <protection hidden="1"/>
    </xf>
    <xf numFmtId="0" fontId="41" fillId="0" borderId="62" xfId="4" applyFont="1" applyBorder="1" applyAlignment="1" applyProtection="1">
      <alignment horizontal="left" vertical="center" shrinkToFit="1"/>
      <protection hidden="1"/>
    </xf>
    <xf numFmtId="0" fontId="41" fillId="0" borderId="63" xfId="4" applyFont="1" applyBorder="1" applyAlignment="1" applyProtection="1">
      <alignment horizontal="left" vertical="center" shrinkToFit="1"/>
      <protection hidden="1"/>
    </xf>
    <xf numFmtId="0" fontId="41" fillId="0" borderId="10" xfId="4" applyFont="1" applyBorder="1" applyAlignment="1" applyProtection="1">
      <alignment horizontal="left" vertical="center" shrinkToFit="1"/>
      <protection hidden="1"/>
    </xf>
    <xf numFmtId="0" fontId="41" fillId="0" borderId="40" xfId="4" applyFont="1" applyBorder="1" applyAlignment="1" applyProtection="1">
      <alignment horizontal="left" vertical="center" shrinkToFit="1"/>
      <protection hidden="1"/>
    </xf>
    <xf numFmtId="0" fontId="41" fillId="0" borderId="15" xfId="4" applyFont="1" applyBorder="1" applyAlignment="1" applyProtection="1">
      <alignment horizontal="left" vertical="center" shrinkToFit="1"/>
      <protection hidden="1"/>
    </xf>
    <xf numFmtId="180" fontId="40" fillId="0" borderId="62" xfId="4" applyNumberFormat="1" applyFont="1" applyBorder="1" applyAlignment="1" applyProtection="1">
      <alignment horizontal="left" vertical="center" wrapText="1"/>
      <protection hidden="1"/>
    </xf>
    <xf numFmtId="180" fontId="40" fillId="0" borderId="37" xfId="4" applyNumberFormat="1" applyFont="1" applyBorder="1" applyAlignment="1" applyProtection="1">
      <alignment horizontal="left" vertical="center" wrapText="1"/>
      <protection hidden="1"/>
    </xf>
    <xf numFmtId="0" fontId="16" fillId="0" borderId="31" xfId="4" applyFont="1" applyBorder="1" applyAlignment="1" applyProtection="1">
      <alignment horizontal="center" vertical="center" shrinkToFit="1"/>
      <protection hidden="1"/>
    </xf>
    <xf numFmtId="0" fontId="16" fillId="0" borderId="68" xfId="4" applyFont="1" applyBorder="1" applyAlignment="1" applyProtection="1">
      <alignment horizontal="center" vertical="center" shrinkToFit="1"/>
      <protection hidden="1"/>
    </xf>
    <xf numFmtId="0" fontId="16" fillId="0" borderId="70" xfId="4" applyFont="1" applyBorder="1" applyAlignment="1" applyProtection="1">
      <alignment horizontal="center" vertical="center" shrinkToFit="1"/>
      <protection hidden="1"/>
    </xf>
    <xf numFmtId="0" fontId="32" fillId="0" borderId="24" xfId="4" applyFont="1" applyBorder="1" applyAlignment="1" applyProtection="1">
      <alignment horizontal="center" vertical="center" shrinkToFit="1"/>
      <protection hidden="1"/>
    </xf>
    <xf numFmtId="0" fontId="32" fillId="0" borderId="67" xfId="4" applyFont="1" applyBorder="1" applyAlignment="1" applyProtection="1">
      <alignment horizontal="center" vertical="center" shrinkToFit="1"/>
      <protection hidden="1"/>
    </xf>
    <xf numFmtId="0" fontId="32" fillId="0" borderId="22" xfId="4" applyFont="1" applyBorder="1" applyAlignment="1" applyProtection="1">
      <alignment horizontal="center" vertical="center" shrinkToFit="1"/>
      <protection hidden="1"/>
    </xf>
    <xf numFmtId="181" fontId="16" fillId="0" borderId="31" xfId="1" applyNumberFormat="1" applyFont="1" applyBorder="1" applyAlignment="1" applyProtection="1">
      <alignment horizontal="center" vertical="center" wrapText="1"/>
      <protection hidden="1"/>
    </xf>
    <xf numFmtId="181" fontId="16" fillId="0" borderId="87" xfId="1" applyNumberFormat="1" applyFont="1" applyBorder="1" applyAlignment="1" applyProtection="1">
      <alignment horizontal="center" vertical="center" wrapText="1"/>
      <protection hidden="1"/>
    </xf>
    <xf numFmtId="0" fontId="16" fillId="0" borderId="41" xfId="4" applyFont="1" applyBorder="1" applyAlignment="1" applyProtection="1">
      <alignment horizontal="center" vertical="center" shrinkToFit="1"/>
      <protection hidden="1"/>
    </xf>
    <xf numFmtId="0" fontId="16" fillId="0" borderId="71" xfId="4" applyFont="1" applyBorder="1" applyAlignment="1" applyProtection="1">
      <alignment horizontal="center" vertical="center" shrinkToFit="1"/>
      <protection hidden="1"/>
    </xf>
    <xf numFmtId="0" fontId="16" fillId="0" borderId="29" xfId="4" applyFont="1" applyBorder="1" applyAlignment="1" applyProtection="1">
      <alignment horizontal="center" vertical="center" shrinkToFit="1"/>
      <protection hidden="1"/>
    </xf>
    <xf numFmtId="0" fontId="32" fillId="0" borderId="41" xfId="4" applyFont="1" applyBorder="1" applyAlignment="1" applyProtection="1">
      <alignment horizontal="center" vertical="center" shrinkToFit="1"/>
      <protection hidden="1"/>
    </xf>
    <xf numFmtId="0" fontId="32" fillId="0" borderId="71" xfId="4" applyFont="1" applyBorder="1" applyAlignment="1" applyProtection="1">
      <alignment horizontal="center" vertical="center" shrinkToFit="1"/>
      <protection hidden="1"/>
    </xf>
    <xf numFmtId="0" fontId="32" fillId="0" borderId="29" xfId="4" applyFont="1" applyBorder="1" applyAlignment="1" applyProtection="1">
      <alignment horizontal="center" vertical="center" shrinkToFit="1"/>
      <protection hidden="1"/>
    </xf>
    <xf numFmtId="0" fontId="16" fillId="0" borderId="41" xfId="4" applyFont="1" applyBorder="1" applyAlignment="1" applyProtection="1">
      <alignment horizontal="center" vertical="center" wrapText="1"/>
      <protection hidden="1"/>
    </xf>
    <xf numFmtId="0" fontId="16" fillId="0" borderId="38" xfId="4" applyFont="1" applyBorder="1" applyAlignment="1" applyProtection="1">
      <alignment horizontal="center" vertical="center" wrapText="1"/>
      <protection hidden="1"/>
    </xf>
    <xf numFmtId="0" fontId="42" fillId="0" borderId="24" xfId="4" applyFont="1" applyBorder="1" applyAlignment="1" applyProtection="1">
      <alignment horizontal="center" vertical="center" shrinkToFit="1"/>
      <protection hidden="1"/>
    </xf>
    <xf numFmtId="0" fontId="42" fillId="0" borderId="67" xfId="4" applyFont="1" applyBorder="1" applyAlignment="1" applyProtection="1">
      <alignment horizontal="center" vertical="center" shrinkToFit="1"/>
      <protection hidden="1"/>
    </xf>
    <xf numFmtId="0" fontId="42" fillId="0" borderId="22" xfId="4" applyFont="1" applyBorder="1" applyAlignment="1" applyProtection="1">
      <alignment horizontal="center" vertical="center" shrinkToFit="1"/>
      <protection hidden="1"/>
    </xf>
    <xf numFmtId="0" fontId="40" fillId="0" borderId="31" xfId="4" applyFont="1" applyBorder="1" applyAlignment="1" applyProtection="1">
      <alignment horizontal="center" vertical="center" wrapText="1"/>
      <protection hidden="1"/>
    </xf>
    <xf numFmtId="0" fontId="40" fillId="0" borderId="87" xfId="4" applyFont="1" applyBorder="1" applyAlignment="1" applyProtection="1">
      <alignment horizontal="center" vertical="center" wrapText="1"/>
      <protection hidden="1"/>
    </xf>
    <xf numFmtId="0" fontId="16" fillId="0" borderId="122" xfId="4" applyFont="1" applyBorder="1" applyAlignment="1" applyProtection="1">
      <alignment horizontal="center" vertical="center" shrinkToFit="1"/>
      <protection hidden="1"/>
    </xf>
    <xf numFmtId="0" fontId="16" fillId="0" borderId="0" xfId="4" applyFont="1" applyAlignment="1" applyProtection="1">
      <alignment horizontal="center" vertical="center" shrinkToFit="1"/>
      <protection hidden="1"/>
    </xf>
    <xf numFmtId="0" fontId="16" fillId="0" borderId="31" xfId="4" applyFont="1" applyBorder="1" applyAlignment="1" applyProtection="1">
      <alignment horizontal="center" vertical="center" wrapText="1"/>
      <protection hidden="1"/>
    </xf>
    <xf numFmtId="0" fontId="16" fillId="0" borderId="87" xfId="4" applyFont="1" applyBorder="1" applyAlignment="1" applyProtection="1">
      <alignment horizontal="center" vertical="center" wrapText="1"/>
      <protection hidden="1"/>
    </xf>
    <xf numFmtId="0" fontId="41" fillId="0" borderId="39" xfId="4" applyFont="1" applyBorder="1" applyAlignment="1" applyProtection="1">
      <alignment horizontal="left" vertical="center" shrinkToFit="1"/>
      <protection hidden="1"/>
    </xf>
    <xf numFmtId="0" fontId="42" fillId="0" borderId="62" xfId="4" applyFont="1" applyBorder="1" applyAlignment="1" applyProtection="1">
      <alignment horizontal="center" vertical="center" shrinkToFit="1"/>
      <protection hidden="1"/>
    </xf>
    <xf numFmtId="0" fontId="42" fillId="0" borderId="63" xfId="4" applyFont="1" applyBorder="1" applyAlignment="1" applyProtection="1">
      <alignment horizontal="center" vertical="center" shrinkToFit="1"/>
      <protection hidden="1"/>
    </xf>
    <xf numFmtId="0" fontId="42" fillId="0" borderId="10" xfId="4" applyFont="1" applyBorder="1" applyAlignment="1" applyProtection="1">
      <alignment horizontal="center" vertical="center" shrinkToFit="1"/>
      <protection hidden="1"/>
    </xf>
    <xf numFmtId="0" fontId="40" fillId="0" borderId="63" xfId="4" applyFont="1" applyBorder="1" applyAlignment="1" applyProtection="1">
      <alignment horizontal="center" vertical="center" wrapText="1"/>
      <protection hidden="1"/>
    </xf>
    <xf numFmtId="0" fontId="40" fillId="0" borderId="37" xfId="4" applyFont="1" applyBorder="1" applyAlignment="1" applyProtection="1">
      <alignment horizontal="center" vertical="center" wrapText="1"/>
      <protection hidden="1"/>
    </xf>
    <xf numFmtId="179" fontId="41" fillId="11" borderId="7" xfId="4" applyNumberFormat="1" applyFont="1" applyFill="1" applyBorder="1" applyAlignment="1" applyProtection="1">
      <alignment horizontal="left" vertical="center" wrapText="1"/>
      <protection hidden="1"/>
    </xf>
    <xf numFmtId="0" fontId="42" fillId="0" borderId="7" xfId="4" applyFont="1" applyBorder="1" applyAlignment="1" applyProtection="1">
      <alignment horizontal="center" vertical="center" wrapText="1"/>
      <protection hidden="1"/>
    </xf>
    <xf numFmtId="0" fontId="41" fillId="0" borderId="108" xfId="0" applyFont="1" applyBorder="1" applyAlignment="1" applyProtection="1">
      <alignment horizontal="left" vertical="center" shrinkToFit="1"/>
      <protection hidden="1"/>
    </xf>
    <xf numFmtId="0" fontId="41" fillId="0" borderId="109" xfId="0" applyFont="1" applyBorder="1" applyAlignment="1" applyProtection="1">
      <alignment horizontal="left" vertical="center" shrinkToFit="1"/>
      <protection hidden="1"/>
    </xf>
    <xf numFmtId="38" fontId="44" fillId="0" borderId="110" xfId="1" applyFont="1" applyFill="1" applyBorder="1" applyAlignment="1" applyProtection="1">
      <alignment horizontal="right" vertical="center" shrinkToFit="1"/>
      <protection hidden="1"/>
    </xf>
    <xf numFmtId="38" fontId="44" fillId="0" borderId="111" xfId="1" applyFont="1" applyFill="1" applyBorder="1" applyAlignment="1" applyProtection="1">
      <alignment horizontal="right" vertical="center" shrinkToFit="1"/>
      <protection hidden="1"/>
    </xf>
    <xf numFmtId="0" fontId="32" fillId="0" borderId="0" xfId="0" applyFont="1" applyBorder="1" applyAlignment="1" applyProtection="1">
      <alignment horizontal="center" wrapText="1"/>
      <protection hidden="1"/>
    </xf>
    <xf numFmtId="0" fontId="41" fillId="0" borderId="105" xfId="0" applyFont="1" applyBorder="1" applyAlignment="1" applyProtection="1">
      <alignment horizontal="left" vertical="center" shrinkToFit="1"/>
      <protection hidden="1"/>
    </xf>
    <xf numFmtId="38" fontId="44" fillId="0" borderId="105" xfId="1" applyFont="1" applyFill="1" applyBorder="1" applyAlignment="1" applyProtection="1">
      <alignment horizontal="right" vertical="center" shrinkToFit="1"/>
      <protection hidden="1"/>
    </xf>
    <xf numFmtId="38" fontId="44" fillId="0" borderId="109" xfId="1" applyFont="1" applyFill="1" applyBorder="1" applyAlignment="1" applyProtection="1">
      <alignment horizontal="right" vertical="center" shrinkToFit="1"/>
      <protection hidden="1"/>
    </xf>
    <xf numFmtId="38" fontId="44" fillId="0" borderId="108" xfId="1" applyFont="1" applyFill="1" applyBorder="1" applyAlignment="1" applyProtection="1">
      <alignment horizontal="right" vertical="center" shrinkToFit="1"/>
      <protection hidden="1"/>
    </xf>
    <xf numFmtId="0" fontId="41" fillId="0" borderId="101" xfId="0" applyFont="1" applyBorder="1" applyAlignment="1" applyProtection="1">
      <alignment horizontal="left" vertical="center" shrinkToFit="1"/>
      <protection hidden="1"/>
    </xf>
    <xf numFmtId="0" fontId="41" fillId="0" borderId="102" xfId="0" applyFont="1" applyBorder="1" applyAlignment="1" applyProtection="1">
      <alignment horizontal="left" vertical="center" shrinkToFit="1"/>
      <protection hidden="1"/>
    </xf>
    <xf numFmtId="38" fontId="44" fillId="0" borderId="103" xfId="1" applyFont="1" applyFill="1" applyBorder="1" applyAlignment="1" applyProtection="1">
      <alignment horizontal="right" vertical="center" shrinkToFit="1"/>
      <protection hidden="1"/>
    </xf>
    <xf numFmtId="38" fontId="44" fillId="0" borderId="104" xfId="1" applyFont="1" applyFill="1" applyBorder="1" applyAlignment="1" applyProtection="1">
      <alignment horizontal="right" vertical="center" shrinkToFit="1"/>
      <protection hidden="1"/>
    </xf>
    <xf numFmtId="0" fontId="22" fillId="12" borderId="72" xfId="0" applyFont="1" applyFill="1" applyBorder="1" applyAlignment="1" applyProtection="1">
      <alignment horizontal="center" vertical="center" wrapText="1"/>
      <protection hidden="1"/>
    </xf>
    <xf numFmtId="0" fontId="22" fillId="12" borderId="74" xfId="0" applyFont="1" applyFill="1" applyBorder="1" applyAlignment="1" applyProtection="1">
      <alignment horizontal="center" vertical="center" wrapText="1"/>
      <protection hidden="1"/>
    </xf>
    <xf numFmtId="0" fontId="22" fillId="12" borderId="40" xfId="0" applyFont="1" applyFill="1" applyBorder="1" applyAlignment="1" applyProtection="1">
      <alignment horizontal="center" vertical="center" wrapText="1"/>
      <protection hidden="1"/>
    </xf>
    <xf numFmtId="0" fontId="22" fillId="12" borderId="39" xfId="0" applyFont="1" applyFill="1" applyBorder="1" applyAlignment="1" applyProtection="1">
      <alignment horizontal="center" vertical="center" wrapText="1"/>
      <protection hidden="1"/>
    </xf>
    <xf numFmtId="0" fontId="22" fillId="12" borderId="12" xfId="0" applyFont="1" applyFill="1" applyBorder="1" applyAlignment="1" applyProtection="1">
      <alignment horizontal="center" vertical="center" wrapText="1"/>
      <protection hidden="1"/>
    </xf>
    <xf numFmtId="0" fontId="22" fillId="12" borderId="66" xfId="0" applyFont="1" applyFill="1" applyBorder="1" applyAlignment="1" applyProtection="1">
      <alignment horizontal="center" vertical="center" wrapText="1"/>
      <protection hidden="1"/>
    </xf>
    <xf numFmtId="0" fontId="18" fillId="12" borderId="73" xfId="0" applyFont="1" applyFill="1" applyBorder="1" applyAlignment="1" applyProtection="1">
      <alignment horizontal="center" vertical="center" wrapText="1"/>
      <protection hidden="1"/>
    </xf>
    <xf numFmtId="0" fontId="18" fillId="12" borderId="100" xfId="0" applyFont="1" applyFill="1" applyBorder="1" applyAlignment="1" applyProtection="1">
      <alignment horizontal="center" vertical="center" wrapText="1"/>
      <protection hidden="1"/>
    </xf>
    <xf numFmtId="0" fontId="22" fillId="12" borderId="73" xfId="0" applyFont="1" applyFill="1" applyBorder="1" applyAlignment="1" applyProtection="1">
      <alignment horizontal="center" vertical="center" wrapText="1"/>
      <protection hidden="1"/>
    </xf>
    <xf numFmtId="0" fontId="22" fillId="12" borderId="76" xfId="0" applyFont="1" applyFill="1" applyBorder="1" applyAlignment="1" applyProtection="1">
      <alignment horizontal="center" vertical="center" wrapText="1"/>
      <protection hidden="1"/>
    </xf>
    <xf numFmtId="0" fontId="22" fillId="12" borderId="62" xfId="0" applyFont="1" applyFill="1" applyBorder="1" applyAlignment="1" applyProtection="1">
      <alignment horizontal="center" vertical="center"/>
      <protection hidden="1"/>
    </xf>
    <xf numFmtId="0" fontId="22" fillId="12" borderId="63" xfId="0" applyFont="1" applyFill="1" applyBorder="1" applyAlignment="1" applyProtection="1">
      <alignment horizontal="center" vertical="center"/>
      <protection hidden="1"/>
    </xf>
    <xf numFmtId="0" fontId="22" fillId="12" borderId="37" xfId="0" applyFont="1" applyFill="1" applyBorder="1" applyAlignment="1" applyProtection="1">
      <alignment horizontal="center" vertical="center"/>
      <protection hidden="1"/>
    </xf>
    <xf numFmtId="0" fontId="22" fillId="12" borderId="24" xfId="0" applyFont="1" applyFill="1" applyBorder="1" applyAlignment="1" applyProtection="1">
      <alignment horizontal="center" vertical="center" wrapText="1"/>
      <protection hidden="1"/>
    </xf>
    <xf numFmtId="0" fontId="22" fillId="12" borderId="22" xfId="0" applyFont="1" applyFill="1" applyBorder="1" applyAlignment="1" applyProtection="1">
      <alignment horizontal="center" vertical="center" wrapText="1"/>
      <protection hidden="1"/>
    </xf>
    <xf numFmtId="0" fontId="19" fillId="12" borderId="2" xfId="0" applyNumberFormat="1" applyFont="1" applyFill="1" applyBorder="1" applyAlignment="1" applyProtection="1">
      <alignment horizontal="center" vertical="center" wrapText="1"/>
      <protection hidden="1"/>
    </xf>
    <xf numFmtId="0" fontId="19" fillId="12" borderId="34" xfId="0" applyNumberFormat="1" applyFont="1" applyFill="1" applyBorder="1" applyAlignment="1" applyProtection="1">
      <alignment horizontal="center" vertical="center" wrapText="1"/>
      <protection hidden="1"/>
    </xf>
    <xf numFmtId="0" fontId="19" fillId="12" borderId="2" xfId="0" applyFont="1" applyFill="1" applyBorder="1" applyAlignment="1" applyProtection="1">
      <alignment horizontal="center" vertical="center" wrapText="1"/>
      <protection hidden="1"/>
    </xf>
    <xf numFmtId="0" fontId="19" fillId="12" borderId="34" xfId="0" applyFont="1" applyFill="1" applyBorder="1" applyAlignment="1" applyProtection="1">
      <alignment horizontal="center" vertical="center" wrapText="1"/>
      <protection hidden="1"/>
    </xf>
    <xf numFmtId="0" fontId="16" fillId="0" borderId="24" xfId="0" applyFont="1" applyBorder="1" applyAlignment="1" applyProtection="1">
      <alignment horizontal="left" vertical="center" shrinkToFit="1"/>
      <protection hidden="1"/>
    </xf>
    <xf numFmtId="0" fontId="16" fillId="0" borderId="67" xfId="0" applyFont="1" applyBorder="1" applyAlignment="1" applyProtection="1">
      <alignment horizontal="left" vertical="center" shrinkToFit="1"/>
      <protection hidden="1"/>
    </xf>
    <xf numFmtId="38" fontId="16" fillId="0" borderId="24" xfId="1" applyFont="1" applyBorder="1" applyAlignment="1" applyProtection="1">
      <alignment horizontal="right" vertical="center" shrinkToFit="1"/>
      <protection hidden="1"/>
    </xf>
    <xf numFmtId="38" fontId="16" fillId="0" borderId="22" xfId="1" applyFont="1" applyBorder="1" applyAlignment="1" applyProtection="1">
      <alignment horizontal="right" vertical="center" shrinkToFit="1"/>
      <protection hidden="1"/>
    </xf>
    <xf numFmtId="0" fontId="16" fillId="0" borderId="41" xfId="0" applyFont="1" applyBorder="1" applyAlignment="1" applyProtection="1">
      <alignment horizontal="left" vertical="center" shrinkToFit="1"/>
      <protection hidden="1"/>
    </xf>
    <xf numFmtId="0" fontId="16" fillId="0" borderId="29" xfId="0" applyFont="1" applyBorder="1" applyAlignment="1" applyProtection="1">
      <alignment horizontal="left" vertical="center" shrinkToFit="1"/>
      <protection hidden="1"/>
    </xf>
    <xf numFmtId="38" fontId="16" fillId="0" borderId="41" xfId="1" applyFont="1" applyBorder="1" applyAlignment="1" applyProtection="1">
      <alignment horizontal="right" vertical="center" shrinkToFit="1"/>
      <protection hidden="1"/>
    </xf>
    <xf numFmtId="38" fontId="16" fillId="0" borderId="29" xfId="1" applyFont="1" applyBorder="1" applyAlignment="1" applyProtection="1">
      <alignment horizontal="right" vertical="center" shrinkToFit="1"/>
      <protection hidden="1"/>
    </xf>
    <xf numFmtId="0" fontId="16" fillId="0" borderId="0" xfId="0" applyFont="1" applyFill="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0" fontId="17" fillId="0" borderId="0" xfId="0" applyFont="1" applyBorder="1" applyAlignment="1" applyProtection="1">
      <alignment horizontal="left" vertical="center"/>
      <protection hidden="1"/>
    </xf>
    <xf numFmtId="0" fontId="22" fillId="12" borderId="99" xfId="0" applyFont="1" applyFill="1" applyBorder="1" applyAlignment="1" applyProtection="1">
      <alignment horizontal="center" vertical="center" wrapText="1"/>
      <protection hidden="1"/>
    </xf>
    <xf numFmtId="0" fontId="22" fillId="12" borderId="63" xfId="0" applyFont="1" applyFill="1" applyBorder="1" applyAlignment="1" applyProtection="1">
      <alignment horizontal="center" vertical="center" wrapText="1"/>
      <protection hidden="1"/>
    </xf>
    <xf numFmtId="0" fontId="41" fillId="0" borderId="6" xfId="0" applyFont="1" applyFill="1" applyBorder="1" applyAlignment="1" applyProtection="1">
      <alignment horizontal="left" vertical="center" wrapText="1"/>
      <protection hidden="1"/>
    </xf>
    <xf numFmtId="0" fontId="41" fillId="0" borderId="34" xfId="0" applyFont="1" applyFill="1" applyBorder="1" applyAlignment="1" applyProtection="1">
      <alignment horizontal="left" vertical="center" wrapText="1"/>
      <protection hidden="1"/>
    </xf>
    <xf numFmtId="0" fontId="41" fillId="0" borderId="3" xfId="0" applyFont="1" applyFill="1" applyBorder="1" applyAlignment="1" applyProtection="1">
      <alignment horizontal="left" vertical="center" wrapText="1"/>
      <protection hidden="1"/>
    </xf>
    <xf numFmtId="0" fontId="41" fillId="0" borderId="31" xfId="0" applyFont="1" applyBorder="1" applyAlignment="1" applyProtection="1">
      <alignment horizontal="left" vertical="center" shrinkToFit="1"/>
      <protection hidden="1"/>
    </xf>
    <xf numFmtId="0" fontId="41" fillId="0" borderId="70" xfId="0" applyFont="1" applyBorder="1" applyAlignment="1" applyProtection="1">
      <alignment horizontal="left" vertical="center" shrinkToFit="1"/>
      <protection hidden="1"/>
    </xf>
    <xf numFmtId="38" fontId="41" fillId="0" borderId="24" xfId="1" applyFont="1" applyBorder="1" applyAlignment="1" applyProtection="1">
      <alignment horizontal="right" vertical="center" shrinkToFit="1"/>
      <protection hidden="1"/>
    </xf>
    <xf numFmtId="38" fontId="41" fillId="0" borderId="22" xfId="1" applyFont="1" applyBorder="1" applyAlignment="1" applyProtection="1">
      <alignment horizontal="right" vertical="center" shrinkToFit="1"/>
      <protection hidden="1"/>
    </xf>
    <xf numFmtId="0" fontId="8" fillId="0" borderId="7" xfId="0" applyFont="1" applyBorder="1" applyAlignment="1" applyProtection="1">
      <alignment horizontal="left" vertical="center"/>
      <protection hidden="1"/>
    </xf>
    <xf numFmtId="0" fontId="17" fillId="0" borderId="0" xfId="0" applyFont="1" applyBorder="1" applyAlignment="1" applyProtection="1">
      <alignment horizontal="left"/>
      <protection hidden="1"/>
    </xf>
    <xf numFmtId="0" fontId="22" fillId="12" borderId="2" xfId="0" applyFont="1" applyFill="1" applyBorder="1" applyAlignment="1" applyProtection="1">
      <alignment horizontal="center" vertical="center" wrapText="1"/>
      <protection hidden="1"/>
    </xf>
    <xf numFmtId="0" fontId="22" fillId="12" borderId="34" xfId="0" applyFont="1" applyFill="1" applyBorder="1" applyAlignment="1" applyProtection="1">
      <alignment horizontal="center" vertical="center" wrapText="1"/>
      <protection hidden="1"/>
    </xf>
    <xf numFmtId="0" fontId="16" fillId="0" borderId="6" xfId="0" applyFont="1" applyFill="1" applyBorder="1" applyAlignment="1" applyProtection="1">
      <alignment horizontal="left" vertical="center" wrapText="1"/>
      <protection hidden="1"/>
    </xf>
    <xf numFmtId="0" fontId="16" fillId="0" borderId="34" xfId="0" applyFont="1" applyFill="1" applyBorder="1" applyAlignment="1" applyProtection="1">
      <alignment horizontal="left" vertical="center" wrapText="1"/>
      <protection hidden="1"/>
    </xf>
    <xf numFmtId="0" fontId="16" fillId="0" borderId="3" xfId="0" applyFont="1" applyFill="1" applyBorder="1" applyAlignment="1" applyProtection="1">
      <alignment horizontal="left" vertical="center" wrapText="1"/>
      <protection hidden="1"/>
    </xf>
    <xf numFmtId="0" fontId="16" fillId="0" borderId="1" xfId="0" applyFont="1" applyBorder="1" applyAlignment="1" applyProtection="1">
      <alignment horizontal="left" vertical="center" wrapText="1"/>
      <protection hidden="1"/>
    </xf>
    <xf numFmtId="0" fontId="22" fillId="12" borderId="95" xfId="0" applyFont="1" applyFill="1" applyBorder="1" applyAlignment="1" applyProtection="1">
      <alignment horizontal="center" vertical="center" wrapText="1"/>
      <protection hidden="1"/>
    </xf>
    <xf numFmtId="0" fontId="22" fillId="12" borderId="64" xfId="0" applyFont="1" applyFill="1" applyBorder="1" applyAlignment="1" applyProtection="1">
      <alignment horizontal="center" vertical="center" wrapText="1"/>
      <protection hidden="1"/>
    </xf>
    <xf numFmtId="0" fontId="22" fillId="12" borderId="96" xfId="0" applyFont="1" applyFill="1" applyBorder="1" applyAlignment="1" applyProtection="1">
      <alignment horizontal="center" vertical="center" wrapText="1"/>
      <protection hidden="1"/>
    </xf>
    <xf numFmtId="0" fontId="22" fillId="12" borderId="65" xfId="0" applyFont="1" applyFill="1" applyBorder="1" applyAlignment="1" applyProtection="1">
      <alignment horizontal="center" vertical="center" wrapText="1"/>
      <protection hidden="1"/>
    </xf>
    <xf numFmtId="0" fontId="22" fillId="12" borderId="37" xfId="0" applyFont="1" applyFill="1" applyBorder="1" applyAlignment="1" applyProtection="1">
      <alignment horizontal="center" vertical="center" wrapText="1"/>
      <protection hidden="1"/>
    </xf>
    <xf numFmtId="0" fontId="22" fillId="12" borderId="67" xfId="0" applyFont="1" applyFill="1" applyBorder="1" applyAlignment="1" applyProtection="1">
      <alignment horizontal="center" vertical="center" wrapText="1"/>
      <protection hidden="1"/>
    </xf>
    <xf numFmtId="0" fontId="8" fillId="0" borderId="2" xfId="0" applyFont="1" applyBorder="1" applyAlignment="1" applyProtection="1">
      <alignment horizontal="left" vertical="center"/>
      <protection hidden="1"/>
    </xf>
    <xf numFmtId="0" fontId="8" fillId="0" borderId="3" xfId="0" applyFont="1" applyBorder="1" applyAlignment="1" applyProtection="1">
      <alignment horizontal="left" vertical="center"/>
      <protection hidden="1"/>
    </xf>
  </cellXfs>
  <cellStyles count="6">
    <cellStyle name="桁区切り" xfId="1" builtinId="6"/>
    <cellStyle name="桁区切り 2" xfId="5" xr:uid="{5638E38A-74A7-43B7-866C-2537601D67A5}"/>
    <cellStyle name="標準" xfId="0" builtinId="0"/>
    <cellStyle name="標準 2" xfId="2" xr:uid="{00000000-0005-0000-0000-000031000000}"/>
    <cellStyle name="標準 3" xfId="3" xr:uid="{00000000-0005-0000-0000-000032000000}"/>
    <cellStyle name="標準 4" xfId="4" xr:uid="{7C672BD4-8FB5-4150-9061-C2B62FF4DE68}"/>
  </cellStyles>
  <dxfs count="33">
    <dxf>
      <fill>
        <patternFill>
          <bgColor rgb="FFFFFFCC"/>
        </patternFill>
      </fill>
    </dxf>
    <dxf>
      <font>
        <color rgb="FF9C0006"/>
      </font>
      <fill>
        <patternFill patternType="solid">
          <bgColor rgb="FFFFC7CE"/>
        </patternFill>
      </fill>
    </dxf>
    <dxf>
      <fill>
        <patternFill>
          <bgColor rgb="FFFFFFCC"/>
        </patternFill>
      </fill>
    </dxf>
    <dxf>
      <font>
        <color rgb="FF9C0006"/>
      </font>
      <fill>
        <patternFill patternType="solid">
          <bgColor rgb="FFFFC7CE"/>
        </patternFill>
      </fill>
    </dxf>
    <dxf>
      <fill>
        <patternFill>
          <bgColor rgb="FFFFCC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9C0006"/>
      </font>
      <fill>
        <patternFill patternType="solid">
          <bgColor rgb="FFFFC7CE"/>
        </patternFill>
      </fill>
    </dxf>
    <dxf>
      <fill>
        <patternFill>
          <bgColor rgb="FFFFFFCC"/>
        </patternFill>
      </fill>
    </dxf>
    <dxf>
      <fill>
        <patternFill>
          <bgColor rgb="FFFFFFCC"/>
        </patternFill>
      </fill>
    </dxf>
    <dxf>
      <fill>
        <patternFill>
          <bgColor rgb="FFFFFFCC"/>
        </patternFill>
      </fill>
    </dxf>
    <dxf>
      <font>
        <color rgb="FF9C0006"/>
      </font>
      <fill>
        <patternFill patternType="solid">
          <bgColor rgb="FFFFC7CE"/>
        </patternFill>
      </fill>
    </dxf>
    <dxf>
      <fill>
        <patternFill>
          <bgColor rgb="FFFFFFCC"/>
        </patternFill>
      </fill>
    </dxf>
    <dxf>
      <font>
        <color rgb="FF9C0006"/>
      </font>
      <fill>
        <patternFill patternType="solid">
          <bgColor rgb="FFFFC7CE"/>
        </patternFill>
      </fill>
    </dxf>
    <dxf>
      <fill>
        <patternFill>
          <bgColor rgb="FFFFCC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CCCC"/>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152400</xdr:colOff>
      <xdr:row>23</xdr:row>
      <xdr:rowOff>47625</xdr:rowOff>
    </xdr:from>
    <xdr:to>
      <xdr:col>7</xdr:col>
      <xdr:colOff>523875</xdr:colOff>
      <xdr:row>23</xdr:row>
      <xdr:rowOff>295275</xdr:rowOff>
    </xdr:to>
    <xdr:sp macro="" textlink="">
      <xdr:nvSpPr>
        <xdr:cNvPr id="2" name="正方形/長方形 1">
          <a:extLst>
            <a:ext uri="{FF2B5EF4-FFF2-40B4-BE49-F238E27FC236}">
              <a16:creationId xmlns:a16="http://schemas.microsoft.com/office/drawing/2014/main" id="{E3EDA495-CAD7-4CC3-9B8E-C6540C4E5987}"/>
            </a:ext>
          </a:extLst>
        </xdr:cNvPr>
        <xdr:cNvSpPr/>
      </xdr:nvSpPr>
      <xdr:spPr>
        <a:xfrm>
          <a:off x="3587750" y="8918575"/>
          <a:ext cx="37147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-817672</xdr:colOff>
          <xdr:row>38</xdr:row>
          <xdr:rowOff>0</xdr:rowOff>
        </xdr:from>
        <xdr:to>
          <xdr:col>0</xdr:col>
          <xdr:colOff>-817672</xdr:colOff>
          <xdr:row>38</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817672" y="8963025"/>
              <a:ext cx="0" cy="0"/>
              <a:chOff x="-817672" y="896302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-3444322</xdr:colOff>
          <xdr:row>38</xdr:row>
          <xdr:rowOff>0</xdr:rowOff>
        </xdr:from>
        <xdr:to>
          <xdr:col>0</xdr:col>
          <xdr:colOff>-3444322</xdr:colOff>
          <xdr:row>38</xdr:row>
          <xdr:rowOff>0</xdr:rowOff>
        </xdr:to>
        <xdr:grpSp>
          <xdr:nvGrpSpPr>
            <xdr:cNvPr id="3" name="グループ化 1">
              <a:extLst>
                <a:ext uri="{FF2B5EF4-FFF2-40B4-BE49-F238E27FC236}">
                  <a16:creationId xmlns:a16="http://schemas.microsoft.com/office/drawing/2014/main" id="{00000000-0008-0000-0000-000003000000}"/>
                </a:ext>
              </a:extLst>
            </xdr:cNvPr>
            <xdr:cNvGrpSpPr/>
          </xdr:nvGrpSpPr>
          <xdr:grpSpPr>
            <a:xfrm>
              <a:off x="-3441147" y="8963025"/>
              <a:ext cx="0" cy="0"/>
              <a:chOff x="-3441147" y="8963025"/>
              <a:chExt cx="0" cy="0"/>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658989</xdr:colOff>
      <xdr:row>20</xdr:row>
      <xdr:rowOff>21166</xdr:rowOff>
    </xdr:from>
    <xdr:to>
      <xdr:col>5</xdr:col>
      <xdr:colOff>41078</xdr:colOff>
      <xdr:row>22</xdr:row>
      <xdr:rowOff>157237</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903589" y="5221816"/>
          <a:ext cx="2118939" cy="520246"/>
          <a:chOff x="2233966" y="3619500"/>
          <a:chExt cx="2189432" cy="571499"/>
        </a:xfrm>
        <a:solidFill>
          <a:schemeClr val="accent1">
            <a:lumMod val="20000"/>
            <a:lumOff val="80000"/>
          </a:schemeClr>
        </a:solidFill>
      </xdr:grpSpPr>
      <xdr:sp macro="" textlink="">
        <xdr:nvSpPr>
          <xdr:cNvPr id="3" name="下矢印 2">
            <a:extLst>
              <a:ext uri="{FF2B5EF4-FFF2-40B4-BE49-F238E27FC236}">
                <a16:creationId xmlns:a16="http://schemas.microsoft.com/office/drawing/2014/main" id="{00000000-0008-0000-0100-000003000000}"/>
              </a:ext>
            </a:extLst>
          </xdr:cNvPr>
          <xdr:cNvSpPr/>
        </xdr:nvSpPr>
        <xdr:spPr>
          <a:xfrm>
            <a:off x="2233966" y="3619500"/>
            <a:ext cx="2189432" cy="571499"/>
          </a:xfrm>
          <a:prstGeom prst="downArrow">
            <a:avLst>
              <a:gd name="adj1" fmla="val 68505"/>
              <a:gd name="adj2" fmla="val 66231"/>
            </a:avLst>
          </a:prstGeom>
          <a:grp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505372" y="3647281"/>
            <a:ext cx="164434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自動計算されます</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412074</xdr:colOff>
      <xdr:row>2</xdr:row>
      <xdr:rowOff>20269</xdr:rowOff>
    </xdr:from>
    <xdr:to>
      <xdr:col>8</xdr:col>
      <xdr:colOff>74308</xdr:colOff>
      <xdr:row>4</xdr:row>
      <xdr:rowOff>182397</xdr:rowOff>
    </xdr:to>
    <xdr:grpSp>
      <xdr:nvGrpSpPr>
        <xdr:cNvPr id="3" name="グループ化 2">
          <a:extLst>
            <a:ext uri="{FF2B5EF4-FFF2-40B4-BE49-F238E27FC236}">
              <a16:creationId xmlns:a16="http://schemas.microsoft.com/office/drawing/2014/main" id="{11EE196C-87F1-4BAB-BD1F-4A6AC924B8EF}"/>
            </a:ext>
          </a:extLst>
        </xdr:cNvPr>
        <xdr:cNvGrpSpPr/>
      </xdr:nvGrpSpPr>
      <xdr:grpSpPr>
        <a:xfrm>
          <a:off x="2030176" y="364790"/>
          <a:ext cx="2431712" cy="422411"/>
          <a:chOff x="880351" y="7287256"/>
          <a:chExt cx="2237355" cy="276072"/>
        </a:xfrm>
      </xdr:grpSpPr>
      <xdr:sp macro="" textlink="">
        <xdr:nvSpPr>
          <xdr:cNvPr id="4" name="角丸四角形 48">
            <a:extLst>
              <a:ext uri="{FF2B5EF4-FFF2-40B4-BE49-F238E27FC236}">
                <a16:creationId xmlns:a16="http://schemas.microsoft.com/office/drawing/2014/main" id="{B65B98E4-EE5D-3E1E-A230-79230E8FCC1C}"/>
              </a:ext>
            </a:extLst>
          </xdr:cNvPr>
          <xdr:cNvSpPr/>
        </xdr:nvSpPr>
        <xdr:spPr>
          <a:xfrm>
            <a:off x="998944" y="7287256"/>
            <a:ext cx="2118762" cy="155845"/>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lstStyle/>
          <a:p>
            <a:pPr algn="ct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申請者名（個人の方は屋号又は氏名）を入力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5" name="直線矢印コネクタ 4">
            <a:extLst>
              <a:ext uri="{FF2B5EF4-FFF2-40B4-BE49-F238E27FC236}">
                <a16:creationId xmlns:a16="http://schemas.microsoft.com/office/drawing/2014/main" id="{3EC327E2-53C5-AA91-B413-AB365EA612BB}"/>
              </a:ext>
            </a:extLst>
          </xdr:cNvPr>
          <xdr:cNvCxnSpPr/>
        </xdr:nvCxnSpPr>
        <xdr:spPr>
          <a:xfrm flipH="1">
            <a:off x="880351" y="7450016"/>
            <a:ext cx="322427" cy="113312"/>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391810</xdr:colOff>
      <xdr:row>5</xdr:row>
      <xdr:rowOff>297251</xdr:rowOff>
    </xdr:from>
    <xdr:to>
      <xdr:col>11</xdr:col>
      <xdr:colOff>486383</xdr:colOff>
      <xdr:row>7</xdr:row>
      <xdr:rowOff>182393</xdr:rowOff>
    </xdr:to>
    <xdr:grpSp>
      <xdr:nvGrpSpPr>
        <xdr:cNvPr id="7" name="グループ化 6">
          <a:extLst>
            <a:ext uri="{FF2B5EF4-FFF2-40B4-BE49-F238E27FC236}">
              <a16:creationId xmlns:a16="http://schemas.microsoft.com/office/drawing/2014/main" id="{BED7657B-DB7E-4817-B171-53709D5E3DA3}"/>
            </a:ext>
          </a:extLst>
        </xdr:cNvPr>
        <xdr:cNvGrpSpPr/>
      </xdr:nvGrpSpPr>
      <xdr:grpSpPr>
        <a:xfrm>
          <a:off x="4776215" y="1165512"/>
          <a:ext cx="1908376" cy="604584"/>
          <a:chOff x="1005176" y="7182342"/>
          <a:chExt cx="1566840" cy="369573"/>
        </a:xfrm>
      </xdr:grpSpPr>
      <xdr:sp macro="" textlink="">
        <xdr:nvSpPr>
          <xdr:cNvPr id="8" name="角丸四角形 48">
            <a:extLst>
              <a:ext uri="{FF2B5EF4-FFF2-40B4-BE49-F238E27FC236}">
                <a16:creationId xmlns:a16="http://schemas.microsoft.com/office/drawing/2014/main" id="{8D49C311-7D52-5176-CA55-9EF82C29206F}"/>
              </a:ext>
            </a:extLst>
          </xdr:cNvPr>
          <xdr:cNvSpPr/>
        </xdr:nvSpPr>
        <xdr:spPr>
          <a:xfrm>
            <a:off x="1005176" y="7296161"/>
            <a:ext cx="1566840" cy="255754"/>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lstStyle/>
          <a:p>
            <a:pPr algn="ctr"/>
            <a:r>
              <a:rPr lang="ja-JP" altLang="en-US" sz="800">
                <a:solidFill>
                  <a:srgbClr val="FF0000"/>
                </a:solidFill>
                <a:effectLst/>
                <a:latin typeface="HG丸ｺﾞｼｯｸM-PRO" panose="020F0600000000000000" pitchFamily="50" charset="-128"/>
                <a:ea typeface="HG丸ｺﾞｼｯｸM-PRO" panose="020F0600000000000000" pitchFamily="50" charset="-128"/>
              </a:rPr>
              <a:t>プルダウンで選択</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ctr"/>
            <a:r>
              <a:rPr lang="ja-JP" altLang="en-US" sz="800">
                <a:solidFill>
                  <a:srgbClr val="FF0000"/>
                </a:solidFill>
                <a:effectLst/>
                <a:latin typeface="HG丸ｺﾞｼｯｸM-PRO" panose="020F0600000000000000" pitchFamily="50" charset="-128"/>
                <a:ea typeface="HG丸ｺﾞｼｯｸM-PRO" panose="020F0600000000000000" pitchFamily="50" charset="-128"/>
              </a:rPr>
              <a:t>中分類は</a:t>
            </a:r>
            <a:r>
              <a:rPr lang="en-US" altLang="ja-JP" sz="800" b="1" u="sng">
                <a:solidFill>
                  <a:srgbClr val="FF0000"/>
                </a:solidFill>
                <a:effectLst/>
                <a:latin typeface="HG丸ｺﾞｼｯｸM-PRO" panose="020F0600000000000000" pitchFamily="50" charset="-128"/>
                <a:ea typeface="HG丸ｺﾞｼｯｸM-PRO" panose="020F0600000000000000" pitchFamily="50" charset="-128"/>
              </a:rPr>
              <a:t>J</a:t>
            </a:r>
            <a:r>
              <a:rPr lang="ja-JP" altLang="en-US" sz="800" b="1" u="sng">
                <a:solidFill>
                  <a:srgbClr val="FF0000"/>
                </a:solidFill>
                <a:effectLst/>
                <a:latin typeface="HG丸ｺﾞｼｯｸM-PRO" panose="020F0600000000000000" pitchFamily="50" charset="-128"/>
                <a:ea typeface="HG丸ｺﾞｼｯｸM-PRO" panose="020F0600000000000000" pitchFamily="50" charset="-128"/>
              </a:rPr>
              <a:t>グランツ</a:t>
            </a:r>
            <a:r>
              <a:rPr lang="ja-JP" altLang="en-US" sz="800">
                <a:solidFill>
                  <a:srgbClr val="FF0000"/>
                </a:solidFill>
                <a:effectLst/>
                <a:latin typeface="HG丸ｺﾞｼｯｸM-PRO" panose="020F0600000000000000" pitchFamily="50" charset="-128"/>
                <a:ea typeface="HG丸ｺﾞｼｯｸM-PRO" panose="020F0600000000000000" pitchFamily="50" charset="-128"/>
              </a:rPr>
              <a:t>に転記してください</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9" name="直線矢印コネクタ 8">
            <a:extLst>
              <a:ext uri="{FF2B5EF4-FFF2-40B4-BE49-F238E27FC236}">
                <a16:creationId xmlns:a16="http://schemas.microsoft.com/office/drawing/2014/main" id="{2FBD439F-9929-DC44-FB60-CE688C7365BB}"/>
              </a:ext>
            </a:extLst>
          </xdr:cNvPr>
          <xdr:cNvCxnSpPr>
            <a:stCxn id="8" idx="0"/>
          </xdr:cNvCxnSpPr>
        </xdr:nvCxnSpPr>
        <xdr:spPr>
          <a:xfrm flipV="1">
            <a:off x="1788596" y="7182342"/>
            <a:ext cx="10628" cy="113814"/>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148618</xdr:colOff>
      <xdr:row>9</xdr:row>
      <xdr:rowOff>1</xdr:rowOff>
    </xdr:from>
    <xdr:to>
      <xdr:col>12</xdr:col>
      <xdr:colOff>466117</xdr:colOff>
      <xdr:row>9</xdr:row>
      <xdr:rowOff>202660</xdr:rowOff>
    </xdr:to>
    <xdr:sp macro="" textlink="">
      <xdr:nvSpPr>
        <xdr:cNvPr id="13" name="角丸四角形 42">
          <a:extLst>
            <a:ext uri="{FF2B5EF4-FFF2-40B4-BE49-F238E27FC236}">
              <a16:creationId xmlns:a16="http://schemas.microsoft.com/office/drawing/2014/main" id="{6D0393D7-8F30-4DDF-A321-80C8A2C0F74D}"/>
            </a:ext>
          </a:extLst>
        </xdr:cNvPr>
        <xdr:cNvSpPr/>
      </xdr:nvSpPr>
      <xdr:spPr>
        <a:xfrm>
          <a:off x="4519309" y="2208990"/>
          <a:ext cx="2688617" cy="202659"/>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プルダウンして選択し、「なし」の場合は下欄入力不要</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729574</xdr:colOff>
      <xdr:row>9</xdr:row>
      <xdr:rowOff>108084</xdr:rowOff>
    </xdr:from>
    <xdr:to>
      <xdr:col>8</xdr:col>
      <xdr:colOff>152841</xdr:colOff>
      <xdr:row>9</xdr:row>
      <xdr:rowOff>108085</xdr:rowOff>
    </xdr:to>
    <xdr:cxnSp macro="">
      <xdr:nvCxnSpPr>
        <xdr:cNvPr id="14" name="直線矢印コネクタ 13">
          <a:extLst>
            <a:ext uri="{FF2B5EF4-FFF2-40B4-BE49-F238E27FC236}">
              <a16:creationId xmlns:a16="http://schemas.microsoft.com/office/drawing/2014/main" id="{002E3F60-98E1-4D2A-BCBA-180F088420E8}"/>
            </a:ext>
          </a:extLst>
        </xdr:cNvPr>
        <xdr:cNvCxnSpPr/>
      </xdr:nvCxnSpPr>
      <xdr:spPr>
        <a:xfrm flipH="1">
          <a:off x="4282872" y="2317073"/>
          <a:ext cx="240660" cy="1"/>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145645</xdr:colOff>
      <xdr:row>17</xdr:row>
      <xdr:rowOff>71337</xdr:rowOff>
    </xdr:from>
    <xdr:to>
      <xdr:col>13</xdr:col>
      <xdr:colOff>267240</xdr:colOff>
      <xdr:row>17</xdr:row>
      <xdr:rowOff>253730</xdr:rowOff>
    </xdr:to>
    <xdr:sp macro="" textlink="">
      <xdr:nvSpPr>
        <xdr:cNvPr id="17" name="角丸四角形 42">
          <a:extLst>
            <a:ext uri="{FF2B5EF4-FFF2-40B4-BE49-F238E27FC236}">
              <a16:creationId xmlns:a16="http://schemas.microsoft.com/office/drawing/2014/main" id="{07C4711B-BDA3-4259-AA98-867C52A9F2E5}"/>
            </a:ext>
          </a:extLst>
        </xdr:cNvPr>
        <xdr:cNvSpPr/>
      </xdr:nvSpPr>
      <xdr:spPr>
        <a:xfrm>
          <a:off x="4516336" y="4077241"/>
          <a:ext cx="2972340" cy="182393"/>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プルダウンして選択し、「あり」の場合は、下欄に詳細を入力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713091</xdr:colOff>
      <xdr:row>17</xdr:row>
      <xdr:rowOff>159154</xdr:rowOff>
    </xdr:from>
    <xdr:to>
      <xdr:col>8</xdr:col>
      <xdr:colOff>136358</xdr:colOff>
      <xdr:row>17</xdr:row>
      <xdr:rowOff>159155</xdr:rowOff>
    </xdr:to>
    <xdr:cxnSp macro="">
      <xdr:nvCxnSpPr>
        <xdr:cNvPr id="18" name="直線矢印コネクタ 17">
          <a:extLst>
            <a:ext uri="{FF2B5EF4-FFF2-40B4-BE49-F238E27FC236}">
              <a16:creationId xmlns:a16="http://schemas.microsoft.com/office/drawing/2014/main" id="{A5309314-1873-45B9-BB3B-DC3C2A39234C}"/>
            </a:ext>
          </a:extLst>
        </xdr:cNvPr>
        <xdr:cNvCxnSpPr/>
      </xdr:nvCxnSpPr>
      <xdr:spPr>
        <a:xfrm flipH="1">
          <a:off x="4266389" y="4165058"/>
          <a:ext cx="240660" cy="1"/>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-817672</xdr:colOff>
          <xdr:row>38</xdr:row>
          <xdr:rowOff>0</xdr:rowOff>
        </xdr:from>
        <xdr:to>
          <xdr:col>0</xdr:col>
          <xdr:colOff>-817672</xdr:colOff>
          <xdr:row>38</xdr:row>
          <xdr:rowOff>0</xdr:rowOff>
        </xdr:to>
        <xdr:grpSp>
          <xdr:nvGrpSpPr>
            <xdr:cNvPr id="2" name="グループ化 1">
              <a:extLst>
                <a:ext uri="{FF2B5EF4-FFF2-40B4-BE49-F238E27FC236}">
                  <a16:creationId xmlns:a16="http://schemas.microsoft.com/office/drawing/2014/main" id="{2B64C9C2-8DC5-48E7-A8A7-AF360441DB6D}"/>
                </a:ext>
              </a:extLst>
            </xdr:cNvPr>
            <xdr:cNvGrpSpPr/>
          </xdr:nvGrpSpPr>
          <xdr:grpSpPr>
            <a:xfrm>
              <a:off x="-817672" y="9074355"/>
              <a:ext cx="0" cy="0"/>
              <a:chOff x="-817672" y="907435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-3444322</xdr:colOff>
          <xdr:row>38</xdr:row>
          <xdr:rowOff>0</xdr:rowOff>
        </xdr:from>
        <xdr:to>
          <xdr:col>0</xdr:col>
          <xdr:colOff>-3444322</xdr:colOff>
          <xdr:row>38</xdr:row>
          <xdr:rowOff>0</xdr:rowOff>
        </xdr:to>
        <xdr:grpSp>
          <xdr:nvGrpSpPr>
            <xdr:cNvPr id="3" name="グループ化 1">
              <a:extLst>
                <a:ext uri="{FF2B5EF4-FFF2-40B4-BE49-F238E27FC236}">
                  <a16:creationId xmlns:a16="http://schemas.microsoft.com/office/drawing/2014/main" id="{7A631A5A-EAD3-475B-9C0F-56B0D5F0685A}"/>
                </a:ext>
              </a:extLst>
            </xdr:cNvPr>
            <xdr:cNvGrpSpPr/>
          </xdr:nvGrpSpPr>
          <xdr:grpSpPr>
            <a:xfrm>
              <a:off x="-3441147" y="9074355"/>
              <a:ext cx="0" cy="0"/>
              <a:chOff x="-3441147" y="9074355"/>
              <a:chExt cx="0" cy="0"/>
            </a:xfrm>
          </xdr:grpSpPr>
        </xdr:grpSp>
        <xdr:clientData/>
      </xdr:twoCellAnchor>
    </mc:Choice>
    <mc:Fallback/>
  </mc:AlternateContent>
  <xdr:twoCellAnchor>
    <xdr:from>
      <xdr:col>5</xdr:col>
      <xdr:colOff>50800</xdr:colOff>
      <xdr:row>3</xdr:row>
      <xdr:rowOff>12700</xdr:rowOff>
    </xdr:from>
    <xdr:to>
      <xdr:col>9</xdr:col>
      <xdr:colOff>558362</xdr:colOff>
      <xdr:row>3</xdr:row>
      <xdr:rowOff>187325</xdr:rowOff>
    </xdr:to>
    <xdr:sp macro="" textlink="">
      <xdr:nvSpPr>
        <xdr:cNvPr id="4" name="角丸四角形 42">
          <a:extLst>
            <a:ext uri="{FF2B5EF4-FFF2-40B4-BE49-F238E27FC236}">
              <a16:creationId xmlns:a16="http://schemas.microsoft.com/office/drawing/2014/main" id="{D5C4621C-00BB-4026-A24A-4C44E320EC47}"/>
            </a:ext>
          </a:extLst>
        </xdr:cNvPr>
        <xdr:cNvSpPr/>
      </xdr:nvSpPr>
      <xdr:spPr>
        <a:xfrm>
          <a:off x="3225800" y="546100"/>
          <a:ext cx="2844362" cy="174625"/>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プルダウンして選択し、「変更あり」の場合は、理由を入力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692150</xdr:colOff>
      <xdr:row>3</xdr:row>
      <xdr:rowOff>196850</xdr:rowOff>
    </xdr:from>
    <xdr:to>
      <xdr:col>5</xdr:col>
      <xdr:colOff>75425</xdr:colOff>
      <xdr:row>4</xdr:row>
      <xdr:rowOff>66122</xdr:rowOff>
    </xdr:to>
    <xdr:cxnSp macro="">
      <xdr:nvCxnSpPr>
        <xdr:cNvPr id="5" name="直線矢印コネクタ 4">
          <a:extLst>
            <a:ext uri="{FF2B5EF4-FFF2-40B4-BE49-F238E27FC236}">
              <a16:creationId xmlns:a16="http://schemas.microsoft.com/office/drawing/2014/main" id="{1D2A82B6-3D28-487D-82F0-34AF1025E8D5}"/>
            </a:ext>
          </a:extLst>
        </xdr:cNvPr>
        <xdr:cNvCxnSpPr/>
      </xdr:nvCxnSpPr>
      <xdr:spPr>
        <a:xfrm flipH="1">
          <a:off x="3117850" y="730250"/>
          <a:ext cx="132575" cy="142322"/>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273050</xdr:colOff>
      <xdr:row>6</xdr:row>
      <xdr:rowOff>88900</xdr:rowOff>
    </xdr:from>
    <xdr:to>
      <xdr:col>8</xdr:col>
      <xdr:colOff>786195</xdr:colOff>
      <xdr:row>8</xdr:row>
      <xdr:rowOff>119512</xdr:rowOff>
    </xdr:to>
    <xdr:grpSp>
      <xdr:nvGrpSpPr>
        <xdr:cNvPr id="6" name="グループ化 5">
          <a:extLst>
            <a:ext uri="{FF2B5EF4-FFF2-40B4-BE49-F238E27FC236}">
              <a16:creationId xmlns:a16="http://schemas.microsoft.com/office/drawing/2014/main" id="{EC48B43C-3AD9-484B-AED4-5347FFC4040D}"/>
            </a:ext>
          </a:extLst>
        </xdr:cNvPr>
        <xdr:cNvGrpSpPr/>
      </xdr:nvGrpSpPr>
      <xdr:grpSpPr>
        <a:xfrm>
          <a:off x="4598322" y="1734677"/>
          <a:ext cx="830645" cy="671962"/>
          <a:chOff x="973834" y="7287256"/>
          <a:chExt cx="766320" cy="434553"/>
        </a:xfrm>
      </xdr:grpSpPr>
      <xdr:sp macro="" textlink="">
        <xdr:nvSpPr>
          <xdr:cNvPr id="7" name="角丸四角形 48">
            <a:extLst>
              <a:ext uri="{FF2B5EF4-FFF2-40B4-BE49-F238E27FC236}">
                <a16:creationId xmlns:a16="http://schemas.microsoft.com/office/drawing/2014/main" id="{7F5550FC-75F5-6E99-BBC3-D0B5871826B5}"/>
              </a:ext>
            </a:extLst>
          </xdr:cNvPr>
          <xdr:cNvSpPr/>
        </xdr:nvSpPr>
        <xdr:spPr>
          <a:xfrm>
            <a:off x="998944" y="7287256"/>
            <a:ext cx="741210" cy="158017"/>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lstStyle/>
          <a:p>
            <a:pPr algn="ct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単位に注意</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8" name="直線矢印コネクタ 7">
            <a:extLst>
              <a:ext uri="{FF2B5EF4-FFF2-40B4-BE49-F238E27FC236}">
                <a16:creationId xmlns:a16="http://schemas.microsoft.com/office/drawing/2014/main" id="{EBE2AA6A-0B84-062E-0A5C-3A1AB940BDD4}"/>
              </a:ext>
            </a:extLst>
          </xdr:cNvPr>
          <xdr:cNvCxnSpPr/>
        </xdr:nvCxnSpPr>
        <xdr:spPr>
          <a:xfrm flipH="1">
            <a:off x="973834" y="7450016"/>
            <a:ext cx="228944" cy="271793"/>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596900</xdr:colOff>
      <xdr:row>9</xdr:row>
      <xdr:rowOff>190503</xdr:rowOff>
    </xdr:from>
    <xdr:to>
      <xdr:col>9</xdr:col>
      <xdr:colOff>127000</xdr:colOff>
      <xdr:row>13</xdr:row>
      <xdr:rowOff>60108</xdr:rowOff>
    </xdr:to>
    <xdr:grpSp>
      <xdr:nvGrpSpPr>
        <xdr:cNvPr id="9" name="グループ化 8">
          <a:extLst>
            <a:ext uri="{FF2B5EF4-FFF2-40B4-BE49-F238E27FC236}">
              <a16:creationId xmlns:a16="http://schemas.microsoft.com/office/drawing/2014/main" id="{87045E58-793E-406A-91EA-3AB19336AFF8}"/>
            </a:ext>
          </a:extLst>
        </xdr:cNvPr>
        <xdr:cNvGrpSpPr/>
      </xdr:nvGrpSpPr>
      <xdr:grpSpPr>
        <a:xfrm>
          <a:off x="3775075" y="2699777"/>
          <a:ext cx="1858911" cy="688960"/>
          <a:chOff x="-481653" y="6471856"/>
          <a:chExt cx="2363933" cy="679896"/>
        </a:xfrm>
      </xdr:grpSpPr>
      <xdr:sp macro="" textlink="">
        <xdr:nvSpPr>
          <xdr:cNvPr id="10" name="角丸四角形 48">
            <a:extLst>
              <a:ext uri="{FF2B5EF4-FFF2-40B4-BE49-F238E27FC236}">
                <a16:creationId xmlns:a16="http://schemas.microsoft.com/office/drawing/2014/main" id="{B5E6F25B-4377-ACFE-BE37-CD75A899C864}"/>
              </a:ext>
            </a:extLst>
          </xdr:cNvPr>
          <xdr:cNvSpPr/>
        </xdr:nvSpPr>
        <xdr:spPr>
          <a:xfrm>
            <a:off x="440343" y="7016343"/>
            <a:ext cx="1244793" cy="135409"/>
          </a:xfrm>
          <a:prstGeom prst="roundRect">
            <a:avLst>
              <a:gd name="adj" fmla="val 0"/>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lstStyle/>
          <a:p>
            <a:pPr algn="ct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a:t>
            </a:r>
            <a:endParaRPr kumimoji="1" lang="en-US" altLang="ja-JP" sz="8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xnSp macro="">
        <xdr:nvCxnSpPr>
          <xdr:cNvPr id="11" name="直線矢印コネクタ 10">
            <a:extLst>
              <a:ext uri="{FF2B5EF4-FFF2-40B4-BE49-F238E27FC236}">
                <a16:creationId xmlns:a16="http://schemas.microsoft.com/office/drawing/2014/main" id="{A146D4D8-CBF2-CF6F-1564-0548659C0FBD}"/>
              </a:ext>
            </a:extLst>
          </xdr:cNvPr>
          <xdr:cNvCxnSpPr>
            <a:stCxn id="10" idx="0"/>
          </xdr:cNvCxnSpPr>
        </xdr:nvCxnSpPr>
        <xdr:spPr>
          <a:xfrm flipH="1" flipV="1">
            <a:off x="-481653" y="6509813"/>
            <a:ext cx="1544393" cy="50653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DBE9903D-F8A3-310D-92E3-9DD70C0CD273}"/>
              </a:ext>
            </a:extLst>
          </xdr:cNvPr>
          <xdr:cNvCxnSpPr/>
        </xdr:nvCxnSpPr>
        <xdr:spPr>
          <a:xfrm flipV="1">
            <a:off x="1177010" y="6471856"/>
            <a:ext cx="705270" cy="537732"/>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69850</xdr:colOff>
      <xdr:row>12</xdr:row>
      <xdr:rowOff>50800</xdr:rowOff>
    </xdr:from>
    <xdr:to>
      <xdr:col>16</xdr:col>
      <xdr:colOff>164662</xdr:colOff>
      <xdr:row>15</xdr:row>
      <xdr:rowOff>20001</xdr:rowOff>
    </xdr:to>
    <xdr:sp macro="" textlink="">
      <xdr:nvSpPr>
        <xdr:cNvPr id="15" name="コンテンツ プレースホルダー 4">
          <a:extLst>
            <a:ext uri="{FF2B5EF4-FFF2-40B4-BE49-F238E27FC236}">
              <a16:creationId xmlns:a16="http://schemas.microsoft.com/office/drawing/2014/main" id="{47137021-0F09-4539-BEFF-271D34598AAE}"/>
            </a:ext>
          </a:extLst>
        </xdr:cNvPr>
        <xdr:cNvSpPr txBox="1"/>
      </xdr:nvSpPr>
      <xdr:spPr>
        <a:xfrm>
          <a:off x="6496050" y="3149600"/>
          <a:ext cx="4209612" cy="578801"/>
        </a:xfrm>
        <a:prstGeom prst="rect">
          <a:avLst/>
        </a:prstGeom>
        <a:solidFill>
          <a:schemeClr val="bg1"/>
        </a:solidFill>
        <a:ln w="12700">
          <a:solidFill>
            <a:schemeClr val="tx1"/>
          </a:solidFill>
        </a:ln>
      </xdr:spPr>
      <xdr:txBody>
        <a:bodyPr vert="horz" wrap="square" lIns="63297" tIns="31649" rIns="63297" bIns="31649" rtlCol="0" anchor="t">
          <a:spAutoFit/>
        </a:bodyPr>
        <a:lstStyle>
          <a:defPPr>
            <a:defRPr lang="ja-JP"/>
          </a:defPPr>
          <a:lvl1pPr marL="0" algn="l" defTabSz="457200" rtl="0" eaLnBrk="1" latinLnBrk="0" hangingPunct="1">
            <a:defRPr kumimoji="1" sz="1800" kern="1200">
              <a:solidFill>
                <a:schemeClr val="tx1"/>
              </a:solidFill>
              <a:latin typeface="+mn-lt"/>
              <a:ea typeface="+mn-ea"/>
              <a:cs typeface="+mn-cs"/>
            </a:defRPr>
          </a:lvl1pPr>
          <a:lvl2pPr marL="457200" algn="l" defTabSz="457200" rtl="0" eaLnBrk="1" latinLnBrk="0" hangingPunct="1">
            <a:defRPr kumimoji="1" sz="1800" kern="1200">
              <a:solidFill>
                <a:schemeClr val="tx1"/>
              </a:solidFill>
              <a:latin typeface="+mn-lt"/>
              <a:ea typeface="+mn-ea"/>
              <a:cs typeface="+mn-cs"/>
            </a:defRPr>
          </a:lvl2pPr>
          <a:lvl3pPr marL="914400" algn="l" defTabSz="457200" rtl="0" eaLnBrk="1" latinLnBrk="0" hangingPunct="1">
            <a:defRPr kumimoji="1" sz="1800" kern="1200">
              <a:solidFill>
                <a:schemeClr val="tx1"/>
              </a:solidFill>
              <a:latin typeface="+mn-lt"/>
              <a:ea typeface="+mn-ea"/>
              <a:cs typeface="+mn-cs"/>
            </a:defRPr>
          </a:lvl3pPr>
          <a:lvl4pPr marL="1371600" algn="l" defTabSz="457200" rtl="0" eaLnBrk="1" latinLnBrk="0" hangingPunct="1">
            <a:defRPr kumimoji="1" sz="1800" kern="1200">
              <a:solidFill>
                <a:schemeClr val="tx1"/>
              </a:solidFill>
              <a:latin typeface="+mn-lt"/>
              <a:ea typeface="+mn-ea"/>
              <a:cs typeface="+mn-cs"/>
            </a:defRPr>
          </a:lvl4pPr>
          <a:lvl5pPr marL="1828800" algn="l" defTabSz="457200" rtl="0" eaLnBrk="1" latinLnBrk="0" hangingPunct="1">
            <a:defRPr kumimoji="1" sz="1800" kern="1200">
              <a:solidFill>
                <a:schemeClr val="tx1"/>
              </a:solidFill>
              <a:latin typeface="+mn-lt"/>
              <a:ea typeface="+mn-ea"/>
              <a:cs typeface="+mn-cs"/>
            </a:defRPr>
          </a:lvl5pPr>
          <a:lvl6pPr marL="2286000" algn="l" defTabSz="457200" rtl="0" eaLnBrk="1" latinLnBrk="0" hangingPunct="1">
            <a:defRPr kumimoji="1" sz="1800" kern="1200">
              <a:solidFill>
                <a:schemeClr val="tx1"/>
              </a:solidFill>
              <a:latin typeface="+mn-lt"/>
              <a:ea typeface="+mn-ea"/>
              <a:cs typeface="+mn-cs"/>
            </a:defRPr>
          </a:lvl6pPr>
          <a:lvl7pPr marL="2743200" algn="l" defTabSz="457200" rtl="0" eaLnBrk="1" latinLnBrk="0" hangingPunct="1">
            <a:defRPr kumimoji="1" sz="1800" kern="1200">
              <a:solidFill>
                <a:schemeClr val="tx1"/>
              </a:solidFill>
              <a:latin typeface="+mn-lt"/>
              <a:ea typeface="+mn-ea"/>
              <a:cs typeface="+mn-cs"/>
            </a:defRPr>
          </a:lvl7pPr>
          <a:lvl8pPr marL="3200400" algn="l" defTabSz="457200" rtl="0" eaLnBrk="1" latinLnBrk="0" hangingPunct="1">
            <a:defRPr kumimoji="1" sz="1800" kern="1200">
              <a:solidFill>
                <a:schemeClr val="tx1"/>
              </a:solidFill>
              <a:latin typeface="+mn-lt"/>
              <a:ea typeface="+mn-ea"/>
              <a:cs typeface="+mn-cs"/>
            </a:defRPr>
          </a:lvl8pPr>
          <a:lvl9pPr marL="3657600" algn="l" defTabSz="457200" rtl="0" eaLnBrk="1" latinLnBrk="0" hangingPunct="1">
            <a:defRPr kumimoji="1" sz="1800" kern="1200">
              <a:solidFill>
                <a:schemeClr val="tx1"/>
              </a:solidFill>
              <a:latin typeface="+mn-lt"/>
              <a:ea typeface="+mn-ea"/>
              <a:cs typeface="+mn-cs"/>
            </a:defRPr>
          </a:lvl9pPr>
        </a:lstStyle>
        <a:p>
          <a:pPr marL="171450" indent="-171450">
            <a:lnSpc>
              <a:spcPct val="100000"/>
            </a:lnSpc>
            <a:spcBef>
              <a:spcPts val="0"/>
            </a:spcBef>
            <a:spcAft>
              <a:spcPts val="600"/>
            </a:spcAft>
            <a:buFont typeface="Wingdings" panose="05000000000000000000" pitchFamily="2" charset="2"/>
            <a:buChar char="l"/>
          </a:pPr>
          <a:r>
            <a:rPr lang="ja-JP" altLang="en-US" sz="1200">
              <a:latin typeface="游明朝 Light" panose="02020300000000000000" pitchFamily="18" charset="-128"/>
              <a:ea typeface="游明朝 Light" panose="02020300000000000000" pitchFamily="18" charset="-128"/>
            </a:rPr>
            <a:t>大企業に兼務し経営に参画する役員を記載してください。</a:t>
          </a:r>
          <a:r>
            <a:rPr lang="ja-JP" altLang="en-US" sz="1200" b="1">
              <a:solidFill>
                <a:srgbClr val="FF0000"/>
              </a:solidFill>
              <a:latin typeface="游明朝 Light" panose="02020300000000000000" pitchFamily="18" charset="-128"/>
              <a:ea typeface="游明朝 Light" panose="02020300000000000000" pitchFamily="18" charset="-128"/>
            </a:rPr>
            <a:t>自社の役員は記載不要</a:t>
          </a:r>
          <a:r>
            <a:rPr lang="ja-JP" altLang="en-US" sz="1200">
              <a:latin typeface="游明朝 Light" panose="02020300000000000000" pitchFamily="18" charset="-128"/>
              <a:ea typeface="游明朝 Light" panose="02020300000000000000" pitchFamily="18" charset="-128"/>
            </a:rPr>
            <a:t>です</a:t>
          </a:r>
          <a:endParaRPr lang="en-US" altLang="ja-JP" sz="1200">
            <a:latin typeface="游明朝 Light" panose="02020300000000000000" pitchFamily="18" charset="-128"/>
            <a:ea typeface="游明朝 Light" panose="02020300000000000000" pitchFamily="18" charset="-128"/>
          </a:endParaRPr>
        </a:p>
      </xdr:txBody>
    </xdr:sp>
    <xdr:clientData/>
  </xdr:twoCellAnchor>
  <xdr:twoCellAnchor>
    <xdr:from>
      <xdr:col>2</xdr:col>
      <xdr:colOff>571500</xdr:colOff>
      <xdr:row>0</xdr:row>
      <xdr:rowOff>88900</xdr:rowOff>
    </xdr:from>
    <xdr:to>
      <xdr:col>7</xdr:col>
      <xdr:colOff>247650</xdr:colOff>
      <xdr:row>2</xdr:row>
      <xdr:rowOff>101600</xdr:rowOff>
    </xdr:to>
    <xdr:sp macro="" textlink="">
      <xdr:nvSpPr>
        <xdr:cNvPr id="16" name="テキスト ボックス 15">
          <a:extLst>
            <a:ext uri="{FF2B5EF4-FFF2-40B4-BE49-F238E27FC236}">
              <a16:creationId xmlns:a16="http://schemas.microsoft.com/office/drawing/2014/main" id="{62FA2C25-DB66-3082-5C2C-E9182C014F9D}"/>
            </a:ext>
          </a:extLst>
        </xdr:cNvPr>
        <xdr:cNvSpPr txBox="1"/>
      </xdr:nvSpPr>
      <xdr:spPr>
        <a:xfrm>
          <a:off x="908050" y="88900"/>
          <a:ext cx="36639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役員・株主　</a:t>
          </a:r>
          <a:r>
            <a:rPr kumimoji="1" lang="en-US" altLang="ja-JP" sz="1600" b="1">
              <a:solidFill>
                <a:srgbClr val="FF0000"/>
              </a:solidFill>
            </a:rPr>
            <a:t>※</a:t>
          </a:r>
          <a:r>
            <a:rPr kumimoji="1" lang="ja-JP" altLang="en-US" sz="1600" b="1">
              <a:solidFill>
                <a:srgbClr val="FF0000"/>
              </a:solidFill>
            </a:rPr>
            <a:t>個人事業主は入力不要</a:t>
          </a:r>
        </a:p>
      </xdr:txBody>
    </xdr:sp>
    <xdr:clientData/>
  </xdr:twoCellAnchor>
  <xdr:twoCellAnchor>
    <xdr:from>
      <xdr:col>8</xdr:col>
      <xdr:colOff>838200</xdr:colOff>
      <xdr:row>1</xdr:row>
      <xdr:rowOff>38100</xdr:rowOff>
    </xdr:from>
    <xdr:to>
      <xdr:col>9</xdr:col>
      <xdr:colOff>844550</xdr:colOff>
      <xdr:row>2</xdr:row>
      <xdr:rowOff>114300</xdr:rowOff>
    </xdr:to>
    <xdr:sp macro="" textlink="">
      <xdr:nvSpPr>
        <xdr:cNvPr id="17" name="角丸四角形 42">
          <a:extLst>
            <a:ext uri="{FF2B5EF4-FFF2-40B4-BE49-F238E27FC236}">
              <a16:creationId xmlns:a16="http://schemas.microsoft.com/office/drawing/2014/main" id="{355229F1-4A3E-4E41-A3F5-F4A5E2FD7E78}"/>
            </a:ext>
          </a:extLst>
        </xdr:cNvPr>
        <xdr:cNvSpPr/>
      </xdr:nvSpPr>
      <xdr:spPr>
        <a:xfrm>
          <a:off x="5480050" y="228600"/>
          <a:ext cx="876300" cy="215900"/>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自動入力されます</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666750</xdr:colOff>
      <xdr:row>1</xdr:row>
      <xdr:rowOff>12700</xdr:rowOff>
    </xdr:from>
    <xdr:to>
      <xdr:col>8</xdr:col>
      <xdr:colOff>843775</xdr:colOff>
      <xdr:row>2</xdr:row>
      <xdr:rowOff>0</xdr:rowOff>
    </xdr:to>
    <xdr:cxnSp macro="">
      <xdr:nvCxnSpPr>
        <xdr:cNvPr id="18" name="直線矢印コネクタ 17">
          <a:extLst>
            <a:ext uri="{FF2B5EF4-FFF2-40B4-BE49-F238E27FC236}">
              <a16:creationId xmlns:a16="http://schemas.microsoft.com/office/drawing/2014/main" id="{65FFDA87-8CA9-4006-82FD-5518E6835ACA}"/>
            </a:ext>
          </a:extLst>
        </xdr:cNvPr>
        <xdr:cNvCxnSpPr/>
      </xdr:nvCxnSpPr>
      <xdr:spPr>
        <a:xfrm flipH="1" flipV="1">
          <a:off x="5308600" y="203200"/>
          <a:ext cx="177025" cy="12700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603250</xdr:colOff>
      <xdr:row>19</xdr:row>
      <xdr:rowOff>12700</xdr:rowOff>
    </xdr:from>
    <xdr:to>
      <xdr:col>9</xdr:col>
      <xdr:colOff>845426</xdr:colOff>
      <xdr:row>21</xdr:row>
      <xdr:rowOff>13575</xdr:rowOff>
    </xdr:to>
    <xdr:grpSp>
      <xdr:nvGrpSpPr>
        <xdr:cNvPr id="20" name="グループ化 19">
          <a:extLst>
            <a:ext uri="{FF2B5EF4-FFF2-40B4-BE49-F238E27FC236}">
              <a16:creationId xmlns:a16="http://schemas.microsoft.com/office/drawing/2014/main" id="{E6C91A3C-D8D8-44DC-AA33-6B33348B2CB1}"/>
            </a:ext>
          </a:extLst>
        </xdr:cNvPr>
        <xdr:cNvGrpSpPr/>
      </xdr:nvGrpSpPr>
      <xdr:grpSpPr>
        <a:xfrm>
          <a:off x="3027414" y="4567186"/>
          <a:ext cx="3331348" cy="390069"/>
          <a:chOff x="3171530" y="784845"/>
          <a:chExt cx="3218539" cy="266340"/>
        </a:xfrm>
      </xdr:grpSpPr>
      <xdr:sp macro="" textlink="">
        <xdr:nvSpPr>
          <xdr:cNvPr id="21" name="角丸四角形 42">
            <a:extLst>
              <a:ext uri="{FF2B5EF4-FFF2-40B4-BE49-F238E27FC236}">
                <a16:creationId xmlns:a16="http://schemas.microsoft.com/office/drawing/2014/main" id="{C47AE529-E4C2-4004-3870-607EF93976EA}"/>
              </a:ext>
            </a:extLst>
          </xdr:cNvPr>
          <xdr:cNvSpPr/>
        </xdr:nvSpPr>
        <xdr:spPr>
          <a:xfrm>
            <a:off x="3389693" y="784845"/>
            <a:ext cx="3000376" cy="190502"/>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プルダウンして選択し、「変更あり」の場合は、理由を入力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22" name="直線矢印コネクタ 21">
            <a:extLst>
              <a:ext uri="{FF2B5EF4-FFF2-40B4-BE49-F238E27FC236}">
                <a16:creationId xmlns:a16="http://schemas.microsoft.com/office/drawing/2014/main" id="{AA38925E-6DAE-3EEC-C552-FAE3262C1C24}"/>
              </a:ext>
            </a:extLst>
          </xdr:cNvPr>
          <xdr:cNvCxnSpPr/>
        </xdr:nvCxnSpPr>
        <xdr:spPr>
          <a:xfrm flipH="1">
            <a:off x="3171530" y="909113"/>
            <a:ext cx="213934" cy="142072"/>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19050</xdr:colOff>
      <xdr:row>21</xdr:row>
      <xdr:rowOff>641350</xdr:rowOff>
    </xdr:from>
    <xdr:to>
      <xdr:col>5</xdr:col>
      <xdr:colOff>6350</xdr:colOff>
      <xdr:row>24</xdr:row>
      <xdr:rowOff>108169</xdr:rowOff>
    </xdr:to>
    <xdr:sp macro="" textlink="">
      <xdr:nvSpPr>
        <xdr:cNvPr id="23" name="角丸四角形 42">
          <a:extLst>
            <a:ext uri="{FF2B5EF4-FFF2-40B4-BE49-F238E27FC236}">
              <a16:creationId xmlns:a16="http://schemas.microsoft.com/office/drawing/2014/main" id="{5AB56466-65AE-4300-B175-C5CA648BE996}"/>
            </a:ext>
          </a:extLst>
        </xdr:cNvPr>
        <xdr:cNvSpPr/>
      </xdr:nvSpPr>
      <xdr:spPr>
        <a:xfrm>
          <a:off x="158750" y="5556250"/>
          <a:ext cx="3022600" cy="374869"/>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プルダウンして選択し、「あり」の場合は、下欄に内訳を入力</a:t>
          </a:r>
          <a:endParaRPr kumimoji="1" lang="en-US" altLang="ja-JP" sz="800">
            <a:solidFill>
              <a:srgbClr val="FF0000"/>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代表者などの個人株主のみの場合は「なし」を選択</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685800</xdr:colOff>
      <xdr:row>24</xdr:row>
      <xdr:rowOff>107950</xdr:rowOff>
    </xdr:from>
    <xdr:to>
      <xdr:col>4</xdr:col>
      <xdr:colOff>63500</xdr:colOff>
      <xdr:row>24</xdr:row>
      <xdr:rowOff>298669</xdr:rowOff>
    </xdr:to>
    <xdr:cxnSp macro="">
      <xdr:nvCxnSpPr>
        <xdr:cNvPr id="24" name="直線矢印コネクタ 23">
          <a:extLst>
            <a:ext uri="{FF2B5EF4-FFF2-40B4-BE49-F238E27FC236}">
              <a16:creationId xmlns:a16="http://schemas.microsoft.com/office/drawing/2014/main" id="{67916406-25E2-4F92-86B6-983B6472E4BE}"/>
            </a:ext>
          </a:extLst>
        </xdr:cNvPr>
        <xdr:cNvCxnSpPr/>
      </xdr:nvCxnSpPr>
      <xdr:spPr>
        <a:xfrm>
          <a:off x="2349500" y="5930900"/>
          <a:ext cx="139700" cy="190719"/>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47625</xdr:colOff>
      <xdr:row>24</xdr:row>
      <xdr:rowOff>47625</xdr:rowOff>
    </xdr:from>
    <xdr:to>
      <xdr:col>16</xdr:col>
      <xdr:colOff>378951</xdr:colOff>
      <xdr:row>30</xdr:row>
      <xdr:rowOff>92178</xdr:rowOff>
    </xdr:to>
    <xdr:sp macro="" textlink="">
      <xdr:nvSpPr>
        <xdr:cNvPr id="26" name="コンテンツ プレースホルダー 4">
          <a:extLst>
            <a:ext uri="{FF2B5EF4-FFF2-40B4-BE49-F238E27FC236}">
              <a16:creationId xmlns:a16="http://schemas.microsoft.com/office/drawing/2014/main" id="{97974827-9D22-4E16-8466-BB2862DE996C}"/>
            </a:ext>
          </a:extLst>
        </xdr:cNvPr>
        <xdr:cNvSpPr txBox="1"/>
      </xdr:nvSpPr>
      <xdr:spPr>
        <a:xfrm>
          <a:off x="6469319" y="5906012"/>
          <a:ext cx="4448584" cy="1632053"/>
        </a:xfrm>
        <a:prstGeom prst="rect">
          <a:avLst/>
        </a:prstGeom>
        <a:solidFill>
          <a:schemeClr val="bg1"/>
        </a:solidFill>
        <a:ln w="12700">
          <a:solidFill>
            <a:schemeClr val="tx1"/>
          </a:solidFill>
        </a:ln>
      </xdr:spPr>
      <xdr:txBody>
        <a:bodyPr vert="horz" wrap="square" lIns="63297" tIns="31649" rIns="63297" bIns="31649" rtlCol="0" anchor="t">
          <a:noAutofit/>
        </a:bodyPr>
        <a:lstStyle>
          <a:defPPr>
            <a:defRPr lang="ja-JP"/>
          </a:defPPr>
          <a:lvl1pPr marL="0" algn="l" defTabSz="457200" rtl="0" eaLnBrk="1" latinLnBrk="0" hangingPunct="1">
            <a:defRPr kumimoji="1" sz="1800" kern="1200">
              <a:solidFill>
                <a:schemeClr val="tx1"/>
              </a:solidFill>
              <a:latin typeface="+mn-lt"/>
              <a:ea typeface="+mn-ea"/>
              <a:cs typeface="+mn-cs"/>
            </a:defRPr>
          </a:lvl1pPr>
          <a:lvl2pPr marL="457200" algn="l" defTabSz="457200" rtl="0" eaLnBrk="1" latinLnBrk="0" hangingPunct="1">
            <a:defRPr kumimoji="1" sz="1800" kern="1200">
              <a:solidFill>
                <a:schemeClr val="tx1"/>
              </a:solidFill>
              <a:latin typeface="+mn-lt"/>
              <a:ea typeface="+mn-ea"/>
              <a:cs typeface="+mn-cs"/>
            </a:defRPr>
          </a:lvl2pPr>
          <a:lvl3pPr marL="914400" algn="l" defTabSz="457200" rtl="0" eaLnBrk="1" latinLnBrk="0" hangingPunct="1">
            <a:defRPr kumimoji="1" sz="1800" kern="1200">
              <a:solidFill>
                <a:schemeClr val="tx1"/>
              </a:solidFill>
              <a:latin typeface="+mn-lt"/>
              <a:ea typeface="+mn-ea"/>
              <a:cs typeface="+mn-cs"/>
            </a:defRPr>
          </a:lvl3pPr>
          <a:lvl4pPr marL="1371600" algn="l" defTabSz="457200" rtl="0" eaLnBrk="1" latinLnBrk="0" hangingPunct="1">
            <a:defRPr kumimoji="1" sz="1800" kern="1200">
              <a:solidFill>
                <a:schemeClr val="tx1"/>
              </a:solidFill>
              <a:latin typeface="+mn-lt"/>
              <a:ea typeface="+mn-ea"/>
              <a:cs typeface="+mn-cs"/>
            </a:defRPr>
          </a:lvl4pPr>
          <a:lvl5pPr marL="1828800" algn="l" defTabSz="457200" rtl="0" eaLnBrk="1" latinLnBrk="0" hangingPunct="1">
            <a:defRPr kumimoji="1" sz="1800" kern="1200">
              <a:solidFill>
                <a:schemeClr val="tx1"/>
              </a:solidFill>
              <a:latin typeface="+mn-lt"/>
              <a:ea typeface="+mn-ea"/>
              <a:cs typeface="+mn-cs"/>
            </a:defRPr>
          </a:lvl5pPr>
          <a:lvl6pPr marL="2286000" algn="l" defTabSz="457200" rtl="0" eaLnBrk="1" latinLnBrk="0" hangingPunct="1">
            <a:defRPr kumimoji="1" sz="1800" kern="1200">
              <a:solidFill>
                <a:schemeClr val="tx1"/>
              </a:solidFill>
              <a:latin typeface="+mn-lt"/>
              <a:ea typeface="+mn-ea"/>
              <a:cs typeface="+mn-cs"/>
            </a:defRPr>
          </a:lvl6pPr>
          <a:lvl7pPr marL="2743200" algn="l" defTabSz="457200" rtl="0" eaLnBrk="1" latinLnBrk="0" hangingPunct="1">
            <a:defRPr kumimoji="1" sz="1800" kern="1200">
              <a:solidFill>
                <a:schemeClr val="tx1"/>
              </a:solidFill>
              <a:latin typeface="+mn-lt"/>
              <a:ea typeface="+mn-ea"/>
              <a:cs typeface="+mn-cs"/>
            </a:defRPr>
          </a:lvl7pPr>
          <a:lvl8pPr marL="3200400" algn="l" defTabSz="457200" rtl="0" eaLnBrk="1" latinLnBrk="0" hangingPunct="1">
            <a:defRPr kumimoji="1" sz="1800" kern="1200">
              <a:solidFill>
                <a:schemeClr val="tx1"/>
              </a:solidFill>
              <a:latin typeface="+mn-lt"/>
              <a:ea typeface="+mn-ea"/>
              <a:cs typeface="+mn-cs"/>
            </a:defRPr>
          </a:lvl8pPr>
          <a:lvl9pPr marL="3657600" algn="l" defTabSz="457200" rtl="0" eaLnBrk="1" latinLnBrk="0" hangingPunct="1">
            <a:defRPr kumimoji="1" sz="1800" kern="1200">
              <a:solidFill>
                <a:schemeClr val="tx1"/>
              </a:solidFill>
              <a:latin typeface="+mn-lt"/>
              <a:ea typeface="+mn-ea"/>
              <a:cs typeface="+mn-cs"/>
            </a:defRPr>
          </a:lvl9pPr>
        </a:lstStyle>
        <a:p>
          <a:pPr marL="171450" indent="-171450">
            <a:lnSpc>
              <a:spcPct val="100000"/>
            </a:lnSpc>
            <a:spcBef>
              <a:spcPts val="0"/>
            </a:spcBef>
            <a:spcAft>
              <a:spcPts val="600"/>
            </a:spcAft>
            <a:buFont typeface="Wingdings" panose="05000000000000000000" pitchFamily="2" charset="2"/>
            <a:buChar char="l"/>
          </a:pPr>
          <a:r>
            <a:rPr lang="ja-JP" altLang="en-US" sz="1200" kern="0">
              <a:latin typeface="游明朝 Light" panose="02020300000000000000" pitchFamily="18" charset="-128"/>
              <a:ea typeface="游明朝 Light" panose="02020300000000000000" pitchFamily="18" charset="-128"/>
            </a:rPr>
            <a:t>提出資料「登記簿謄本」「確定申告書 別表二」と記載内容が</a:t>
          </a:r>
          <a:r>
            <a:rPr lang="ja-JP" altLang="en-US" sz="1200" b="1" kern="0">
              <a:solidFill>
                <a:sysClr val="windowText" lastClr="000000"/>
              </a:solidFill>
              <a:latin typeface="游明朝 Light" panose="02020300000000000000" pitchFamily="18" charset="-128"/>
              <a:ea typeface="游明朝 Light" panose="02020300000000000000" pitchFamily="18" charset="-128"/>
            </a:rPr>
            <a:t>異なっている場合は</a:t>
          </a:r>
          <a:r>
            <a:rPr lang="ja-JP" altLang="en-US" sz="1200" b="1" kern="0">
              <a:latin typeface="游明朝 Light" panose="02020300000000000000" pitchFamily="18" charset="-128"/>
              <a:ea typeface="游明朝 Light" panose="02020300000000000000" pitchFamily="18" charset="-128"/>
            </a:rPr>
            <a:t>、</a:t>
          </a:r>
          <a:r>
            <a:rPr lang="ja-JP" altLang="en-US" sz="1200" b="0" kern="1200">
              <a:solidFill>
                <a:sysClr val="windowText" lastClr="000000"/>
              </a:solidFill>
              <a:latin typeface="游明朝 Light" panose="02020300000000000000" pitchFamily="18" charset="-128"/>
              <a:ea typeface="游明朝 Light" panose="02020300000000000000" pitchFamily="18" charset="-128"/>
            </a:rPr>
            <a:t>変更内容と</a:t>
          </a:r>
          <a:r>
            <a:rPr lang="ja-JP" altLang="en-US" sz="1200">
              <a:latin typeface="游明朝 Light" panose="02020300000000000000" pitchFamily="18" charset="-128"/>
              <a:ea typeface="游明朝 Light" panose="02020300000000000000" pitchFamily="18" charset="-128"/>
            </a:rPr>
            <a:t>理由を記入する必要があります。</a:t>
          </a:r>
          <a:endParaRPr lang="en-US" altLang="ja-JP" sz="1200">
            <a:latin typeface="游明朝 Light" panose="02020300000000000000" pitchFamily="18" charset="-128"/>
            <a:ea typeface="游明朝 Light" panose="02020300000000000000" pitchFamily="18" charset="-128"/>
          </a:endParaRPr>
        </a:p>
        <a:p>
          <a:pPr marL="171450" indent="-171450">
            <a:lnSpc>
              <a:spcPct val="100000"/>
            </a:lnSpc>
            <a:spcBef>
              <a:spcPts val="0"/>
            </a:spcBef>
            <a:spcAft>
              <a:spcPts val="600"/>
            </a:spcAft>
            <a:buFont typeface="Wingdings" panose="05000000000000000000" pitchFamily="2" charset="2"/>
            <a:buChar char="l"/>
          </a:pP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株主法人は持ち株比率が高い順に記載してください。</a:t>
          </a:r>
          <a:endParaRPr kumimoji="1" lang="en-US" altLang="ja-JP" sz="1200" b="0" kern="1200">
            <a:solidFill>
              <a:sysClr val="windowText" lastClr="000000"/>
            </a:solidFill>
            <a:latin typeface="游明朝 Light" panose="02020300000000000000" pitchFamily="18" charset="-128"/>
            <a:ea typeface="游明朝 Light" panose="02020300000000000000" pitchFamily="18" charset="-128"/>
            <a:cs typeface="+mn-cs"/>
          </a:endParaRPr>
        </a:p>
        <a:p>
          <a:pPr marL="171450" indent="-171450">
            <a:lnSpc>
              <a:spcPct val="100000"/>
            </a:lnSpc>
            <a:spcBef>
              <a:spcPts val="0"/>
            </a:spcBef>
            <a:spcAft>
              <a:spcPts val="600"/>
            </a:spcAft>
            <a:buFont typeface="Wingdings" panose="05000000000000000000" pitchFamily="2" charset="2"/>
            <a:buChar char="l"/>
          </a:pP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記入欄が足りない場合は、</a:t>
          </a:r>
          <a:r>
            <a:rPr kumimoji="1" lang="ja-JP" altLang="en-US" sz="1200" b="0" kern="1200">
              <a:solidFill>
                <a:sysClr val="windowText" lastClr="000000"/>
              </a:solidFill>
              <a:latin typeface="游明朝 Light" panose="02020300000000000000" pitchFamily="18" charset="-128"/>
              <a:ea typeface="游明朝 Light" panose="02020300000000000000" pitchFamily="18" charset="-128"/>
              <a:cs typeface="+mn-cs"/>
            </a:rPr>
            <a:t>株主名簿等を別途ご提出ください。</a:t>
          </a:r>
          <a:endParaRPr lang="en-US" altLang="ja-JP" sz="1200">
            <a:solidFill>
              <a:srgbClr val="0070C0"/>
            </a:solidFill>
            <a:latin typeface="游明朝 Light" panose="02020300000000000000" pitchFamily="18" charset="-128"/>
            <a:ea typeface="游明朝 Light" panose="02020300000000000000" pitchFamily="18" charset="-128"/>
          </a:endParaRPr>
        </a:p>
      </xdr:txBody>
    </xdr:sp>
    <xdr:clientData/>
  </xdr:twoCellAnchor>
  <xdr:twoCellAnchor>
    <xdr:from>
      <xdr:col>10</xdr:col>
      <xdr:colOff>88900</xdr:colOff>
      <xdr:row>16</xdr:row>
      <xdr:rowOff>31750</xdr:rowOff>
    </xdr:from>
    <xdr:to>
      <xdr:col>16</xdr:col>
      <xdr:colOff>183712</xdr:colOff>
      <xdr:row>22</xdr:row>
      <xdr:rowOff>40864</xdr:rowOff>
    </xdr:to>
    <xdr:sp macro="" textlink="">
      <xdr:nvSpPr>
        <xdr:cNvPr id="27" name="コンテンツ プレースホルダー 4">
          <a:extLst>
            <a:ext uri="{FF2B5EF4-FFF2-40B4-BE49-F238E27FC236}">
              <a16:creationId xmlns:a16="http://schemas.microsoft.com/office/drawing/2014/main" id="{9D1BD7D4-2253-4075-8A3F-3010D0C7CEF8}"/>
            </a:ext>
          </a:extLst>
        </xdr:cNvPr>
        <xdr:cNvSpPr txBox="1"/>
      </xdr:nvSpPr>
      <xdr:spPr>
        <a:xfrm>
          <a:off x="6515100" y="3943350"/>
          <a:ext cx="4209612" cy="1685514"/>
        </a:xfrm>
        <a:prstGeom prst="rect">
          <a:avLst/>
        </a:prstGeom>
        <a:solidFill>
          <a:schemeClr val="bg1"/>
        </a:solidFill>
        <a:ln w="12700">
          <a:solidFill>
            <a:schemeClr val="tx1"/>
          </a:solidFill>
        </a:ln>
      </xdr:spPr>
      <xdr:txBody>
        <a:bodyPr vert="horz" wrap="square" lIns="63297" tIns="31649" rIns="63297" bIns="31649" rtlCol="0" anchor="t">
          <a:spAutoFit/>
        </a:bodyPr>
        <a:lstStyle>
          <a:defPPr>
            <a:defRPr lang="ja-JP"/>
          </a:defPPr>
          <a:lvl1pPr marL="0" algn="l" defTabSz="457200" rtl="0" eaLnBrk="1" latinLnBrk="0" hangingPunct="1">
            <a:defRPr kumimoji="1" sz="1800" kern="1200">
              <a:solidFill>
                <a:schemeClr val="tx1"/>
              </a:solidFill>
              <a:latin typeface="+mn-lt"/>
              <a:ea typeface="+mn-ea"/>
              <a:cs typeface="+mn-cs"/>
            </a:defRPr>
          </a:lvl1pPr>
          <a:lvl2pPr marL="457200" algn="l" defTabSz="457200" rtl="0" eaLnBrk="1" latinLnBrk="0" hangingPunct="1">
            <a:defRPr kumimoji="1" sz="1800" kern="1200">
              <a:solidFill>
                <a:schemeClr val="tx1"/>
              </a:solidFill>
              <a:latin typeface="+mn-lt"/>
              <a:ea typeface="+mn-ea"/>
              <a:cs typeface="+mn-cs"/>
            </a:defRPr>
          </a:lvl2pPr>
          <a:lvl3pPr marL="914400" algn="l" defTabSz="457200" rtl="0" eaLnBrk="1" latinLnBrk="0" hangingPunct="1">
            <a:defRPr kumimoji="1" sz="1800" kern="1200">
              <a:solidFill>
                <a:schemeClr val="tx1"/>
              </a:solidFill>
              <a:latin typeface="+mn-lt"/>
              <a:ea typeface="+mn-ea"/>
              <a:cs typeface="+mn-cs"/>
            </a:defRPr>
          </a:lvl3pPr>
          <a:lvl4pPr marL="1371600" algn="l" defTabSz="457200" rtl="0" eaLnBrk="1" latinLnBrk="0" hangingPunct="1">
            <a:defRPr kumimoji="1" sz="1800" kern="1200">
              <a:solidFill>
                <a:schemeClr val="tx1"/>
              </a:solidFill>
              <a:latin typeface="+mn-lt"/>
              <a:ea typeface="+mn-ea"/>
              <a:cs typeface="+mn-cs"/>
            </a:defRPr>
          </a:lvl4pPr>
          <a:lvl5pPr marL="1828800" algn="l" defTabSz="457200" rtl="0" eaLnBrk="1" latinLnBrk="0" hangingPunct="1">
            <a:defRPr kumimoji="1" sz="1800" kern="1200">
              <a:solidFill>
                <a:schemeClr val="tx1"/>
              </a:solidFill>
              <a:latin typeface="+mn-lt"/>
              <a:ea typeface="+mn-ea"/>
              <a:cs typeface="+mn-cs"/>
            </a:defRPr>
          </a:lvl5pPr>
          <a:lvl6pPr marL="2286000" algn="l" defTabSz="457200" rtl="0" eaLnBrk="1" latinLnBrk="0" hangingPunct="1">
            <a:defRPr kumimoji="1" sz="1800" kern="1200">
              <a:solidFill>
                <a:schemeClr val="tx1"/>
              </a:solidFill>
              <a:latin typeface="+mn-lt"/>
              <a:ea typeface="+mn-ea"/>
              <a:cs typeface="+mn-cs"/>
            </a:defRPr>
          </a:lvl6pPr>
          <a:lvl7pPr marL="2743200" algn="l" defTabSz="457200" rtl="0" eaLnBrk="1" latinLnBrk="0" hangingPunct="1">
            <a:defRPr kumimoji="1" sz="1800" kern="1200">
              <a:solidFill>
                <a:schemeClr val="tx1"/>
              </a:solidFill>
              <a:latin typeface="+mn-lt"/>
              <a:ea typeface="+mn-ea"/>
              <a:cs typeface="+mn-cs"/>
            </a:defRPr>
          </a:lvl7pPr>
          <a:lvl8pPr marL="3200400" algn="l" defTabSz="457200" rtl="0" eaLnBrk="1" latinLnBrk="0" hangingPunct="1">
            <a:defRPr kumimoji="1" sz="1800" kern="1200">
              <a:solidFill>
                <a:schemeClr val="tx1"/>
              </a:solidFill>
              <a:latin typeface="+mn-lt"/>
              <a:ea typeface="+mn-ea"/>
              <a:cs typeface="+mn-cs"/>
            </a:defRPr>
          </a:lvl8pPr>
          <a:lvl9pPr marL="3657600" algn="l" defTabSz="457200" rtl="0" eaLnBrk="1" latinLnBrk="0" hangingPunct="1">
            <a:defRPr kumimoji="1" sz="1800" kern="1200">
              <a:solidFill>
                <a:schemeClr val="tx1"/>
              </a:solidFill>
              <a:latin typeface="+mn-lt"/>
              <a:ea typeface="+mn-ea"/>
              <a:cs typeface="+mn-cs"/>
            </a:defRPr>
          </a:lvl9pPr>
        </a:lstStyle>
        <a:p>
          <a:pPr marL="171450" indent="-171450">
            <a:lnSpc>
              <a:spcPct val="100000"/>
            </a:lnSpc>
            <a:spcBef>
              <a:spcPts val="0"/>
            </a:spcBef>
            <a:spcAft>
              <a:spcPts val="600"/>
            </a:spcAft>
            <a:buFont typeface="Wingdings" panose="05000000000000000000" pitchFamily="2" charset="2"/>
            <a:buChar char="l"/>
          </a:pPr>
          <a:r>
            <a:rPr lang="ja-JP" altLang="en-US" sz="1200">
              <a:solidFill>
                <a:sysClr val="windowText" lastClr="000000"/>
              </a:solidFill>
              <a:latin typeface="游明朝 Light" panose="02020300000000000000" pitchFamily="18" charset="-128"/>
              <a:ea typeface="游明朝 Light" panose="02020300000000000000" pitchFamily="18" charset="-128"/>
            </a:rPr>
            <a:t>海外企業の大企業判定について　</a:t>
          </a:r>
          <a:endParaRPr lang="en-US" altLang="ja-JP" sz="1200">
            <a:solidFill>
              <a:sysClr val="windowText" lastClr="000000"/>
            </a:solidFill>
            <a:latin typeface="游明朝 Light" panose="02020300000000000000" pitchFamily="18" charset="-128"/>
            <a:ea typeface="游明朝 Light" panose="02020300000000000000" pitchFamily="18" charset="-128"/>
          </a:endParaRPr>
        </a:p>
        <a:p>
          <a:pPr marL="0" indent="0">
            <a:lnSpc>
              <a:spcPct val="100000"/>
            </a:lnSpc>
            <a:spcBef>
              <a:spcPts val="0"/>
            </a:spcBef>
            <a:spcAft>
              <a:spcPts val="600"/>
            </a:spcAft>
            <a:buFontTx/>
            <a:buNone/>
          </a:pPr>
          <a:r>
            <a:rPr lang="en-US" altLang="ja-JP" sz="1200">
              <a:latin typeface="游明朝 Light" panose="02020300000000000000" pitchFamily="18" charset="-128"/>
              <a:ea typeface="游明朝 Light" panose="02020300000000000000" pitchFamily="18" charset="-128"/>
            </a:rPr>
            <a:t>※</a:t>
          </a:r>
          <a:r>
            <a:rPr lang="ja-JP" altLang="en-US" sz="1200">
              <a:latin typeface="游明朝 Light" panose="02020300000000000000" pitchFamily="18" charset="-128"/>
              <a:ea typeface="游明朝 Light" panose="02020300000000000000" pitchFamily="18" charset="-128"/>
            </a:rPr>
            <a:t>大企業の定義については、諸外国の現地法に基づいて設立された企業であっても、</a:t>
          </a:r>
          <a:r>
            <a:rPr lang="ja-JP" altLang="en-US" sz="1200" b="1" u="sng">
              <a:solidFill>
                <a:srgbClr val="FF0000"/>
              </a:solidFill>
              <a:latin typeface="游明朝 Light" panose="02020300000000000000" pitchFamily="18" charset="-128"/>
              <a:ea typeface="游明朝 Light" panose="02020300000000000000" pitchFamily="18" charset="-128"/>
            </a:rPr>
            <a:t>募集要項に記載の定義が適用されるものとします</a:t>
          </a:r>
          <a:r>
            <a:rPr lang="ja-JP" altLang="en-US" sz="1200">
              <a:latin typeface="游明朝 Light" panose="02020300000000000000" pitchFamily="18" charset="-128"/>
              <a:ea typeface="游明朝 Light" panose="02020300000000000000" pitchFamily="18" charset="-128"/>
            </a:rPr>
            <a:t>（ただし、</a:t>
          </a:r>
          <a:r>
            <a:rPr lang="en-US" altLang="ja-JP" sz="1200">
              <a:latin typeface="游明朝 Light" panose="02020300000000000000" pitchFamily="18" charset="-128"/>
              <a:ea typeface="游明朝 Light" panose="02020300000000000000" pitchFamily="18" charset="-128"/>
            </a:rPr>
            <a:t>LPS</a:t>
          </a:r>
          <a:r>
            <a:rPr lang="ja-JP" altLang="en-US" sz="1200">
              <a:latin typeface="游明朝 Light" panose="02020300000000000000" pitchFamily="18" charset="-128"/>
              <a:ea typeface="游明朝 Light" panose="02020300000000000000" pitchFamily="18" charset="-128"/>
            </a:rPr>
            <a:t>（</a:t>
          </a:r>
          <a:r>
            <a:rPr lang="en-US" altLang="ja-JP" sz="1200">
              <a:latin typeface="游明朝 Light" panose="02020300000000000000" pitchFamily="18" charset="-128"/>
              <a:ea typeface="游明朝 Light" panose="02020300000000000000" pitchFamily="18" charset="-128"/>
            </a:rPr>
            <a:t>Limited Partnership</a:t>
          </a:r>
          <a:r>
            <a:rPr lang="ja-JP" altLang="en-US" sz="1200">
              <a:latin typeface="游明朝 Light" panose="02020300000000000000" pitchFamily="18" charset="-128"/>
              <a:ea typeface="游明朝 Light" panose="02020300000000000000" pitchFamily="18" charset="-128"/>
            </a:rPr>
            <a:t>）を除く）。資本金換算は、申請日時点の金融機関が公表している為替レートを用いて行ってください。</a:t>
          </a:r>
          <a:endParaRPr lang="en-US" altLang="ja-JP" sz="1200">
            <a:latin typeface="游明朝 Light" panose="02020300000000000000" pitchFamily="18" charset="-128"/>
            <a:ea typeface="游明朝 Light" panose="02020300000000000000" pitchFamily="18" charset="-128"/>
          </a:endParaRPr>
        </a:p>
      </xdr:txBody>
    </xdr:sp>
    <xdr:clientData/>
  </xdr:twoCellAnchor>
  <xdr:twoCellAnchor>
    <xdr:from>
      <xdr:col>2</xdr:col>
      <xdr:colOff>742950</xdr:colOff>
      <xdr:row>30</xdr:row>
      <xdr:rowOff>69850</xdr:rowOff>
    </xdr:from>
    <xdr:to>
      <xdr:col>9</xdr:col>
      <xdr:colOff>63500</xdr:colOff>
      <xdr:row>33</xdr:row>
      <xdr:rowOff>95250</xdr:rowOff>
    </xdr:to>
    <xdr:sp macro="" textlink="">
      <xdr:nvSpPr>
        <xdr:cNvPr id="13" name="角丸四角形 42">
          <a:extLst>
            <a:ext uri="{FF2B5EF4-FFF2-40B4-BE49-F238E27FC236}">
              <a16:creationId xmlns:a16="http://schemas.microsoft.com/office/drawing/2014/main" id="{E4BA7317-7CB8-4416-B571-096174C1601B}"/>
            </a:ext>
          </a:extLst>
        </xdr:cNvPr>
        <xdr:cNvSpPr/>
      </xdr:nvSpPr>
      <xdr:spPr>
        <a:xfrm>
          <a:off x="1079500" y="7454900"/>
          <a:ext cx="4495800" cy="615950"/>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lang="ja-JP" altLang="en-US" sz="800">
              <a:solidFill>
                <a:srgbClr val="FF0000"/>
              </a:solidFill>
              <a:effectLst/>
              <a:latin typeface="HG丸ｺﾞｼｯｸM-PRO" panose="020F0600000000000000" pitchFamily="50" charset="-128"/>
              <a:ea typeface="HG丸ｺﾞｼｯｸM-PRO" panose="020F0600000000000000" pitchFamily="50" charset="-128"/>
            </a:rPr>
            <a:t>下記項目が確認できるような記載をお願いします。</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a:r>
            <a:rPr lang="ja-JP" altLang="en-US" sz="800">
              <a:solidFill>
                <a:srgbClr val="FF0000"/>
              </a:solidFill>
              <a:effectLst/>
              <a:latin typeface="HG丸ｺﾞｼｯｸM-PRO" panose="020F0600000000000000" pitchFamily="50" charset="-128"/>
              <a:ea typeface="HG丸ｺﾞｼｯｸM-PRO" panose="020F0600000000000000" pitchFamily="50" charset="-128"/>
            </a:rPr>
            <a:t>・大企業が単独で発行済株式総数又は出資総額の２分の１以上を所有又は出資していないこと</a:t>
          </a:r>
        </a:p>
        <a:p>
          <a:pPr algn="l"/>
          <a:r>
            <a:rPr lang="ja-JP" altLang="en-US" sz="800">
              <a:solidFill>
                <a:srgbClr val="FF0000"/>
              </a:solidFill>
              <a:effectLst/>
              <a:latin typeface="HG丸ｺﾞｼｯｸM-PRO" panose="020F0600000000000000" pitchFamily="50" charset="-128"/>
              <a:ea typeface="HG丸ｺﾞｼｯｸM-PRO" panose="020F0600000000000000" pitchFamily="50" charset="-128"/>
            </a:rPr>
            <a:t>・大企業が複数で発行済株式総数又は出資総額の３分の２以上を所有又は出資していないこと</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742951</xdr:colOff>
      <xdr:row>10</xdr:row>
      <xdr:rowOff>82550</xdr:rowOff>
    </xdr:from>
    <xdr:to>
      <xdr:col>3</xdr:col>
      <xdr:colOff>444500</xdr:colOff>
      <xdr:row>12</xdr:row>
      <xdr:rowOff>69850</xdr:rowOff>
    </xdr:to>
    <xdr:sp macro="" textlink="">
      <xdr:nvSpPr>
        <xdr:cNvPr id="14" name="角丸四角形 42">
          <a:extLst>
            <a:ext uri="{FF2B5EF4-FFF2-40B4-BE49-F238E27FC236}">
              <a16:creationId xmlns:a16="http://schemas.microsoft.com/office/drawing/2014/main" id="{A7A8798E-FEC0-4DF9-9B2F-980E9F02D231}"/>
            </a:ext>
          </a:extLst>
        </xdr:cNvPr>
        <xdr:cNvSpPr/>
      </xdr:nvSpPr>
      <xdr:spPr>
        <a:xfrm>
          <a:off x="1079501" y="2774950"/>
          <a:ext cx="1028699" cy="393700"/>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大企業兼務以外の役員は記載不要</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635001</xdr:colOff>
      <xdr:row>5</xdr:row>
      <xdr:rowOff>127000</xdr:rowOff>
    </xdr:from>
    <xdr:to>
      <xdr:col>7</xdr:col>
      <xdr:colOff>31750</xdr:colOff>
      <xdr:row>6</xdr:row>
      <xdr:rowOff>349250</xdr:rowOff>
    </xdr:to>
    <xdr:sp macro="" textlink="">
      <xdr:nvSpPr>
        <xdr:cNvPr id="19" name="角丸四角形 42">
          <a:extLst>
            <a:ext uri="{FF2B5EF4-FFF2-40B4-BE49-F238E27FC236}">
              <a16:creationId xmlns:a16="http://schemas.microsoft.com/office/drawing/2014/main" id="{3AADA355-A321-4462-84F8-61A6263B90A2}"/>
            </a:ext>
          </a:extLst>
        </xdr:cNvPr>
        <xdr:cNvSpPr/>
      </xdr:nvSpPr>
      <xdr:spPr>
        <a:xfrm>
          <a:off x="3060701" y="1587500"/>
          <a:ext cx="1295399" cy="393700"/>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大企業兼務の役員がいない場合は「なし」を選択</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539750</xdr:colOff>
      <xdr:row>6</xdr:row>
      <xdr:rowOff>127000</xdr:rowOff>
    </xdr:from>
    <xdr:to>
      <xdr:col>4</xdr:col>
      <xdr:colOff>672325</xdr:colOff>
      <xdr:row>6</xdr:row>
      <xdr:rowOff>209550</xdr:rowOff>
    </xdr:to>
    <xdr:cxnSp macro="">
      <xdr:nvCxnSpPr>
        <xdr:cNvPr id="25" name="直線矢印コネクタ 24">
          <a:extLst>
            <a:ext uri="{FF2B5EF4-FFF2-40B4-BE49-F238E27FC236}">
              <a16:creationId xmlns:a16="http://schemas.microsoft.com/office/drawing/2014/main" id="{1B222BA6-6FE4-4265-A437-26A331AACD27}"/>
            </a:ext>
          </a:extLst>
        </xdr:cNvPr>
        <xdr:cNvCxnSpPr/>
      </xdr:nvCxnSpPr>
      <xdr:spPr>
        <a:xfrm flipH="1">
          <a:off x="2965450" y="1758950"/>
          <a:ext cx="132575" cy="8255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658989</xdr:colOff>
      <xdr:row>20</xdr:row>
      <xdr:rowOff>21166</xdr:rowOff>
    </xdr:from>
    <xdr:to>
      <xdr:col>5</xdr:col>
      <xdr:colOff>41078</xdr:colOff>
      <xdr:row>22</xdr:row>
      <xdr:rowOff>157237</xdr:rowOff>
    </xdr:to>
    <xdr:grpSp>
      <xdr:nvGrpSpPr>
        <xdr:cNvPr id="2" name="グループ化 1">
          <a:extLst>
            <a:ext uri="{FF2B5EF4-FFF2-40B4-BE49-F238E27FC236}">
              <a16:creationId xmlns:a16="http://schemas.microsoft.com/office/drawing/2014/main" id="{4CA452C4-0AE5-4582-A660-B0CFCED76AC5}"/>
            </a:ext>
          </a:extLst>
        </xdr:cNvPr>
        <xdr:cNvGrpSpPr/>
      </xdr:nvGrpSpPr>
      <xdr:grpSpPr>
        <a:xfrm>
          <a:off x="1899077" y="5295008"/>
          <a:ext cx="2122448" cy="520246"/>
          <a:chOff x="2233966" y="3619500"/>
          <a:chExt cx="2189432" cy="571499"/>
        </a:xfrm>
        <a:solidFill>
          <a:schemeClr val="accent1">
            <a:lumMod val="20000"/>
            <a:lumOff val="80000"/>
          </a:schemeClr>
        </a:solidFill>
      </xdr:grpSpPr>
      <xdr:sp macro="" textlink="">
        <xdr:nvSpPr>
          <xdr:cNvPr id="3" name="下矢印 2">
            <a:extLst>
              <a:ext uri="{FF2B5EF4-FFF2-40B4-BE49-F238E27FC236}">
                <a16:creationId xmlns:a16="http://schemas.microsoft.com/office/drawing/2014/main" id="{2D8E33AB-92C7-41E9-92A6-7549FFEFD3C7}"/>
              </a:ext>
            </a:extLst>
          </xdr:cNvPr>
          <xdr:cNvSpPr/>
        </xdr:nvSpPr>
        <xdr:spPr>
          <a:xfrm>
            <a:off x="2233966" y="3619500"/>
            <a:ext cx="2189432" cy="571499"/>
          </a:xfrm>
          <a:prstGeom prst="downArrow">
            <a:avLst>
              <a:gd name="adj1" fmla="val 68505"/>
              <a:gd name="adj2" fmla="val 66231"/>
            </a:avLst>
          </a:prstGeom>
          <a:grp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41E4793B-CA02-8469-760D-36D021939581}"/>
              </a:ext>
            </a:extLst>
          </xdr:cNvPr>
          <xdr:cNvSpPr txBox="1"/>
        </xdr:nvSpPr>
        <xdr:spPr>
          <a:xfrm>
            <a:off x="2505372" y="3647281"/>
            <a:ext cx="164434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自動計算されます</a:t>
            </a:r>
          </a:p>
        </xdr:txBody>
      </xdr:sp>
    </xdr:grpSp>
    <xdr:clientData/>
  </xdr:twoCellAnchor>
  <xdr:twoCellAnchor>
    <xdr:from>
      <xdr:col>5</xdr:col>
      <xdr:colOff>863600</xdr:colOff>
      <xdr:row>1</xdr:row>
      <xdr:rowOff>31750</xdr:rowOff>
    </xdr:from>
    <xdr:to>
      <xdr:col>6</xdr:col>
      <xdr:colOff>774700</xdr:colOff>
      <xdr:row>1</xdr:row>
      <xdr:rowOff>247650</xdr:rowOff>
    </xdr:to>
    <xdr:sp macro="" textlink="">
      <xdr:nvSpPr>
        <xdr:cNvPr id="5" name="角丸四角形 42">
          <a:extLst>
            <a:ext uri="{FF2B5EF4-FFF2-40B4-BE49-F238E27FC236}">
              <a16:creationId xmlns:a16="http://schemas.microsoft.com/office/drawing/2014/main" id="{55512E1C-55CD-4ED5-BF6C-17E8B614AF59}"/>
            </a:ext>
          </a:extLst>
        </xdr:cNvPr>
        <xdr:cNvSpPr/>
      </xdr:nvSpPr>
      <xdr:spPr>
        <a:xfrm>
          <a:off x="4845050" y="260350"/>
          <a:ext cx="876300" cy="215900"/>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自動入力されます</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673100</xdr:colOff>
      <xdr:row>1</xdr:row>
      <xdr:rowOff>0</xdr:rowOff>
    </xdr:from>
    <xdr:to>
      <xdr:col>5</xdr:col>
      <xdr:colOff>850125</xdr:colOff>
      <xdr:row>1</xdr:row>
      <xdr:rowOff>127000</xdr:rowOff>
    </xdr:to>
    <xdr:cxnSp macro="">
      <xdr:nvCxnSpPr>
        <xdr:cNvPr id="6" name="直線矢印コネクタ 5">
          <a:extLst>
            <a:ext uri="{FF2B5EF4-FFF2-40B4-BE49-F238E27FC236}">
              <a16:creationId xmlns:a16="http://schemas.microsoft.com/office/drawing/2014/main" id="{098E153C-F08B-4E75-A82A-9E2DCE29811F}"/>
            </a:ext>
          </a:extLst>
        </xdr:cNvPr>
        <xdr:cNvCxnSpPr/>
      </xdr:nvCxnSpPr>
      <xdr:spPr>
        <a:xfrm flipH="1" flipV="1">
          <a:off x="4654550" y="228600"/>
          <a:ext cx="177025" cy="12700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158750</xdr:colOff>
      <xdr:row>4</xdr:row>
      <xdr:rowOff>266700</xdr:rowOff>
    </xdr:from>
    <xdr:to>
      <xdr:col>2</xdr:col>
      <xdr:colOff>6350</xdr:colOff>
      <xdr:row>10</xdr:row>
      <xdr:rowOff>0</xdr:rowOff>
    </xdr:to>
    <xdr:sp macro="" textlink="">
      <xdr:nvSpPr>
        <xdr:cNvPr id="9" name="角丸四角形 15">
          <a:extLst>
            <a:ext uri="{FF2B5EF4-FFF2-40B4-BE49-F238E27FC236}">
              <a16:creationId xmlns:a16="http://schemas.microsoft.com/office/drawing/2014/main" id="{99F18B88-9226-4B75-9F62-88DCEA5B60CB}"/>
            </a:ext>
          </a:extLst>
        </xdr:cNvPr>
        <xdr:cNvSpPr/>
      </xdr:nvSpPr>
      <xdr:spPr>
        <a:xfrm>
          <a:off x="158750" y="1212850"/>
          <a:ext cx="1098550" cy="1371600"/>
        </a:xfrm>
        <a:prstGeom prst="round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5</xdr:row>
      <xdr:rowOff>107950</xdr:rowOff>
    </xdr:from>
    <xdr:to>
      <xdr:col>4</xdr:col>
      <xdr:colOff>146050</xdr:colOff>
      <xdr:row>5</xdr:row>
      <xdr:rowOff>114300</xdr:rowOff>
    </xdr:to>
    <xdr:cxnSp macro="">
      <xdr:nvCxnSpPr>
        <xdr:cNvPr id="11" name="直線矢印コネクタ 10">
          <a:extLst>
            <a:ext uri="{FF2B5EF4-FFF2-40B4-BE49-F238E27FC236}">
              <a16:creationId xmlns:a16="http://schemas.microsoft.com/office/drawing/2014/main" id="{4E6BC4CC-2964-4231-9D2F-7850DA466547}"/>
            </a:ext>
          </a:extLst>
        </xdr:cNvPr>
        <xdr:cNvCxnSpPr/>
      </xdr:nvCxnSpPr>
      <xdr:spPr>
        <a:xfrm flipH="1">
          <a:off x="1254699" y="1332046"/>
          <a:ext cx="1951592" cy="63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582283</xdr:colOff>
      <xdr:row>15</xdr:row>
      <xdr:rowOff>140960</xdr:rowOff>
    </xdr:from>
    <xdr:to>
      <xdr:col>6</xdr:col>
      <xdr:colOff>448933</xdr:colOff>
      <xdr:row>18</xdr:row>
      <xdr:rowOff>191583</xdr:rowOff>
    </xdr:to>
    <xdr:grpSp>
      <xdr:nvGrpSpPr>
        <xdr:cNvPr id="14" name="グループ化 13">
          <a:extLst>
            <a:ext uri="{FF2B5EF4-FFF2-40B4-BE49-F238E27FC236}">
              <a16:creationId xmlns:a16="http://schemas.microsoft.com/office/drawing/2014/main" id="{9817FAE3-A7A7-4C0B-B402-68CC25623CBB}"/>
            </a:ext>
          </a:extLst>
        </xdr:cNvPr>
        <xdr:cNvGrpSpPr/>
      </xdr:nvGrpSpPr>
      <xdr:grpSpPr>
        <a:xfrm>
          <a:off x="3637134" y="4004267"/>
          <a:ext cx="1751598" cy="889658"/>
          <a:chOff x="3300574" y="2860328"/>
          <a:chExt cx="1765408" cy="772239"/>
        </a:xfrm>
      </xdr:grpSpPr>
      <xdr:sp macro="" textlink="">
        <xdr:nvSpPr>
          <xdr:cNvPr id="15" name="角丸四角形 45">
            <a:extLst>
              <a:ext uri="{FF2B5EF4-FFF2-40B4-BE49-F238E27FC236}">
                <a16:creationId xmlns:a16="http://schemas.microsoft.com/office/drawing/2014/main" id="{0B53FED0-AA95-60CC-4BAD-FCAFC048ABCD}"/>
              </a:ext>
            </a:extLst>
          </xdr:cNvPr>
          <xdr:cNvSpPr/>
        </xdr:nvSpPr>
        <xdr:spPr>
          <a:xfrm>
            <a:off x="3300574" y="3242773"/>
            <a:ext cx="1765408" cy="389794"/>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0"/>
          <a:lstStyle/>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展示会等参加費を申請しない場合、</a:t>
            </a:r>
            <a:r>
              <a:rPr lang="en-US" altLang="ja-JP" sz="800">
                <a:solidFill>
                  <a:srgbClr val="FF0000"/>
                </a:solidFill>
                <a:effectLst/>
                <a:latin typeface="HG丸ｺﾞｼｯｸM-PRO" panose="020F0600000000000000" pitchFamily="50" charset="-128"/>
                <a:ea typeface="HG丸ｺﾞｼｯｸM-PRO" panose="020F0600000000000000" pitchFamily="50" charset="-128"/>
              </a:rPr>
              <a:t>EC</a:t>
            </a:r>
            <a:r>
              <a:rPr lang="ja-JP" altLang="en-US" sz="800">
                <a:solidFill>
                  <a:srgbClr val="FF0000"/>
                </a:solidFill>
                <a:effectLst/>
                <a:latin typeface="HG丸ｺﾞｼｯｸM-PRO" panose="020F0600000000000000" pitchFamily="50" charset="-128"/>
                <a:ea typeface="HG丸ｺﾞｼｯｸM-PRO" panose="020F0600000000000000" pitchFamily="50" charset="-128"/>
              </a:rPr>
              <a:t>出店初期登録は必須となります</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16" name="直線矢印コネクタ 15">
            <a:extLst>
              <a:ext uri="{FF2B5EF4-FFF2-40B4-BE49-F238E27FC236}">
                <a16:creationId xmlns:a16="http://schemas.microsoft.com/office/drawing/2014/main" id="{9129AFFA-6687-2FE1-795A-045C42BF593C}"/>
              </a:ext>
            </a:extLst>
          </xdr:cNvPr>
          <xdr:cNvCxnSpPr>
            <a:endCxn id="17" idx="3"/>
          </xdr:cNvCxnSpPr>
        </xdr:nvCxnSpPr>
        <xdr:spPr>
          <a:xfrm flipH="1" flipV="1">
            <a:off x="4620439" y="2860328"/>
            <a:ext cx="374691" cy="385705"/>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6350</xdr:colOff>
      <xdr:row>15</xdr:row>
      <xdr:rowOff>0</xdr:rowOff>
    </xdr:from>
    <xdr:to>
      <xdr:col>6</xdr:col>
      <xdr:colOff>6350</xdr:colOff>
      <xdr:row>16</xdr:row>
      <xdr:rowOff>6350</xdr:rowOff>
    </xdr:to>
    <xdr:sp macro="" textlink="">
      <xdr:nvSpPr>
        <xdr:cNvPr id="17" name="角丸四角形 36">
          <a:extLst>
            <a:ext uri="{FF2B5EF4-FFF2-40B4-BE49-F238E27FC236}">
              <a16:creationId xmlns:a16="http://schemas.microsoft.com/office/drawing/2014/main" id="{61AC1437-B1C0-49BE-8DFA-7FA494CF0662}"/>
            </a:ext>
          </a:extLst>
        </xdr:cNvPr>
        <xdr:cNvSpPr/>
      </xdr:nvSpPr>
      <xdr:spPr>
        <a:xfrm>
          <a:off x="3987800" y="3784600"/>
          <a:ext cx="965200" cy="279400"/>
        </a:xfrm>
        <a:prstGeom prst="roundRect">
          <a:avLst/>
        </a:prstGeom>
        <a:noFill/>
        <a:ln w="9525" cap="rnd">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ctr"/>
          <a:endParaRPr lang="ja-JP" altLang="ja-JP" sz="9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939800</xdr:colOff>
      <xdr:row>22</xdr:row>
      <xdr:rowOff>234951</xdr:rowOff>
    </xdr:from>
    <xdr:to>
      <xdr:col>7</xdr:col>
      <xdr:colOff>20465</xdr:colOff>
      <xdr:row>35</xdr:row>
      <xdr:rowOff>419101</xdr:rowOff>
    </xdr:to>
    <xdr:sp macro="" textlink="">
      <xdr:nvSpPr>
        <xdr:cNvPr id="18" name="角丸四角形 36">
          <a:extLst>
            <a:ext uri="{FF2B5EF4-FFF2-40B4-BE49-F238E27FC236}">
              <a16:creationId xmlns:a16="http://schemas.microsoft.com/office/drawing/2014/main" id="{0DC6D07E-FE14-4239-8D20-4B5B2C6C6DB1}"/>
            </a:ext>
          </a:extLst>
        </xdr:cNvPr>
        <xdr:cNvSpPr/>
      </xdr:nvSpPr>
      <xdr:spPr>
        <a:xfrm>
          <a:off x="2190750" y="5778501"/>
          <a:ext cx="3703465" cy="3924300"/>
        </a:xfrm>
        <a:prstGeom prst="roundRect">
          <a:avLst>
            <a:gd name="adj" fmla="val 6455"/>
          </a:avLst>
        </a:prstGeom>
        <a:noFill/>
        <a:ln w="28575" cap="rnd">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ctr"/>
          <a:endParaRPr lang="ja-JP" altLang="ja-JP" sz="9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336550</xdr:colOff>
      <xdr:row>22</xdr:row>
      <xdr:rowOff>50801</xdr:rowOff>
    </xdr:from>
    <xdr:to>
      <xdr:col>5</xdr:col>
      <xdr:colOff>697552</xdr:colOff>
      <xdr:row>23</xdr:row>
      <xdr:rowOff>30858</xdr:rowOff>
    </xdr:to>
    <xdr:sp macro="" textlink="">
      <xdr:nvSpPr>
        <xdr:cNvPr id="19" name="正方形/長方形 18">
          <a:extLst>
            <a:ext uri="{FF2B5EF4-FFF2-40B4-BE49-F238E27FC236}">
              <a16:creationId xmlns:a16="http://schemas.microsoft.com/office/drawing/2014/main" id="{DD802B6C-30CC-4645-BF2E-425E09CA15E7}"/>
            </a:ext>
          </a:extLst>
        </xdr:cNvPr>
        <xdr:cNvSpPr/>
      </xdr:nvSpPr>
      <xdr:spPr>
        <a:xfrm>
          <a:off x="3397250" y="5594351"/>
          <a:ext cx="1281752" cy="227707"/>
        </a:xfrm>
        <a:prstGeom prst="rect">
          <a:avLst/>
        </a:prstGeom>
        <a:solidFill>
          <a:schemeClr val="bg1"/>
        </a:solidFill>
        <a:ln w="28575">
          <a:noFill/>
        </a:ln>
      </xdr:spPr>
      <xdr:style>
        <a:lnRef idx="2">
          <a:schemeClr val="accent6"/>
        </a:lnRef>
        <a:fillRef idx="1">
          <a:schemeClr val="lt1"/>
        </a:fillRef>
        <a:effectRef idx="0">
          <a:schemeClr val="accent6"/>
        </a:effectRef>
        <a:fontRef idx="minor">
          <a:schemeClr val="dk1"/>
        </a:fontRef>
      </xdr:style>
      <xdr:txBody>
        <a:bodyPr vertOverflow="clip" horzOverflow="clip" lIns="0" tIns="36000" rIns="0" bIns="36000" rtlCol="0" anchor="ctr"/>
        <a:lstStyle/>
        <a:p>
          <a:pPr algn="ctr"/>
          <a:r>
            <a:rPr kumimoji="1" lang="ja-JP" altLang="en-US" sz="1400" b="1">
              <a:solidFill>
                <a:srgbClr val="FF0000"/>
              </a:solidFill>
              <a:latin typeface="游ゴシック Medium" panose="020B0500000000000000" pitchFamily="50" charset="-128"/>
              <a:ea typeface="游ゴシック Medium" panose="020B0500000000000000" pitchFamily="50" charset="-128"/>
            </a:rPr>
            <a:t>以下は入力不可</a:t>
          </a:r>
        </a:p>
      </xdr:txBody>
    </xdr:sp>
    <xdr:clientData/>
  </xdr:twoCellAnchor>
  <xdr:twoCellAnchor>
    <xdr:from>
      <xdr:col>10</xdr:col>
      <xdr:colOff>329420</xdr:colOff>
      <xdr:row>5</xdr:row>
      <xdr:rowOff>97970</xdr:rowOff>
    </xdr:from>
    <xdr:to>
      <xdr:col>19</xdr:col>
      <xdr:colOff>359410</xdr:colOff>
      <xdr:row>22</xdr:row>
      <xdr:rowOff>1458</xdr:rowOff>
    </xdr:to>
    <xdr:grpSp>
      <xdr:nvGrpSpPr>
        <xdr:cNvPr id="25" name="グループ化 24">
          <a:extLst>
            <a:ext uri="{FF2B5EF4-FFF2-40B4-BE49-F238E27FC236}">
              <a16:creationId xmlns:a16="http://schemas.microsoft.com/office/drawing/2014/main" id="{0A615941-19AE-4AB6-A29A-E8411D2E6C5E}"/>
            </a:ext>
          </a:extLst>
        </xdr:cNvPr>
        <xdr:cNvGrpSpPr/>
      </xdr:nvGrpSpPr>
      <xdr:grpSpPr>
        <a:xfrm>
          <a:off x="8183200" y="1331207"/>
          <a:ext cx="5982447" cy="4325093"/>
          <a:chOff x="8796334" y="194028"/>
          <a:chExt cx="5929344" cy="4272365"/>
        </a:xfrm>
      </xdr:grpSpPr>
      <xdr:sp macro="" textlink="">
        <xdr:nvSpPr>
          <xdr:cNvPr id="26" name="テキスト ボックス 25">
            <a:extLst>
              <a:ext uri="{FF2B5EF4-FFF2-40B4-BE49-F238E27FC236}">
                <a16:creationId xmlns:a16="http://schemas.microsoft.com/office/drawing/2014/main" id="{F88DBEC9-DA10-E146-ED38-CB85D33C3D50}"/>
              </a:ext>
            </a:extLst>
          </xdr:cNvPr>
          <xdr:cNvSpPr txBox="1"/>
        </xdr:nvSpPr>
        <xdr:spPr>
          <a:xfrm>
            <a:off x="8796334" y="194028"/>
            <a:ext cx="5929344" cy="427236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資金計画の自動計算がされない場合</a:t>
            </a:r>
            <a:endParaRPr kumimoji="1" lang="en-US" altLang="ja-JP" sz="1200" b="1"/>
          </a:p>
          <a:p>
            <a:r>
              <a:rPr kumimoji="1" lang="ja-JP" altLang="en-US" sz="1100"/>
              <a:t>◇エクセルシートの左下の</a:t>
            </a:r>
            <a:r>
              <a:rPr kumimoji="1" lang="ja-JP" altLang="en-US" sz="1100" b="1" u="sng"/>
              <a:t>再計算</a:t>
            </a:r>
            <a:r>
              <a:rPr kumimoji="1" lang="ja-JP" altLang="en-US" sz="1100"/>
              <a:t>をクリックしてください</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もしくは</a:t>
            </a:r>
            <a:endParaRPr kumimoji="1" lang="en-US" altLang="ja-JP" sz="1100"/>
          </a:p>
          <a:p>
            <a:r>
              <a:rPr kumimoji="1" lang="ja-JP" altLang="en-US" sz="1100"/>
              <a:t>◇エクセルシートの</a:t>
            </a:r>
            <a:r>
              <a:rPr kumimoji="1" lang="ja-JP" altLang="en-US" sz="1100" b="1" u="sng"/>
              <a:t>数式</a:t>
            </a:r>
            <a:r>
              <a:rPr kumimoji="1" lang="ja-JP" altLang="en-US" sz="1100"/>
              <a:t>をクリック後、</a:t>
            </a:r>
            <a:r>
              <a:rPr kumimoji="1" lang="ja-JP" altLang="en-US" sz="1100" b="1" u="sng"/>
              <a:t>計算方法の設定</a:t>
            </a:r>
            <a:r>
              <a:rPr kumimoji="1" lang="ja-JP" altLang="en-US" sz="1100"/>
              <a:t>を</a:t>
            </a:r>
            <a:r>
              <a:rPr kumimoji="1" lang="ja-JP" altLang="en-US" sz="1100" u="sng"/>
              <a:t>「手動」から</a:t>
            </a:r>
            <a:r>
              <a:rPr kumimoji="1" lang="ja-JP" altLang="en-US" sz="1100" b="1" u="sng"/>
              <a:t>「自動」</a:t>
            </a:r>
            <a:r>
              <a:rPr kumimoji="1" lang="ja-JP" altLang="en-US" sz="1100"/>
              <a:t>に変更してください</a:t>
            </a:r>
          </a:p>
        </xdr:txBody>
      </xdr:sp>
      <xdr:grpSp>
        <xdr:nvGrpSpPr>
          <xdr:cNvPr id="27" name="グループ化 26">
            <a:extLst>
              <a:ext uri="{FF2B5EF4-FFF2-40B4-BE49-F238E27FC236}">
                <a16:creationId xmlns:a16="http://schemas.microsoft.com/office/drawing/2014/main" id="{CB0C87EE-A08F-616D-F049-42A84CA7E039}"/>
              </a:ext>
            </a:extLst>
          </xdr:cNvPr>
          <xdr:cNvGrpSpPr/>
        </xdr:nvGrpSpPr>
        <xdr:grpSpPr>
          <a:xfrm>
            <a:off x="9335543" y="1086777"/>
            <a:ext cx="1620387" cy="850224"/>
            <a:chOff x="16043672" y="8949531"/>
            <a:chExt cx="1652703" cy="863204"/>
          </a:xfrm>
        </xdr:grpSpPr>
        <xdr:pic>
          <xdr:nvPicPr>
            <xdr:cNvPr id="36" name="図 35">
              <a:extLst>
                <a:ext uri="{FF2B5EF4-FFF2-40B4-BE49-F238E27FC236}">
                  <a16:creationId xmlns:a16="http://schemas.microsoft.com/office/drawing/2014/main" id="{5504B891-CD77-0C78-27E8-F27E3C0D1A95}"/>
                </a:ext>
              </a:extLst>
            </xdr:cNvPr>
            <xdr:cNvPicPr>
              <a:picLocks noChangeAspect="1"/>
            </xdr:cNvPicPr>
          </xdr:nvPicPr>
          <xdr:blipFill>
            <a:blip xmlns:r="http://schemas.openxmlformats.org/officeDocument/2006/relationships" r:embed="rId1"/>
            <a:stretch>
              <a:fillRect/>
            </a:stretch>
          </xdr:blipFill>
          <xdr:spPr>
            <a:xfrm>
              <a:off x="16043672" y="8949531"/>
              <a:ext cx="1652703" cy="763985"/>
            </a:xfrm>
            <a:prstGeom prst="rect">
              <a:avLst/>
            </a:prstGeom>
            <a:ln>
              <a:solidFill>
                <a:schemeClr val="accent1"/>
              </a:solidFill>
            </a:ln>
          </xdr:spPr>
        </xdr:pic>
        <xdr:sp macro="" textlink="">
          <xdr:nvSpPr>
            <xdr:cNvPr id="37" name="四角形: 角を丸くする 36">
              <a:extLst>
                <a:ext uri="{FF2B5EF4-FFF2-40B4-BE49-F238E27FC236}">
                  <a16:creationId xmlns:a16="http://schemas.microsoft.com/office/drawing/2014/main" id="{1ECD45EC-C331-AC35-27B3-4F75E45F4C56}"/>
                </a:ext>
              </a:extLst>
            </xdr:cNvPr>
            <xdr:cNvSpPr/>
          </xdr:nvSpPr>
          <xdr:spPr>
            <a:xfrm>
              <a:off x="16351249" y="9584532"/>
              <a:ext cx="297657" cy="228203"/>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28" name="グループ化 27">
            <a:extLst>
              <a:ext uri="{FF2B5EF4-FFF2-40B4-BE49-F238E27FC236}">
                <a16:creationId xmlns:a16="http://schemas.microsoft.com/office/drawing/2014/main" id="{E0FB4B47-E80F-BB0F-8699-48810E368992}"/>
              </a:ext>
            </a:extLst>
          </xdr:cNvPr>
          <xdr:cNvGrpSpPr/>
        </xdr:nvGrpSpPr>
        <xdr:grpSpPr>
          <a:xfrm>
            <a:off x="8904588" y="2756418"/>
            <a:ext cx="5758154" cy="1410307"/>
            <a:chOff x="17534756" y="8830731"/>
            <a:chExt cx="7945152" cy="1237976"/>
          </a:xfrm>
        </xdr:grpSpPr>
        <xdr:pic>
          <xdr:nvPicPr>
            <xdr:cNvPr id="32" name="図 31">
              <a:extLst>
                <a:ext uri="{FF2B5EF4-FFF2-40B4-BE49-F238E27FC236}">
                  <a16:creationId xmlns:a16="http://schemas.microsoft.com/office/drawing/2014/main" id="{256518F1-EA59-4AB4-95AC-2D1DA65C3703}"/>
                </a:ext>
              </a:extLst>
            </xdr:cNvPr>
            <xdr:cNvPicPr>
              <a:picLocks noChangeAspect="1"/>
            </xdr:cNvPicPr>
          </xdr:nvPicPr>
          <xdr:blipFill>
            <a:blip xmlns:r="http://schemas.openxmlformats.org/officeDocument/2006/relationships" r:embed="rId2"/>
            <a:srcRect l="20467" t="5760" r="5283" b="70362"/>
            <a:stretch>
              <a:fillRect/>
            </a:stretch>
          </xdr:blipFill>
          <xdr:spPr>
            <a:xfrm>
              <a:off x="17534756" y="8830731"/>
              <a:ext cx="7945152" cy="1201569"/>
            </a:xfrm>
            <a:prstGeom prst="rect">
              <a:avLst/>
            </a:prstGeom>
            <a:ln>
              <a:noFill/>
            </a:ln>
          </xdr:spPr>
        </xdr:pic>
        <xdr:sp macro="" textlink="">
          <xdr:nvSpPr>
            <xdr:cNvPr id="33" name="四角形: 角を丸くする 32">
              <a:extLst>
                <a:ext uri="{FF2B5EF4-FFF2-40B4-BE49-F238E27FC236}">
                  <a16:creationId xmlns:a16="http://schemas.microsoft.com/office/drawing/2014/main" id="{481E7043-193D-DA39-D93D-57028DBCA626}"/>
                </a:ext>
              </a:extLst>
            </xdr:cNvPr>
            <xdr:cNvSpPr/>
          </xdr:nvSpPr>
          <xdr:spPr>
            <a:xfrm>
              <a:off x="19004812" y="9076490"/>
              <a:ext cx="297657" cy="228203"/>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四角形: 角を丸くする 33">
              <a:extLst>
                <a:ext uri="{FF2B5EF4-FFF2-40B4-BE49-F238E27FC236}">
                  <a16:creationId xmlns:a16="http://schemas.microsoft.com/office/drawing/2014/main" id="{8BC3E7DE-BBFC-9AD1-70EF-20635DFBB4F4}"/>
                </a:ext>
              </a:extLst>
            </xdr:cNvPr>
            <xdr:cNvSpPr/>
          </xdr:nvSpPr>
          <xdr:spPr>
            <a:xfrm>
              <a:off x="23358539" y="9201975"/>
              <a:ext cx="1400486" cy="8667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02F4AB88-CA7F-052F-626B-436B512FAFD6}"/>
                </a:ext>
              </a:extLst>
            </xdr:cNvPr>
            <xdr:cNvCxnSpPr/>
          </xdr:nvCxnSpPr>
          <xdr:spPr>
            <a:xfrm>
              <a:off x="23640220" y="9716497"/>
              <a:ext cx="456406"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grpSp>
      <xdr:sp macro="" textlink="">
        <xdr:nvSpPr>
          <xdr:cNvPr id="29" name="矢印: 下 28">
            <a:extLst>
              <a:ext uri="{FF2B5EF4-FFF2-40B4-BE49-F238E27FC236}">
                <a16:creationId xmlns:a16="http://schemas.microsoft.com/office/drawing/2014/main" id="{071053FB-D0AE-681B-D5BE-1F37E56BC173}"/>
              </a:ext>
            </a:extLst>
          </xdr:cNvPr>
          <xdr:cNvSpPr/>
        </xdr:nvSpPr>
        <xdr:spPr>
          <a:xfrm rot="2732332">
            <a:off x="10370235" y="716140"/>
            <a:ext cx="71544" cy="1170022"/>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矢印: 下 29">
            <a:extLst>
              <a:ext uri="{FF2B5EF4-FFF2-40B4-BE49-F238E27FC236}">
                <a16:creationId xmlns:a16="http://schemas.microsoft.com/office/drawing/2014/main" id="{7C72948A-FF15-3BD3-9605-A14915E2EA40}"/>
              </a:ext>
            </a:extLst>
          </xdr:cNvPr>
          <xdr:cNvSpPr/>
        </xdr:nvSpPr>
        <xdr:spPr>
          <a:xfrm rot="17887722">
            <a:off x="12709454" y="2108093"/>
            <a:ext cx="103099" cy="1388004"/>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矢印: 下 30">
            <a:extLst>
              <a:ext uri="{FF2B5EF4-FFF2-40B4-BE49-F238E27FC236}">
                <a16:creationId xmlns:a16="http://schemas.microsoft.com/office/drawing/2014/main" id="{FA6F0625-9CD5-609E-63CE-8331F7740BC5}"/>
              </a:ext>
            </a:extLst>
          </xdr:cNvPr>
          <xdr:cNvSpPr/>
        </xdr:nvSpPr>
        <xdr:spPr>
          <a:xfrm rot="810974">
            <a:off x="10109413" y="2453759"/>
            <a:ext cx="45719" cy="586437"/>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17649</xdr:colOff>
      <xdr:row>4</xdr:row>
      <xdr:rowOff>271702</xdr:rowOff>
    </xdr:from>
    <xdr:to>
      <xdr:col>7</xdr:col>
      <xdr:colOff>1</xdr:colOff>
      <xdr:row>12</xdr:row>
      <xdr:rowOff>27371</xdr:rowOff>
    </xdr:to>
    <xdr:sp macro="" textlink="">
      <xdr:nvSpPr>
        <xdr:cNvPr id="45" name="角丸四角形 36">
          <a:extLst>
            <a:ext uri="{FF2B5EF4-FFF2-40B4-BE49-F238E27FC236}">
              <a16:creationId xmlns:a16="http://schemas.microsoft.com/office/drawing/2014/main" id="{4573A8B1-6072-403D-A16E-6896BE418C76}"/>
            </a:ext>
          </a:extLst>
        </xdr:cNvPr>
        <xdr:cNvSpPr/>
      </xdr:nvSpPr>
      <xdr:spPr>
        <a:xfrm>
          <a:off x="1269677" y="1218211"/>
          <a:ext cx="4607069" cy="1960198"/>
        </a:xfrm>
        <a:prstGeom prst="roundRect">
          <a:avLst/>
        </a:prstGeom>
        <a:noFill/>
        <a:ln w="9525" cap="rnd">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ctr"/>
          <a:endParaRPr lang="ja-JP" altLang="ja-JP" sz="9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505016</xdr:colOff>
      <xdr:row>2</xdr:row>
      <xdr:rowOff>168830</xdr:rowOff>
    </xdr:from>
    <xdr:to>
      <xdr:col>9</xdr:col>
      <xdr:colOff>496526</xdr:colOff>
      <xdr:row>14</xdr:row>
      <xdr:rowOff>71559</xdr:rowOff>
    </xdr:to>
    <xdr:sp macro="" textlink="">
      <xdr:nvSpPr>
        <xdr:cNvPr id="8" name="テキスト ボックス 7">
          <a:extLst>
            <a:ext uri="{FF2B5EF4-FFF2-40B4-BE49-F238E27FC236}">
              <a16:creationId xmlns:a16="http://schemas.microsoft.com/office/drawing/2014/main" id="{630118BB-FF74-4F87-B189-0DEB1AA59A04}"/>
            </a:ext>
          </a:extLst>
        </xdr:cNvPr>
        <xdr:cNvSpPr txBox="1"/>
      </xdr:nvSpPr>
      <xdr:spPr>
        <a:xfrm>
          <a:off x="2716814" y="675403"/>
          <a:ext cx="4964487" cy="2977841"/>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ysClr val="windowText" lastClr="000000"/>
              </a:solidFill>
            </a:rPr>
            <a:t>【</a:t>
          </a:r>
          <a:r>
            <a:rPr kumimoji="1" lang="ja-JP" altLang="en-US" sz="1050">
              <a:solidFill>
                <a:sysClr val="windowText" lastClr="000000"/>
              </a:solidFill>
            </a:rPr>
            <a:t>出展料の内訳</a:t>
          </a:r>
          <a:r>
            <a:rPr kumimoji="1" lang="en-US" altLang="ja-JP" sz="1050">
              <a:solidFill>
                <a:sysClr val="windowText" lastClr="000000"/>
              </a:solidFill>
            </a:rPr>
            <a:t>】</a:t>
          </a:r>
          <a:r>
            <a:rPr kumimoji="1" lang="ja-JP" altLang="en-US" sz="1050">
              <a:solidFill>
                <a:sysClr val="windowText" lastClr="000000"/>
              </a:solidFill>
            </a:rPr>
            <a:t>を入力してください</a:t>
          </a:r>
          <a:endParaRPr kumimoji="1" lang="en-US" altLang="ja-JP" sz="1050">
            <a:solidFill>
              <a:sysClr val="windowText" lastClr="000000"/>
            </a:solidFill>
          </a:endParaRPr>
        </a:p>
        <a:p>
          <a:r>
            <a:rPr kumimoji="1" lang="ja-JP" altLang="en-US" sz="1050">
              <a:solidFill>
                <a:sysClr val="windowText" lastClr="000000"/>
              </a:solidFill>
            </a:rPr>
            <a:t>小間数：小間の数（例：２小間の場合は２と入力）</a:t>
          </a:r>
          <a:endParaRPr kumimoji="1" lang="en-US" altLang="ja-JP" sz="1050">
            <a:solidFill>
              <a:sysClr val="windowText" lastClr="000000"/>
            </a:solidFill>
          </a:endParaRPr>
        </a:p>
        <a:p>
          <a:r>
            <a:rPr kumimoji="1" lang="ja-JP" altLang="en-US" sz="1050">
              <a:solidFill>
                <a:sysClr val="windowText" lastClr="000000"/>
              </a:solidFill>
            </a:rPr>
            <a:t>小間単価額：小間の単価額</a:t>
          </a:r>
          <a:endParaRPr kumimoji="1" lang="en-US" altLang="ja-JP" sz="1050">
            <a:solidFill>
              <a:sysClr val="windowText" lastClr="000000"/>
            </a:solidFill>
          </a:endParaRPr>
        </a:p>
        <a:p>
          <a:r>
            <a:rPr kumimoji="1" lang="ja-JP" altLang="en-US" sz="1050">
              <a:solidFill>
                <a:sysClr val="windowText" lastClr="000000"/>
              </a:solidFill>
            </a:rPr>
            <a:t>角小間金額：角小間を利用の場合は額を入力</a:t>
          </a:r>
          <a:endParaRPr kumimoji="1" lang="en-US" altLang="ja-JP" sz="1050">
            <a:solidFill>
              <a:sysClr val="windowText" lastClr="000000"/>
            </a:solidFill>
          </a:endParaRPr>
        </a:p>
        <a:p>
          <a:r>
            <a:rPr kumimoji="1" lang="ja-JP" altLang="en-US" sz="1050">
              <a:solidFill>
                <a:sysClr val="windowText" lastClr="000000"/>
              </a:solidFill>
            </a:rPr>
            <a:t>値引き等：</a:t>
          </a:r>
          <a:r>
            <a:rPr kumimoji="1" lang="ja-JP" altLang="ja-JP" sz="1100">
              <a:solidFill>
                <a:sysClr val="windowText" lastClr="000000"/>
              </a:solidFill>
              <a:effectLst/>
              <a:latin typeface="+mn-lt"/>
              <a:ea typeface="+mn-ea"/>
              <a:cs typeface="+mn-cs"/>
            </a:rPr>
            <a:t>早期割引、複数回割引等、他に割引がある場合、割引金額を入力</a:t>
          </a:r>
          <a:endParaRPr lang="ja-JP" altLang="ja-JP" sz="1050">
            <a:solidFill>
              <a:sysClr val="windowText" lastClr="000000"/>
            </a:solidFill>
            <a:effectLst/>
          </a:endParaRPr>
        </a:p>
        <a:p>
          <a:r>
            <a:rPr kumimoji="1" lang="ja-JP" altLang="ja-JP" sz="1100">
              <a:solidFill>
                <a:sysClr val="windowText" lastClr="000000"/>
              </a:solidFill>
              <a:effectLst/>
              <a:latin typeface="+mn-lt"/>
              <a:ea typeface="+mn-ea"/>
              <a:cs typeface="+mn-cs"/>
            </a:rPr>
            <a:t>　その場合は頭に</a:t>
          </a:r>
          <a:r>
            <a:rPr kumimoji="1" lang="ja-JP" altLang="ja-JP" sz="1100">
              <a:solidFill>
                <a:srgbClr val="FF0000"/>
              </a:solidFill>
              <a:effectLst/>
              <a:latin typeface="+mn-lt"/>
              <a:ea typeface="+mn-ea"/>
              <a:cs typeface="+mn-cs"/>
            </a:rPr>
            <a:t>マイナス</a:t>
          </a:r>
          <a:r>
            <a:rPr kumimoji="1" lang="ja-JP" altLang="ja-JP" sz="1100">
              <a:solidFill>
                <a:sysClr val="windowText" lastClr="000000"/>
              </a:solidFill>
              <a:effectLst/>
              <a:latin typeface="+mn-lt"/>
              <a:ea typeface="+mn-ea"/>
              <a:cs typeface="+mn-cs"/>
            </a:rPr>
            <a:t>をつけてください（例：</a:t>
          </a:r>
          <a:r>
            <a:rPr kumimoji="1" lang="en-US" altLang="ja-JP" sz="1100">
              <a:solidFill>
                <a:srgbClr val="FF0000"/>
              </a:solidFill>
              <a:effectLst/>
              <a:latin typeface="+mn-lt"/>
              <a:ea typeface="+mn-ea"/>
              <a:cs typeface="+mn-cs"/>
            </a:rPr>
            <a:t>―</a:t>
          </a:r>
          <a:r>
            <a:rPr kumimoji="1" lang="en-US" altLang="ja-JP" sz="1100">
              <a:solidFill>
                <a:sysClr val="windowText" lastClr="000000"/>
              </a:solidFill>
              <a:effectLst/>
              <a:latin typeface="+mn-lt"/>
              <a:ea typeface="+mn-ea"/>
              <a:cs typeface="+mn-cs"/>
            </a:rPr>
            <a:t>50,000</a:t>
          </a:r>
          <a:r>
            <a:rPr kumimoji="1" lang="ja-JP" altLang="ja-JP" sz="1100">
              <a:solidFill>
                <a:sysClr val="windowText" lastClr="000000"/>
              </a:solidFill>
              <a:effectLst/>
              <a:latin typeface="+mn-lt"/>
              <a:ea typeface="+mn-ea"/>
              <a:cs typeface="+mn-cs"/>
            </a:rPr>
            <a:t>）</a:t>
          </a:r>
          <a:endParaRPr kumimoji="0" lang="en-US" altLang="ja-JP" sz="1050">
            <a:solidFill>
              <a:sysClr val="windowText" lastClr="000000"/>
            </a:solidFill>
            <a:effectLst/>
            <a:latin typeface="+mn-lt"/>
            <a:ea typeface="+mn-ea"/>
            <a:cs typeface="+mn-cs"/>
          </a:endParaRPr>
        </a:p>
        <a:p>
          <a:r>
            <a:rPr kumimoji="0" lang="ja-JP" altLang="en-US" sz="1050">
              <a:solidFill>
                <a:sysClr val="windowText" lastClr="000000"/>
              </a:solidFill>
              <a:effectLst/>
              <a:latin typeface="+mn-lt"/>
              <a:ea typeface="+mn-ea"/>
              <a:cs typeface="+mn-cs"/>
            </a:rPr>
            <a:t>その他：出展者検索サイト掲載料や来場者読み取りサービス等の</a:t>
          </a:r>
          <a:endParaRPr kumimoji="0" lang="en-US" altLang="ja-JP" sz="1050">
            <a:solidFill>
              <a:sysClr val="windowText" lastClr="000000"/>
            </a:solidFill>
            <a:effectLst/>
            <a:latin typeface="+mn-lt"/>
            <a:ea typeface="+mn-ea"/>
            <a:cs typeface="+mn-cs"/>
          </a:endParaRPr>
        </a:p>
        <a:p>
          <a:r>
            <a:rPr kumimoji="0" lang="ja-JP" altLang="en-US" sz="1050">
              <a:solidFill>
                <a:sysClr val="windowText" lastClr="000000"/>
              </a:solidFill>
              <a:effectLst/>
              <a:latin typeface="+mn-lt"/>
              <a:ea typeface="+mn-ea"/>
              <a:cs typeface="+mn-cs"/>
            </a:rPr>
            <a:t>　　　　小間料に含まれない出展者全員に係る経費を入力</a:t>
          </a:r>
          <a:endParaRPr kumimoji="1" lang="en-US" altLang="ja-JP" sz="1050">
            <a:solidFill>
              <a:sysClr val="windowText" lastClr="00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r>
            <a:rPr kumimoji="1" lang="ja-JP" altLang="en-US" sz="1050">
              <a:solidFill>
                <a:sysClr val="windowText" lastClr="000000"/>
              </a:solidFill>
            </a:rPr>
            <a:t>上記のメッセージが出た場合は「はい」を選択してください</a:t>
          </a:r>
          <a:endParaRPr kumimoji="1" lang="en-US" altLang="ja-JP" sz="1050">
            <a:solidFill>
              <a:sysClr val="windowText" lastClr="000000"/>
            </a:solidFill>
          </a:endParaRPr>
        </a:p>
      </xdr:txBody>
    </xdr:sp>
    <xdr:clientData/>
  </xdr:twoCellAnchor>
  <xdr:twoCellAnchor>
    <xdr:from>
      <xdr:col>1</xdr:col>
      <xdr:colOff>60700</xdr:colOff>
      <xdr:row>3</xdr:row>
      <xdr:rowOff>23418</xdr:rowOff>
    </xdr:from>
    <xdr:to>
      <xdr:col>2</xdr:col>
      <xdr:colOff>251810</xdr:colOff>
      <xdr:row>5</xdr:row>
      <xdr:rowOff>38320</xdr:rowOff>
    </xdr:to>
    <xdr:grpSp>
      <xdr:nvGrpSpPr>
        <xdr:cNvPr id="49" name="グループ化 48">
          <a:extLst>
            <a:ext uri="{FF2B5EF4-FFF2-40B4-BE49-F238E27FC236}">
              <a16:creationId xmlns:a16="http://schemas.microsoft.com/office/drawing/2014/main" id="{BC3C09FC-FBDC-47EC-4C88-5581B65FA80D}"/>
            </a:ext>
          </a:extLst>
        </xdr:cNvPr>
        <xdr:cNvGrpSpPr/>
      </xdr:nvGrpSpPr>
      <xdr:grpSpPr>
        <a:xfrm>
          <a:off x="254375" y="788593"/>
          <a:ext cx="1243873" cy="482964"/>
          <a:chOff x="331663" y="818984"/>
          <a:chExt cx="1327938" cy="546193"/>
        </a:xfrm>
      </xdr:grpSpPr>
      <xdr:sp macro="" textlink="">
        <xdr:nvSpPr>
          <xdr:cNvPr id="46" name="角丸四角形 42">
            <a:extLst>
              <a:ext uri="{FF2B5EF4-FFF2-40B4-BE49-F238E27FC236}">
                <a16:creationId xmlns:a16="http://schemas.microsoft.com/office/drawing/2014/main" id="{AD50D7BF-941D-4980-88E9-2705B34DE363}"/>
              </a:ext>
            </a:extLst>
          </xdr:cNvPr>
          <xdr:cNvSpPr/>
        </xdr:nvSpPr>
        <xdr:spPr>
          <a:xfrm>
            <a:off x="331663" y="818984"/>
            <a:ext cx="1014678" cy="191288"/>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黄色のセルに入力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47" name="直線矢印コネクタ 46">
            <a:extLst>
              <a:ext uri="{FF2B5EF4-FFF2-40B4-BE49-F238E27FC236}">
                <a16:creationId xmlns:a16="http://schemas.microsoft.com/office/drawing/2014/main" id="{54205404-2D97-4E9D-B7CA-8448039891D6}"/>
              </a:ext>
            </a:extLst>
          </xdr:cNvPr>
          <xdr:cNvCxnSpPr>
            <a:stCxn id="46" idx="3"/>
          </xdr:cNvCxnSpPr>
        </xdr:nvCxnSpPr>
        <xdr:spPr>
          <a:xfrm>
            <a:off x="1346341" y="914628"/>
            <a:ext cx="313260" cy="450549"/>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161656</xdr:colOff>
      <xdr:row>19</xdr:row>
      <xdr:rowOff>234722</xdr:rowOff>
    </xdr:from>
    <xdr:to>
      <xdr:col>2</xdr:col>
      <xdr:colOff>145974</xdr:colOff>
      <xdr:row>20</xdr:row>
      <xdr:rowOff>176652</xdr:rowOff>
    </xdr:to>
    <xdr:grpSp>
      <xdr:nvGrpSpPr>
        <xdr:cNvPr id="50" name="グループ化 49">
          <a:extLst>
            <a:ext uri="{FF2B5EF4-FFF2-40B4-BE49-F238E27FC236}">
              <a16:creationId xmlns:a16="http://schemas.microsoft.com/office/drawing/2014/main" id="{C744FD75-6A78-4E0D-B9C8-9ADC0D5C8DB1}"/>
            </a:ext>
          </a:extLst>
        </xdr:cNvPr>
        <xdr:cNvGrpSpPr/>
      </xdr:nvGrpSpPr>
      <xdr:grpSpPr>
        <a:xfrm>
          <a:off x="355331" y="5231002"/>
          <a:ext cx="1030731" cy="222667"/>
          <a:chOff x="208172" y="3310875"/>
          <a:chExt cx="1047752" cy="217352"/>
        </a:xfrm>
      </xdr:grpSpPr>
      <xdr:sp macro="" textlink="">
        <xdr:nvSpPr>
          <xdr:cNvPr id="51" name="角丸四角形 42">
            <a:extLst>
              <a:ext uri="{FF2B5EF4-FFF2-40B4-BE49-F238E27FC236}">
                <a16:creationId xmlns:a16="http://schemas.microsoft.com/office/drawing/2014/main" id="{22FC691B-8839-450A-080D-CB78730AF076}"/>
              </a:ext>
            </a:extLst>
          </xdr:cNvPr>
          <xdr:cNvSpPr/>
        </xdr:nvSpPr>
        <xdr:spPr>
          <a:xfrm>
            <a:off x="208172" y="3312327"/>
            <a:ext cx="875076" cy="215900"/>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自動計算されます</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52" name="直線矢印コネクタ 51">
            <a:extLst>
              <a:ext uri="{FF2B5EF4-FFF2-40B4-BE49-F238E27FC236}">
                <a16:creationId xmlns:a16="http://schemas.microsoft.com/office/drawing/2014/main" id="{F70C4A35-98FD-9CC2-0F86-9CBB6CF67BEA}"/>
              </a:ext>
            </a:extLst>
          </xdr:cNvPr>
          <xdr:cNvCxnSpPr/>
        </xdr:nvCxnSpPr>
        <xdr:spPr>
          <a:xfrm flipV="1">
            <a:off x="1074145" y="3310875"/>
            <a:ext cx="181779" cy="117895"/>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4</xdr:col>
      <xdr:colOff>311686</xdr:colOff>
      <xdr:row>10</xdr:row>
      <xdr:rowOff>28843</xdr:rowOff>
    </xdr:from>
    <xdr:to>
      <xdr:col>6</xdr:col>
      <xdr:colOff>847996</xdr:colOff>
      <xdr:row>12</xdr:row>
      <xdr:rowOff>104450</xdr:rowOff>
    </xdr:to>
    <xdr:pic>
      <xdr:nvPicPr>
        <xdr:cNvPr id="10" name="図 9">
          <a:extLst>
            <a:ext uri="{FF2B5EF4-FFF2-40B4-BE49-F238E27FC236}">
              <a16:creationId xmlns:a16="http://schemas.microsoft.com/office/drawing/2014/main" id="{BA26F9D2-1689-4464-B101-9B6797D1DC7D}"/>
            </a:ext>
          </a:extLst>
        </xdr:cNvPr>
        <xdr:cNvPicPr>
          <a:picLocks noChangeAspect="1"/>
        </xdr:cNvPicPr>
      </xdr:nvPicPr>
      <xdr:blipFill>
        <a:blip xmlns:r="http://schemas.openxmlformats.org/officeDocument/2006/relationships" r:embed="rId3"/>
        <a:stretch>
          <a:fillRect/>
        </a:stretch>
      </xdr:blipFill>
      <xdr:spPr>
        <a:xfrm>
          <a:off x="3371927" y="2630048"/>
          <a:ext cx="2418358" cy="626450"/>
        </a:xfrm>
        <a:prstGeom prst="rect">
          <a:avLst/>
        </a:prstGeom>
        <a:ln w="15875">
          <a:solidFill>
            <a:schemeClr val="tx1"/>
          </a:solidFill>
        </a:ln>
      </xdr:spPr>
    </xdr:pic>
    <xdr:clientData/>
  </xdr:twoCellAnchor>
  <xdr:twoCellAnchor>
    <xdr:from>
      <xdr:col>1</xdr:col>
      <xdr:colOff>1036368</xdr:colOff>
      <xdr:row>11</xdr:row>
      <xdr:rowOff>161745</xdr:rowOff>
    </xdr:from>
    <xdr:to>
      <xdr:col>4</xdr:col>
      <xdr:colOff>320467</xdr:colOff>
      <xdr:row>19</xdr:row>
      <xdr:rowOff>83085</xdr:rowOff>
    </xdr:to>
    <xdr:grpSp>
      <xdr:nvGrpSpPr>
        <xdr:cNvPr id="59" name="グループ化 58">
          <a:extLst>
            <a:ext uri="{FF2B5EF4-FFF2-40B4-BE49-F238E27FC236}">
              <a16:creationId xmlns:a16="http://schemas.microsoft.com/office/drawing/2014/main" id="{A8DD043B-8A40-45DE-8E62-C74231498D29}"/>
            </a:ext>
          </a:extLst>
        </xdr:cNvPr>
        <xdr:cNvGrpSpPr/>
      </xdr:nvGrpSpPr>
      <xdr:grpSpPr>
        <a:xfrm>
          <a:off x="1230043" y="3082578"/>
          <a:ext cx="2145275" cy="1996787"/>
          <a:chOff x="-708129" y="-1022406"/>
          <a:chExt cx="2437803" cy="2334869"/>
        </a:xfrm>
      </xdr:grpSpPr>
      <xdr:sp macro="" textlink="">
        <xdr:nvSpPr>
          <xdr:cNvPr id="60" name="角丸四角形 42">
            <a:extLst>
              <a:ext uri="{FF2B5EF4-FFF2-40B4-BE49-F238E27FC236}">
                <a16:creationId xmlns:a16="http://schemas.microsoft.com/office/drawing/2014/main" id="{EF7E9994-F917-4925-1388-04C1A153EB3F}"/>
              </a:ext>
            </a:extLst>
          </xdr:cNvPr>
          <xdr:cNvSpPr/>
        </xdr:nvSpPr>
        <xdr:spPr>
          <a:xfrm>
            <a:off x="204525" y="-38429"/>
            <a:ext cx="1525149" cy="1350892"/>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chorCtr="0"/>
          <a:lstStyle/>
          <a:p>
            <a:pPr eaLnBrk="1" fontAlgn="auto" latinLnBrk="0" hangingPunct="1"/>
            <a:r>
              <a:rPr kumimoji="1" lang="ja-JP" altLang="en-US" sz="800" b="1">
                <a:solidFill>
                  <a:srgbClr val="FF0000"/>
                </a:solidFill>
                <a:effectLst/>
                <a:latin typeface="+mn-lt"/>
                <a:ea typeface="+mn-ea"/>
                <a:cs typeface="+mn-cs"/>
              </a:rPr>
              <a:t>・</a:t>
            </a:r>
            <a:r>
              <a:rPr kumimoji="1" lang="ja-JP" altLang="ja-JP" sz="800" b="0">
                <a:solidFill>
                  <a:srgbClr val="FF0000"/>
                </a:solidFill>
                <a:effectLst/>
                <a:latin typeface="HG丸ｺﾞｼｯｸM-PRO" panose="020F0600000000000000" pitchFamily="50" charset="-128"/>
                <a:ea typeface="HG丸ｺﾞｼｯｸM-PRO" panose="020F0600000000000000" pitchFamily="50" charset="-128"/>
                <a:cs typeface="+mn-cs"/>
              </a:rPr>
              <a:t>出展料が０円の場合、その展示会にかかる資材費・輸送費を申請できません</a:t>
            </a:r>
            <a:endParaRPr lang="ja-JP" altLang="ja-JP" sz="800" b="0">
              <a:solidFill>
                <a:srgbClr val="FF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en-US" sz="800" b="0">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ja-JP" sz="800" b="0">
                <a:solidFill>
                  <a:srgbClr val="FF0000"/>
                </a:solidFill>
                <a:effectLst/>
                <a:latin typeface="HG丸ｺﾞｼｯｸM-PRO" panose="020F0600000000000000" pitchFamily="50" charset="-128"/>
                <a:ea typeface="HG丸ｺﾞｼｯｸM-PRO" panose="020F0600000000000000" pitchFamily="50" charset="-128"/>
                <a:cs typeface="+mn-cs"/>
              </a:rPr>
              <a:t>販売促進費のみの申請はできません</a:t>
            </a:r>
            <a:endParaRPr lang="ja-JP" altLang="ja-JP" sz="800" b="0">
              <a:solidFill>
                <a:srgbClr val="FF0000"/>
              </a:solidFill>
              <a:effectLst/>
              <a:latin typeface="HG丸ｺﾞｼｯｸM-PRO" panose="020F0600000000000000" pitchFamily="50" charset="-128"/>
              <a:ea typeface="HG丸ｺﾞｼｯｸM-PRO" panose="020F0600000000000000" pitchFamily="50" charset="-128"/>
            </a:endParaRPr>
          </a:p>
          <a:p>
            <a:pPr algn="l"/>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61" name="直線矢印コネクタ 60">
            <a:extLst>
              <a:ext uri="{FF2B5EF4-FFF2-40B4-BE49-F238E27FC236}">
                <a16:creationId xmlns:a16="http://schemas.microsoft.com/office/drawing/2014/main" id="{9E1BC04A-18A9-1B3A-E33E-B28E1A776887}"/>
              </a:ext>
            </a:extLst>
          </xdr:cNvPr>
          <xdr:cNvCxnSpPr>
            <a:stCxn id="60" idx="1"/>
          </xdr:cNvCxnSpPr>
        </xdr:nvCxnSpPr>
        <xdr:spPr>
          <a:xfrm flipH="1" flipV="1">
            <a:off x="-708129" y="-1022406"/>
            <a:ext cx="912654" cy="1659423"/>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1036368</xdr:colOff>
      <xdr:row>17</xdr:row>
      <xdr:rowOff>76547</xdr:rowOff>
    </xdr:from>
    <xdr:to>
      <xdr:col>2</xdr:col>
      <xdr:colOff>781396</xdr:colOff>
      <xdr:row>17</xdr:row>
      <xdr:rowOff>95849</xdr:rowOff>
    </xdr:to>
    <xdr:cxnSp macro="">
      <xdr:nvCxnSpPr>
        <xdr:cNvPr id="67" name="直線矢印コネクタ 66">
          <a:extLst>
            <a:ext uri="{FF2B5EF4-FFF2-40B4-BE49-F238E27FC236}">
              <a16:creationId xmlns:a16="http://schemas.microsoft.com/office/drawing/2014/main" id="{F73B7B79-BD3F-40DA-902F-6E9BDECBD7E1}"/>
            </a:ext>
          </a:extLst>
        </xdr:cNvPr>
        <xdr:cNvCxnSpPr>
          <a:stCxn id="60" idx="1"/>
        </xdr:cNvCxnSpPr>
      </xdr:nvCxnSpPr>
      <xdr:spPr>
        <a:xfrm flipH="1">
          <a:off x="1226275" y="4408790"/>
          <a:ext cx="807317" cy="19302"/>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15</xdr:row>
      <xdr:rowOff>14737</xdr:rowOff>
    </xdr:from>
    <xdr:to>
      <xdr:col>1</xdr:col>
      <xdr:colOff>1054340</xdr:colOff>
      <xdr:row>19</xdr:row>
      <xdr:rowOff>5991</xdr:rowOff>
    </xdr:to>
    <xdr:sp macro="" textlink="">
      <xdr:nvSpPr>
        <xdr:cNvPr id="71" name="角丸四角形 15">
          <a:extLst>
            <a:ext uri="{FF2B5EF4-FFF2-40B4-BE49-F238E27FC236}">
              <a16:creationId xmlns:a16="http://schemas.microsoft.com/office/drawing/2014/main" id="{252D50CA-9978-4A43-AF7F-610848FB856A}"/>
            </a:ext>
          </a:extLst>
        </xdr:cNvPr>
        <xdr:cNvSpPr/>
      </xdr:nvSpPr>
      <xdr:spPr>
        <a:xfrm>
          <a:off x="191698" y="3824737"/>
          <a:ext cx="1054340" cy="1105499"/>
        </a:xfrm>
        <a:prstGeom prst="round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11621</xdr:colOff>
      <xdr:row>10</xdr:row>
      <xdr:rowOff>17971</xdr:rowOff>
    </xdr:from>
    <xdr:to>
      <xdr:col>1</xdr:col>
      <xdr:colOff>1030376</xdr:colOff>
      <xdr:row>12</xdr:row>
      <xdr:rowOff>5990</xdr:rowOff>
    </xdr:to>
    <xdr:sp macro="" textlink="">
      <xdr:nvSpPr>
        <xdr:cNvPr id="72" name="角丸四角形 15">
          <a:extLst>
            <a:ext uri="{FF2B5EF4-FFF2-40B4-BE49-F238E27FC236}">
              <a16:creationId xmlns:a16="http://schemas.microsoft.com/office/drawing/2014/main" id="{444F453E-21D9-4652-91CD-083053346828}"/>
            </a:ext>
          </a:extLst>
        </xdr:cNvPr>
        <xdr:cNvSpPr/>
      </xdr:nvSpPr>
      <xdr:spPr>
        <a:xfrm>
          <a:off x="11621" y="2617877"/>
          <a:ext cx="1210453" cy="539151"/>
        </a:xfrm>
        <a:prstGeom prst="round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19479</xdr:colOff>
      <xdr:row>0</xdr:row>
      <xdr:rowOff>39883</xdr:rowOff>
    </xdr:from>
    <xdr:to>
      <xdr:col>12</xdr:col>
      <xdr:colOff>273478</xdr:colOff>
      <xdr:row>4</xdr:row>
      <xdr:rowOff>77983</xdr:rowOff>
    </xdr:to>
    <xdr:sp macro="" textlink="">
      <xdr:nvSpPr>
        <xdr:cNvPr id="13" name="角丸四角形 37">
          <a:extLst>
            <a:ext uri="{FF2B5EF4-FFF2-40B4-BE49-F238E27FC236}">
              <a16:creationId xmlns:a16="http://schemas.microsoft.com/office/drawing/2014/main" id="{8A4157D8-6EA4-4769-8AD5-6AE4EC7EA6A8}"/>
            </a:ext>
          </a:extLst>
        </xdr:cNvPr>
        <xdr:cNvSpPr/>
      </xdr:nvSpPr>
      <xdr:spPr>
        <a:xfrm>
          <a:off x="5891445" y="39883"/>
          <a:ext cx="3536022" cy="987033"/>
        </a:xfrm>
        <a:prstGeom prst="roundRect">
          <a:avLst>
            <a:gd name="adj" fmla="val 0"/>
          </a:avLst>
        </a:prstGeom>
        <a:solidFill>
          <a:schemeClr val="bg1"/>
        </a:solidFill>
        <a:ln w="19050" cap="rnd">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marL="0" marR="0" indent="0" algn="l" defTabSz="914400" eaLnBrk="1" fontAlgn="auto" latinLnBrk="0" hangingPunct="1">
            <a:lnSpc>
              <a:spcPct val="100000"/>
            </a:lnSpc>
            <a:spcBef>
              <a:spcPts val="0"/>
            </a:spcBef>
            <a:spcAft>
              <a:spcPts val="0"/>
            </a:spcAft>
            <a:buClrTx/>
            <a:buSzTx/>
            <a:buFontTx/>
            <a:buNone/>
            <a:defRPr/>
          </a:pPr>
          <a:r>
            <a:rPr kumimoji="1" lang="ja-JP" altLang="en-US" sz="1050" b="1">
              <a:solidFill>
                <a:sysClr val="windowText" lastClr="000000"/>
              </a:solidFill>
              <a:effectLst/>
              <a:latin typeface="+mj-ea"/>
              <a:ea typeface="+mj-ea"/>
              <a:cs typeface="+mn-cs"/>
            </a:rPr>
            <a:t>・英数字はすべて「半角」で入力してください</a:t>
          </a:r>
          <a:endParaRPr kumimoji="1" lang="en-US" altLang="ja-JP" sz="1050" b="1">
            <a:solidFill>
              <a:sysClr val="windowText" lastClr="000000"/>
            </a:solidFill>
            <a:effectLst/>
            <a:latin typeface="+mj-ea"/>
            <a:ea typeface="+mj-ea"/>
            <a:cs typeface="+mn-cs"/>
          </a:endParaRPr>
        </a:p>
        <a:p>
          <a:pPr marL="0" marR="0" indent="0" algn="l" defTabSz="914400" eaLnBrk="1" fontAlgn="auto" latinLnBrk="0" hangingPunct="1">
            <a:lnSpc>
              <a:spcPct val="100000"/>
            </a:lnSpc>
            <a:spcBef>
              <a:spcPts val="0"/>
            </a:spcBef>
            <a:spcAft>
              <a:spcPts val="0"/>
            </a:spcAft>
            <a:buClrTx/>
            <a:buSzTx/>
            <a:buFontTx/>
            <a:buNone/>
            <a:defRPr/>
          </a:pPr>
          <a:r>
            <a:rPr kumimoji="1" lang="ja-JP" altLang="en-US" sz="1050" b="1">
              <a:solidFill>
                <a:sysClr val="windowText" lastClr="000000"/>
              </a:solidFill>
              <a:latin typeface="+mj-ea"/>
              <a:ea typeface="+mj-ea"/>
            </a:rPr>
            <a:t>・黄色のセルのみ入力してください</a:t>
          </a:r>
          <a:endParaRPr kumimoji="1" lang="en-US" altLang="ja-JP" sz="1050" b="1">
            <a:solidFill>
              <a:sysClr val="windowText" lastClr="000000"/>
            </a:solidFill>
            <a:latin typeface="+mj-ea"/>
            <a:ea typeface="+mj-ea"/>
          </a:endParaRPr>
        </a:p>
        <a:p>
          <a:pPr marL="0" marR="0" indent="0" algn="l" defTabSz="914400" eaLnBrk="1" fontAlgn="auto" latinLnBrk="0" hangingPunct="1">
            <a:lnSpc>
              <a:spcPct val="100000"/>
            </a:lnSpc>
            <a:spcBef>
              <a:spcPts val="0"/>
            </a:spcBef>
            <a:spcAft>
              <a:spcPts val="0"/>
            </a:spcAft>
            <a:buClrTx/>
            <a:buSzTx/>
            <a:buFontTx/>
            <a:buNone/>
            <a:defRPr/>
          </a:pPr>
          <a:r>
            <a:rPr kumimoji="1" lang="ja-JP" altLang="en-US" sz="1050" b="1">
              <a:solidFill>
                <a:sysClr val="windowText" lastClr="000000"/>
              </a:solidFill>
              <a:latin typeface="+mj-ea"/>
              <a:ea typeface="+mj-ea"/>
            </a:rPr>
            <a:t>・金額は</a:t>
          </a:r>
          <a:r>
            <a:rPr kumimoji="1" lang="ja-JP" altLang="en-US" sz="1050" b="1" u="sng">
              <a:solidFill>
                <a:srgbClr val="FF0000"/>
              </a:solidFill>
              <a:latin typeface="+mj-ea"/>
              <a:ea typeface="+mj-ea"/>
            </a:rPr>
            <a:t>税抜</a:t>
          </a:r>
          <a:r>
            <a:rPr kumimoji="1" lang="ja-JP" altLang="en-US" sz="1050" b="1">
              <a:solidFill>
                <a:sysClr val="windowText" lastClr="000000"/>
              </a:solidFill>
              <a:latin typeface="+mj-ea"/>
              <a:ea typeface="+mj-ea"/>
            </a:rPr>
            <a:t>です</a:t>
          </a:r>
          <a:endParaRPr kumimoji="1" lang="en-US" altLang="ja-JP" sz="1050" b="1">
            <a:solidFill>
              <a:sysClr val="windowText" lastClr="000000"/>
            </a:solidFill>
            <a:latin typeface="+mj-ea"/>
            <a:ea typeface="+mj-ea"/>
          </a:endParaRPr>
        </a:p>
        <a:p>
          <a:pPr marL="0" marR="0" indent="0" algn="l" defTabSz="914400" eaLnBrk="1" fontAlgn="auto" latinLnBrk="0" hangingPunct="1">
            <a:lnSpc>
              <a:spcPct val="100000"/>
            </a:lnSpc>
            <a:spcBef>
              <a:spcPts val="0"/>
            </a:spcBef>
            <a:spcAft>
              <a:spcPts val="0"/>
            </a:spcAft>
            <a:buClrTx/>
            <a:buSzTx/>
            <a:buFontTx/>
            <a:buNone/>
            <a:defRPr/>
          </a:pPr>
          <a:r>
            <a:rPr kumimoji="1" lang="ja-JP" altLang="en-US" sz="1050" b="1">
              <a:solidFill>
                <a:sysClr val="windowText" lastClr="000000"/>
              </a:solidFill>
              <a:latin typeface="+mj-ea"/>
              <a:ea typeface="+mj-ea"/>
            </a:rPr>
            <a:t>・展示会１から</a:t>
          </a:r>
          <a:r>
            <a:rPr kumimoji="1" lang="ja-JP" altLang="en-US" sz="1050" b="1" u="sng">
              <a:solidFill>
                <a:srgbClr val="FF0000"/>
              </a:solidFill>
              <a:latin typeface="+mj-ea"/>
              <a:ea typeface="+mj-ea"/>
            </a:rPr>
            <a:t>会期順に</a:t>
          </a:r>
          <a:r>
            <a:rPr kumimoji="1" lang="ja-JP" altLang="en-US" sz="1050" b="1">
              <a:solidFill>
                <a:sysClr val="windowText" lastClr="000000"/>
              </a:solidFill>
              <a:latin typeface="+mj-ea"/>
              <a:ea typeface="+mj-ea"/>
            </a:rPr>
            <a:t>に入力をお願いします。</a:t>
          </a:r>
          <a:endParaRPr kumimoji="1" lang="en-US" altLang="ja-JP" sz="105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kkdfs01\&#20844;&#31038;&#25991;&#26360;\100_&#20225;&#30011;&#31649;&#29702;&#37096;\030_&#21161;&#25104;&#35506;\020%20&#35506;&#20869;&#20107;&#21209;\000_&#24180;&#24230;&#20849;&#36890;\010%20&#21161;&#25104;&#20107;&#26989;\040%20&#12498;&#12450;\020%20&#20107;&#26989;&#20107;&#21209;\010%20&#20107;&#26989;&#31649;&#29702;\426_&#23637;&#31034;&#20250;\&#20196;&#21644;7&#24180;&#24230;\900_&#32887;&#21729;&#29992;\&#27425;&#24180;&#24230;&#28310;&#20633;\020_R8_&#23637;&#31034;&#20250;_&#20132;&#20184;&#35201;&#32177;&#12539;&#27096;&#24335;&#65288;&#26696;&#65289;\R8&#27096;&#24335;\&#12304;&#38917;&#30446;&#21066;&#38500;&#26696;&#12305;010_&#27096;&#24335;&#31532;1&#21495;_&#30003;&#35531;&#26360;.xlsx" TargetMode="External"/><Relationship Id="rId1" Type="http://schemas.openxmlformats.org/officeDocument/2006/relationships/externalLinkPath" Target="/100_&#20225;&#30011;&#31649;&#29702;&#37096;/030_&#21161;&#25104;&#35506;/020%20&#35506;&#20869;&#20107;&#21209;/000_&#24180;&#24230;&#20849;&#36890;/010%20&#21161;&#25104;&#20107;&#26989;/040%20&#12498;&#12450;/020%20&#20107;&#26989;&#20107;&#21209;/010%20&#20107;&#26989;&#31649;&#29702;/426_&#23637;&#31034;&#20250;/&#20196;&#21644;7&#24180;&#24230;/900_&#32887;&#21729;&#29992;/&#27425;&#24180;&#24230;&#28310;&#20633;/020_R8_&#23637;&#31034;&#20250;_&#20132;&#20184;&#35201;&#32177;&#12539;&#27096;&#24335;&#65288;&#26696;&#65289;/R8&#27096;&#24335;/&#12304;&#38917;&#30446;&#21066;&#38500;&#26696;&#12305;010_&#27096;&#24335;&#31532;1&#21495;_&#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書表紙"/>
      <sheetName val="１申請者概要２申請状況 "/>
      <sheetName val="３役員・株主 "/>
      <sheetName val="４申請要件５契約・実施・支払 6出展計画"/>
      <sheetName val="7申請概要"/>
      <sheetName val="8資金計画"/>
    </sheetNames>
    <sheetDataSet>
      <sheetData sheetId="0"/>
      <sheetData sheetId="1"/>
      <sheetData sheetId="2"/>
      <sheetData sheetId="3"/>
      <sheetData sheetId="4">
        <row r="32">
          <cell r="AB32" t="str">
            <v>1) 楽天市場</v>
          </cell>
          <cell r="AC32" t="str">
            <v>2) ポンパレモール</v>
          </cell>
          <cell r="AD32" t="str">
            <v>3) Yahoo!ショッピング</v>
          </cell>
          <cell r="AE32" t="str">
            <v>4) Amazon</v>
          </cell>
          <cell r="AF32" t="str">
            <v>5)その他（右に名称記入)</v>
          </cell>
          <cell r="AG32" t="str">
            <v>zozotown → 対象外（特商法表記無)</v>
          </cell>
          <cell r="AH32" t="str">
            <v>shoplist → 対象外（特商法表記無)</v>
          </cell>
          <cell r="AI32" t="str">
            <v>LOHACO → 対象外（特商法表記無)</v>
          </cell>
          <cell r="AJ32" t="str">
            <v>BASE → 対象外（モール型以外)</v>
          </cell>
          <cell r="AK32" t="str">
            <v>Shopify → 対象外（モール型以外)</v>
          </cell>
          <cell r="AL32" t="str">
            <v>MakeShop → 対象外（モール型以外)</v>
          </cell>
          <cell r="AM32" t="str">
            <v xml:space="preserve">STORES→ 対象外（モール型以外) </v>
          </cell>
          <cell r="AN32" t="str">
            <v>カラーミーショップ→ 対象外（モール型以外)</v>
          </cell>
          <cell r="AO32" t="str">
            <v>Makeshop → 対象外（モール型以外)</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C523B-4121-44BE-AEF5-BC0842F100B4}">
  <dimension ref="A1:BF40"/>
  <sheetViews>
    <sheetView tabSelected="1" view="pageBreakPreview" zoomScale="94" zoomScaleNormal="100" zoomScaleSheetLayoutView="100" workbookViewId="0">
      <selection activeCell="D5" sqref="D5:G6"/>
    </sheetView>
  </sheetViews>
  <sheetFormatPr defaultColWidth="9" defaultRowHeight="17.5" x14ac:dyDescent="0.55000000000000004"/>
  <cols>
    <col min="1" max="1" width="2.08203125" style="93" customWidth="1"/>
    <col min="2" max="2" width="7.08203125" style="93" customWidth="1"/>
    <col min="3" max="3" width="5.33203125" style="93" customWidth="1"/>
    <col min="4" max="4" width="3" style="93" customWidth="1"/>
    <col min="5" max="5" width="3.58203125" style="93" customWidth="1"/>
    <col min="6" max="6" width="7.08203125" style="93" customWidth="1"/>
    <col min="7" max="7" width="18.4140625" style="93" customWidth="1"/>
    <col min="8" max="8" width="10.75" style="93" customWidth="1"/>
    <col min="9" max="9" width="6.58203125" style="94" customWidth="1"/>
    <col min="10" max="10" width="8.25" style="93" customWidth="1"/>
    <col min="11" max="11" width="8.83203125" style="93" customWidth="1"/>
    <col min="12" max="12" width="7.4140625" style="93" customWidth="1"/>
    <col min="13" max="13" width="6.33203125" style="93" customWidth="1"/>
    <col min="14" max="14" width="9.08203125" style="93" customWidth="1"/>
    <col min="15" max="15" width="16.25" style="93" customWidth="1"/>
    <col min="16" max="16" width="14.5" style="93" customWidth="1"/>
    <col min="17" max="31" width="9" style="93"/>
    <col min="32" max="32" width="0" style="93" hidden="1" customWidth="1"/>
    <col min="33" max="33" width="24.5" style="93" hidden="1" customWidth="1"/>
    <col min="34" max="58" width="9" style="93" hidden="1" customWidth="1"/>
    <col min="59" max="60" width="0" style="93" hidden="1" customWidth="1"/>
    <col min="61" max="16384" width="9" style="93"/>
  </cols>
  <sheetData>
    <row r="1" spans="1:58" ht="12" customHeight="1" x14ac:dyDescent="0.55000000000000004">
      <c r="A1" s="92" t="s">
        <v>69</v>
      </c>
      <c r="L1" s="95"/>
    </row>
    <row r="2" spans="1:58" ht="15" customHeight="1" x14ac:dyDescent="0.55000000000000004">
      <c r="B2" s="324" t="s">
        <v>70</v>
      </c>
      <c r="C2" s="324"/>
      <c r="D2" s="324"/>
      <c r="E2" s="324"/>
      <c r="F2" s="324"/>
      <c r="G2" s="324"/>
      <c r="H2" s="324"/>
      <c r="I2" s="324"/>
      <c r="J2" s="324"/>
      <c r="K2" s="324"/>
      <c r="L2" s="324"/>
    </row>
    <row r="3" spans="1:58" ht="3" customHeight="1" x14ac:dyDescent="0.55000000000000004">
      <c r="B3" s="96"/>
      <c r="C3" s="96"/>
      <c r="D3" s="92"/>
    </row>
    <row r="4" spans="1:58" ht="17" customHeight="1" x14ac:dyDescent="0.55000000000000004">
      <c r="A4" s="97" t="s">
        <v>71</v>
      </c>
      <c r="B4" s="98"/>
      <c r="C4" s="98"/>
      <c r="D4" s="98"/>
      <c r="E4" s="98"/>
      <c r="F4" s="98"/>
      <c r="G4" s="98"/>
      <c r="H4" s="98"/>
      <c r="I4" s="98"/>
      <c r="J4" s="98"/>
      <c r="K4" s="99"/>
      <c r="AG4" s="100" t="s">
        <v>72</v>
      </c>
      <c r="AH4" s="101" t="s">
        <v>73</v>
      </c>
      <c r="AI4" s="101" t="s">
        <v>74</v>
      </c>
      <c r="AJ4" s="102"/>
      <c r="AK4" s="102"/>
      <c r="AL4" s="102"/>
      <c r="AM4" s="102"/>
      <c r="AN4" s="102"/>
      <c r="AO4" s="102"/>
      <c r="AP4" s="102"/>
      <c r="AQ4" s="102"/>
      <c r="AR4" s="102"/>
      <c r="AS4" s="102"/>
      <c r="AT4" s="102"/>
      <c r="AU4" s="102"/>
      <c r="AV4" s="102"/>
      <c r="AW4" s="102"/>
      <c r="AX4" s="102"/>
      <c r="AY4" s="102"/>
      <c r="AZ4" s="102"/>
      <c r="BA4" s="102"/>
      <c r="BB4" s="102"/>
      <c r="BC4" s="102"/>
      <c r="BD4" s="102"/>
      <c r="BE4" s="102"/>
      <c r="BF4" s="102"/>
    </row>
    <row r="5" spans="1:58" s="103" customFormat="1" ht="21" customHeight="1" x14ac:dyDescent="0.55000000000000004">
      <c r="B5" s="326" t="s">
        <v>235</v>
      </c>
      <c r="C5" s="326"/>
      <c r="D5" s="327"/>
      <c r="E5" s="327"/>
      <c r="F5" s="327"/>
      <c r="G5" s="327"/>
      <c r="H5" s="326" t="s">
        <v>187</v>
      </c>
      <c r="I5" s="104" t="s">
        <v>188</v>
      </c>
      <c r="J5" s="325"/>
      <c r="K5" s="325"/>
      <c r="L5" s="325"/>
      <c r="AG5" s="100" t="s">
        <v>75</v>
      </c>
      <c r="AH5" s="101" t="s">
        <v>76</v>
      </c>
      <c r="AI5" s="101" t="s">
        <v>77</v>
      </c>
      <c r="AJ5" s="102"/>
      <c r="AK5" s="102"/>
      <c r="AL5" s="102"/>
      <c r="AM5" s="102"/>
      <c r="AN5" s="102"/>
      <c r="AO5" s="102"/>
      <c r="AP5" s="102"/>
      <c r="AQ5" s="102"/>
      <c r="AR5" s="102"/>
      <c r="AS5" s="102"/>
      <c r="AT5" s="102"/>
      <c r="AU5" s="102"/>
      <c r="AV5" s="102"/>
      <c r="AW5" s="102"/>
      <c r="AX5" s="102"/>
      <c r="AY5" s="102"/>
      <c r="AZ5" s="102"/>
      <c r="BA5" s="102"/>
      <c r="BB5" s="102"/>
      <c r="BC5" s="102"/>
      <c r="BD5" s="102"/>
      <c r="BE5" s="102"/>
      <c r="BF5" s="102"/>
    </row>
    <row r="6" spans="1:58" s="103" customFormat="1" ht="28.5" customHeight="1" x14ac:dyDescent="0.55000000000000004">
      <c r="B6" s="326"/>
      <c r="C6" s="326"/>
      <c r="D6" s="327"/>
      <c r="E6" s="327"/>
      <c r="F6" s="327"/>
      <c r="G6" s="327"/>
      <c r="H6" s="326"/>
      <c r="I6" s="104" t="s">
        <v>206</v>
      </c>
      <c r="J6" s="325"/>
      <c r="K6" s="325"/>
      <c r="L6" s="325"/>
      <c r="AG6" s="100" t="s">
        <v>78</v>
      </c>
      <c r="AH6" s="101" t="s">
        <v>79</v>
      </c>
      <c r="AI6" s="101"/>
      <c r="AJ6" s="102"/>
      <c r="AK6" s="102"/>
      <c r="AL6" s="102"/>
      <c r="AM6" s="102"/>
      <c r="AN6" s="102"/>
      <c r="AO6" s="102"/>
      <c r="AP6" s="102"/>
      <c r="AQ6" s="102"/>
      <c r="AR6" s="102"/>
      <c r="AS6" s="102"/>
      <c r="AT6" s="102"/>
      <c r="AU6" s="102"/>
      <c r="AV6" s="102"/>
      <c r="AW6" s="102"/>
      <c r="AX6" s="102"/>
      <c r="AY6" s="102"/>
      <c r="AZ6" s="102"/>
      <c r="BA6" s="102"/>
      <c r="BB6" s="102"/>
      <c r="BC6" s="102"/>
      <c r="BD6" s="102"/>
      <c r="BE6" s="102"/>
      <c r="BF6" s="102"/>
    </row>
    <row r="7" spans="1:58" s="103" customFormat="1" ht="27.5" customHeight="1" x14ac:dyDescent="0.55000000000000004">
      <c r="B7" s="105"/>
      <c r="C7" s="105"/>
      <c r="D7" s="106"/>
      <c r="E7" s="106"/>
      <c r="F7" s="106"/>
      <c r="G7" s="106"/>
      <c r="H7" s="106"/>
      <c r="I7" s="106"/>
      <c r="J7" s="106"/>
      <c r="K7" s="106"/>
      <c r="L7" s="106"/>
      <c r="AG7" s="100" t="s">
        <v>80</v>
      </c>
      <c r="AH7" s="101" t="s">
        <v>81</v>
      </c>
      <c r="AI7" s="101" t="s">
        <v>82</v>
      </c>
      <c r="AJ7" s="101" t="s">
        <v>83</v>
      </c>
      <c r="AK7" s="102"/>
      <c r="AL7" s="102"/>
      <c r="AM7" s="102"/>
      <c r="AN7" s="102"/>
      <c r="AO7" s="102"/>
      <c r="AP7" s="102"/>
      <c r="AQ7" s="102"/>
      <c r="AR7" s="102"/>
      <c r="AS7" s="102"/>
      <c r="AT7" s="102"/>
      <c r="AU7" s="102"/>
      <c r="AV7" s="102"/>
      <c r="AW7" s="102"/>
      <c r="AX7" s="102"/>
      <c r="AY7" s="102"/>
      <c r="AZ7" s="102"/>
      <c r="BA7" s="102"/>
      <c r="BB7" s="102"/>
      <c r="BC7" s="102"/>
      <c r="BD7" s="102"/>
      <c r="BE7" s="102"/>
      <c r="BF7" s="102"/>
    </row>
    <row r="8" spans="1:58" s="103" customFormat="1" ht="20" customHeight="1" x14ac:dyDescent="0.5">
      <c r="B8" s="107"/>
      <c r="C8" s="107"/>
      <c r="D8" s="108"/>
      <c r="E8" s="108"/>
      <c r="F8" s="108"/>
      <c r="G8" s="109"/>
      <c r="H8" s="109"/>
      <c r="I8" s="109"/>
      <c r="J8" s="109"/>
      <c r="K8" s="109"/>
      <c r="L8" s="109"/>
      <c r="AG8" s="100" t="s">
        <v>84</v>
      </c>
      <c r="AH8" s="101" t="s">
        <v>85</v>
      </c>
      <c r="AI8" s="101" t="s">
        <v>86</v>
      </c>
      <c r="AJ8" s="101" t="s">
        <v>87</v>
      </c>
      <c r="AK8" s="101" t="s">
        <v>88</v>
      </c>
      <c r="AL8" s="101" t="s">
        <v>89</v>
      </c>
      <c r="AM8" s="101" t="s">
        <v>90</v>
      </c>
      <c r="AN8" s="101" t="s">
        <v>91</v>
      </c>
      <c r="AO8" s="101" t="s">
        <v>92</v>
      </c>
      <c r="AP8" s="101" t="s">
        <v>93</v>
      </c>
      <c r="AQ8" s="101" t="s">
        <v>94</v>
      </c>
      <c r="AR8" s="101" t="s">
        <v>95</v>
      </c>
      <c r="AS8" s="101" t="s">
        <v>96</v>
      </c>
      <c r="AT8" s="101" t="s">
        <v>97</v>
      </c>
      <c r="AU8" s="101" t="s">
        <v>98</v>
      </c>
      <c r="AV8" s="101" t="s">
        <v>99</v>
      </c>
      <c r="AW8" s="101" t="s">
        <v>100</v>
      </c>
      <c r="AX8" s="101" t="s">
        <v>101</v>
      </c>
      <c r="AY8" s="101" t="s">
        <v>102</v>
      </c>
      <c r="AZ8" s="101" t="s">
        <v>103</v>
      </c>
      <c r="BA8" s="101" t="s">
        <v>104</v>
      </c>
      <c r="BB8" s="101" t="s">
        <v>105</v>
      </c>
      <c r="BC8" s="101" t="s">
        <v>106</v>
      </c>
      <c r="BD8" s="101" t="s">
        <v>107</v>
      </c>
      <c r="BE8" s="101" t="s">
        <v>108</v>
      </c>
      <c r="BF8" s="102"/>
    </row>
    <row r="9" spans="1:58" s="103" customFormat="1" ht="29" customHeight="1" x14ac:dyDescent="0.55000000000000004">
      <c r="A9" s="110" t="s">
        <v>225</v>
      </c>
      <c r="B9" s="107"/>
      <c r="C9" s="107"/>
      <c r="D9" s="108"/>
      <c r="E9" s="108"/>
      <c r="F9" s="108"/>
      <c r="G9" s="109"/>
      <c r="H9" s="381" t="s">
        <v>234</v>
      </c>
      <c r="I9" s="381"/>
      <c r="J9" s="381"/>
      <c r="K9" s="381"/>
      <c r="L9" s="381"/>
      <c r="AG9" s="100" t="s">
        <v>109</v>
      </c>
      <c r="AH9" s="101" t="s">
        <v>110</v>
      </c>
      <c r="AI9" s="101" t="s">
        <v>111</v>
      </c>
      <c r="AJ9" s="101" t="s">
        <v>112</v>
      </c>
      <c r="AK9" s="101" t="s">
        <v>113</v>
      </c>
      <c r="AL9" s="102"/>
      <c r="AM9" s="102"/>
      <c r="AN9" s="102"/>
      <c r="AO9" s="102"/>
      <c r="AP9" s="102"/>
      <c r="AQ9" s="102"/>
      <c r="AR9" s="102"/>
      <c r="AS9" s="102"/>
      <c r="AT9" s="102"/>
      <c r="AU9" s="102"/>
      <c r="AV9" s="102"/>
      <c r="AW9" s="102"/>
      <c r="AX9" s="102"/>
      <c r="AY9" s="102"/>
      <c r="AZ9" s="102"/>
      <c r="BA9" s="102"/>
      <c r="BB9" s="102"/>
      <c r="BC9" s="102"/>
      <c r="BD9" s="102"/>
      <c r="BE9" s="102"/>
      <c r="BF9" s="102"/>
    </row>
    <row r="10" spans="1:58" s="103" customFormat="1" ht="20.5" customHeight="1" x14ac:dyDescent="0.55000000000000004">
      <c r="A10" s="110"/>
      <c r="B10" s="337" t="s">
        <v>226</v>
      </c>
      <c r="C10" s="338"/>
      <c r="D10" s="338"/>
      <c r="E10" s="338"/>
      <c r="F10" s="338"/>
      <c r="G10" s="338"/>
      <c r="H10" s="111"/>
      <c r="I10" s="112"/>
      <c r="J10" s="112"/>
      <c r="K10" s="112"/>
      <c r="L10" s="112"/>
      <c r="AG10" s="100" t="s">
        <v>114</v>
      </c>
      <c r="AH10" s="101" t="s">
        <v>115</v>
      </c>
      <c r="AI10" s="100" t="s">
        <v>116</v>
      </c>
      <c r="AJ10" s="113" t="s">
        <v>253</v>
      </c>
      <c r="AK10" s="101" t="s">
        <v>117</v>
      </c>
      <c r="AL10" s="101" t="s">
        <v>118</v>
      </c>
      <c r="AM10" s="100" t="s">
        <v>119</v>
      </c>
      <c r="AN10" s="100" t="s">
        <v>120</v>
      </c>
      <c r="AO10" s="100" t="s">
        <v>121</v>
      </c>
      <c r="AP10" s="101" t="s">
        <v>122</v>
      </c>
      <c r="AQ10" s="101" t="s">
        <v>123</v>
      </c>
      <c r="AR10" s="100" t="s">
        <v>124</v>
      </c>
      <c r="AS10" s="100" t="s">
        <v>125</v>
      </c>
      <c r="AT10" s="101" t="s">
        <v>126</v>
      </c>
      <c r="AU10" s="101" t="s">
        <v>127</v>
      </c>
      <c r="AV10" s="100" t="s">
        <v>128</v>
      </c>
      <c r="AW10" s="100" t="s">
        <v>129</v>
      </c>
      <c r="AX10" s="102"/>
      <c r="AY10" s="102"/>
      <c r="AZ10" s="102"/>
      <c r="BA10" s="102"/>
      <c r="BB10" s="102"/>
      <c r="BC10" s="102"/>
      <c r="BD10" s="102"/>
      <c r="BE10" s="102"/>
      <c r="BF10" s="102"/>
    </row>
    <row r="11" spans="1:58" s="103" customFormat="1" ht="15" customHeight="1" x14ac:dyDescent="0.55000000000000004">
      <c r="A11" s="110"/>
      <c r="B11" s="114" t="s">
        <v>227</v>
      </c>
      <c r="C11" s="339" t="s">
        <v>228</v>
      </c>
      <c r="D11" s="340"/>
      <c r="E11" s="340"/>
      <c r="F11" s="340"/>
      <c r="G11" s="115" t="s">
        <v>229</v>
      </c>
      <c r="H11" s="116"/>
      <c r="I11" s="117"/>
      <c r="J11" s="341" t="s">
        <v>230</v>
      </c>
      <c r="K11" s="342"/>
      <c r="AG11" s="100" t="s">
        <v>130</v>
      </c>
      <c r="AH11" s="101" t="s">
        <v>131</v>
      </c>
      <c r="AI11" s="101" t="s">
        <v>132</v>
      </c>
      <c r="AJ11" s="101" t="s">
        <v>133</v>
      </c>
      <c r="AK11" s="101" t="s">
        <v>134</v>
      </c>
      <c r="AL11" s="101" t="s">
        <v>135</v>
      </c>
      <c r="AM11" s="101" t="s">
        <v>136</v>
      </c>
      <c r="AN11" s="101" t="s">
        <v>137</v>
      </c>
      <c r="AO11" s="101" t="s">
        <v>138</v>
      </c>
      <c r="AP11" s="102"/>
      <c r="AQ11" s="102"/>
      <c r="AR11" s="102"/>
      <c r="AS11" s="102"/>
      <c r="AT11" s="102"/>
      <c r="AU11" s="102"/>
      <c r="AV11" s="102"/>
      <c r="AW11" s="102"/>
      <c r="AX11" s="102"/>
      <c r="AY11" s="102"/>
      <c r="AZ11" s="102"/>
      <c r="BA11" s="102"/>
      <c r="BB11" s="102"/>
      <c r="BC11" s="102"/>
      <c r="BD11" s="102"/>
      <c r="BE11" s="102"/>
      <c r="BF11" s="102"/>
    </row>
    <row r="12" spans="1:58" s="103" customFormat="1" ht="18" customHeight="1" x14ac:dyDescent="0.55000000000000004">
      <c r="B12" s="118"/>
      <c r="C12" s="343"/>
      <c r="D12" s="344"/>
      <c r="E12" s="344"/>
      <c r="F12" s="344"/>
      <c r="G12" s="382"/>
      <c r="H12" s="383"/>
      <c r="I12" s="384"/>
      <c r="J12" s="345"/>
      <c r="K12" s="346"/>
      <c r="AG12" s="100" t="s">
        <v>139</v>
      </c>
      <c r="AH12" s="119" t="s">
        <v>140</v>
      </c>
      <c r="AI12" s="119" t="s">
        <v>141</v>
      </c>
      <c r="AJ12" s="119" t="s">
        <v>142</v>
      </c>
      <c r="AK12" s="119" t="s">
        <v>143</v>
      </c>
      <c r="AL12" s="119" t="s">
        <v>144</v>
      </c>
      <c r="AM12" s="119" t="s">
        <v>145</v>
      </c>
      <c r="AN12" s="120" t="s">
        <v>146</v>
      </c>
      <c r="AO12" s="120" t="s">
        <v>147</v>
      </c>
      <c r="AP12" s="120" t="s">
        <v>148</v>
      </c>
      <c r="AQ12" s="120" t="s">
        <v>149</v>
      </c>
      <c r="AR12" s="120" t="s">
        <v>150</v>
      </c>
      <c r="AS12" s="120" t="s">
        <v>151</v>
      </c>
      <c r="AT12" s="102"/>
      <c r="AU12" s="102"/>
      <c r="AV12" s="102"/>
      <c r="AW12" s="102"/>
      <c r="AX12" s="102"/>
      <c r="AY12" s="102"/>
      <c r="AZ12" s="102"/>
      <c r="BA12" s="102"/>
      <c r="BB12" s="102"/>
      <c r="BC12" s="102"/>
      <c r="BD12" s="102"/>
      <c r="BE12" s="102"/>
      <c r="BF12" s="102"/>
    </row>
    <row r="13" spans="1:58" s="103" customFormat="1" ht="18" customHeight="1" x14ac:dyDescent="0.55000000000000004">
      <c r="B13" s="121"/>
      <c r="C13" s="328"/>
      <c r="D13" s="329"/>
      <c r="E13" s="329"/>
      <c r="F13" s="330"/>
      <c r="G13" s="385"/>
      <c r="H13" s="386"/>
      <c r="I13" s="387"/>
      <c r="J13" s="331"/>
      <c r="K13" s="332"/>
      <c r="AG13" s="100" t="s">
        <v>152</v>
      </c>
      <c r="AH13" s="101" t="s">
        <v>153</v>
      </c>
      <c r="AI13" s="101" t="s">
        <v>154</v>
      </c>
      <c r="AJ13" s="101" t="s">
        <v>155</v>
      </c>
      <c r="AK13" s="101" t="s">
        <v>156</v>
      </c>
      <c r="AL13" s="101" t="s">
        <v>157</v>
      </c>
      <c r="AM13" s="101" t="s">
        <v>158</v>
      </c>
      <c r="AN13" s="102"/>
      <c r="AO13" s="102"/>
      <c r="AP13" s="102"/>
      <c r="AQ13" s="102"/>
      <c r="AR13" s="102"/>
      <c r="AS13" s="102"/>
      <c r="AT13" s="102"/>
      <c r="AU13" s="102"/>
      <c r="AV13" s="102"/>
      <c r="AW13" s="102"/>
      <c r="AX13" s="102"/>
      <c r="AY13" s="102"/>
      <c r="AZ13" s="102"/>
      <c r="BA13" s="102"/>
      <c r="BB13" s="102"/>
      <c r="BC13" s="102"/>
      <c r="BD13" s="102"/>
      <c r="BE13" s="102"/>
      <c r="BF13" s="102"/>
    </row>
    <row r="14" spans="1:58" s="103" customFormat="1" ht="18" customHeight="1" x14ac:dyDescent="0.55000000000000004">
      <c r="B14" s="122"/>
      <c r="C14" s="333"/>
      <c r="D14" s="334"/>
      <c r="E14" s="334"/>
      <c r="F14" s="334"/>
      <c r="G14" s="385"/>
      <c r="H14" s="386"/>
      <c r="I14" s="387"/>
      <c r="J14" s="335"/>
      <c r="K14" s="336"/>
      <c r="AG14" s="100" t="s">
        <v>159</v>
      </c>
      <c r="AH14" s="101" t="s">
        <v>160</v>
      </c>
      <c r="AI14" s="101" t="s">
        <v>161</v>
      </c>
      <c r="AJ14" s="101" t="s">
        <v>162</v>
      </c>
      <c r="AK14" s="101" t="s">
        <v>163</v>
      </c>
      <c r="AL14" s="100" t="s">
        <v>164</v>
      </c>
      <c r="AM14" s="101" t="s">
        <v>165</v>
      </c>
      <c r="AN14" s="100" t="s">
        <v>166</v>
      </c>
      <c r="AO14" s="102"/>
      <c r="AP14" s="102"/>
      <c r="AQ14" s="102"/>
      <c r="AR14" s="102"/>
      <c r="AS14" s="102"/>
      <c r="AT14" s="102"/>
      <c r="AU14" s="102"/>
      <c r="AV14" s="102"/>
      <c r="AW14" s="102"/>
      <c r="AX14" s="102"/>
      <c r="AY14" s="102"/>
      <c r="AZ14" s="102"/>
      <c r="BA14" s="102"/>
      <c r="BB14" s="102"/>
      <c r="BC14" s="102"/>
      <c r="BD14" s="102"/>
      <c r="BE14" s="102"/>
      <c r="BF14" s="102"/>
    </row>
    <row r="15" spans="1:58" s="103" customFormat="1" ht="18" customHeight="1" x14ac:dyDescent="0.55000000000000004">
      <c r="B15" s="122"/>
      <c r="C15" s="354"/>
      <c r="D15" s="355"/>
      <c r="E15" s="355"/>
      <c r="F15" s="356"/>
      <c r="G15" s="385"/>
      <c r="H15" s="386"/>
      <c r="I15" s="387"/>
      <c r="J15" s="357"/>
      <c r="K15" s="358"/>
      <c r="AG15" s="100" t="s">
        <v>167</v>
      </c>
      <c r="AH15" s="100" t="s">
        <v>168</v>
      </c>
      <c r="AI15" s="123" t="s">
        <v>169</v>
      </c>
      <c r="AJ15" s="123" t="s">
        <v>170</v>
      </c>
      <c r="AK15" s="100" t="s">
        <v>171</v>
      </c>
      <c r="AL15" s="100" t="s">
        <v>172</v>
      </c>
      <c r="AM15" s="100" t="s">
        <v>173</v>
      </c>
      <c r="AN15" s="102"/>
      <c r="AO15" s="102"/>
      <c r="AP15" s="102"/>
      <c r="AQ15" s="102"/>
      <c r="AR15" s="102"/>
      <c r="AS15" s="102"/>
      <c r="AT15" s="102"/>
      <c r="AU15" s="102"/>
      <c r="AV15" s="102"/>
      <c r="AW15" s="102"/>
      <c r="AX15" s="102"/>
      <c r="AY15" s="102"/>
      <c r="AZ15" s="102"/>
      <c r="BA15" s="102"/>
      <c r="BB15" s="102"/>
      <c r="BC15" s="102"/>
      <c r="BD15" s="102"/>
      <c r="BE15" s="102"/>
      <c r="BF15" s="102"/>
    </row>
    <row r="16" spans="1:58" s="103" customFormat="1" ht="18" customHeight="1" x14ac:dyDescent="0.55000000000000004">
      <c r="B16" s="124"/>
      <c r="C16" s="359"/>
      <c r="D16" s="360"/>
      <c r="E16" s="360"/>
      <c r="F16" s="361"/>
      <c r="G16" s="364"/>
      <c r="H16" s="365"/>
      <c r="I16" s="366"/>
      <c r="J16" s="362"/>
      <c r="K16" s="363"/>
      <c r="AG16" s="100" t="s">
        <v>174</v>
      </c>
      <c r="AH16" s="100" t="s">
        <v>175</v>
      </c>
      <c r="AI16" s="120" t="s">
        <v>176</v>
      </c>
      <c r="AJ16" s="120" t="s">
        <v>177</v>
      </c>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row>
    <row r="17" spans="1:58" s="103" customFormat="1" ht="15.5" customHeight="1" x14ac:dyDescent="0.55000000000000004">
      <c r="B17" s="125" t="s">
        <v>231</v>
      </c>
      <c r="C17" s="125"/>
      <c r="D17" s="125"/>
      <c r="E17" s="125"/>
      <c r="F17" s="125"/>
      <c r="G17" s="125"/>
      <c r="H17" s="125"/>
      <c r="I17" s="125"/>
      <c r="J17" s="125"/>
      <c r="K17" s="125"/>
      <c r="AG17" s="100" t="s">
        <v>178</v>
      </c>
      <c r="AH17" s="100" t="s">
        <v>179</v>
      </c>
      <c r="AI17" s="100" t="s">
        <v>180</v>
      </c>
      <c r="AJ17" s="101" t="s">
        <v>181</v>
      </c>
      <c r="AK17" s="100" t="s">
        <v>182</v>
      </c>
      <c r="AL17" s="102"/>
      <c r="AM17" s="102"/>
      <c r="AN17" s="102"/>
      <c r="AO17" s="102"/>
      <c r="AP17" s="102"/>
      <c r="AQ17" s="102"/>
      <c r="AR17" s="102"/>
      <c r="AS17" s="102"/>
      <c r="AT17" s="102"/>
      <c r="AU17" s="102"/>
      <c r="AV17" s="102"/>
      <c r="AW17" s="102"/>
      <c r="AX17" s="102"/>
      <c r="AY17" s="102"/>
      <c r="AZ17" s="102"/>
      <c r="BA17" s="102"/>
      <c r="BB17" s="102"/>
      <c r="BC17" s="102"/>
      <c r="BD17" s="102"/>
      <c r="BE17" s="102"/>
      <c r="BF17" s="102"/>
    </row>
    <row r="18" spans="1:58" s="103" customFormat="1" ht="23.5" customHeight="1" x14ac:dyDescent="0.55000000000000004">
      <c r="B18" s="367" t="s">
        <v>232</v>
      </c>
      <c r="C18" s="368"/>
      <c r="D18" s="368"/>
      <c r="E18" s="368"/>
      <c r="F18" s="368"/>
      <c r="G18" s="368"/>
      <c r="H18" s="111"/>
      <c r="I18" s="112"/>
      <c r="J18" s="112"/>
      <c r="K18" s="112"/>
      <c r="AG18" s="100" t="s">
        <v>183</v>
      </c>
      <c r="AH18" s="100" t="s">
        <v>184</v>
      </c>
      <c r="AI18" s="123" t="s">
        <v>185</v>
      </c>
      <c r="AJ18" s="100" t="s">
        <v>186</v>
      </c>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row>
    <row r="19" spans="1:58" s="103" customFormat="1" ht="24" customHeight="1" x14ac:dyDescent="0.55000000000000004">
      <c r="B19" s="126" t="s">
        <v>227</v>
      </c>
      <c r="C19" s="340" t="s">
        <v>228</v>
      </c>
      <c r="D19" s="340"/>
      <c r="E19" s="340"/>
      <c r="F19" s="340"/>
      <c r="G19" s="127" t="s">
        <v>229</v>
      </c>
      <c r="H19" s="369" t="s">
        <v>233</v>
      </c>
      <c r="I19" s="370"/>
      <c r="J19" s="347" t="s">
        <v>230</v>
      </c>
      <c r="K19" s="342"/>
      <c r="AG19" s="100" t="s">
        <v>189</v>
      </c>
      <c r="AH19" s="100" t="s">
        <v>190</v>
      </c>
      <c r="AI19" s="123" t="s">
        <v>191</v>
      </c>
      <c r="AJ19" s="123" t="s">
        <v>192</v>
      </c>
      <c r="AK19" s="123" t="s">
        <v>193</v>
      </c>
      <c r="AL19" s="100" t="s">
        <v>194</v>
      </c>
      <c r="AM19" s="100" t="s">
        <v>195</v>
      </c>
      <c r="AN19" s="100" t="s">
        <v>196</v>
      </c>
      <c r="AO19" s="123" t="s">
        <v>197</v>
      </c>
      <c r="AP19" s="100" t="s">
        <v>198</v>
      </c>
      <c r="AQ19" s="100" t="s">
        <v>199</v>
      </c>
      <c r="AR19" s="123" t="s">
        <v>200</v>
      </c>
      <c r="AS19" s="123" t="s">
        <v>201</v>
      </c>
      <c r="AT19" s="100" t="s">
        <v>202</v>
      </c>
      <c r="AU19" s="100" t="s">
        <v>203</v>
      </c>
      <c r="AV19" s="123" t="s">
        <v>204</v>
      </c>
      <c r="AW19" s="100" t="s">
        <v>205</v>
      </c>
      <c r="AX19" s="102"/>
      <c r="AY19" s="102"/>
      <c r="AZ19" s="102"/>
      <c r="BA19" s="102"/>
      <c r="BB19" s="102"/>
      <c r="BC19" s="102"/>
      <c r="BD19" s="102"/>
      <c r="BE19" s="102"/>
      <c r="BF19" s="102"/>
    </row>
    <row r="20" spans="1:58" s="103" customFormat="1" ht="18" customHeight="1" x14ac:dyDescent="0.55000000000000004">
      <c r="B20" s="118"/>
      <c r="C20" s="348"/>
      <c r="D20" s="349"/>
      <c r="E20" s="349"/>
      <c r="F20" s="350"/>
      <c r="G20" s="128"/>
      <c r="H20" s="343"/>
      <c r="I20" s="351"/>
      <c r="J20" s="352"/>
      <c r="K20" s="353"/>
      <c r="AG20" s="100" t="s">
        <v>207</v>
      </c>
      <c r="AH20" s="100" t="s">
        <v>208</v>
      </c>
      <c r="AI20" s="123" t="s">
        <v>209</v>
      </c>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row>
    <row r="21" spans="1:58" s="103" customFormat="1" ht="18" customHeight="1" x14ac:dyDescent="0.55000000000000004">
      <c r="B21" s="121"/>
      <c r="C21" s="328"/>
      <c r="D21" s="329"/>
      <c r="E21" s="329"/>
      <c r="F21" s="330"/>
      <c r="G21" s="129"/>
      <c r="H21" s="354"/>
      <c r="I21" s="356"/>
      <c r="J21" s="375"/>
      <c r="K21" s="376"/>
      <c r="AG21" s="100" t="s">
        <v>210</v>
      </c>
      <c r="AH21" s="100" t="s">
        <v>211</v>
      </c>
      <c r="AI21" s="100" t="s">
        <v>212</v>
      </c>
      <c r="AJ21" s="100" t="s">
        <v>213</v>
      </c>
      <c r="AK21" s="100" t="s">
        <v>214</v>
      </c>
      <c r="AL21" s="100" t="s">
        <v>215</v>
      </c>
      <c r="AM21" s="123" t="s">
        <v>216</v>
      </c>
      <c r="AN21" s="130" t="s">
        <v>217</v>
      </c>
      <c r="AO21" s="100" t="s">
        <v>218</v>
      </c>
      <c r="AP21" s="123" t="s">
        <v>219</v>
      </c>
      <c r="AQ21" s="102"/>
      <c r="AR21" s="102"/>
      <c r="AS21" s="102"/>
      <c r="AT21" s="102"/>
      <c r="AU21" s="102"/>
      <c r="AV21" s="102"/>
      <c r="AW21" s="102"/>
      <c r="AX21" s="102"/>
      <c r="AY21" s="102"/>
      <c r="AZ21" s="102"/>
      <c r="BA21" s="102"/>
      <c r="BB21" s="102"/>
      <c r="BC21" s="102"/>
      <c r="BD21" s="102"/>
      <c r="BE21" s="102"/>
      <c r="BF21" s="102"/>
    </row>
    <row r="22" spans="1:58" s="103" customFormat="1" ht="18" customHeight="1" x14ac:dyDescent="0.55000000000000004">
      <c r="B22" s="122"/>
      <c r="C22" s="333"/>
      <c r="D22" s="334"/>
      <c r="E22" s="334"/>
      <c r="F22" s="334"/>
      <c r="G22" s="129"/>
      <c r="H22" s="377"/>
      <c r="I22" s="378"/>
      <c r="J22" s="379"/>
      <c r="K22" s="380"/>
      <c r="AG22" s="100" t="s">
        <v>220</v>
      </c>
      <c r="AH22" s="123" t="s">
        <v>221</v>
      </c>
      <c r="AI22" s="130" t="s">
        <v>222</v>
      </c>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row>
    <row r="23" spans="1:58" s="103" customFormat="1" ht="18" customHeight="1" x14ac:dyDescent="0.55000000000000004">
      <c r="B23" s="131"/>
      <c r="C23" s="328"/>
      <c r="D23" s="329"/>
      <c r="E23" s="329"/>
      <c r="F23" s="330"/>
      <c r="G23" s="132"/>
      <c r="H23" s="377"/>
      <c r="I23" s="378"/>
      <c r="J23" s="379"/>
      <c r="K23" s="380"/>
      <c r="AG23" s="100" t="s">
        <v>223</v>
      </c>
      <c r="AH23" s="101" t="s">
        <v>224</v>
      </c>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row>
    <row r="24" spans="1:58" s="103" customFormat="1" ht="16" customHeight="1" x14ac:dyDescent="0.55000000000000004">
      <c r="B24" s="133"/>
      <c r="C24" s="359"/>
      <c r="D24" s="360"/>
      <c r="E24" s="360"/>
      <c r="F24" s="361"/>
      <c r="G24" s="134"/>
      <c r="H24" s="371"/>
      <c r="I24" s="372"/>
      <c r="J24" s="373"/>
      <c r="K24" s="374"/>
      <c r="AF24" s="135"/>
      <c r="AG24" s="135"/>
      <c r="AH24" s="135"/>
      <c r="AI24" s="135"/>
      <c r="AJ24" s="135"/>
      <c r="AK24" s="135"/>
      <c r="AL24" s="136"/>
      <c r="AM24" s="136"/>
      <c r="AN24" s="135"/>
      <c r="AO24" s="136"/>
      <c r="AP24" s="93"/>
      <c r="AQ24" s="93"/>
      <c r="AR24" s="93"/>
      <c r="AS24" s="93"/>
      <c r="AT24" s="93"/>
      <c r="AU24" s="93"/>
      <c r="AV24" s="93"/>
      <c r="AW24" s="93"/>
      <c r="AX24" s="93"/>
      <c r="AY24" s="93"/>
      <c r="AZ24" s="93"/>
      <c r="BA24" s="93"/>
      <c r="BB24" s="93"/>
      <c r="BC24" s="93"/>
      <c r="BD24" s="93"/>
      <c r="BE24" s="93"/>
    </row>
    <row r="25" spans="1:58" s="103" customFormat="1" ht="9" customHeight="1" x14ac:dyDescent="0.55000000000000004">
      <c r="B25" s="137"/>
      <c r="C25" s="93"/>
      <c r="D25" s="112"/>
      <c r="E25" s="112"/>
      <c r="F25" s="105"/>
      <c r="G25" s="105"/>
      <c r="H25" s="93"/>
      <c r="I25" s="93"/>
      <c r="J25" s="93"/>
      <c r="K25" s="93"/>
      <c r="L25" s="93"/>
      <c r="N25" s="93"/>
      <c r="AG25" s="135"/>
      <c r="AH25" s="138"/>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row>
    <row r="26" spans="1:58" s="103" customFormat="1" ht="16.5" customHeight="1" x14ac:dyDescent="0.55000000000000004">
      <c r="B26" s="93"/>
      <c r="C26" s="93"/>
      <c r="D26" s="93"/>
      <c r="E26" s="93"/>
      <c r="F26" s="93"/>
      <c r="G26" s="93"/>
      <c r="H26" s="93"/>
      <c r="I26" s="93"/>
      <c r="J26" s="93"/>
      <c r="K26" s="93"/>
      <c r="L26" s="93"/>
      <c r="N26" s="93"/>
      <c r="AG26" s="135"/>
      <c r="AH26" s="138"/>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row>
    <row r="27" spans="1:58" s="103" customFormat="1" ht="22.5" customHeight="1" x14ac:dyDescent="0.55000000000000004">
      <c r="B27" s="93"/>
      <c r="C27" s="93"/>
      <c r="D27" s="93"/>
      <c r="E27" s="93"/>
      <c r="F27" s="93"/>
      <c r="G27" s="93"/>
      <c r="H27" s="93"/>
      <c r="I27" s="93"/>
      <c r="J27" s="93"/>
      <c r="K27" s="93"/>
      <c r="L27" s="93"/>
      <c r="N27" s="93"/>
      <c r="AG27" s="135"/>
      <c r="AH27" s="138"/>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row>
    <row r="28" spans="1:58" s="103" customFormat="1" ht="22.5" customHeight="1" x14ac:dyDescent="0.55000000000000004">
      <c r="A28" s="97"/>
      <c r="B28" s="93"/>
      <c r="C28" s="93"/>
      <c r="D28" s="93"/>
      <c r="E28" s="93"/>
      <c r="F28" s="93"/>
      <c r="G28" s="93"/>
      <c r="H28" s="93"/>
      <c r="I28" s="93"/>
      <c r="J28" s="93"/>
      <c r="K28" s="93"/>
      <c r="L28" s="93"/>
      <c r="N28" s="93"/>
      <c r="AG28" s="135"/>
      <c r="AH28" s="138"/>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row>
    <row r="29" spans="1:58" s="103" customFormat="1" ht="16" customHeight="1" x14ac:dyDescent="0.55000000000000004">
      <c r="A29" s="97"/>
      <c r="B29" s="93"/>
      <c r="C29" s="93"/>
      <c r="D29" s="93"/>
      <c r="E29" s="93"/>
      <c r="F29" s="93"/>
      <c r="G29" s="93"/>
      <c r="H29" s="93"/>
      <c r="I29" s="93"/>
      <c r="J29" s="93"/>
      <c r="K29" s="93"/>
      <c r="L29" s="93"/>
      <c r="N29" s="93"/>
      <c r="AG29" s="135"/>
      <c r="AH29" s="138"/>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row>
    <row r="30" spans="1:58" s="103" customFormat="1" ht="16" customHeight="1" x14ac:dyDescent="0.55000000000000004">
      <c r="A30" s="97"/>
      <c r="B30" s="93"/>
      <c r="C30" s="93"/>
      <c r="D30" s="93"/>
      <c r="E30" s="93"/>
      <c r="F30" s="93"/>
      <c r="G30" s="93"/>
      <c r="H30" s="93"/>
      <c r="I30" s="93"/>
      <c r="J30" s="93"/>
      <c r="K30" s="93"/>
      <c r="L30" s="93"/>
      <c r="N30" s="93"/>
      <c r="AG30" s="135"/>
      <c r="AH30" s="138"/>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row>
    <row r="31" spans="1:58" s="103" customFormat="1" ht="16" customHeight="1" x14ac:dyDescent="0.55000000000000004">
      <c r="A31" s="97"/>
      <c r="B31" s="93"/>
      <c r="C31" s="93"/>
      <c r="D31" s="93"/>
      <c r="E31" s="93"/>
      <c r="F31" s="93"/>
      <c r="G31" s="93"/>
      <c r="H31" s="93"/>
      <c r="I31" s="93"/>
      <c r="J31" s="93"/>
      <c r="K31" s="93"/>
      <c r="L31" s="93"/>
      <c r="N31" s="93"/>
      <c r="AG31" s="135"/>
      <c r="AH31" s="138"/>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row>
    <row r="32" spans="1:58" s="103" customFormat="1" ht="16" customHeight="1" x14ac:dyDescent="0.55000000000000004">
      <c r="A32" s="97"/>
      <c r="B32" s="93"/>
      <c r="C32" s="93"/>
      <c r="D32" s="93"/>
      <c r="E32" s="93"/>
      <c r="F32" s="93"/>
      <c r="G32" s="93"/>
      <c r="H32" s="93"/>
      <c r="I32" s="94"/>
      <c r="J32" s="93"/>
      <c r="K32" s="93"/>
      <c r="L32" s="93"/>
      <c r="N32" s="93"/>
      <c r="AG32" s="135"/>
      <c r="AH32" s="138"/>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row>
    <row r="33" spans="1:58" s="103" customFormat="1" ht="16" customHeight="1" x14ac:dyDescent="0.55000000000000004">
      <c r="A33" s="97"/>
      <c r="B33" s="93"/>
      <c r="C33" s="93"/>
      <c r="D33" s="93"/>
      <c r="E33" s="93"/>
      <c r="F33" s="93"/>
      <c r="G33" s="93"/>
      <c r="H33" s="93"/>
      <c r="I33" s="94"/>
      <c r="J33" s="93"/>
      <c r="K33" s="93"/>
      <c r="L33" s="93"/>
      <c r="N33" s="93"/>
      <c r="AG33" s="135"/>
      <c r="AH33" s="138"/>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row>
    <row r="34" spans="1:58" ht="8.5" customHeight="1" x14ac:dyDescent="0.55000000000000004">
      <c r="A34" s="97"/>
    </row>
    <row r="35" spans="1:58" ht="25.5" customHeight="1" x14ac:dyDescent="0.55000000000000004"/>
    <row r="36" spans="1:58" ht="20.25" customHeight="1" x14ac:dyDescent="0.55000000000000004"/>
    <row r="37" spans="1:58" ht="21.75" customHeight="1" x14ac:dyDescent="0.55000000000000004"/>
    <row r="38" spans="1:58" ht="25.5" customHeight="1" x14ac:dyDescent="0.55000000000000004"/>
    <row r="39" spans="1:58" ht="28.5" customHeight="1" x14ac:dyDescent="0.55000000000000004"/>
    <row r="40" spans="1:58" ht="28.5" customHeight="1" x14ac:dyDescent="0.55000000000000004"/>
  </sheetData>
  <sheetProtection algorithmName="SHA-512" hashValue="7GJfIandZ7BCTS2/tvilT/aJbkTJguX2Y0St1GrYtBdZjElxk2AEvGqI+/ff3hOjA0wHd0svq0xJCjbVCcaAmA==" saltValue="gpYQfenDDfyOyhFhUmYH+w==" spinCount="100000" sheet="1" objects="1" scenarios="1"/>
  <dataConsolidate/>
  <mergeCells count="44">
    <mergeCell ref="H9:L9"/>
    <mergeCell ref="G12:I12"/>
    <mergeCell ref="G13:I13"/>
    <mergeCell ref="G14:I14"/>
    <mergeCell ref="G15:I15"/>
    <mergeCell ref="C24:F24"/>
    <mergeCell ref="H24:I24"/>
    <mergeCell ref="J24:K24"/>
    <mergeCell ref="C21:F21"/>
    <mergeCell ref="H21:I21"/>
    <mergeCell ref="J21:K21"/>
    <mergeCell ref="C23:F23"/>
    <mergeCell ref="H23:I23"/>
    <mergeCell ref="J23:K23"/>
    <mergeCell ref="C22:F22"/>
    <mergeCell ref="H22:I22"/>
    <mergeCell ref="J22:K22"/>
    <mergeCell ref="J19:K19"/>
    <mergeCell ref="C20:F20"/>
    <mergeCell ref="H20:I20"/>
    <mergeCell ref="J20:K20"/>
    <mergeCell ref="C15:F15"/>
    <mergeCell ref="J15:K15"/>
    <mergeCell ref="C16:F16"/>
    <mergeCell ref="J16:K16"/>
    <mergeCell ref="G16:I16"/>
    <mergeCell ref="B18:G18"/>
    <mergeCell ref="C19:F19"/>
    <mergeCell ref="H19:I19"/>
    <mergeCell ref="C13:F13"/>
    <mergeCell ref="J13:K13"/>
    <mergeCell ref="C14:F14"/>
    <mergeCell ref="J14:K14"/>
    <mergeCell ref="B10:G10"/>
    <mergeCell ref="C11:F11"/>
    <mergeCell ref="J11:K11"/>
    <mergeCell ref="C12:F12"/>
    <mergeCell ref="J12:K12"/>
    <mergeCell ref="B2:L2"/>
    <mergeCell ref="J6:L6"/>
    <mergeCell ref="H5:H6"/>
    <mergeCell ref="J5:L5"/>
    <mergeCell ref="B5:C6"/>
    <mergeCell ref="D5:G6"/>
  </mergeCells>
  <phoneticPr fontId="26"/>
  <conditionalFormatting sqref="B12:K16">
    <cfRule type="containsBlanks" dxfId="32" priority="3">
      <formula>LEN(TRIM(B12))=0</formula>
    </cfRule>
  </conditionalFormatting>
  <conditionalFormatting sqref="B20:K24">
    <cfRule type="containsBlanks" dxfId="31" priority="1">
      <formula>LEN(TRIM(B20))=0</formula>
    </cfRule>
  </conditionalFormatting>
  <conditionalFormatting sqref="D5:G6">
    <cfRule type="containsBlanks" dxfId="30" priority="6">
      <formula>LEN(TRIM(D5))=0</formula>
    </cfRule>
  </conditionalFormatting>
  <conditionalFormatting sqref="H10">
    <cfRule type="containsBlanks" dxfId="29" priority="4">
      <formula>LEN(TRIM(H10))=0</formula>
    </cfRule>
  </conditionalFormatting>
  <conditionalFormatting sqref="H18">
    <cfRule type="containsBlanks" dxfId="28" priority="2">
      <formula>LEN(TRIM(H18))=0</formula>
    </cfRule>
  </conditionalFormatting>
  <conditionalFormatting sqref="J5:L6">
    <cfRule type="containsBlanks" dxfId="27" priority="5">
      <formula>LEN(TRIM(J5))=0</formula>
    </cfRule>
  </conditionalFormatting>
  <dataValidations count="7">
    <dataValidation type="list" allowBlank="1" showInputMessage="1" showErrorMessage="1" prompt="プルダウンして選択" sqref="H18 H10" xr:uid="{FE96A42E-A935-4556-8123-78DEDF333320}">
      <formula1>"あり,なし"</formula1>
    </dataValidation>
    <dataValidation type="list" allowBlank="1" showInputMessage="1" showErrorMessage="1" prompt="プルダウンして選択" sqref="J12:K16 J20:K24" xr:uid="{4BABBD71-613F-44BE-94EF-4D7C1D7198EB}">
      <formula1>"申請中,利用中,完了(受取済)"</formula1>
    </dataValidation>
    <dataValidation type="list" allowBlank="1" showInputMessage="1" showErrorMessage="1" prompt="「大分類」選択後にプルダウンして選択" sqref="J6:L6" xr:uid="{4E5D9E7F-A1C8-4691-AE6F-D4EF04D728CD}">
      <formula1>INDIRECT($J$5)</formula1>
    </dataValidation>
    <dataValidation type="list" allowBlank="1" showInputMessage="1" showErrorMessage="1" prompt="プルダウンして選択" sqref="J5:L5" xr:uid="{46C9DAC1-B62E-4C50-94C7-F58B5C311F84}">
      <formula1>大分類</formula1>
    </dataValidation>
    <dataValidation type="list" allowBlank="1" showInputMessage="1" showErrorMessage="1" sqref="B13:B16 B21:B24" xr:uid="{FA3A8249-24F4-40D5-ACDA-70A056B2E298}">
      <formula1>"令和３年,令和4年,令和5年,令和6年,令和7年,令和8年"</formula1>
    </dataValidation>
    <dataValidation allowBlank="1" showInputMessage="1" showErrorMessage="1" prompt="法人名又は屋号を入力してください（屋号をもっていない個人事業主の方は氏名を入力）" sqref="D5:G6" xr:uid="{CE87B639-9E45-4AED-BF56-569A4E0DD55D}"/>
    <dataValidation type="list" allowBlank="1" showInputMessage="1" showErrorMessage="1" sqref="B12 B20" xr:uid="{4EB98FE1-1607-4F59-A06E-655AEDF1A5F4}">
      <formula1>"令和3年,令和4年,令和5年,令和6年,令和7年,令和8年"</formula1>
    </dataValidation>
  </dataValidations>
  <printOptions horizontalCentered="1"/>
  <pageMargins left="0.51181102362204722" right="0.51181102362204722" top="0.74803149606299213" bottom="0.74803149606299213" header="0.31496062992125984" footer="0.19685039370078741"/>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view="pageBreakPreview" topLeftCell="A10" zoomScaleNormal="100" workbookViewId="0">
      <selection activeCell="G28" sqref="G28:H28"/>
    </sheetView>
  </sheetViews>
  <sheetFormatPr defaultColWidth="9" defaultRowHeight="17.5" x14ac:dyDescent="0.55000000000000004"/>
  <cols>
    <col min="1" max="1" width="1.83203125" style="4" customWidth="1"/>
    <col min="2" max="2" width="2.58203125" style="4" customWidth="1"/>
    <col min="3" max="3" width="17.4140625" style="4" customWidth="1"/>
    <col min="4" max="4" width="10" style="4" customWidth="1"/>
    <col min="5" max="5" width="9.83203125" style="4" customWidth="1"/>
    <col min="6" max="6" width="8.08203125" style="4" customWidth="1"/>
    <col min="7" max="7" width="7" style="4" customWidth="1"/>
    <col min="8" max="8" width="4.1640625" style="4" customWidth="1"/>
    <col min="9" max="9" width="11.4140625" style="4" customWidth="1"/>
    <col min="10" max="10" width="12" style="4" customWidth="1"/>
    <col min="11" max="16384" width="9" style="4"/>
  </cols>
  <sheetData>
    <row r="1" spans="1:11" ht="15" customHeight="1" x14ac:dyDescent="0.55000000000000004">
      <c r="A1" s="5" t="s">
        <v>0</v>
      </c>
      <c r="B1" s="6"/>
      <c r="C1" s="6"/>
      <c r="D1" s="6"/>
      <c r="E1" s="6"/>
      <c r="F1" s="6"/>
      <c r="G1" s="449" t="s">
        <v>68</v>
      </c>
      <c r="H1" s="449"/>
      <c r="I1" s="450">
        <f>'１申請者概要２申請状況 '!D5</f>
        <v>0</v>
      </c>
      <c r="J1" s="450"/>
      <c r="K1" s="30"/>
    </row>
    <row r="2" spans="1:11" ht="11" customHeight="1" x14ac:dyDescent="0.55000000000000004">
      <c r="A2" s="5"/>
      <c r="B2" s="6"/>
      <c r="C2" s="6"/>
      <c r="D2" s="6"/>
      <c r="E2" s="6"/>
      <c r="F2" s="6"/>
      <c r="G2" s="6"/>
      <c r="H2" s="6"/>
      <c r="I2" s="6"/>
      <c r="J2" s="6"/>
    </row>
    <row r="3" spans="1:11" ht="16" customHeight="1" x14ac:dyDescent="0.55000000000000004">
      <c r="A3" s="7" t="s">
        <v>1</v>
      </c>
      <c r="B3" s="8"/>
      <c r="C3" s="6"/>
      <c r="D3" s="6"/>
      <c r="E3" s="6"/>
      <c r="F3" s="6"/>
    </row>
    <row r="4" spans="1:11" ht="21.5" customHeight="1" x14ac:dyDescent="0.5">
      <c r="A4" s="7"/>
      <c r="B4" s="451" t="s">
        <v>254</v>
      </c>
      <c r="C4" s="451"/>
      <c r="D4" s="451"/>
      <c r="E4" s="451"/>
      <c r="F4" s="451"/>
      <c r="G4" s="451"/>
      <c r="H4" s="451"/>
      <c r="I4" s="451"/>
      <c r="J4" s="451"/>
    </row>
    <row r="5" spans="1:11" s="2" customFormat="1" ht="51.5" customHeight="1" x14ac:dyDescent="0.55000000000000004">
      <c r="A5" s="9"/>
      <c r="B5" s="444" t="s">
        <v>2</v>
      </c>
      <c r="C5" s="445"/>
      <c r="D5" s="445"/>
      <c r="E5" s="139"/>
      <c r="F5" s="59" t="s">
        <v>3</v>
      </c>
      <c r="G5" s="421"/>
      <c r="H5" s="422"/>
      <c r="I5" s="422"/>
      <c r="J5" s="423"/>
    </row>
    <row r="6" spans="1:11" s="2" customFormat="1" ht="13.5" customHeight="1" x14ac:dyDescent="0.55000000000000004">
      <c r="A6" s="10"/>
      <c r="B6" s="11"/>
      <c r="C6" s="12"/>
      <c r="D6" s="12"/>
      <c r="E6" s="13"/>
      <c r="F6" s="14"/>
      <c r="G6" s="15"/>
      <c r="H6" s="15"/>
      <c r="I6" s="15"/>
      <c r="J6" s="15"/>
    </row>
    <row r="7" spans="1:11" s="2" customFormat="1" ht="36" customHeight="1" x14ac:dyDescent="0.55000000000000004">
      <c r="A7" s="9"/>
      <c r="B7" s="444" t="s">
        <v>249</v>
      </c>
      <c r="C7" s="445"/>
      <c r="D7" s="445"/>
      <c r="E7" s="139"/>
      <c r="F7" s="446"/>
      <c r="G7" s="446"/>
      <c r="H7" s="446"/>
      <c r="I7" s="446"/>
      <c r="J7" s="446"/>
    </row>
    <row r="8" spans="1:11" s="2" customFormat="1" ht="13.5" customHeight="1" x14ac:dyDescent="0.55000000000000004">
      <c r="A8" s="9"/>
      <c r="B8" s="389" t="s">
        <v>4</v>
      </c>
      <c r="C8" s="393" t="s">
        <v>5</v>
      </c>
      <c r="D8" s="401" t="s">
        <v>6</v>
      </c>
      <c r="E8" s="402"/>
      <c r="F8" s="420"/>
      <c r="G8" s="420"/>
      <c r="H8" s="420"/>
      <c r="I8" s="420"/>
      <c r="J8" s="447"/>
    </row>
    <row r="9" spans="1:11" s="2" customFormat="1" ht="18" customHeight="1" x14ac:dyDescent="0.55000000000000004">
      <c r="A9" s="9"/>
      <c r="B9" s="390"/>
      <c r="C9" s="394"/>
      <c r="D9" s="413" t="s">
        <v>7</v>
      </c>
      <c r="E9" s="448"/>
      <c r="F9" s="60" t="s">
        <v>8</v>
      </c>
      <c r="G9" s="413" t="s">
        <v>9</v>
      </c>
      <c r="H9" s="414"/>
      <c r="I9" s="61" t="s">
        <v>10</v>
      </c>
      <c r="J9" s="62" t="s">
        <v>11</v>
      </c>
    </row>
    <row r="10" spans="1:11" s="2" customFormat="1" ht="16" customHeight="1" x14ac:dyDescent="0.55000000000000004">
      <c r="A10" s="9"/>
      <c r="B10" s="16">
        <v>1</v>
      </c>
      <c r="C10" s="140"/>
      <c r="D10" s="442"/>
      <c r="E10" s="443"/>
      <c r="F10" s="141"/>
      <c r="G10" s="440"/>
      <c r="H10" s="441"/>
      <c r="I10" s="142"/>
      <c r="J10" s="143"/>
    </row>
    <row r="11" spans="1:11" s="2" customFormat="1" ht="16" customHeight="1" x14ac:dyDescent="0.55000000000000004">
      <c r="A11" s="9"/>
      <c r="B11" s="17">
        <v>2</v>
      </c>
      <c r="C11" s="140"/>
      <c r="D11" s="438"/>
      <c r="E11" s="439"/>
      <c r="F11" s="141"/>
      <c r="G11" s="440"/>
      <c r="H11" s="441"/>
      <c r="I11" s="144"/>
      <c r="J11" s="145"/>
    </row>
    <row r="12" spans="1:11" s="2" customFormat="1" ht="16" customHeight="1" x14ac:dyDescent="0.55000000000000004">
      <c r="A12" s="9"/>
      <c r="B12" s="18">
        <v>3</v>
      </c>
      <c r="C12" s="140"/>
      <c r="D12" s="438"/>
      <c r="E12" s="439"/>
      <c r="F12" s="141"/>
      <c r="G12" s="440"/>
      <c r="H12" s="441"/>
      <c r="I12" s="144"/>
      <c r="J12" s="145"/>
    </row>
    <row r="13" spans="1:11" s="2" customFormat="1" ht="16" customHeight="1" x14ac:dyDescent="0.55000000000000004">
      <c r="A13" s="9"/>
      <c r="B13" s="18">
        <v>4</v>
      </c>
      <c r="C13" s="140"/>
      <c r="D13" s="438"/>
      <c r="E13" s="439"/>
      <c r="F13" s="141"/>
      <c r="G13" s="440"/>
      <c r="H13" s="441"/>
      <c r="I13" s="144"/>
      <c r="J13" s="145"/>
    </row>
    <row r="14" spans="1:11" s="2" customFormat="1" ht="16" customHeight="1" x14ac:dyDescent="0.55000000000000004">
      <c r="A14" s="9"/>
      <c r="B14" s="19">
        <v>5</v>
      </c>
      <c r="C14" s="140"/>
      <c r="D14" s="438"/>
      <c r="E14" s="439"/>
      <c r="F14" s="141"/>
      <c r="G14" s="440"/>
      <c r="H14" s="441"/>
      <c r="I14" s="144"/>
      <c r="J14" s="145"/>
    </row>
    <row r="15" spans="1:11" s="2" customFormat="1" ht="16" customHeight="1" x14ac:dyDescent="0.55000000000000004">
      <c r="A15" s="9"/>
      <c r="B15" s="20">
        <v>6</v>
      </c>
      <c r="C15" s="140"/>
      <c r="D15" s="438"/>
      <c r="E15" s="439"/>
      <c r="F15" s="141"/>
      <c r="G15" s="440"/>
      <c r="H15" s="441"/>
      <c r="I15" s="144"/>
      <c r="J15" s="145"/>
    </row>
    <row r="16" spans="1:11" s="2" customFormat="1" ht="16" customHeight="1" x14ac:dyDescent="0.55000000000000004">
      <c r="A16" s="9"/>
      <c r="B16" s="18">
        <v>7</v>
      </c>
      <c r="C16" s="140"/>
      <c r="D16" s="438"/>
      <c r="E16" s="439"/>
      <c r="F16" s="141"/>
      <c r="G16" s="440"/>
      <c r="H16" s="441"/>
      <c r="I16" s="144"/>
      <c r="J16" s="145"/>
    </row>
    <row r="17" spans="1:10" s="2" customFormat="1" ht="16" customHeight="1" x14ac:dyDescent="0.55000000000000004">
      <c r="A17" s="9"/>
      <c r="B17" s="19">
        <v>8</v>
      </c>
      <c r="C17" s="140"/>
      <c r="D17" s="438"/>
      <c r="E17" s="439"/>
      <c r="F17" s="141"/>
      <c r="G17" s="440"/>
      <c r="H17" s="441"/>
      <c r="I17" s="144"/>
      <c r="J17" s="145"/>
    </row>
    <row r="18" spans="1:10" s="2" customFormat="1" ht="16" customHeight="1" x14ac:dyDescent="0.55000000000000004">
      <c r="A18" s="9"/>
      <c r="B18" s="16">
        <v>9</v>
      </c>
      <c r="C18" s="140"/>
      <c r="D18" s="438"/>
      <c r="E18" s="439"/>
      <c r="F18" s="141"/>
      <c r="G18" s="440"/>
      <c r="H18" s="441"/>
      <c r="I18" s="144"/>
      <c r="J18" s="141"/>
    </row>
    <row r="19" spans="1:10" s="2" customFormat="1" ht="16" customHeight="1" x14ac:dyDescent="0.55000000000000004">
      <c r="A19" s="9"/>
      <c r="B19" s="21">
        <v>10</v>
      </c>
      <c r="C19" s="146"/>
      <c r="D19" s="431"/>
      <c r="E19" s="432"/>
      <c r="F19" s="147"/>
      <c r="G19" s="433"/>
      <c r="H19" s="434"/>
      <c r="I19" s="148"/>
      <c r="J19" s="149"/>
    </row>
    <row r="20" spans="1:10" s="2" customFormat="1" ht="13.5" customHeight="1" x14ac:dyDescent="0.55000000000000004">
      <c r="A20" s="9"/>
      <c r="B20" s="435"/>
      <c r="C20" s="435"/>
      <c r="D20" s="435"/>
      <c r="E20" s="435"/>
      <c r="F20" s="436"/>
      <c r="G20" s="436"/>
      <c r="H20" s="436"/>
      <c r="I20" s="436"/>
      <c r="J20" s="436"/>
    </row>
    <row r="21" spans="1:10" s="2" customFormat="1" ht="17.5" customHeight="1" x14ac:dyDescent="0.55000000000000004">
      <c r="A21" s="9"/>
      <c r="B21" s="437" t="s">
        <v>12</v>
      </c>
      <c r="C21" s="437"/>
      <c r="D21" s="437"/>
      <c r="E21" s="437"/>
      <c r="F21" s="437"/>
      <c r="G21" s="437"/>
      <c r="H21" s="437"/>
      <c r="I21" s="437"/>
      <c r="J21" s="437"/>
    </row>
    <row r="22" spans="1:10" s="2" customFormat="1" ht="53" customHeight="1" x14ac:dyDescent="0.55000000000000004">
      <c r="A22" s="9"/>
      <c r="B22" s="419" t="s">
        <v>13</v>
      </c>
      <c r="C22" s="420"/>
      <c r="D22" s="420"/>
      <c r="E22" s="139"/>
      <c r="F22" s="63" t="s">
        <v>3</v>
      </c>
      <c r="G22" s="421"/>
      <c r="H22" s="422"/>
      <c r="I22" s="422"/>
      <c r="J22" s="423"/>
    </row>
    <row r="23" spans="1:10" s="2" customFormat="1" ht="12" customHeight="1" x14ac:dyDescent="0.55000000000000004">
      <c r="A23" s="9"/>
      <c r="B23" s="14"/>
      <c r="C23" s="14"/>
      <c r="D23" s="14"/>
      <c r="E23" s="14"/>
      <c r="F23" s="12"/>
      <c r="G23" s="22"/>
      <c r="H23" s="22"/>
      <c r="I23" s="22"/>
      <c r="J23" s="22"/>
    </row>
    <row r="24" spans="1:10" ht="6.5" customHeight="1" x14ac:dyDescent="0.55000000000000004">
      <c r="A24" s="23"/>
      <c r="B24" s="24"/>
      <c r="C24" s="150"/>
      <c r="D24" s="151"/>
      <c r="E24" s="151"/>
      <c r="F24" s="152"/>
      <c r="G24" s="153"/>
      <c r="H24" s="153"/>
      <c r="I24" s="154"/>
      <c r="J24" s="155"/>
    </row>
    <row r="25" spans="1:10" ht="41.5" customHeight="1" x14ac:dyDescent="0.55000000000000004">
      <c r="A25" s="23"/>
      <c r="B25" s="424" t="s">
        <v>14</v>
      </c>
      <c r="C25" s="425"/>
      <c r="D25" s="425"/>
      <c r="E25" s="139"/>
      <c r="F25" s="426" t="s">
        <v>15</v>
      </c>
      <c r="G25" s="427"/>
      <c r="H25" s="427"/>
      <c r="I25" s="156"/>
      <c r="J25" s="157" t="s">
        <v>16</v>
      </c>
    </row>
    <row r="26" spans="1:10" ht="13.5" customHeight="1" x14ac:dyDescent="0.55000000000000004">
      <c r="A26" s="23"/>
      <c r="B26" s="391" t="s">
        <v>4</v>
      </c>
      <c r="C26" s="399" t="s">
        <v>17</v>
      </c>
      <c r="D26" s="400"/>
      <c r="E26" s="395" t="s">
        <v>18</v>
      </c>
      <c r="F26" s="397" t="s">
        <v>19</v>
      </c>
      <c r="G26" s="428" t="s">
        <v>20</v>
      </c>
      <c r="H26" s="429"/>
      <c r="I26" s="429"/>
      <c r="J26" s="430"/>
    </row>
    <row r="27" spans="1:10" ht="21.5" customHeight="1" x14ac:dyDescent="0.55000000000000004">
      <c r="A27" s="23"/>
      <c r="B27" s="392"/>
      <c r="C27" s="401"/>
      <c r="D27" s="402"/>
      <c r="E27" s="396"/>
      <c r="F27" s="398"/>
      <c r="G27" s="413" t="s">
        <v>9</v>
      </c>
      <c r="H27" s="414"/>
      <c r="I27" s="61" t="s">
        <v>10</v>
      </c>
      <c r="J27" s="62" t="s">
        <v>11</v>
      </c>
    </row>
    <row r="28" spans="1:10" ht="15.5" customHeight="1" x14ac:dyDescent="0.55000000000000004">
      <c r="A28" s="23"/>
      <c r="B28" s="25">
        <v>1</v>
      </c>
      <c r="C28" s="415"/>
      <c r="D28" s="416"/>
      <c r="E28" s="158"/>
      <c r="F28" s="216" t="str">
        <f>IF(C28="","",E28/$I$25*100)</f>
        <v/>
      </c>
      <c r="G28" s="417"/>
      <c r="H28" s="418"/>
      <c r="I28" s="159"/>
      <c r="J28" s="160"/>
    </row>
    <row r="29" spans="1:10" ht="15.5" customHeight="1" x14ac:dyDescent="0.55000000000000004">
      <c r="A29" s="23"/>
      <c r="B29" s="26">
        <v>2</v>
      </c>
      <c r="C29" s="404"/>
      <c r="D29" s="404"/>
      <c r="E29" s="161"/>
      <c r="F29" s="217" t="str">
        <f t="shared" ref="F29:F37" si="0">IF(C29="","",E29/$I$25*100)</f>
        <v/>
      </c>
      <c r="G29" s="405"/>
      <c r="H29" s="405"/>
      <c r="I29" s="162"/>
      <c r="J29" s="163"/>
    </row>
    <row r="30" spans="1:10" ht="15.5" customHeight="1" x14ac:dyDescent="0.55000000000000004">
      <c r="A30" s="23"/>
      <c r="B30" s="26">
        <v>3</v>
      </c>
      <c r="C30" s="404"/>
      <c r="D30" s="404"/>
      <c r="E30" s="161"/>
      <c r="F30" s="218" t="str">
        <f t="shared" si="0"/>
        <v/>
      </c>
      <c r="G30" s="405"/>
      <c r="H30" s="405"/>
      <c r="I30" s="164"/>
      <c r="J30" s="165"/>
    </row>
    <row r="31" spans="1:10" ht="15.5" customHeight="1" x14ac:dyDescent="0.55000000000000004">
      <c r="A31" s="23"/>
      <c r="B31" s="27">
        <v>4</v>
      </c>
      <c r="C31" s="403"/>
      <c r="D31" s="404"/>
      <c r="E31" s="166"/>
      <c r="F31" s="218" t="str">
        <f t="shared" si="0"/>
        <v/>
      </c>
      <c r="G31" s="405"/>
      <c r="H31" s="406"/>
      <c r="I31" s="167"/>
      <c r="J31" s="163"/>
    </row>
    <row r="32" spans="1:10" ht="15.5" customHeight="1" x14ac:dyDescent="0.55000000000000004">
      <c r="A32" s="23"/>
      <c r="B32" s="26">
        <v>5</v>
      </c>
      <c r="C32" s="404"/>
      <c r="D32" s="404"/>
      <c r="E32" s="166"/>
      <c r="F32" s="218" t="str">
        <f t="shared" si="0"/>
        <v/>
      </c>
      <c r="G32" s="405"/>
      <c r="H32" s="406"/>
      <c r="I32" s="168"/>
      <c r="J32" s="163"/>
    </row>
    <row r="33" spans="1:10" ht="15.5" customHeight="1" x14ac:dyDescent="0.55000000000000004">
      <c r="A33" s="23"/>
      <c r="B33" s="26">
        <v>6</v>
      </c>
      <c r="C33" s="404"/>
      <c r="D33" s="404"/>
      <c r="E33" s="161"/>
      <c r="F33" s="218" t="str">
        <f t="shared" si="0"/>
        <v/>
      </c>
      <c r="G33" s="405"/>
      <c r="H33" s="405"/>
      <c r="I33" s="162"/>
      <c r="J33" s="163"/>
    </row>
    <row r="34" spans="1:10" ht="15.5" customHeight="1" x14ac:dyDescent="0.55000000000000004">
      <c r="A34" s="23"/>
      <c r="B34" s="26">
        <v>7</v>
      </c>
      <c r="C34" s="404"/>
      <c r="D34" s="404"/>
      <c r="E34" s="161"/>
      <c r="F34" s="218" t="str">
        <f t="shared" si="0"/>
        <v/>
      </c>
      <c r="G34" s="405"/>
      <c r="H34" s="405"/>
      <c r="I34" s="169"/>
      <c r="J34" s="165"/>
    </row>
    <row r="35" spans="1:10" ht="15.5" customHeight="1" x14ac:dyDescent="0.55000000000000004">
      <c r="A35" s="23"/>
      <c r="B35" s="27">
        <v>8</v>
      </c>
      <c r="C35" s="403"/>
      <c r="D35" s="404"/>
      <c r="E35" s="166"/>
      <c r="F35" s="218" t="str">
        <f t="shared" si="0"/>
        <v/>
      </c>
      <c r="G35" s="405"/>
      <c r="H35" s="406"/>
      <c r="I35" s="168"/>
      <c r="J35" s="163"/>
    </row>
    <row r="36" spans="1:10" ht="15.5" customHeight="1" x14ac:dyDescent="0.55000000000000004">
      <c r="A36" s="23"/>
      <c r="B36" s="27">
        <v>9</v>
      </c>
      <c r="C36" s="403"/>
      <c r="D36" s="407"/>
      <c r="E36" s="166"/>
      <c r="F36" s="216" t="str">
        <f t="shared" si="0"/>
        <v/>
      </c>
      <c r="G36" s="408"/>
      <c r="H36" s="406"/>
      <c r="I36" s="170"/>
      <c r="J36" s="163"/>
    </row>
    <row r="37" spans="1:10" ht="15.5" customHeight="1" x14ac:dyDescent="0.55000000000000004">
      <c r="A37" s="23"/>
      <c r="B37" s="28">
        <v>10</v>
      </c>
      <c r="C37" s="409"/>
      <c r="D37" s="410"/>
      <c r="E37" s="171"/>
      <c r="F37" s="323" t="str">
        <f t="shared" si="0"/>
        <v/>
      </c>
      <c r="G37" s="411"/>
      <c r="H37" s="412"/>
      <c r="I37" s="172"/>
      <c r="J37" s="173"/>
    </row>
    <row r="38" spans="1:10" s="3" customFormat="1" ht="15" customHeight="1" x14ac:dyDescent="0.4">
      <c r="A38" s="29"/>
      <c r="B38" s="388" t="s">
        <v>21</v>
      </c>
      <c r="C38" s="388"/>
      <c r="D38" s="388"/>
      <c r="E38" s="388"/>
      <c r="F38" s="388"/>
      <c r="G38" s="388"/>
      <c r="H38" s="388"/>
      <c r="I38" s="388"/>
      <c r="J38" s="388"/>
    </row>
    <row r="39" spans="1:10" ht="15.75" customHeight="1" x14ac:dyDescent="0.55000000000000004">
      <c r="A39" s="1"/>
      <c r="B39" s="1"/>
      <c r="D39" s="1"/>
      <c r="E39" s="1"/>
      <c r="F39" s="1"/>
      <c r="G39" s="1"/>
      <c r="H39" s="1"/>
      <c r="I39" s="1"/>
      <c r="J39" s="1"/>
    </row>
  </sheetData>
  <mergeCells count="66">
    <mergeCell ref="G1:H1"/>
    <mergeCell ref="I1:J1"/>
    <mergeCell ref="B4:J4"/>
    <mergeCell ref="B5:D5"/>
    <mergeCell ref="G5:J5"/>
    <mergeCell ref="B7:D7"/>
    <mergeCell ref="F7:J7"/>
    <mergeCell ref="D8:J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B20:E20"/>
    <mergeCell ref="F20:J20"/>
    <mergeCell ref="B21:J21"/>
    <mergeCell ref="B22:D22"/>
    <mergeCell ref="G22:J22"/>
    <mergeCell ref="B25:D25"/>
    <mergeCell ref="F25:H25"/>
    <mergeCell ref="G26:J26"/>
    <mergeCell ref="G27:H27"/>
    <mergeCell ref="C28:D28"/>
    <mergeCell ref="G28:H28"/>
    <mergeCell ref="G33:H33"/>
    <mergeCell ref="C34:D34"/>
    <mergeCell ref="G34:H34"/>
    <mergeCell ref="C29:D29"/>
    <mergeCell ref="G29:H29"/>
    <mergeCell ref="C30:D30"/>
    <mergeCell ref="G30:H30"/>
    <mergeCell ref="C31:D31"/>
    <mergeCell ref="G31:H31"/>
    <mergeCell ref="B38:J38"/>
    <mergeCell ref="B8:B9"/>
    <mergeCell ref="B26:B27"/>
    <mergeCell ref="C8:C9"/>
    <mergeCell ref="E26:E27"/>
    <mergeCell ref="F26:F27"/>
    <mergeCell ref="C26:D27"/>
    <mergeCell ref="C35:D35"/>
    <mergeCell ref="G35:H35"/>
    <mergeCell ref="C36:D36"/>
    <mergeCell ref="G36:H36"/>
    <mergeCell ref="C37:D37"/>
    <mergeCell ref="G37:H37"/>
    <mergeCell ref="C32:D32"/>
    <mergeCell ref="G32:H32"/>
    <mergeCell ref="C33:D33"/>
  </mergeCells>
  <phoneticPr fontId="26"/>
  <conditionalFormatting sqref="B7:E7 B8:J19">
    <cfRule type="containsBlanks" dxfId="26" priority="2">
      <formula>LEN(TRIM(B7))=0</formula>
    </cfRule>
  </conditionalFormatting>
  <conditionalFormatting sqref="B5:J5">
    <cfRule type="containsBlanks" dxfId="25" priority="3">
      <formula>LEN(TRIM(B5))=0</formula>
    </cfRule>
  </conditionalFormatting>
  <conditionalFormatting sqref="B22:J22 B25:J27 B28:E37 G28:J37">
    <cfRule type="containsBlanks" dxfId="24" priority="1">
      <formula>LEN(TRIM(B22))=0</formula>
    </cfRule>
  </conditionalFormatting>
  <dataValidations count="8">
    <dataValidation type="list" allowBlank="1" showInputMessage="1" showErrorMessage="1" prompt="プルダウンして選択し_x000a_「変更あり」の場合は右欄に理由を明記" sqref="E5 E22" xr:uid="{00000000-0002-0000-0000-000000000000}">
      <formula1>"同一,変更あり"</formula1>
    </dataValidation>
    <dataValidation type="list" allowBlank="1" showInputMessage="1" showErrorMessage="1" sqref="E6" xr:uid="{00000000-0002-0000-0000-000001000000}">
      <formula1>"同一,変更あり"</formula1>
    </dataValidation>
    <dataValidation type="list" allowBlank="1" showInputMessage="1" showErrorMessage="1" prompt="プルダウンして選択" sqref="E7 E25" xr:uid="{00000000-0002-0000-0000-000002000000}">
      <formula1>"あり,なし"</formula1>
    </dataValidation>
    <dataValidation type="list" allowBlank="1" showInputMessage="1" showErrorMessage="1" prompt="プルダウンして選択" sqref="F24 F10:F19" xr:uid="{00000000-0002-0000-0000-000003000000}">
      <formula1>"代表取締役,取締役,監査役,代表社員,その他役員"</formula1>
    </dataValidation>
    <dataValidation type="list" allowBlank="1" showInputMessage="1" showErrorMessage="1" prompt="プルダウンして選択" sqref="J24 J10:J19 J28:J37" xr:uid="{00000000-0002-0000-0000-000004000000}">
      <formula1>"製造業・その他,卸売業,小売業,サービス業"</formula1>
    </dataValidation>
    <dataValidation allowBlank="1" showInputMessage="1" showErrorMessage="1" prompt="▶申請日時点の総数を入力_x000a_▶半角数字で入力_x000a_（個人事業主は入力不要）_x000a_" sqref="I25" xr:uid="{00000000-0002-0000-0000-000005000000}"/>
    <dataValidation allowBlank="1" showInputMessage="1" showErrorMessage="1" prompt="入力不要_x000a_（自動計算されます）" sqref="F28:F37" xr:uid="{00000000-0002-0000-0000-000006000000}"/>
    <dataValidation allowBlank="1" showInputMessage="1" showErrorMessage="1" prompt="数値のみ入力" sqref="I30:I32 I34:I37" xr:uid="{00000000-0002-0000-0000-000007000000}"/>
  </dataValidations>
  <printOptions horizontalCentered="1"/>
  <pageMargins left="0.511811023622047" right="0.511811023622047" top="0.74803149606299202" bottom="0.74803149606299202" header="0.31496062992126" footer="0.196850393700787"/>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9"/>
  <sheetViews>
    <sheetView showZeros="0" view="pageBreakPreview" zoomScaleNormal="100" zoomScaleSheetLayoutView="100" workbookViewId="0">
      <selection activeCell="N14" sqref="N14"/>
    </sheetView>
  </sheetViews>
  <sheetFormatPr defaultColWidth="8.58203125" defaultRowHeight="18" x14ac:dyDescent="0.55000000000000004"/>
  <cols>
    <col min="1" max="1" width="2.5" style="174" customWidth="1"/>
    <col min="2" max="2" width="13.9140625" style="174" customWidth="1"/>
    <col min="3" max="3" width="12.58203125" style="176" customWidth="1"/>
    <col min="4" max="4" width="11.1640625" style="174" customWidth="1"/>
    <col min="5" max="5" width="12.08203125" style="174" customWidth="1"/>
    <col min="6" max="6" width="12.6640625" style="174" customWidth="1"/>
    <col min="7" max="7" width="12.1640625" style="174" customWidth="1"/>
    <col min="8" max="16384" width="8.58203125" style="174"/>
  </cols>
  <sheetData>
    <row r="1" spans="1:8" x14ac:dyDescent="0.5">
      <c r="A1" s="175" t="s">
        <v>0</v>
      </c>
      <c r="E1" s="177" t="s">
        <v>68</v>
      </c>
      <c r="F1" s="506">
        <f>'１申請者概要２申請状況 '!D5</f>
        <v>0</v>
      </c>
      <c r="G1" s="507"/>
    </row>
    <row r="2" spans="1:8" ht="22" customHeight="1" x14ac:dyDescent="0.55000000000000004">
      <c r="B2" s="64" t="s">
        <v>255</v>
      </c>
      <c r="C2" s="215" t="s">
        <v>259</v>
      </c>
      <c r="D2" s="64"/>
      <c r="E2" s="64"/>
      <c r="F2" s="64"/>
      <c r="G2" s="64"/>
    </row>
    <row r="3" spans="1:8" ht="19.5" customHeight="1" x14ac:dyDescent="0.55000000000000004">
      <c r="B3" s="508" t="s">
        <v>22</v>
      </c>
      <c r="C3" s="509"/>
      <c r="D3" s="509"/>
      <c r="E3" s="509"/>
      <c r="F3" s="509"/>
      <c r="G3" s="178" t="s">
        <v>23</v>
      </c>
    </row>
    <row r="4" spans="1:8" ht="15" customHeight="1" x14ac:dyDescent="0.55000000000000004">
      <c r="A4" s="501"/>
      <c r="B4" s="501"/>
      <c r="C4" s="179" t="s">
        <v>236</v>
      </c>
      <c r="D4" s="179" t="s">
        <v>237</v>
      </c>
      <c r="E4" s="180" t="s">
        <v>238</v>
      </c>
      <c r="F4" s="180" t="s">
        <v>239</v>
      </c>
      <c r="G4" s="180" t="s">
        <v>240</v>
      </c>
    </row>
    <row r="5" spans="1:8" ht="21.75" customHeight="1" x14ac:dyDescent="0.55000000000000004">
      <c r="A5" s="510" t="s">
        <v>24</v>
      </c>
      <c r="B5" s="510"/>
      <c r="C5" s="219" t="str">
        <f>IF(C7="","",C6*C7+C8+C9+C10)</f>
        <v/>
      </c>
      <c r="D5" s="219" t="str">
        <f t="shared" ref="D5:G5" si="0">IF(D7="","",D6*D7+D8+D9+D10)</f>
        <v/>
      </c>
      <c r="E5" s="219" t="str">
        <f t="shared" si="0"/>
        <v/>
      </c>
      <c r="F5" s="219" t="str">
        <f t="shared" si="0"/>
        <v/>
      </c>
      <c r="G5" s="219" t="str">
        <f t="shared" si="0"/>
        <v/>
      </c>
      <c r="H5" s="181"/>
    </row>
    <row r="6" spans="1:8" ht="21.75" customHeight="1" x14ac:dyDescent="0.55000000000000004">
      <c r="A6" s="182"/>
      <c r="B6" s="183" t="s">
        <v>25</v>
      </c>
      <c r="C6" s="71"/>
      <c r="D6" s="71"/>
      <c r="E6" s="71"/>
      <c r="F6" s="72"/>
      <c r="G6" s="73"/>
      <c r="H6" s="181"/>
    </row>
    <row r="7" spans="1:8" ht="21.75" customHeight="1" x14ac:dyDescent="0.55000000000000004">
      <c r="A7" s="182"/>
      <c r="B7" s="184" t="s">
        <v>26</v>
      </c>
      <c r="C7" s="74"/>
      <c r="D7" s="74"/>
      <c r="E7" s="75"/>
      <c r="F7" s="76"/>
      <c r="G7" s="77"/>
      <c r="H7" s="181"/>
    </row>
    <row r="8" spans="1:8" ht="21.75" customHeight="1" x14ac:dyDescent="0.55000000000000004">
      <c r="A8" s="182"/>
      <c r="B8" s="185" t="s">
        <v>27</v>
      </c>
      <c r="C8" s="74"/>
      <c r="D8" s="76"/>
      <c r="E8" s="78"/>
      <c r="F8" s="76"/>
      <c r="G8" s="77"/>
      <c r="H8" s="181"/>
    </row>
    <row r="9" spans="1:8" ht="21.75" customHeight="1" x14ac:dyDescent="0.55000000000000004">
      <c r="A9" s="186"/>
      <c r="B9" s="187" t="s">
        <v>258</v>
      </c>
      <c r="C9" s="74"/>
      <c r="D9" s="74"/>
      <c r="E9" s="74"/>
      <c r="F9" s="74"/>
      <c r="G9" s="74"/>
      <c r="H9" s="181"/>
    </row>
    <row r="10" spans="1:8" ht="21.75" customHeight="1" x14ac:dyDescent="0.55000000000000004">
      <c r="A10" s="188"/>
      <c r="B10" s="189" t="s">
        <v>257</v>
      </c>
      <c r="C10" s="74"/>
      <c r="D10" s="74"/>
      <c r="E10" s="74"/>
      <c r="F10" s="74"/>
      <c r="G10" s="74"/>
      <c r="H10" s="181"/>
    </row>
    <row r="11" spans="1:8" ht="21.75" customHeight="1" x14ac:dyDescent="0.55000000000000004">
      <c r="A11" s="511" t="s">
        <v>28</v>
      </c>
      <c r="B11" s="500"/>
      <c r="C11" s="79"/>
      <c r="D11" s="80"/>
      <c r="E11" s="81"/>
      <c r="F11" s="80"/>
      <c r="G11" s="82"/>
    </row>
    <row r="12" spans="1:8" ht="21.75" customHeight="1" x14ac:dyDescent="0.55000000000000004">
      <c r="A12" s="500" t="s">
        <v>29</v>
      </c>
      <c r="B12" s="500"/>
      <c r="C12" s="83"/>
      <c r="D12" s="84"/>
      <c r="E12" s="85"/>
      <c r="F12" s="86"/>
      <c r="G12" s="87"/>
    </row>
    <row r="13" spans="1:8" ht="21.75" customHeight="1" x14ac:dyDescent="0.55000000000000004">
      <c r="A13" s="501" t="s">
        <v>30</v>
      </c>
      <c r="B13" s="501"/>
      <c r="C13" s="220" t="str">
        <f>IFERROR(IF(C5+C11+C12=0,"",IF(AND(C5=0,C11+C12&gt;0),"申請不可  ",SUM($C$5+$C$11+$C$12))),"")</f>
        <v/>
      </c>
      <c r="D13" s="220" t="str">
        <f>IFERROR(IF(D5+D11+D12=0,"",IF(AND(D5=0,D11+D12&gt;0),"申請不可  ",SUM($D$5+$D$11+$D$12))),"")</f>
        <v/>
      </c>
      <c r="E13" s="220" t="str">
        <f>IFERROR(IF(E5+E11+E12=0,"",IF(AND(E5=0,E11+E12&gt;0),"申請不可  ",SUM($E$5+$E$11+$E$12))),"")</f>
        <v/>
      </c>
      <c r="F13" s="220" t="str">
        <f>IFERROR(IF(F5+F11+F12=0,"",IF(AND(F5=0,F11+F12&gt;0),"申請不可  ",SUM($F$5+$F$11+$F$12))),"")</f>
        <v/>
      </c>
      <c r="G13" s="220" t="str">
        <f>IFERROR(IF(G5+G11+G12=0,"",IF(AND(G5=0,G11+G12&gt;0),"申請不可  ",SUM($G$5+$G$11+$G$12))),"")</f>
        <v/>
      </c>
    </row>
    <row r="14" spans="1:8" ht="15" customHeight="1" x14ac:dyDescent="0.55000000000000004">
      <c r="B14" s="46"/>
      <c r="C14" s="47"/>
      <c r="D14" s="46"/>
    </row>
    <row r="15" spans="1:8" ht="15" customHeight="1" x14ac:dyDescent="0.55000000000000004">
      <c r="B15" s="190" t="s">
        <v>31</v>
      </c>
      <c r="C15" s="191" t="s">
        <v>32</v>
      </c>
      <c r="E15" s="192"/>
      <c r="F15" s="193" t="s">
        <v>33</v>
      </c>
      <c r="G15" s="194"/>
    </row>
    <row r="16" spans="1:8" ht="21.65" customHeight="1" x14ac:dyDescent="0.55000000000000004">
      <c r="B16" s="195" t="s">
        <v>34</v>
      </c>
      <c r="C16" s="88"/>
      <c r="E16" s="196" t="s">
        <v>35</v>
      </c>
      <c r="F16" s="91"/>
      <c r="G16" s="194"/>
    </row>
    <row r="17" spans="2:7" ht="21.75" customHeight="1" x14ac:dyDescent="0.55000000000000004">
      <c r="B17" s="197" t="s">
        <v>36</v>
      </c>
      <c r="C17" s="89"/>
      <c r="E17" s="192" t="s">
        <v>30</v>
      </c>
      <c r="F17" s="221" t="str">
        <f>IF(F16="","",F16)</f>
        <v/>
      </c>
      <c r="G17" s="194"/>
    </row>
    <row r="18" spans="2:7" ht="21.75" customHeight="1" x14ac:dyDescent="0.55000000000000004">
      <c r="B18" s="197" t="s">
        <v>37</v>
      </c>
      <c r="C18" s="90"/>
      <c r="F18" s="194"/>
      <c r="G18" s="194"/>
    </row>
    <row r="19" spans="2:7" ht="22.5" customHeight="1" x14ac:dyDescent="0.55000000000000004">
      <c r="B19" s="65" t="s">
        <v>38</v>
      </c>
      <c r="C19" s="91"/>
      <c r="E19" s="194"/>
      <c r="F19" s="194"/>
      <c r="G19" s="194"/>
    </row>
    <row r="20" spans="2:7" ht="21.75" customHeight="1" x14ac:dyDescent="0.55000000000000004">
      <c r="B20" s="198" t="s">
        <v>30</v>
      </c>
      <c r="C20" s="221">
        <f>IF(C16+C17+C18+C19=0,0,IF(AND(OR(D26="",D26=0),OR(D29="")),"申請不可",SUM($C$16:$C$19)))</f>
        <v>0</v>
      </c>
      <c r="E20" s="194"/>
      <c r="F20" s="194"/>
      <c r="G20" s="194"/>
    </row>
    <row r="21" spans="2:7" ht="15" customHeight="1" x14ac:dyDescent="0.55000000000000004">
      <c r="B21" s="199"/>
      <c r="C21" s="200"/>
      <c r="D21" s="502"/>
      <c r="E21" s="502"/>
      <c r="F21" s="201"/>
      <c r="G21" s="50"/>
    </row>
    <row r="22" spans="2:7" ht="15" customHeight="1" x14ac:dyDescent="0.55000000000000004">
      <c r="B22" s="199"/>
      <c r="C22" s="200"/>
      <c r="D22" s="201"/>
      <c r="E22" s="201"/>
      <c r="F22" s="201"/>
      <c r="G22" s="50"/>
    </row>
    <row r="23" spans="2:7" ht="19.5" customHeight="1" x14ac:dyDescent="0.55000000000000004">
      <c r="B23" s="50"/>
      <c r="C23" s="50"/>
      <c r="D23" s="50"/>
      <c r="E23" s="50"/>
      <c r="F23" s="51" t="s">
        <v>39</v>
      </c>
      <c r="G23" s="52">
        <v>0.66666666666666696</v>
      </c>
    </row>
    <row r="24" spans="2:7" ht="19.5" customHeight="1" x14ac:dyDescent="0.55000000000000004">
      <c r="B24" s="503" t="s">
        <v>40</v>
      </c>
      <c r="C24" s="504"/>
      <c r="D24" s="505" t="s">
        <v>41</v>
      </c>
      <c r="E24" s="492"/>
      <c r="F24" s="491" t="s">
        <v>42</v>
      </c>
      <c r="G24" s="492"/>
    </row>
    <row r="25" spans="2:7" ht="15.75" customHeight="1" x14ac:dyDescent="0.55000000000000004">
      <c r="B25" s="66"/>
      <c r="C25" s="202" t="s">
        <v>43</v>
      </c>
      <c r="D25" s="493" t="s">
        <v>23</v>
      </c>
      <c r="E25" s="494"/>
      <c r="F25" s="495" t="s">
        <v>23</v>
      </c>
      <c r="G25" s="494"/>
    </row>
    <row r="26" spans="2:7" ht="24" customHeight="1" x14ac:dyDescent="0.55000000000000004">
      <c r="B26" s="452" t="s">
        <v>44</v>
      </c>
      <c r="C26" s="67" t="s">
        <v>45</v>
      </c>
      <c r="D26" s="496">
        <f>IF(AND(C5="",D5="",E5="",F5="",G5=""),0,SUM(C5:G5))+IF(AND('６　資金計画２'!C5="",'６　資金計画２'!D5="",'６　資金計画２'!E5="",'６　資金計画２'!F5="",'６　資金計画２'!G5=""),0,SUM('６　資金計画２'!C5:G5))</f>
        <v>0</v>
      </c>
      <c r="E26" s="497"/>
      <c r="F26" s="498">
        <f>IF(D26="","",IF((ROUNDDOWN(D26*$G$23,-3))&gt;1500000,1500000,ROUNDDOWN(D26*$G$23,-3)))</f>
        <v>0</v>
      </c>
      <c r="G26" s="499"/>
    </row>
    <row r="27" spans="2:7" ht="24" customHeight="1" x14ac:dyDescent="0.55000000000000004">
      <c r="B27" s="453"/>
      <c r="C27" s="68" t="s">
        <v>46</v>
      </c>
      <c r="D27" s="468">
        <f>IF(AND(C11="",D11="",E11="",F11="",G11=""),0,SUM(C11:G11))+IF(AND('６　資金計画２'!C11="",'６　資金計画２'!D11="",'６　資金計画２'!E11="",'６　資金計画２'!F11="",'６　資金計画２'!G11=""),0,SUM('６　資金計画２'!C11:G11))</f>
        <v>0</v>
      </c>
      <c r="E27" s="469"/>
      <c r="F27" s="470">
        <f>IF(D27="","",IF((ROUNDDOWN(D27*$G$23,-3))&gt;1500000,1500000,ROUNDDOWN(D27*$G$23,-3)))</f>
        <v>0</v>
      </c>
      <c r="G27" s="471"/>
    </row>
    <row r="28" spans="2:7" ht="24" customHeight="1" x14ac:dyDescent="0.55000000000000004">
      <c r="B28" s="453"/>
      <c r="C28" s="68" t="s">
        <v>47</v>
      </c>
      <c r="D28" s="468">
        <f>IF(AND(C12="",D12="",E12="",F12="",G12=""),0,SUM(C12:G12))+IF(AND('６　資金計画２'!C12="",'６　資金計画２'!D12="",'６　資金計画２'!E12="",'６　資金計画２'!F12="",'６　資金計画２'!G12=""),0,SUM('６　資金計画２'!C12:G12))</f>
        <v>0</v>
      </c>
      <c r="E28" s="469"/>
      <c r="F28" s="470">
        <f>IF(D28="","",IF((ROUNDDOWN(D28*$G$23,-3))&gt;1500000,1500000,ROUNDDOWN(D28*$G$23,-3)))</f>
        <v>0</v>
      </c>
      <c r="G28" s="471"/>
    </row>
    <row r="29" spans="2:7" ht="24" customHeight="1" x14ac:dyDescent="0.55000000000000004">
      <c r="B29" s="454"/>
      <c r="C29" s="203" t="s">
        <v>247</v>
      </c>
      <c r="D29" s="474" t="str">
        <f>IF(F17="","",F17)</f>
        <v/>
      </c>
      <c r="E29" s="475"/>
      <c r="F29" s="476" t="str">
        <f>IF(D29="","",IF((ROUNDDOWN(D29*$G$23,-3))&gt;1500000,1500000,ROUNDDOWN(D29*$G$23,-3)))</f>
        <v/>
      </c>
      <c r="G29" s="477"/>
    </row>
    <row r="30" spans="2:7" ht="24" customHeight="1" x14ac:dyDescent="0.55000000000000004">
      <c r="B30" s="455"/>
      <c r="C30" s="69" t="s">
        <v>48</v>
      </c>
      <c r="D30" s="460">
        <f>IF(AND(D26="",D27="",D28=""),"",SUM(D26:E28))</f>
        <v>0</v>
      </c>
      <c r="E30" s="461"/>
      <c r="F30" s="472">
        <f>IF(AND(D30=""),"",IF(SUM(F26:G28)&gt;1500000,1500000,SUM(F26:G28)))</f>
        <v>0</v>
      </c>
      <c r="G30" s="473"/>
    </row>
    <row r="31" spans="2:7" ht="24" customHeight="1" x14ac:dyDescent="0.55000000000000004">
      <c r="B31" s="456" t="s">
        <v>32</v>
      </c>
      <c r="C31" s="53" t="s">
        <v>34</v>
      </c>
      <c r="D31" s="464" t="str">
        <f>IF(C16="","",C16)</f>
        <v/>
      </c>
      <c r="E31" s="465"/>
      <c r="F31" s="466" t="str">
        <f>IF(D31="","",IF((ROUNDDOWN(D31*$G$23,-3))&gt;500000,500000,ROUNDDOWN(D31*$G$23,-3)))</f>
        <v/>
      </c>
      <c r="G31" s="467"/>
    </row>
    <row r="32" spans="2:7" ht="24" customHeight="1" x14ac:dyDescent="0.55000000000000004">
      <c r="B32" s="457"/>
      <c r="C32" s="54" t="s">
        <v>36</v>
      </c>
      <c r="D32" s="484" t="str">
        <f>IF(C17="","",C17)</f>
        <v/>
      </c>
      <c r="E32" s="485"/>
      <c r="F32" s="470" t="str">
        <f>IF(D32="","",IF((ROUNDDOWN(D32*$G$23,-3))&gt;200000,200000,ROUNDDOWN(D32*$G$23,-3)))</f>
        <v/>
      </c>
      <c r="G32" s="486"/>
    </row>
    <row r="33" spans="2:7" ht="24" customHeight="1" x14ac:dyDescent="0.55000000000000004">
      <c r="B33" s="457"/>
      <c r="C33" s="55" t="s">
        <v>37</v>
      </c>
      <c r="D33" s="484" t="str">
        <f>IF(C18="","",C18)</f>
        <v/>
      </c>
      <c r="E33" s="485"/>
      <c r="F33" s="470" t="str">
        <f>IF(D33="","",IF((ROUNDDOWN(D33*$G$23,-3))&gt;200000,200000,ROUNDDOWN(D33*$G$23,-3)))</f>
        <v/>
      </c>
      <c r="G33" s="486"/>
    </row>
    <row r="34" spans="2:7" ht="24" customHeight="1" x14ac:dyDescent="0.55000000000000004">
      <c r="B34" s="458"/>
      <c r="C34" s="70" t="s">
        <v>38</v>
      </c>
      <c r="D34" s="487" t="str">
        <f>IF(C19="","",C19)</f>
        <v/>
      </c>
      <c r="E34" s="488"/>
      <c r="F34" s="489" t="str">
        <f>IF(D34="","",IF((ROUNDDOWN(D34*$G$23,-3))&gt;200000,200000,ROUNDDOWN(D34*$G$23,-3)))</f>
        <v/>
      </c>
      <c r="G34" s="490"/>
    </row>
    <row r="35" spans="2:7" ht="24" customHeight="1" x14ac:dyDescent="0.55000000000000004">
      <c r="B35" s="459"/>
      <c r="C35" s="56" t="s">
        <v>48</v>
      </c>
      <c r="D35" s="460" t="str">
        <f>IF(AND(D31="",D32="",D33="",D34=""),"",SUM(D31:E34))</f>
        <v/>
      </c>
      <c r="E35" s="461"/>
      <c r="F35" s="462" t="str">
        <f>IF(AND(F31="",F32="",F33="",F34=""),"",SUM(F31:G34))</f>
        <v/>
      </c>
      <c r="G35" s="463"/>
    </row>
    <row r="36" spans="2:7" ht="37.25" customHeight="1" x14ac:dyDescent="0.55000000000000004">
      <c r="B36" s="478" t="s">
        <v>49</v>
      </c>
      <c r="C36" s="479"/>
      <c r="D36" s="480">
        <f>IF(AND(D30="",D35=""),"",SUM(D30,D35))</f>
        <v>0</v>
      </c>
      <c r="E36" s="481"/>
      <c r="F36" s="482">
        <f>IF(AND(F30="",F35=""),"",IF(SUM(F30,F35)&gt;1500000,1500000,SUM(F30,F35)))</f>
        <v>0</v>
      </c>
      <c r="G36" s="483"/>
    </row>
    <row r="37" spans="2:7" ht="15" customHeight="1" x14ac:dyDescent="0.55000000000000004">
      <c r="B37" s="57"/>
      <c r="C37" s="58"/>
      <c r="D37" s="57"/>
    </row>
    <row r="38" spans="2:7" ht="15" customHeight="1" x14ac:dyDescent="0.55000000000000004">
      <c r="B38" s="57"/>
      <c r="C38" s="58"/>
      <c r="D38" s="57"/>
    </row>
    <row r="39" spans="2:7" ht="15" customHeight="1" x14ac:dyDescent="0.55000000000000004"/>
    <row r="40" spans="2:7" ht="15" customHeight="1" x14ac:dyDescent="0.55000000000000004"/>
    <row r="41" spans="2:7" s="204" customFormat="1" ht="15" customHeight="1" x14ac:dyDescent="0.55000000000000004"/>
    <row r="42" spans="2:7" ht="15" customHeight="1" x14ac:dyDescent="0.55000000000000004"/>
    <row r="43" spans="2:7" ht="15" customHeight="1" x14ac:dyDescent="0.55000000000000004"/>
    <row r="44" spans="2:7" ht="15" customHeight="1" x14ac:dyDescent="0.55000000000000004"/>
    <row r="45" spans="2:7" ht="15" customHeight="1" x14ac:dyDescent="0.55000000000000004"/>
    <row r="46" spans="2:7" ht="15" customHeight="1" x14ac:dyDescent="0.55000000000000004">
      <c r="B46" s="199"/>
      <c r="C46" s="200"/>
      <c r="D46" s="201"/>
      <c r="E46" s="201"/>
      <c r="F46" s="201"/>
      <c r="G46" s="201"/>
    </row>
    <row r="47" spans="2:7" ht="15" customHeight="1" x14ac:dyDescent="0.55000000000000004"/>
    <row r="48" spans="2:7"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sheetData>
  <sheetProtection algorithmName="SHA-512" hashValue="3O6dSNSD6vTeAs47j65aw1IMKbgbaxS2krI46P5ydsm4hb/buO/+fRtM4FVeoyieVwz+1O+HpDNnb1e5kImmkQ==" saltValue="8WFgRmVXpJJ2YdWsL63nNg==" spinCount="100000" sheet="1" objects="1" scenarios="1"/>
  <mergeCells count="38">
    <mergeCell ref="F1:G1"/>
    <mergeCell ref="B3:F3"/>
    <mergeCell ref="A4:B4"/>
    <mergeCell ref="A5:B5"/>
    <mergeCell ref="A11:B11"/>
    <mergeCell ref="A12:B12"/>
    <mergeCell ref="A13:B13"/>
    <mergeCell ref="D21:E21"/>
    <mergeCell ref="B24:C24"/>
    <mergeCell ref="D24:E24"/>
    <mergeCell ref="F24:G24"/>
    <mergeCell ref="D25:E25"/>
    <mergeCell ref="F25:G25"/>
    <mergeCell ref="D26:E26"/>
    <mergeCell ref="F26:G26"/>
    <mergeCell ref="B36:C36"/>
    <mergeCell ref="D36:E36"/>
    <mergeCell ref="F36:G36"/>
    <mergeCell ref="D32:E32"/>
    <mergeCell ref="F32:G32"/>
    <mergeCell ref="D33:E33"/>
    <mergeCell ref="F33:G33"/>
    <mergeCell ref="D34:E34"/>
    <mergeCell ref="F34:G34"/>
    <mergeCell ref="B26:B30"/>
    <mergeCell ref="B31:B35"/>
    <mergeCell ref="D35:E35"/>
    <mergeCell ref="F35:G35"/>
    <mergeCell ref="D31:E31"/>
    <mergeCell ref="F31:G31"/>
    <mergeCell ref="D27:E27"/>
    <mergeCell ref="F27:G27"/>
    <mergeCell ref="D28:E28"/>
    <mergeCell ref="F28:G28"/>
    <mergeCell ref="D30:E30"/>
    <mergeCell ref="F30:G30"/>
    <mergeCell ref="D29:E29"/>
    <mergeCell ref="F29:G29"/>
  </mergeCells>
  <phoneticPr fontId="26"/>
  <conditionalFormatting sqref="C16:C19">
    <cfRule type="containsBlanks" dxfId="23" priority="3">
      <formula>LEN(TRIM(C16))=0</formula>
    </cfRule>
  </conditionalFormatting>
  <conditionalFormatting sqref="C20">
    <cfRule type="containsText" dxfId="22" priority="1" operator="containsText" text="申請不可">
      <formula>NOT(ISERROR(SEARCH("申請不可",C20)))</formula>
    </cfRule>
    <cfRule type="cellIs" dxfId="21" priority="5" operator="equal">
      <formula>"申請不可  "</formula>
    </cfRule>
  </conditionalFormatting>
  <conditionalFormatting sqref="C6:G12">
    <cfRule type="containsBlanks" dxfId="20" priority="4">
      <formula>LEN(TRIM(C6))=0</formula>
    </cfRule>
  </conditionalFormatting>
  <conditionalFormatting sqref="C13:G13">
    <cfRule type="cellIs" dxfId="19" priority="6" operator="equal">
      <formula>"申請不可  "</formula>
    </cfRule>
  </conditionalFormatting>
  <conditionalFormatting sqref="F16">
    <cfRule type="containsBlanks" dxfId="18" priority="2">
      <formula>LEN(TRIM(F16))=0</formula>
    </cfRule>
  </conditionalFormatting>
  <dataValidations xWindow="320" yWindow="619" count="11">
    <dataValidation allowBlank="1" showInputMessage="1" showErrorMessage="1" prompt="出展料が0円の場合、資材費は計上できません" sqref="C11:G11" xr:uid="{00000000-0002-0000-0100-000001000000}"/>
    <dataValidation allowBlank="1" showInputMessage="1" showErrorMessage="1" prompt="出展料が0円の場合、輸送費は計上できません" sqref="C12:G12" xr:uid="{00000000-0002-0000-0100-000002000000}"/>
    <dataValidation allowBlank="1" showInputMessage="1" showErrorMessage="1" prompt="入力不要(自動計算されます)_x000a__x000a_＊出展料が０円の場合、助成対象とならないため、費用計算されません" sqref="C13:G13" xr:uid="{00000000-0002-0000-0100-000003000000}"/>
    <dataValidation allowBlank="1" showInputMessage="1" showErrorMessage="1" prompt="助成対象とするには、リアル展示会での印刷物の使用が必須です" sqref="C16" xr:uid="{00000000-0002-0000-0100-000004000000}"/>
    <dataValidation allowBlank="1" showInputMessage="1" showErrorMessage="1" prompt="助成対象とするには、リアル展示会での動画の使用が必須です" sqref="C17" xr:uid="{00000000-0002-0000-0100-000005000000}"/>
    <dataValidation allowBlank="1" showInputMessage="1" showErrorMessage="1" prompt="入力不要(自動計算されます)" sqref="F17" xr:uid="{00000000-0002-0000-0100-000006000000}"/>
    <dataValidation allowBlank="1" showInputMessage="1" showErrorMessage="1" prompt="助成対象となるに展示会出展をPRする内容が必須です。" sqref="C18" xr:uid="{00000000-0002-0000-0100-000007000000}"/>
    <dataValidation allowBlank="1" showInputMessage="1" showErrorMessage="1" prompt="出展料が0円かつEC初期登録料の申請がない場合、サイト制作・改修費は計上できません" sqref="C19" xr:uid="{00000000-0002-0000-0100-000008000000}"/>
    <dataValidation allowBlank="1" showInputMessage="1" showErrorMessage="1" prompt="入力不要(自動計算されます)_x000a__x000a_＊出展料が０円、かつEC登録料の申請がない場合、助成対象とならないため、費用計算されません" sqref="C20" xr:uid="{00000000-0002-0000-0100-000009000000}"/>
    <dataValidation allowBlank="1" showInputMessage="1" showErrorMessage="1" prompt="小間の内訳を記載" sqref="C6:G7" xr:uid="{00000000-0002-0000-0100-00000A000000}"/>
    <dataValidation allowBlank="1" showInputMessage="1" showErrorMessage="1" prompt="早期割引等を入力してください(金額の前に「ー」を入力)" sqref="D9:G9 C9" xr:uid="{175B35FE-8AAF-491C-8612-8AA45E2DD621}"/>
  </dataValidations>
  <pageMargins left="0.7" right="0.7" top="0.75" bottom="0.75" header="0.3" footer="0.3"/>
  <pageSetup paperSize="9" scale="8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6"/>
  <sheetViews>
    <sheetView showZeros="0" view="pageBreakPreview" zoomScale="95" zoomScaleNormal="85" workbookViewId="0">
      <selection activeCell="C6" sqref="C6"/>
    </sheetView>
  </sheetViews>
  <sheetFormatPr defaultColWidth="8.58203125" defaultRowHeight="18" x14ac:dyDescent="0.55000000000000004"/>
  <cols>
    <col min="1" max="1" width="3" style="174" customWidth="1"/>
    <col min="2" max="2" width="13.9140625" style="174" customWidth="1"/>
    <col min="3" max="3" width="12.58203125" style="176" customWidth="1"/>
    <col min="4" max="4" width="11.1640625" style="174" customWidth="1"/>
    <col min="5" max="5" width="12.08203125" style="174" customWidth="1"/>
    <col min="6" max="6" width="12.6640625" style="174" customWidth="1"/>
    <col min="7" max="7" width="12.83203125" style="174" customWidth="1"/>
    <col min="8" max="8" width="23.9140625" style="174" customWidth="1"/>
    <col min="9" max="16384" width="8.58203125" style="174"/>
  </cols>
  <sheetData>
    <row r="1" spans="1:9" x14ac:dyDescent="0.5">
      <c r="B1" s="175"/>
      <c r="E1" s="205"/>
      <c r="F1" s="320" t="s">
        <v>68</v>
      </c>
      <c r="G1" s="527">
        <f>'１申請者概要２申請状況 '!D5</f>
        <v>0</v>
      </c>
      <c r="H1" s="528"/>
    </row>
    <row r="2" spans="1:9" ht="20.25" customHeight="1" x14ac:dyDescent="0.55000000000000004">
      <c r="B2" s="64" t="s">
        <v>256</v>
      </c>
      <c r="C2" s="526" t="s">
        <v>50</v>
      </c>
      <c r="D2" s="526"/>
      <c r="E2" s="526"/>
      <c r="F2" s="526"/>
      <c r="G2" s="526"/>
    </row>
    <row r="3" spans="1:9" ht="19.5" customHeight="1" x14ac:dyDescent="0.55000000000000004">
      <c r="B3" s="508" t="s">
        <v>22</v>
      </c>
      <c r="C3" s="509"/>
      <c r="D3" s="509"/>
      <c r="E3" s="509"/>
      <c r="F3" s="509"/>
      <c r="G3" s="178" t="s">
        <v>23</v>
      </c>
    </row>
    <row r="4" spans="1:9" ht="15" customHeight="1" x14ac:dyDescent="0.55000000000000004">
      <c r="A4" s="501"/>
      <c r="B4" s="501"/>
      <c r="C4" s="179" t="s">
        <v>242</v>
      </c>
      <c r="D4" s="179" t="s">
        <v>243</v>
      </c>
      <c r="E4" s="180" t="s">
        <v>244</v>
      </c>
      <c r="F4" s="180" t="s">
        <v>245</v>
      </c>
      <c r="G4" s="206" t="s">
        <v>246</v>
      </c>
    </row>
    <row r="5" spans="1:9" ht="21.75" customHeight="1" x14ac:dyDescent="0.55000000000000004">
      <c r="A5" s="510" t="s">
        <v>24</v>
      </c>
      <c r="B5" s="510"/>
      <c r="C5" s="219" t="str">
        <f>IF(C7="","",C6*C7+C8+C9+C10)</f>
        <v/>
      </c>
      <c r="D5" s="219" t="str">
        <f t="shared" ref="D5:G5" si="0">IF(D7="","",D6*D7+D8+D9+D10)</f>
        <v/>
      </c>
      <c r="E5" s="219" t="str">
        <f t="shared" si="0"/>
        <v/>
      </c>
      <c r="F5" s="219" t="str">
        <f t="shared" si="0"/>
        <v/>
      </c>
      <c r="G5" s="322" t="str">
        <f t="shared" si="0"/>
        <v/>
      </c>
      <c r="I5" s="181"/>
    </row>
    <row r="6" spans="1:9" ht="21.75" customHeight="1" x14ac:dyDescent="0.55000000000000004">
      <c r="A6" s="182"/>
      <c r="B6" s="183" t="s">
        <v>25</v>
      </c>
      <c r="C6" s="71"/>
      <c r="D6" s="71"/>
      <c r="E6" s="71"/>
      <c r="F6" s="72"/>
      <c r="G6" s="73"/>
      <c r="I6" s="181"/>
    </row>
    <row r="7" spans="1:9" ht="21.75" customHeight="1" x14ac:dyDescent="0.55000000000000004">
      <c r="A7" s="182"/>
      <c r="B7" s="184" t="s">
        <v>26</v>
      </c>
      <c r="C7" s="74"/>
      <c r="D7" s="74"/>
      <c r="E7" s="75"/>
      <c r="F7" s="76"/>
      <c r="G7" s="77"/>
      <c r="I7" s="181"/>
    </row>
    <row r="8" spans="1:9" ht="21.75" customHeight="1" x14ac:dyDescent="0.55000000000000004">
      <c r="A8" s="182"/>
      <c r="B8" s="184" t="s">
        <v>27</v>
      </c>
      <c r="C8" s="74"/>
      <c r="D8" s="76"/>
      <c r="E8" s="78"/>
      <c r="F8" s="76"/>
      <c r="G8" s="77"/>
      <c r="I8" s="181"/>
    </row>
    <row r="9" spans="1:9" ht="21.75" customHeight="1" x14ac:dyDescent="0.55000000000000004">
      <c r="A9" s="182"/>
      <c r="B9" s="187" t="s">
        <v>258</v>
      </c>
      <c r="C9" s="74"/>
      <c r="D9" s="74"/>
      <c r="E9" s="74"/>
      <c r="F9" s="74"/>
      <c r="G9" s="321"/>
      <c r="I9" s="181"/>
    </row>
    <row r="10" spans="1:9" ht="21.75" customHeight="1" x14ac:dyDescent="0.55000000000000004">
      <c r="A10" s="188"/>
      <c r="B10" s="189" t="s">
        <v>288</v>
      </c>
      <c r="C10" s="74"/>
      <c r="D10" s="74"/>
      <c r="E10" s="74"/>
      <c r="F10" s="76"/>
      <c r="G10" s="82"/>
      <c r="I10" s="181"/>
    </row>
    <row r="11" spans="1:9" ht="21.75" customHeight="1" x14ac:dyDescent="0.55000000000000004">
      <c r="A11" s="511" t="s">
        <v>28</v>
      </c>
      <c r="B11" s="500"/>
      <c r="C11" s="79"/>
      <c r="D11" s="80"/>
      <c r="E11" s="81"/>
      <c r="F11" s="80"/>
      <c r="G11" s="82"/>
    </row>
    <row r="12" spans="1:9" ht="21.75" customHeight="1" x14ac:dyDescent="0.55000000000000004">
      <c r="A12" s="500" t="s">
        <v>29</v>
      </c>
      <c r="B12" s="500"/>
      <c r="C12" s="83"/>
      <c r="D12" s="84"/>
      <c r="E12" s="85"/>
      <c r="F12" s="86"/>
      <c r="G12" s="87"/>
    </row>
    <row r="13" spans="1:9" ht="21.75" customHeight="1" x14ac:dyDescent="0.55000000000000004">
      <c r="A13" s="501" t="s">
        <v>30</v>
      </c>
      <c r="B13" s="501"/>
      <c r="C13" s="220" t="str">
        <f>IFERROR(IF(C5+C11+C12=0,"",IF(AND(C5=0,C11+C12&gt;0),"申請不可  ",SUM($C$5+$C$11+$C$12))),"")</f>
        <v/>
      </c>
      <c r="D13" s="220" t="str">
        <f>IFERROR(IF(D5+D11+D12=0,"",IF(AND(D5=0,D11+D12&gt;0),"申請不可  ",SUM($D$5+$D$11+$D$12))),"")</f>
        <v/>
      </c>
      <c r="E13" s="220" t="str">
        <f>IFERROR(IF(E5+E11+E12=0,"",IF(AND(E5=0,E11+E12&gt;0),"申請不可  ",SUM($E$5+$E$11+$E$12))),"")</f>
        <v/>
      </c>
      <c r="F13" s="220" t="str">
        <f>IFERROR(IF(F5+F11+F12=0,"",IF(AND(F5=0,F11+F12&gt;0),"申請不可  ",SUM($F$5+$F$11+$F$12))),"")</f>
        <v/>
      </c>
      <c r="G13" s="221" t="str">
        <f>IFERROR(IF(G5+G11+G12=0,"",IF(AND(G5=0,G11+G12&gt;0),"申請不可  ",SUM($G$5+$G$11+$G$12))),"")</f>
        <v/>
      </c>
    </row>
    <row r="14" spans="1:9" ht="15" customHeight="1" x14ac:dyDescent="0.55000000000000004">
      <c r="B14" s="46"/>
      <c r="C14" s="47"/>
      <c r="D14" s="46"/>
    </row>
    <row r="15" spans="1:9" ht="28.75" customHeight="1" x14ac:dyDescent="0.55000000000000004">
      <c r="B15" s="205" t="s">
        <v>51</v>
      </c>
      <c r="C15" s="525" t="s">
        <v>52</v>
      </c>
      <c r="D15" s="525"/>
      <c r="E15" s="525"/>
      <c r="F15" s="525"/>
      <c r="G15" s="525"/>
      <c r="H15" s="525"/>
    </row>
    <row r="16" spans="1:9" ht="15" customHeight="1" x14ac:dyDescent="0.55000000000000004"/>
    <row r="17" spans="1:8" ht="23" customHeight="1" x14ac:dyDescent="0.55000000000000004">
      <c r="A17" s="512" t="s">
        <v>242</v>
      </c>
      <c r="B17" s="514" t="s">
        <v>53</v>
      </c>
      <c r="C17" s="524"/>
      <c r="D17" s="514" t="s">
        <v>248</v>
      </c>
      <c r="E17" s="515"/>
      <c r="F17" s="515"/>
      <c r="G17" s="514" t="s">
        <v>289</v>
      </c>
      <c r="H17" s="516"/>
    </row>
    <row r="18" spans="1:8" ht="23" customHeight="1" x14ac:dyDescent="0.55000000000000004">
      <c r="A18" s="513"/>
      <c r="B18" s="522" t="s">
        <v>54</v>
      </c>
      <c r="C18" s="523"/>
      <c r="D18" s="519"/>
      <c r="E18" s="520"/>
      <c r="F18" s="521"/>
      <c r="G18" s="517" t="s">
        <v>67</v>
      </c>
      <c r="H18" s="518"/>
    </row>
    <row r="19" spans="1:8" ht="23" customHeight="1" x14ac:dyDescent="0.55000000000000004">
      <c r="A19" s="513"/>
      <c r="B19" s="522" t="s">
        <v>55</v>
      </c>
      <c r="C19" s="523"/>
      <c r="D19" s="519"/>
      <c r="E19" s="520"/>
      <c r="F19" s="521"/>
      <c r="G19" s="207" t="s">
        <v>57</v>
      </c>
      <c r="H19" s="208"/>
    </row>
    <row r="20" spans="1:8" ht="23" customHeight="1" x14ac:dyDescent="0.55000000000000004">
      <c r="A20" s="513"/>
      <c r="B20" s="522" t="s">
        <v>56</v>
      </c>
      <c r="C20" s="523"/>
      <c r="D20" s="519"/>
      <c r="E20" s="520"/>
      <c r="F20" s="521"/>
      <c r="G20" s="209" t="s">
        <v>241</v>
      </c>
      <c r="H20" s="210" t="s">
        <v>60</v>
      </c>
    </row>
    <row r="21" spans="1:8" ht="23" customHeight="1" x14ac:dyDescent="0.55000000000000004">
      <c r="A21" s="513"/>
      <c r="B21" s="522" t="s">
        <v>58</v>
      </c>
      <c r="C21" s="523"/>
      <c r="D21" s="211"/>
      <c r="E21" s="212" t="s">
        <v>59</v>
      </c>
      <c r="F21" s="211"/>
      <c r="G21" s="213" t="s">
        <v>61</v>
      </c>
      <c r="H21" s="214"/>
    </row>
    <row r="22" spans="1:8" ht="23" customHeight="1" x14ac:dyDescent="0.55000000000000004">
      <c r="A22" s="512" t="s">
        <v>243</v>
      </c>
      <c r="B22" s="514" t="s">
        <v>53</v>
      </c>
      <c r="C22" s="524"/>
      <c r="D22" s="514" t="s">
        <v>248</v>
      </c>
      <c r="E22" s="515"/>
      <c r="F22" s="515"/>
      <c r="G22" s="514" t="s">
        <v>289</v>
      </c>
      <c r="H22" s="516"/>
    </row>
    <row r="23" spans="1:8" ht="23" customHeight="1" x14ac:dyDescent="0.55000000000000004">
      <c r="A23" s="513"/>
      <c r="B23" s="522" t="s">
        <v>54</v>
      </c>
      <c r="C23" s="523"/>
      <c r="D23" s="519"/>
      <c r="E23" s="520"/>
      <c r="F23" s="521"/>
      <c r="G23" s="517" t="s">
        <v>67</v>
      </c>
      <c r="H23" s="518"/>
    </row>
    <row r="24" spans="1:8" ht="23" customHeight="1" x14ac:dyDescent="0.55000000000000004">
      <c r="A24" s="513"/>
      <c r="B24" s="522" t="s">
        <v>55</v>
      </c>
      <c r="C24" s="523"/>
      <c r="D24" s="519"/>
      <c r="E24" s="520"/>
      <c r="F24" s="521"/>
      <c r="G24" s="207" t="s">
        <v>57</v>
      </c>
      <c r="H24" s="208"/>
    </row>
    <row r="25" spans="1:8" ht="23" customHeight="1" x14ac:dyDescent="0.55000000000000004">
      <c r="A25" s="513"/>
      <c r="B25" s="522" t="s">
        <v>56</v>
      </c>
      <c r="C25" s="523"/>
      <c r="D25" s="519"/>
      <c r="E25" s="520"/>
      <c r="F25" s="521"/>
      <c r="G25" s="209" t="s">
        <v>241</v>
      </c>
      <c r="H25" s="210" t="s">
        <v>60</v>
      </c>
    </row>
    <row r="26" spans="1:8" ht="23" customHeight="1" x14ac:dyDescent="0.55000000000000004">
      <c r="A26" s="513"/>
      <c r="B26" s="522" t="s">
        <v>58</v>
      </c>
      <c r="C26" s="523"/>
      <c r="D26" s="211"/>
      <c r="E26" s="212" t="s">
        <v>59</v>
      </c>
      <c r="F26" s="211"/>
      <c r="G26" s="213" t="s">
        <v>61</v>
      </c>
      <c r="H26" s="214"/>
    </row>
    <row r="27" spans="1:8" ht="23" customHeight="1" x14ac:dyDescent="0.55000000000000004">
      <c r="A27" s="512" t="s">
        <v>250</v>
      </c>
      <c r="B27" s="514" t="s">
        <v>53</v>
      </c>
      <c r="C27" s="524"/>
      <c r="D27" s="514" t="s">
        <v>248</v>
      </c>
      <c r="E27" s="515"/>
      <c r="F27" s="515"/>
      <c r="G27" s="514" t="s">
        <v>289</v>
      </c>
      <c r="H27" s="516"/>
    </row>
    <row r="28" spans="1:8" ht="23" customHeight="1" x14ac:dyDescent="0.55000000000000004">
      <c r="A28" s="513"/>
      <c r="B28" s="522" t="s">
        <v>54</v>
      </c>
      <c r="C28" s="523"/>
      <c r="D28" s="519"/>
      <c r="E28" s="520"/>
      <c r="F28" s="521"/>
      <c r="G28" s="517" t="s">
        <v>67</v>
      </c>
      <c r="H28" s="518"/>
    </row>
    <row r="29" spans="1:8" ht="23" customHeight="1" x14ac:dyDescent="0.55000000000000004">
      <c r="A29" s="513"/>
      <c r="B29" s="522" t="s">
        <v>55</v>
      </c>
      <c r="C29" s="523"/>
      <c r="D29" s="519"/>
      <c r="E29" s="520"/>
      <c r="F29" s="521"/>
      <c r="G29" s="207" t="s">
        <v>57</v>
      </c>
      <c r="H29" s="208"/>
    </row>
    <row r="30" spans="1:8" ht="23" customHeight="1" x14ac:dyDescent="0.55000000000000004">
      <c r="A30" s="513"/>
      <c r="B30" s="522" t="s">
        <v>56</v>
      </c>
      <c r="C30" s="523"/>
      <c r="D30" s="519"/>
      <c r="E30" s="520"/>
      <c r="F30" s="521"/>
      <c r="G30" s="209" t="s">
        <v>241</v>
      </c>
      <c r="H30" s="210" t="s">
        <v>60</v>
      </c>
    </row>
    <row r="31" spans="1:8" ht="23" customHeight="1" x14ac:dyDescent="0.55000000000000004">
      <c r="A31" s="513"/>
      <c r="B31" s="522" t="s">
        <v>58</v>
      </c>
      <c r="C31" s="523"/>
      <c r="D31" s="211"/>
      <c r="E31" s="212" t="s">
        <v>59</v>
      </c>
      <c r="F31" s="211"/>
      <c r="G31" s="213" t="s">
        <v>61</v>
      </c>
      <c r="H31" s="214"/>
    </row>
    <row r="32" spans="1:8" ht="23" customHeight="1" x14ac:dyDescent="0.55000000000000004">
      <c r="A32" s="512" t="s">
        <v>251</v>
      </c>
      <c r="B32" s="514" t="s">
        <v>53</v>
      </c>
      <c r="C32" s="524"/>
      <c r="D32" s="514" t="s">
        <v>248</v>
      </c>
      <c r="E32" s="515"/>
      <c r="F32" s="515"/>
      <c r="G32" s="514" t="s">
        <v>289</v>
      </c>
      <c r="H32" s="516"/>
    </row>
    <row r="33" spans="1:8" ht="23" customHeight="1" x14ac:dyDescent="0.55000000000000004">
      <c r="A33" s="513"/>
      <c r="B33" s="522" t="s">
        <v>54</v>
      </c>
      <c r="C33" s="523"/>
      <c r="D33" s="519"/>
      <c r="E33" s="520"/>
      <c r="F33" s="521"/>
      <c r="G33" s="517" t="s">
        <v>67</v>
      </c>
      <c r="H33" s="518"/>
    </row>
    <row r="34" spans="1:8" ht="23" customHeight="1" x14ac:dyDescent="0.55000000000000004">
      <c r="A34" s="513"/>
      <c r="B34" s="522" t="s">
        <v>55</v>
      </c>
      <c r="C34" s="523"/>
      <c r="D34" s="519"/>
      <c r="E34" s="520"/>
      <c r="F34" s="521"/>
      <c r="G34" s="207" t="s">
        <v>57</v>
      </c>
      <c r="H34" s="208"/>
    </row>
    <row r="35" spans="1:8" ht="23" customHeight="1" x14ac:dyDescent="0.55000000000000004">
      <c r="A35" s="513"/>
      <c r="B35" s="522" t="s">
        <v>56</v>
      </c>
      <c r="C35" s="523"/>
      <c r="D35" s="519"/>
      <c r="E35" s="520"/>
      <c r="F35" s="521"/>
      <c r="G35" s="209" t="s">
        <v>241</v>
      </c>
      <c r="H35" s="210" t="s">
        <v>60</v>
      </c>
    </row>
    <row r="36" spans="1:8" ht="23" customHeight="1" x14ac:dyDescent="0.55000000000000004">
      <c r="A36" s="513"/>
      <c r="B36" s="522" t="s">
        <v>58</v>
      </c>
      <c r="C36" s="523"/>
      <c r="D36" s="211"/>
      <c r="E36" s="212" t="s">
        <v>59</v>
      </c>
      <c r="F36" s="211"/>
      <c r="G36" s="213" t="s">
        <v>61</v>
      </c>
      <c r="H36" s="214"/>
    </row>
    <row r="37" spans="1:8" ht="23" customHeight="1" x14ac:dyDescent="0.55000000000000004">
      <c r="A37" s="512" t="s">
        <v>252</v>
      </c>
      <c r="B37" s="514" t="s">
        <v>53</v>
      </c>
      <c r="C37" s="524"/>
      <c r="D37" s="514" t="s">
        <v>248</v>
      </c>
      <c r="E37" s="515"/>
      <c r="F37" s="515"/>
      <c r="G37" s="514" t="s">
        <v>289</v>
      </c>
      <c r="H37" s="516"/>
    </row>
    <row r="38" spans="1:8" ht="23" customHeight="1" x14ac:dyDescent="0.55000000000000004">
      <c r="A38" s="513"/>
      <c r="B38" s="522" t="s">
        <v>54</v>
      </c>
      <c r="C38" s="523"/>
      <c r="D38" s="519"/>
      <c r="E38" s="520"/>
      <c r="F38" s="521"/>
      <c r="G38" s="517" t="s">
        <v>67</v>
      </c>
      <c r="H38" s="518"/>
    </row>
    <row r="39" spans="1:8" ht="23" customHeight="1" x14ac:dyDescent="0.55000000000000004">
      <c r="A39" s="513"/>
      <c r="B39" s="522" t="s">
        <v>55</v>
      </c>
      <c r="C39" s="523"/>
      <c r="D39" s="519"/>
      <c r="E39" s="520"/>
      <c r="F39" s="521"/>
      <c r="G39" s="207" t="s">
        <v>57</v>
      </c>
      <c r="H39" s="208"/>
    </row>
    <row r="40" spans="1:8" ht="23" customHeight="1" x14ac:dyDescent="0.55000000000000004">
      <c r="A40" s="513"/>
      <c r="B40" s="522" t="s">
        <v>56</v>
      </c>
      <c r="C40" s="523"/>
      <c r="D40" s="519"/>
      <c r="E40" s="520"/>
      <c r="F40" s="521"/>
      <c r="G40" s="209" t="s">
        <v>241</v>
      </c>
      <c r="H40" s="210" t="s">
        <v>60</v>
      </c>
    </row>
    <row r="41" spans="1:8" ht="23" customHeight="1" x14ac:dyDescent="0.55000000000000004">
      <c r="A41" s="513"/>
      <c r="B41" s="522" t="s">
        <v>58</v>
      </c>
      <c r="C41" s="523"/>
      <c r="D41" s="211"/>
      <c r="E41" s="212" t="s">
        <v>59</v>
      </c>
      <c r="F41" s="211"/>
      <c r="G41" s="213" t="s">
        <v>61</v>
      </c>
      <c r="H41" s="214"/>
    </row>
    <row r="42" spans="1:8" ht="23" customHeight="1" x14ac:dyDescent="0.55000000000000004">
      <c r="C42" s="174"/>
    </row>
    <row r="43" spans="1:8" ht="23" customHeight="1" x14ac:dyDescent="0.55000000000000004">
      <c r="C43" s="174"/>
    </row>
    <row r="44" spans="1:8" ht="23" customHeight="1" x14ac:dyDescent="0.55000000000000004">
      <c r="C44" s="174"/>
    </row>
    <row r="45" spans="1:8" ht="23" customHeight="1" x14ac:dyDescent="0.55000000000000004">
      <c r="C45" s="174"/>
    </row>
    <row r="46" spans="1:8" ht="23" customHeight="1" x14ac:dyDescent="0.55000000000000004">
      <c r="C46" s="174"/>
    </row>
    <row r="47" spans="1:8" ht="23" customHeight="1" x14ac:dyDescent="0.55000000000000004">
      <c r="C47" s="174"/>
    </row>
    <row r="48" spans="1:8" ht="23" customHeight="1" x14ac:dyDescent="0.55000000000000004">
      <c r="C48" s="174"/>
    </row>
    <row r="49" s="174" customFormat="1" ht="23" customHeight="1" x14ac:dyDescent="0.55000000000000004"/>
    <row r="50" s="174" customFormat="1" ht="23" customHeight="1" x14ac:dyDescent="0.55000000000000004"/>
    <row r="51" s="174" customFormat="1" ht="23" customHeight="1" x14ac:dyDescent="0.55000000000000004"/>
    <row r="52" s="174" customFormat="1" ht="23" customHeight="1" x14ac:dyDescent="0.55000000000000004"/>
    <row r="53" s="174" customFormat="1" ht="23" customHeight="1" x14ac:dyDescent="0.55000000000000004"/>
    <row r="54" s="174" customFormat="1" x14ac:dyDescent="0.55000000000000004"/>
    <row r="55" s="174" customFormat="1" x14ac:dyDescent="0.55000000000000004"/>
    <row r="56" s="174" customFormat="1" x14ac:dyDescent="0.55000000000000004"/>
  </sheetData>
  <sheetProtection algorithmName="SHA-512" hashValue="ccg6oWQS1gp+CLv+q0JqEqweDTtShw3iDEGrv7vp13Jhxzt2FwLasdscocRogjUXyfdbLaxk2UUL5137+erW0g==" saltValue="l04heoIAdEh1z1xoHld7wQ==" spinCount="100000" sheet="1" objects="1" scenarios="1"/>
  <mergeCells count="69">
    <mergeCell ref="C2:G2"/>
    <mergeCell ref="B3:F3"/>
    <mergeCell ref="A4:B4"/>
    <mergeCell ref="A5:B5"/>
    <mergeCell ref="G1:H1"/>
    <mergeCell ref="A11:B11"/>
    <mergeCell ref="A12:B12"/>
    <mergeCell ref="A13:B13"/>
    <mergeCell ref="C15:H15"/>
    <mergeCell ref="B17:C17"/>
    <mergeCell ref="D17:F17"/>
    <mergeCell ref="A17:A21"/>
    <mergeCell ref="D18:F18"/>
    <mergeCell ref="G17:H17"/>
    <mergeCell ref="B19:C19"/>
    <mergeCell ref="D19:F19"/>
    <mergeCell ref="G18:H18"/>
    <mergeCell ref="D24:F24"/>
    <mergeCell ref="G23:H23"/>
    <mergeCell ref="B20:C20"/>
    <mergeCell ref="D20:F20"/>
    <mergeCell ref="B21:C21"/>
    <mergeCell ref="B22:C22"/>
    <mergeCell ref="D22:F22"/>
    <mergeCell ref="B25:C25"/>
    <mergeCell ref="B18:C18"/>
    <mergeCell ref="B41:C41"/>
    <mergeCell ref="B39:C39"/>
    <mergeCell ref="B40:C40"/>
    <mergeCell ref="B36:C36"/>
    <mergeCell ref="B37:C37"/>
    <mergeCell ref="B38:C38"/>
    <mergeCell ref="B34:C34"/>
    <mergeCell ref="B35:C35"/>
    <mergeCell ref="B31:C31"/>
    <mergeCell ref="B32:C32"/>
    <mergeCell ref="B28:C28"/>
    <mergeCell ref="B29:C29"/>
    <mergeCell ref="A22:A26"/>
    <mergeCell ref="A27:A31"/>
    <mergeCell ref="D27:F27"/>
    <mergeCell ref="G27:H27"/>
    <mergeCell ref="D28:F28"/>
    <mergeCell ref="G28:H28"/>
    <mergeCell ref="D29:F29"/>
    <mergeCell ref="B30:C30"/>
    <mergeCell ref="D30:F30"/>
    <mergeCell ref="D25:F25"/>
    <mergeCell ref="B26:C26"/>
    <mergeCell ref="B27:C27"/>
    <mergeCell ref="B23:C23"/>
    <mergeCell ref="D23:F23"/>
    <mergeCell ref="G22:H22"/>
    <mergeCell ref="B24:C24"/>
    <mergeCell ref="A37:A41"/>
    <mergeCell ref="D37:F37"/>
    <mergeCell ref="G37:H37"/>
    <mergeCell ref="A32:A36"/>
    <mergeCell ref="G32:H32"/>
    <mergeCell ref="G33:H33"/>
    <mergeCell ref="D34:F34"/>
    <mergeCell ref="D35:F35"/>
    <mergeCell ref="D39:F39"/>
    <mergeCell ref="D40:F40"/>
    <mergeCell ref="D38:F38"/>
    <mergeCell ref="G38:H38"/>
    <mergeCell ref="D33:F33"/>
    <mergeCell ref="D32:F32"/>
    <mergeCell ref="B33:C33"/>
  </mergeCells>
  <phoneticPr fontId="26"/>
  <conditionalFormatting sqref="A17:H41">
    <cfRule type="containsBlanks" dxfId="17" priority="1">
      <formula>LEN(TRIM(A17))=0</formula>
    </cfRule>
  </conditionalFormatting>
  <conditionalFormatting sqref="C6:G12">
    <cfRule type="containsBlanks" dxfId="16" priority="2">
      <formula>LEN(TRIM(C6))=0</formula>
    </cfRule>
  </conditionalFormatting>
  <conditionalFormatting sqref="C13:G13">
    <cfRule type="cellIs" dxfId="15" priority="4" operator="equal">
      <formula>"申請不可  "</formula>
    </cfRule>
  </conditionalFormatting>
  <dataValidations count="12">
    <dataValidation allowBlank="1" showInputMessage="1" showErrorMessage="1" prompt="早期割引や出展者全員にかかる費用の額を入力" sqref="D10:G10" xr:uid="{00000000-0002-0000-0200-000000000000}"/>
    <dataValidation allowBlank="1" showInputMessage="1" showErrorMessage="1" prompt="出展料が0円の場合、資材費は計上できません" sqref="C11:G11" xr:uid="{00000000-0002-0000-0200-000001000000}"/>
    <dataValidation allowBlank="1" showInputMessage="1" showErrorMessage="1" prompt="出展料が0円の場合、輸送費は計上できません" sqref="C12:G12" xr:uid="{00000000-0002-0000-0200-000002000000}"/>
    <dataValidation allowBlank="1" showInputMessage="1" showErrorMessage="1" prompt="入力不要(自動計算されます)_x000a__x000a_＊出展料が０円の場合、助成対象とならないため、費用計算されません" sqref="C13:G13" xr:uid="{00000000-0002-0000-0200-000003000000}"/>
    <dataValidation type="list" allowBlank="1" showInputMessage="1" showErrorMessage="1" prompt="プルダウンして選択" sqref="H19 H34 H24 H29 H39" xr:uid="{00000000-0002-0000-0200-000005000000}">
      <formula1>"申請者名,申請者名＋自社ブランド名,自社ブランド名"</formula1>
    </dataValidation>
    <dataValidation type="list" allowBlank="1" showInputMessage="1" showErrorMessage="1" prompt="プルダウンして選択" sqref="H20 H35 H25 H30 H40" xr:uid="{00000000-0002-0000-0200-000008000000}">
      <formula1>"　,東京ビッグサイト,幕張メッセ,パシフィコ横浜,インテックス大阪,その他"</formula1>
    </dataValidation>
    <dataValidation allowBlank="1" showInputMessage="1" showErrorMessage="1" prompt="小間の内訳を記載" sqref="C6:G7" xr:uid="{00000000-0002-0000-0200-00000B000000}"/>
    <dataValidation allowBlank="1" showInputMessage="1" showErrorMessage="1" prompt="早期割引等を入力してください(金額の前に「ー」を入力)" sqref="C9:G9" xr:uid="{C4D12914-0A64-4C94-AD00-B89AFA1F03F9}"/>
    <dataValidation allowBlank="1" showErrorMessage="1" prompt="早期割引や出展者全員にかかる費用の額を入力" sqref="C10" xr:uid="{E2C669D9-A41A-4D17-B687-177C07785D51}"/>
    <dataValidation allowBlank="1" showInputMessage="1" showErrorMessage="1" prompt="西暦年/月/日　を半角で入力_x000a_例）_x000a_20××年4月1日_x000a_→20××/4/1_x000a_" sqref="D21 D26 D31 D36 D41" xr:uid="{4113CCB1-60D5-4866-BEE2-C99137C3E00B}"/>
    <dataValidation allowBlank="1" showInputMessage="1" showErrorMessage="1" prompt="西暦年/月/日　を半角で入力_x000a_例）_x000a_20××年4月1日_x000a_→20××/4/1" sqref="F21 F26 F31 F36 F41" xr:uid="{D1AB7722-C9E4-4255-907D-FA01B9B788C2}"/>
    <dataValidation allowBlank="1" showInputMessage="1" showErrorMessage="1" prompt="展示会場で実際に掲示する名称を入力" sqref="G18:H18 G23:H23 G28:H28 G33:H33" xr:uid="{13BD41AC-0187-48FD-A91C-BF8F7C353986}"/>
  </dataValidations>
  <pageMargins left="0.70866141732283505" right="0.70866141732283505" top="0.74803149606299202" bottom="0.74803149606299202" header="0.31496062992126" footer="0.31496062992126"/>
  <pageSetup paperSize="9" scale="77"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53C80-0000-45A2-AB88-7DBF3DE52C57}">
  <sheetPr>
    <tabColor theme="4" tint="0.39997558519241921"/>
  </sheetPr>
  <dimension ref="A1:BF40"/>
  <sheetViews>
    <sheetView view="pageBreakPreview" zoomScale="94" zoomScaleNormal="100" zoomScaleSheetLayoutView="100" workbookViewId="0">
      <selection activeCell="D5" sqref="D5:G6"/>
    </sheetView>
  </sheetViews>
  <sheetFormatPr defaultColWidth="9" defaultRowHeight="17.5" x14ac:dyDescent="0.55000000000000004"/>
  <cols>
    <col min="1" max="1" width="2.08203125" style="93" customWidth="1"/>
    <col min="2" max="2" width="7.08203125" style="93" customWidth="1"/>
    <col min="3" max="3" width="5.33203125" style="93" customWidth="1"/>
    <col min="4" max="4" width="3" style="93" customWidth="1"/>
    <col min="5" max="5" width="3.58203125" style="93" customWidth="1"/>
    <col min="6" max="6" width="7.08203125" style="93" customWidth="1"/>
    <col min="7" max="7" width="18.4140625" style="93" customWidth="1"/>
    <col min="8" max="8" width="10.75" style="93" customWidth="1"/>
    <col min="9" max="9" width="6.58203125" style="94" customWidth="1"/>
    <col min="10" max="10" width="8.25" style="93" customWidth="1"/>
    <col min="11" max="11" width="8.83203125" style="93" customWidth="1"/>
    <col min="12" max="12" width="7.4140625" style="93" customWidth="1"/>
    <col min="13" max="13" width="6.33203125" style="93" customWidth="1"/>
    <col min="14" max="14" width="9.08203125" style="93" customWidth="1"/>
    <col min="15" max="15" width="16.25" style="93" customWidth="1"/>
    <col min="16" max="16" width="14.5" style="93" customWidth="1"/>
    <col min="17" max="31" width="9" style="93"/>
    <col min="32" max="32" width="0" style="93" hidden="1" customWidth="1"/>
    <col min="33" max="33" width="24.5" style="93" hidden="1" customWidth="1"/>
    <col min="34" max="58" width="9" style="93" hidden="1" customWidth="1"/>
    <col min="59" max="60" width="0" style="93" hidden="1" customWidth="1"/>
    <col min="61" max="16384" width="9" style="93"/>
  </cols>
  <sheetData>
    <row r="1" spans="1:58" ht="12" customHeight="1" x14ac:dyDescent="0.55000000000000004">
      <c r="A1" s="92" t="s">
        <v>69</v>
      </c>
      <c r="L1" s="95"/>
    </row>
    <row r="2" spans="1:58" ht="15" customHeight="1" x14ac:dyDescent="0.55000000000000004">
      <c r="B2" s="324" t="s">
        <v>70</v>
      </c>
      <c r="C2" s="324"/>
      <c r="D2" s="324"/>
      <c r="E2" s="324"/>
      <c r="F2" s="324"/>
      <c r="G2" s="324"/>
      <c r="H2" s="324"/>
      <c r="I2" s="324"/>
      <c r="J2" s="324"/>
      <c r="K2" s="324"/>
      <c r="L2" s="324"/>
    </row>
    <row r="3" spans="1:58" ht="3" customHeight="1" x14ac:dyDescent="0.55000000000000004">
      <c r="B3" s="96"/>
      <c r="C3" s="96"/>
      <c r="D3" s="92"/>
    </row>
    <row r="4" spans="1:58" ht="17" customHeight="1" x14ac:dyDescent="0.55000000000000004">
      <c r="A4" s="97" t="s">
        <v>71</v>
      </c>
      <c r="B4" s="98"/>
      <c r="C4" s="98"/>
      <c r="D4" s="98"/>
      <c r="E4" s="98"/>
      <c r="F4" s="98"/>
      <c r="G4" s="98"/>
      <c r="H4" s="98"/>
      <c r="I4" s="98"/>
      <c r="J4" s="98"/>
      <c r="K4" s="99"/>
      <c r="AG4" s="100" t="s">
        <v>72</v>
      </c>
      <c r="AH4" s="101" t="s">
        <v>73</v>
      </c>
      <c r="AI4" s="101" t="s">
        <v>74</v>
      </c>
      <c r="AJ4" s="102"/>
      <c r="AK4" s="102"/>
      <c r="AL4" s="102"/>
      <c r="AM4" s="102"/>
      <c r="AN4" s="102"/>
      <c r="AO4" s="102"/>
      <c r="AP4" s="102"/>
      <c r="AQ4" s="102"/>
      <c r="AR4" s="102"/>
      <c r="AS4" s="102"/>
      <c r="AT4" s="102"/>
      <c r="AU4" s="102"/>
      <c r="AV4" s="102"/>
      <c r="AW4" s="102"/>
      <c r="AX4" s="102"/>
      <c r="AY4" s="102"/>
      <c r="AZ4" s="102"/>
      <c r="BA4" s="102"/>
      <c r="BB4" s="102"/>
      <c r="BC4" s="102"/>
      <c r="BD4" s="102"/>
      <c r="BE4" s="102"/>
      <c r="BF4" s="102"/>
    </row>
    <row r="5" spans="1:58" s="103" customFormat="1" ht="21" customHeight="1" x14ac:dyDescent="0.55000000000000004">
      <c r="B5" s="326" t="s">
        <v>235</v>
      </c>
      <c r="C5" s="326"/>
      <c r="D5" s="590" t="s">
        <v>260</v>
      </c>
      <c r="E5" s="590"/>
      <c r="F5" s="590"/>
      <c r="G5" s="590"/>
      <c r="H5" s="326" t="s">
        <v>187</v>
      </c>
      <c r="I5" s="222" t="s">
        <v>188</v>
      </c>
      <c r="J5" s="591" t="s">
        <v>63</v>
      </c>
      <c r="K5" s="591"/>
      <c r="L5" s="591"/>
      <c r="AG5" s="100" t="s">
        <v>75</v>
      </c>
      <c r="AH5" s="101" t="s">
        <v>76</v>
      </c>
      <c r="AI5" s="101" t="s">
        <v>77</v>
      </c>
      <c r="AJ5" s="102"/>
      <c r="AK5" s="102"/>
      <c r="AL5" s="102"/>
      <c r="AM5" s="102"/>
      <c r="AN5" s="102"/>
      <c r="AO5" s="102"/>
      <c r="AP5" s="102"/>
      <c r="AQ5" s="102"/>
      <c r="AR5" s="102"/>
      <c r="AS5" s="102"/>
      <c r="AT5" s="102"/>
      <c r="AU5" s="102"/>
      <c r="AV5" s="102"/>
      <c r="AW5" s="102"/>
      <c r="AX5" s="102"/>
      <c r="AY5" s="102"/>
      <c r="AZ5" s="102"/>
      <c r="BA5" s="102"/>
      <c r="BB5" s="102"/>
      <c r="BC5" s="102"/>
      <c r="BD5" s="102"/>
      <c r="BE5" s="102"/>
      <c r="BF5" s="102"/>
    </row>
    <row r="6" spans="1:58" s="103" customFormat="1" ht="28.5" customHeight="1" x14ac:dyDescent="0.55000000000000004">
      <c r="B6" s="326"/>
      <c r="C6" s="326"/>
      <c r="D6" s="590"/>
      <c r="E6" s="590"/>
      <c r="F6" s="590"/>
      <c r="G6" s="590"/>
      <c r="H6" s="326"/>
      <c r="I6" s="222" t="s">
        <v>206</v>
      </c>
      <c r="J6" s="591" t="s">
        <v>64</v>
      </c>
      <c r="K6" s="591"/>
      <c r="L6" s="591"/>
      <c r="AG6" s="100" t="s">
        <v>78</v>
      </c>
      <c r="AH6" s="101" t="s">
        <v>79</v>
      </c>
      <c r="AI6" s="101"/>
      <c r="AJ6" s="102"/>
      <c r="AK6" s="102"/>
      <c r="AL6" s="102"/>
      <c r="AM6" s="102"/>
      <c r="AN6" s="102"/>
      <c r="AO6" s="102"/>
      <c r="AP6" s="102"/>
      <c r="AQ6" s="102"/>
      <c r="AR6" s="102"/>
      <c r="AS6" s="102"/>
      <c r="AT6" s="102"/>
      <c r="AU6" s="102"/>
      <c r="AV6" s="102"/>
      <c r="AW6" s="102"/>
      <c r="AX6" s="102"/>
      <c r="AY6" s="102"/>
      <c r="AZ6" s="102"/>
      <c r="BA6" s="102"/>
      <c r="BB6" s="102"/>
      <c r="BC6" s="102"/>
      <c r="BD6" s="102"/>
      <c r="BE6" s="102"/>
      <c r="BF6" s="102"/>
    </row>
    <row r="7" spans="1:58" s="103" customFormat="1" ht="27.5" customHeight="1" x14ac:dyDescent="0.55000000000000004">
      <c r="B7" s="105"/>
      <c r="C7" s="105"/>
      <c r="D7" s="106"/>
      <c r="E7" s="106"/>
      <c r="F7" s="106"/>
      <c r="G7" s="106"/>
      <c r="H7" s="106"/>
      <c r="I7" s="106"/>
      <c r="J7" s="106"/>
      <c r="K7" s="106"/>
      <c r="L7" s="106"/>
      <c r="AG7" s="100" t="s">
        <v>80</v>
      </c>
      <c r="AH7" s="101" t="s">
        <v>81</v>
      </c>
      <c r="AI7" s="101" t="s">
        <v>82</v>
      </c>
      <c r="AJ7" s="101" t="s">
        <v>83</v>
      </c>
      <c r="AK7" s="102"/>
      <c r="AL7" s="102"/>
      <c r="AM7" s="102"/>
      <c r="AN7" s="102"/>
      <c r="AO7" s="102"/>
      <c r="AP7" s="102"/>
      <c r="AQ7" s="102"/>
      <c r="AR7" s="102"/>
      <c r="AS7" s="102"/>
      <c r="AT7" s="102"/>
      <c r="AU7" s="102"/>
      <c r="AV7" s="102"/>
      <c r="AW7" s="102"/>
      <c r="AX7" s="102"/>
      <c r="AY7" s="102"/>
      <c r="AZ7" s="102"/>
      <c r="BA7" s="102"/>
      <c r="BB7" s="102"/>
      <c r="BC7" s="102"/>
      <c r="BD7" s="102"/>
      <c r="BE7" s="102"/>
      <c r="BF7" s="102"/>
    </row>
    <row r="8" spans="1:58" s="103" customFormat="1" ht="20" customHeight="1" x14ac:dyDescent="0.5">
      <c r="B8" s="107"/>
      <c r="C8" s="107"/>
      <c r="D8" s="108"/>
      <c r="E8" s="108"/>
      <c r="F8" s="108"/>
      <c r="G8" s="225"/>
      <c r="H8" s="225"/>
      <c r="I8" s="225"/>
      <c r="J8" s="225"/>
      <c r="K8" s="225"/>
      <c r="L8" s="225"/>
      <c r="AG8" s="100" t="s">
        <v>84</v>
      </c>
      <c r="AH8" s="101" t="s">
        <v>85</v>
      </c>
      <c r="AI8" s="101" t="s">
        <v>86</v>
      </c>
      <c r="AJ8" s="101" t="s">
        <v>87</v>
      </c>
      <c r="AK8" s="101" t="s">
        <v>88</v>
      </c>
      <c r="AL8" s="101" t="s">
        <v>89</v>
      </c>
      <c r="AM8" s="101" t="s">
        <v>90</v>
      </c>
      <c r="AN8" s="101" t="s">
        <v>91</v>
      </c>
      <c r="AO8" s="101" t="s">
        <v>92</v>
      </c>
      <c r="AP8" s="101" t="s">
        <v>93</v>
      </c>
      <c r="AQ8" s="101" t="s">
        <v>94</v>
      </c>
      <c r="AR8" s="101" t="s">
        <v>95</v>
      </c>
      <c r="AS8" s="101" t="s">
        <v>96</v>
      </c>
      <c r="AT8" s="101" t="s">
        <v>97</v>
      </c>
      <c r="AU8" s="101" t="s">
        <v>98</v>
      </c>
      <c r="AV8" s="101" t="s">
        <v>99</v>
      </c>
      <c r="AW8" s="101" t="s">
        <v>100</v>
      </c>
      <c r="AX8" s="101" t="s">
        <v>101</v>
      </c>
      <c r="AY8" s="101" t="s">
        <v>102</v>
      </c>
      <c r="AZ8" s="101" t="s">
        <v>103</v>
      </c>
      <c r="BA8" s="101" t="s">
        <v>104</v>
      </c>
      <c r="BB8" s="101" t="s">
        <v>105</v>
      </c>
      <c r="BC8" s="101" t="s">
        <v>106</v>
      </c>
      <c r="BD8" s="101" t="s">
        <v>107</v>
      </c>
      <c r="BE8" s="101" t="s">
        <v>108</v>
      </c>
      <c r="BF8" s="102"/>
    </row>
    <row r="9" spans="1:58" s="103" customFormat="1" ht="29" customHeight="1" x14ac:dyDescent="0.55000000000000004">
      <c r="A9" s="110" t="s">
        <v>225</v>
      </c>
      <c r="B9" s="107"/>
      <c r="C9" s="107"/>
      <c r="D9" s="108"/>
      <c r="E9" s="108"/>
      <c r="F9" s="108"/>
      <c r="G9" s="225"/>
      <c r="H9" s="381" t="s">
        <v>234</v>
      </c>
      <c r="I9" s="381"/>
      <c r="J9" s="381"/>
      <c r="K9" s="381"/>
      <c r="L9" s="381"/>
      <c r="AG9" s="100" t="s">
        <v>109</v>
      </c>
      <c r="AH9" s="101" t="s">
        <v>110</v>
      </c>
      <c r="AI9" s="101" t="s">
        <v>111</v>
      </c>
      <c r="AJ9" s="101" t="s">
        <v>112</v>
      </c>
      <c r="AK9" s="101" t="s">
        <v>113</v>
      </c>
      <c r="AL9" s="102"/>
      <c r="AM9" s="102"/>
      <c r="AN9" s="102"/>
      <c r="AO9" s="102"/>
      <c r="AP9" s="102"/>
      <c r="AQ9" s="102"/>
      <c r="AR9" s="102"/>
      <c r="AS9" s="102"/>
      <c r="AT9" s="102"/>
      <c r="AU9" s="102"/>
      <c r="AV9" s="102"/>
      <c r="AW9" s="102"/>
      <c r="AX9" s="102"/>
      <c r="AY9" s="102"/>
      <c r="AZ9" s="102"/>
      <c r="BA9" s="102"/>
      <c r="BB9" s="102"/>
      <c r="BC9" s="102"/>
      <c r="BD9" s="102"/>
      <c r="BE9" s="102"/>
      <c r="BF9" s="102"/>
    </row>
    <row r="10" spans="1:58" s="103" customFormat="1" ht="20.5" customHeight="1" x14ac:dyDescent="0.55000000000000004">
      <c r="A10" s="110"/>
      <c r="B10" s="337" t="s">
        <v>226</v>
      </c>
      <c r="C10" s="338"/>
      <c r="D10" s="338"/>
      <c r="E10" s="338"/>
      <c r="F10" s="338"/>
      <c r="G10" s="338"/>
      <c r="H10" s="233" t="s">
        <v>285</v>
      </c>
      <c r="I10" s="112"/>
      <c r="J10" s="112"/>
      <c r="K10" s="112"/>
      <c r="L10" s="112"/>
      <c r="AG10" s="100" t="s">
        <v>114</v>
      </c>
      <c r="AH10" s="101" t="s">
        <v>115</v>
      </c>
      <c r="AI10" s="100" t="s">
        <v>116</v>
      </c>
      <c r="AJ10" s="113" t="s">
        <v>253</v>
      </c>
      <c r="AK10" s="101" t="s">
        <v>117</v>
      </c>
      <c r="AL10" s="101" t="s">
        <v>118</v>
      </c>
      <c r="AM10" s="100" t="s">
        <v>119</v>
      </c>
      <c r="AN10" s="100" t="s">
        <v>120</v>
      </c>
      <c r="AO10" s="100" t="s">
        <v>121</v>
      </c>
      <c r="AP10" s="101" t="s">
        <v>122</v>
      </c>
      <c r="AQ10" s="101" t="s">
        <v>123</v>
      </c>
      <c r="AR10" s="100" t="s">
        <v>124</v>
      </c>
      <c r="AS10" s="100" t="s">
        <v>125</v>
      </c>
      <c r="AT10" s="101" t="s">
        <v>126</v>
      </c>
      <c r="AU10" s="101" t="s">
        <v>127</v>
      </c>
      <c r="AV10" s="100" t="s">
        <v>128</v>
      </c>
      <c r="AW10" s="100" t="s">
        <v>129</v>
      </c>
      <c r="AX10" s="102"/>
      <c r="AY10" s="102"/>
      <c r="AZ10" s="102"/>
      <c r="BA10" s="102"/>
      <c r="BB10" s="102"/>
      <c r="BC10" s="102"/>
      <c r="BD10" s="102"/>
      <c r="BE10" s="102"/>
      <c r="BF10" s="102"/>
    </row>
    <row r="11" spans="1:58" s="103" customFormat="1" ht="15" customHeight="1" x14ac:dyDescent="0.55000000000000004">
      <c r="A11" s="110"/>
      <c r="B11" s="114" t="s">
        <v>227</v>
      </c>
      <c r="C11" s="339" t="s">
        <v>228</v>
      </c>
      <c r="D11" s="340"/>
      <c r="E11" s="340"/>
      <c r="F11" s="340"/>
      <c r="G11" s="223" t="s">
        <v>229</v>
      </c>
      <c r="H11" s="224"/>
      <c r="I11" s="117"/>
      <c r="J11" s="341" t="s">
        <v>230</v>
      </c>
      <c r="K11" s="342"/>
      <c r="AG11" s="100" t="s">
        <v>130</v>
      </c>
      <c r="AH11" s="101" t="s">
        <v>131</v>
      </c>
      <c r="AI11" s="101" t="s">
        <v>132</v>
      </c>
      <c r="AJ11" s="101" t="s">
        <v>133</v>
      </c>
      <c r="AK11" s="101" t="s">
        <v>134</v>
      </c>
      <c r="AL11" s="101" t="s">
        <v>135</v>
      </c>
      <c r="AM11" s="101" t="s">
        <v>136</v>
      </c>
      <c r="AN11" s="101" t="s">
        <v>137</v>
      </c>
      <c r="AO11" s="101" t="s">
        <v>138</v>
      </c>
      <c r="AP11" s="102"/>
      <c r="AQ11" s="102"/>
      <c r="AR11" s="102"/>
      <c r="AS11" s="102"/>
      <c r="AT11" s="102"/>
      <c r="AU11" s="102"/>
      <c r="AV11" s="102"/>
      <c r="AW11" s="102"/>
      <c r="AX11" s="102"/>
      <c r="AY11" s="102"/>
      <c r="AZ11" s="102"/>
      <c r="BA11" s="102"/>
      <c r="BB11" s="102"/>
      <c r="BC11" s="102"/>
      <c r="BD11" s="102"/>
      <c r="BE11" s="102"/>
      <c r="BF11" s="102"/>
    </row>
    <row r="12" spans="1:58" s="103" customFormat="1" ht="18" customHeight="1" x14ac:dyDescent="0.55000000000000004">
      <c r="B12" s="234"/>
      <c r="C12" s="555"/>
      <c r="D12" s="584"/>
      <c r="E12" s="584"/>
      <c r="F12" s="584"/>
      <c r="G12" s="585"/>
      <c r="H12" s="586"/>
      <c r="I12" s="587"/>
      <c r="J12" s="588"/>
      <c r="K12" s="589"/>
      <c r="AG12" s="100" t="s">
        <v>139</v>
      </c>
      <c r="AH12" s="119" t="s">
        <v>140</v>
      </c>
      <c r="AI12" s="119" t="s">
        <v>141</v>
      </c>
      <c r="AJ12" s="119" t="s">
        <v>142</v>
      </c>
      <c r="AK12" s="119" t="s">
        <v>143</v>
      </c>
      <c r="AL12" s="119" t="s">
        <v>144</v>
      </c>
      <c r="AM12" s="119" t="s">
        <v>145</v>
      </c>
      <c r="AN12" s="120" t="s">
        <v>146</v>
      </c>
      <c r="AO12" s="120" t="s">
        <v>147</v>
      </c>
      <c r="AP12" s="120" t="s">
        <v>148</v>
      </c>
      <c r="AQ12" s="120" t="s">
        <v>149</v>
      </c>
      <c r="AR12" s="120" t="s">
        <v>150</v>
      </c>
      <c r="AS12" s="120" t="s">
        <v>151</v>
      </c>
      <c r="AT12" s="102"/>
      <c r="AU12" s="102"/>
      <c r="AV12" s="102"/>
      <c r="AW12" s="102"/>
      <c r="AX12" s="102"/>
      <c r="AY12" s="102"/>
      <c r="AZ12" s="102"/>
      <c r="BA12" s="102"/>
      <c r="BB12" s="102"/>
      <c r="BC12" s="102"/>
      <c r="BD12" s="102"/>
      <c r="BE12" s="102"/>
      <c r="BF12" s="102"/>
    </row>
    <row r="13" spans="1:58" s="103" customFormat="1" ht="18" customHeight="1" x14ac:dyDescent="0.55000000000000004">
      <c r="B13" s="235"/>
      <c r="C13" s="543"/>
      <c r="D13" s="544"/>
      <c r="E13" s="544"/>
      <c r="F13" s="545"/>
      <c r="G13" s="575"/>
      <c r="H13" s="576"/>
      <c r="I13" s="577"/>
      <c r="J13" s="578"/>
      <c r="K13" s="579"/>
      <c r="AG13" s="100" t="s">
        <v>152</v>
      </c>
      <c r="AH13" s="101" t="s">
        <v>153</v>
      </c>
      <c r="AI13" s="101" t="s">
        <v>154</v>
      </c>
      <c r="AJ13" s="101" t="s">
        <v>155</v>
      </c>
      <c r="AK13" s="101" t="s">
        <v>156</v>
      </c>
      <c r="AL13" s="101" t="s">
        <v>157</v>
      </c>
      <c r="AM13" s="101" t="s">
        <v>158</v>
      </c>
      <c r="AN13" s="102"/>
      <c r="AO13" s="102"/>
      <c r="AP13" s="102"/>
      <c r="AQ13" s="102"/>
      <c r="AR13" s="102"/>
      <c r="AS13" s="102"/>
      <c r="AT13" s="102"/>
      <c r="AU13" s="102"/>
      <c r="AV13" s="102"/>
      <c r="AW13" s="102"/>
      <c r="AX13" s="102"/>
      <c r="AY13" s="102"/>
      <c r="AZ13" s="102"/>
      <c r="BA13" s="102"/>
      <c r="BB13" s="102"/>
      <c r="BC13" s="102"/>
      <c r="BD13" s="102"/>
      <c r="BE13" s="102"/>
      <c r="BF13" s="102"/>
    </row>
    <row r="14" spans="1:58" s="103" customFormat="1" ht="18" customHeight="1" x14ac:dyDescent="0.55000000000000004">
      <c r="B14" s="236"/>
      <c r="C14" s="580"/>
      <c r="D14" s="581"/>
      <c r="E14" s="581"/>
      <c r="F14" s="581"/>
      <c r="G14" s="562"/>
      <c r="H14" s="563"/>
      <c r="I14" s="564"/>
      <c r="J14" s="582"/>
      <c r="K14" s="583"/>
      <c r="AG14" s="100" t="s">
        <v>159</v>
      </c>
      <c r="AH14" s="101" t="s">
        <v>160</v>
      </c>
      <c r="AI14" s="101" t="s">
        <v>161</v>
      </c>
      <c r="AJ14" s="101" t="s">
        <v>162</v>
      </c>
      <c r="AK14" s="101" t="s">
        <v>163</v>
      </c>
      <c r="AL14" s="100" t="s">
        <v>164</v>
      </c>
      <c r="AM14" s="101" t="s">
        <v>165</v>
      </c>
      <c r="AN14" s="100" t="s">
        <v>166</v>
      </c>
      <c r="AO14" s="102"/>
      <c r="AP14" s="102"/>
      <c r="AQ14" s="102"/>
      <c r="AR14" s="102"/>
      <c r="AS14" s="102"/>
      <c r="AT14" s="102"/>
      <c r="AU14" s="102"/>
      <c r="AV14" s="102"/>
      <c r="AW14" s="102"/>
      <c r="AX14" s="102"/>
      <c r="AY14" s="102"/>
      <c r="AZ14" s="102"/>
      <c r="BA14" s="102"/>
      <c r="BB14" s="102"/>
      <c r="BC14" s="102"/>
      <c r="BD14" s="102"/>
      <c r="BE14" s="102"/>
      <c r="BF14" s="102"/>
    </row>
    <row r="15" spans="1:58" s="103" customFormat="1" ht="18" customHeight="1" x14ac:dyDescent="0.55000000000000004">
      <c r="B15" s="236"/>
      <c r="C15" s="559"/>
      <c r="D15" s="560"/>
      <c r="E15" s="560"/>
      <c r="F15" s="561"/>
      <c r="G15" s="562"/>
      <c r="H15" s="563"/>
      <c r="I15" s="564"/>
      <c r="J15" s="565"/>
      <c r="K15" s="566"/>
      <c r="AG15" s="100" t="s">
        <v>167</v>
      </c>
      <c r="AH15" s="100" t="s">
        <v>168</v>
      </c>
      <c r="AI15" s="123" t="s">
        <v>169</v>
      </c>
      <c r="AJ15" s="123" t="s">
        <v>170</v>
      </c>
      <c r="AK15" s="100" t="s">
        <v>171</v>
      </c>
      <c r="AL15" s="100" t="s">
        <v>172</v>
      </c>
      <c r="AM15" s="100" t="s">
        <v>173</v>
      </c>
      <c r="AN15" s="102"/>
      <c r="AO15" s="102"/>
      <c r="AP15" s="102"/>
      <c r="AQ15" s="102"/>
      <c r="AR15" s="102"/>
      <c r="AS15" s="102"/>
      <c r="AT15" s="102"/>
      <c r="AU15" s="102"/>
      <c r="AV15" s="102"/>
      <c r="AW15" s="102"/>
      <c r="AX15" s="102"/>
      <c r="AY15" s="102"/>
      <c r="AZ15" s="102"/>
      <c r="BA15" s="102"/>
      <c r="BB15" s="102"/>
      <c r="BC15" s="102"/>
      <c r="BD15" s="102"/>
      <c r="BE15" s="102"/>
      <c r="BF15" s="102"/>
    </row>
    <row r="16" spans="1:58" s="103" customFormat="1" ht="18" customHeight="1" x14ac:dyDescent="0.55000000000000004">
      <c r="B16" s="237"/>
      <c r="C16" s="567"/>
      <c r="D16" s="568"/>
      <c r="E16" s="568"/>
      <c r="F16" s="569"/>
      <c r="G16" s="570"/>
      <c r="H16" s="571"/>
      <c r="I16" s="572"/>
      <c r="J16" s="573"/>
      <c r="K16" s="574"/>
      <c r="AG16" s="100" t="s">
        <v>174</v>
      </c>
      <c r="AH16" s="100" t="s">
        <v>175</v>
      </c>
      <c r="AI16" s="120" t="s">
        <v>176</v>
      </c>
      <c r="AJ16" s="120" t="s">
        <v>177</v>
      </c>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row>
    <row r="17" spans="1:58" s="103" customFormat="1" ht="15.5" customHeight="1" x14ac:dyDescent="0.55000000000000004">
      <c r="B17" s="125" t="s">
        <v>231</v>
      </c>
      <c r="C17" s="125"/>
      <c r="D17" s="125"/>
      <c r="E17" s="125"/>
      <c r="F17" s="125"/>
      <c r="G17" s="125"/>
      <c r="H17" s="125"/>
      <c r="I17" s="125"/>
      <c r="J17" s="125"/>
      <c r="K17" s="125"/>
      <c r="AG17" s="100" t="s">
        <v>178</v>
      </c>
      <c r="AH17" s="100" t="s">
        <v>179</v>
      </c>
      <c r="AI17" s="100" t="s">
        <v>180</v>
      </c>
      <c r="AJ17" s="101" t="s">
        <v>181</v>
      </c>
      <c r="AK17" s="100" t="s">
        <v>182</v>
      </c>
      <c r="AL17" s="102"/>
      <c r="AM17" s="102"/>
      <c r="AN17" s="102"/>
      <c r="AO17" s="102"/>
      <c r="AP17" s="102"/>
      <c r="AQ17" s="102"/>
      <c r="AR17" s="102"/>
      <c r="AS17" s="102"/>
      <c r="AT17" s="102"/>
      <c r="AU17" s="102"/>
      <c r="AV17" s="102"/>
      <c r="AW17" s="102"/>
      <c r="AX17" s="102"/>
      <c r="AY17" s="102"/>
      <c r="AZ17" s="102"/>
      <c r="BA17" s="102"/>
      <c r="BB17" s="102"/>
      <c r="BC17" s="102"/>
      <c r="BD17" s="102"/>
      <c r="BE17" s="102"/>
      <c r="BF17" s="102"/>
    </row>
    <row r="18" spans="1:58" s="103" customFormat="1" ht="23.5" customHeight="1" x14ac:dyDescent="0.55000000000000004">
      <c r="B18" s="367" t="s">
        <v>232</v>
      </c>
      <c r="C18" s="368"/>
      <c r="D18" s="368"/>
      <c r="E18" s="368"/>
      <c r="F18" s="368"/>
      <c r="G18" s="368"/>
      <c r="H18" s="233" t="s">
        <v>62</v>
      </c>
      <c r="I18" s="112"/>
      <c r="J18" s="112"/>
      <c r="K18" s="112"/>
      <c r="AG18" s="100" t="s">
        <v>183</v>
      </c>
      <c r="AH18" s="100" t="s">
        <v>184</v>
      </c>
      <c r="AI18" s="123" t="s">
        <v>185</v>
      </c>
      <c r="AJ18" s="100" t="s">
        <v>186</v>
      </c>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row>
    <row r="19" spans="1:58" s="103" customFormat="1" ht="24" customHeight="1" x14ac:dyDescent="0.55000000000000004">
      <c r="B19" s="126" t="s">
        <v>227</v>
      </c>
      <c r="C19" s="340" t="s">
        <v>228</v>
      </c>
      <c r="D19" s="340"/>
      <c r="E19" s="340"/>
      <c r="F19" s="340"/>
      <c r="G19" s="127" t="s">
        <v>229</v>
      </c>
      <c r="H19" s="369" t="s">
        <v>233</v>
      </c>
      <c r="I19" s="370"/>
      <c r="J19" s="347" t="s">
        <v>230</v>
      </c>
      <c r="K19" s="342"/>
      <c r="AG19" s="100" t="s">
        <v>189</v>
      </c>
      <c r="AH19" s="100" t="s">
        <v>190</v>
      </c>
      <c r="AI19" s="123" t="s">
        <v>191</v>
      </c>
      <c r="AJ19" s="123" t="s">
        <v>192</v>
      </c>
      <c r="AK19" s="123" t="s">
        <v>193</v>
      </c>
      <c r="AL19" s="100" t="s">
        <v>194</v>
      </c>
      <c r="AM19" s="100" t="s">
        <v>195</v>
      </c>
      <c r="AN19" s="100" t="s">
        <v>196</v>
      </c>
      <c r="AO19" s="123" t="s">
        <v>197</v>
      </c>
      <c r="AP19" s="100" t="s">
        <v>198</v>
      </c>
      <c r="AQ19" s="100" t="s">
        <v>199</v>
      </c>
      <c r="AR19" s="123" t="s">
        <v>200</v>
      </c>
      <c r="AS19" s="123" t="s">
        <v>201</v>
      </c>
      <c r="AT19" s="100" t="s">
        <v>202</v>
      </c>
      <c r="AU19" s="100" t="s">
        <v>203</v>
      </c>
      <c r="AV19" s="123" t="s">
        <v>204</v>
      </c>
      <c r="AW19" s="100" t="s">
        <v>205</v>
      </c>
      <c r="AX19" s="102"/>
      <c r="AY19" s="102"/>
      <c r="AZ19" s="102"/>
      <c r="BA19" s="102"/>
      <c r="BB19" s="102"/>
      <c r="BC19" s="102"/>
      <c r="BD19" s="102"/>
      <c r="BE19" s="102"/>
      <c r="BF19" s="102"/>
    </row>
    <row r="20" spans="1:58" s="103" customFormat="1" ht="18" customHeight="1" x14ac:dyDescent="0.55000000000000004">
      <c r="B20" s="234" t="s">
        <v>263</v>
      </c>
      <c r="C20" s="552" t="s">
        <v>264</v>
      </c>
      <c r="D20" s="553"/>
      <c r="E20" s="553"/>
      <c r="F20" s="554"/>
      <c r="G20" s="238" t="s">
        <v>265</v>
      </c>
      <c r="H20" s="555" t="s">
        <v>268</v>
      </c>
      <c r="I20" s="556"/>
      <c r="J20" s="557" t="s">
        <v>261</v>
      </c>
      <c r="K20" s="558"/>
      <c r="AG20" s="100" t="s">
        <v>207</v>
      </c>
      <c r="AH20" s="100" t="s">
        <v>208</v>
      </c>
      <c r="AI20" s="123" t="s">
        <v>209</v>
      </c>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row>
    <row r="21" spans="1:58" s="103" customFormat="1" ht="18" customHeight="1" x14ac:dyDescent="0.55000000000000004">
      <c r="B21" s="235" t="s">
        <v>262</v>
      </c>
      <c r="C21" s="543" t="s">
        <v>266</v>
      </c>
      <c r="D21" s="544"/>
      <c r="E21" s="544"/>
      <c r="F21" s="545"/>
      <c r="G21" s="239" t="s">
        <v>267</v>
      </c>
      <c r="H21" s="546" t="s">
        <v>269</v>
      </c>
      <c r="I21" s="547"/>
      <c r="J21" s="548" t="s">
        <v>261</v>
      </c>
      <c r="K21" s="549"/>
      <c r="AG21" s="100" t="s">
        <v>210</v>
      </c>
      <c r="AH21" s="100" t="s">
        <v>211</v>
      </c>
      <c r="AI21" s="100" t="s">
        <v>212</v>
      </c>
      <c r="AJ21" s="100" t="s">
        <v>213</v>
      </c>
      <c r="AK21" s="100" t="s">
        <v>214</v>
      </c>
      <c r="AL21" s="100" t="s">
        <v>215</v>
      </c>
      <c r="AM21" s="123" t="s">
        <v>216</v>
      </c>
      <c r="AN21" s="130" t="s">
        <v>217</v>
      </c>
      <c r="AO21" s="100" t="s">
        <v>218</v>
      </c>
      <c r="AP21" s="123" t="s">
        <v>219</v>
      </c>
      <c r="AQ21" s="102"/>
      <c r="AR21" s="102"/>
      <c r="AS21" s="102"/>
      <c r="AT21" s="102"/>
      <c r="AU21" s="102"/>
      <c r="AV21" s="102"/>
      <c r="AW21" s="102"/>
      <c r="AX21" s="102"/>
      <c r="AY21" s="102"/>
      <c r="AZ21" s="102"/>
      <c r="BA21" s="102"/>
      <c r="BB21" s="102"/>
      <c r="BC21" s="102"/>
      <c r="BD21" s="102"/>
      <c r="BE21" s="102"/>
      <c r="BF21" s="102"/>
    </row>
    <row r="22" spans="1:58" s="103" customFormat="1" ht="18" customHeight="1" x14ac:dyDescent="0.55000000000000004">
      <c r="B22" s="236"/>
      <c r="C22" s="550"/>
      <c r="D22" s="551"/>
      <c r="E22" s="551"/>
      <c r="F22" s="551"/>
      <c r="G22" s="240"/>
      <c r="H22" s="532"/>
      <c r="I22" s="533"/>
      <c r="J22" s="534"/>
      <c r="K22" s="535"/>
      <c r="AG22" s="100" t="s">
        <v>220</v>
      </c>
      <c r="AH22" s="123" t="s">
        <v>221</v>
      </c>
      <c r="AI22" s="130" t="s">
        <v>222</v>
      </c>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row>
    <row r="23" spans="1:58" s="103" customFormat="1" ht="18" customHeight="1" x14ac:dyDescent="0.55000000000000004">
      <c r="B23" s="241"/>
      <c r="C23" s="529"/>
      <c r="D23" s="530"/>
      <c r="E23" s="530"/>
      <c r="F23" s="531"/>
      <c r="G23" s="242"/>
      <c r="H23" s="532"/>
      <c r="I23" s="533"/>
      <c r="J23" s="534"/>
      <c r="K23" s="535"/>
      <c r="AG23" s="100" t="s">
        <v>223</v>
      </c>
      <c r="AH23" s="101" t="s">
        <v>224</v>
      </c>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row>
    <row r="24" spans="1:58" s="103" customFormat="1" ht="16" customHeight="1" x14ac:dyDescent="0.55000000000000004">
      <c r="B24" s="243"/>
      <c r="C24" s="536"/>
      <c r="D24" s="537"/>
      <c r="E24" s="537"/>
      <c r="F24" s="538"/>
      <c r="G24" s="244"/>
      <c r="H24" s="539"/>
      <c r="I24" s="540"/>
      <c r="J24" s="541"/>
      <c r="K24" s="542"/>
      <c r="AF24" s="135"/>
      <c r="AG24" s="135"/>
      <c r="AH24" s="135"/>
      <c r="AI24" s="135"/>
      <c r="AJ24" s="135"/>
      <c r="AK24" s="135"/>
      <c r="AL24" s="136"/>
      <c r="AM24" s="136"/>
      <c r="AN24" s="135"/>
      <c r="AO24" s="136"/>
      <c r="AP24" s="93"/>
      <c r="AQ24" s="93"/>
      <c r="AR24" s="93"/>
      <c r="AS24" s="93"/>
      <c r="AT24" s="93"/>
      <c r="AU24" s="93"/>
      <c r="AV24" s="93"/>
      <c r="AW24" s="93"/>
      <c r="AX24" s="93"/>
      <c r="AY24" s="93"/>
      <c r="AZ24" s="93"/>
      <c r="BA24" s="93"/>
      <c r="BB24" s="93"/>
      <c r="BC24" s="93"/>
      <c r="BD24" s="93"/>
      <c r="BE24" s="93"/>
    </row>
    <row r="25" spans="1:58" s="103" customFormat="1" ht="9" customHeight="1" x14ac:dyDescent="0.55000000000000004">
      <c r="B25" s="137"/>
      <c r="C25" s="93"/>
      <c r="D25" s="112"/>
      <c r="E25" s="112"/>
      <c r="F25" s="105"/>
      <c r="G25" s="105"/>
      <c r="H25" s="93"/>
      <c r="I25" s="93"/>
      <c r="J25" s="93"/>
      <c r="K25" s="93"/>
      <c r="L25" s="93"/>
      <c r="N25" s="93"/>
      <c r="AG25" s="135"/>
      <c r="AH25" s="138"/>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row>
    <row r="26" spans="1:58" s="103" customFormat="1" ht="16.5" customHeight="1" x14ac:dyDescent="0.55000000000000004">
      <c r="B26" s="93"/>
      <c r="C26" s="93"/>
      <c r="D26" s="93"/>
      <c r="E26" s="93"/>
      <c r="F26" s="93"/>
      <c r="G26" s="93"/>
      <c r="H26" s="93"/>
      <c r="I26" s="93"/>
      <c r="J26" s="93"/>
      <c r="K26" s="93"/>
      <c r="L26" s="93"/>
      <c r="N26" s="93"/>
      <c r="AG26" s="135"/>
      <c r="AH26" s="138"/>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row>
    <row r="27" spans="1:58" s="103" customFormat="1" ht="22.5" customHeight="1" x14ac:dyDescent="0.55000000000000004">
      <c r="B27" s="93"/>
      <c r="C27" s="93"/>
      <c r="D27" s="93"/>
      <c r="E27" s="93"/>
      <c r="F27" s="93"/>
      <c r="G27" s="93"/>
      <c r="H27" s="93"/>
      <c r="I27" s="93"/>
      <c r="J27" s="93"/>
      <c r="K27" s="93"/>
      <c r="L27" s="93"/>
      <c r="N27" s="93"/>
      <c r="AG27" s="135"/>
      <c r="AH27" s="138"/>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row>
    <row r="28" spans="1:58" s="103" customFormat="1" ht="22.5" customHeight="1" x14ac:dyDescent="0.55000000000000004">
      <c r="A28" s="97"/>
      <c r="B28" s="93"/>
      <c r="C28" s="93"/>
      <c r="D28" s="93"/>
      <c r="E28" s="93"/>
      <c r="F28" s="93"/>
      <c r="G28" s="93"/>
      <c r="H28" s="93"/>
      <c r="I28" s="93"/>
      <c r="J28" s="93"/>
      <c r="K28" s="93"/>
      <c r="L28" s="93"/>
      <c r="N28" s="93"/>
      <c r="AG28" s="135"/>
      <c r="AH28" s="138"/>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row>
    <row r="29" spans="1:58" s="103" customFormat="1" ht="16" customHeight="1" x14ac:dyDescent="0.55000000000000004">
      <c r="A29" s="97"/>
      <c r="B29" s="93"/>
      <c r="C29" s="93"/>
      <c r="D29" s="93"/>
      <c r="E29" s="93"/>
      <c r="F29" s="93"/>
      <c r="G29" s="93"/>
      <c r="H29" s="93"/>
      <c r="I29" s="93"/>
      <c r="J29" s="93"/>
      <c r="K29" s="93"/>
      <c r="L29" s="93"/>
      <c r="N29" s="93"/>
      <c r="AG29" s="135"/>
      <c r="AH29" s="138"/>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row>
    <row r="30" spans="1:58" s="103" customFormat="1" ht="16" customHeight="1" x14ac:dyDescent="0.55000000000000004">
      <c r="A30" s="97"/>
      <c r="B30" s="93"/>
      <c r="C30" s="93"/>
      <c r="D30" s="93"/>
      <c r="E30" s="93"/>
      <c r="F30" s="93"/>
      <c r="G30" s="93"/>
      <c r="H30" s="93"/>
      <c r="I30" s="93"/>
      <c r="J30" s="93"/>
      <c r="K30" s="93"/>
      <c r="L30" s="93"/>
      <c r="N30" s="93"/>
      <c r="AG30" s="135"/>
      <c r="AH30" s="138"/>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row>
    <row r="31" spans="1:58" s="103" customFormat="1" ht="16" customHeight="1" x14ac:dyDescent="0.55000000000000004">
      <c r="A31" s="97"/>
      <c r="B31" s="93"/>
      <c r="C31" s="93"/>
      <c r="D31" s="93"/>
      <c r="E31" s="93"/>
      <c r="F31" s="93"/>
      <c r="G31" s="93"/>
      <c r="H31" s="93"/>
      <c r="I31" s="93"/>
      <c r="J31" s="93"/>
      <c r="K31" s="93"/>
      <c r="L31" s="93"/>
      <c r="N31" s="93"/>
      <c r="AG31" s="135"/>
      <c r="AH31" s="138"/>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row>
    <row r="32" spans="1:58" s="103" customFormat="1" ht="16" customHeight="1" x14ac:dyDescent="0.55000000000000004">
      <c r="A32" s="97"/>
      <c r="B32" s="93"/>
      <c r="C32" s="93"/>
      <c r="D32" s="93"/>
      <c r="E32" s="93"/>
      <c r="F32" s="93"/>
      <c r="G32" s="93"/>
      <c r="H32" s="93"/>
      <c r="I32" s="94"/>
      <c r="J32" s="93"/>
      <c r="K32" s="93"/>
      <c r="L32" s="93"/>
      <c r="N32" s="93"/>
      <c r="AG32" s="135"/>
      <c r="AH32" s="138"/>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row>
    <row r="33" spans="1:58" s="103" customFormat="1" ht="16" customHeight="1" x14ac:dyDescent="0.55000000000000004">
      <c r="A33" s="97"/>
      <c r="B33" s="93"/>
      <c r="C33" s="93"/>
      <c r="D33" s="93"/>
      <c r="E33" s="93"/>
      <c r="F33" s="93"/>
      <c r="G33" s="93"/>
      <c r="H33" s="93"/>
      <c r="I33" s="94"/>
      <c r="J33" s="93"/>
      <c r="K33" s="93"/>
      <c r="L33" s="93"/>
      <c r="N33" s="93"/>
      <c r="AG33" s="135"/>
      <c r="AH33" s="138"/>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row>
    <row r="34" spans="1:58" ht="8.5" customHeight="1" x14ac:dyDescent="0.55000000000000004">
      <c r="A34" s="97"/>
    </row>
    <row r="35" spans="1:58" ht="25.5" customHeight="1" x14ac:dyDescent="0.55000000000000004"/>
    <row r="36" spans="1:58" ht="20.25" customHeight="1" x14ac:dyDescent="0.55000000000000004"/>
    <row r="37" spans="1:58" ht="21.75" customHeight="1" x14ac:dyDescent="0.55000000000000004"/>
    <row r="38" spans="1:58" ht="25.5" customHeight="1" x14ac:dyDescent="0.55000000000000004"/>
    <row r="39" spans="1:58" ht="28.5" customHeight="1" x14ac:dyDescent="0.55000000000000004"/>
    <row r="40" spans="1:58" ht="28.5" customHeight="1" x14ac:dyDescent="0.55000000000000004"/>
  </sheetData>
  <sheetProtection algorithmName="SHA-512" hashValue="ISUA7e8PE3VSZNnK+1Q2zC4fnyKLFZGh4S4yYcwELHfOjluO7P/rUt6b5tEAAoGH1nC9ec0u+hLuPnew8UHNuA==" saltValue="eCNrq5vVCmC3aGaY4XylqQ==" spinCount="100000" sheet="1" objects="1" scenarios="1"/>
  <dataConsolidate/>
  <mergeCells count="44">
    <mergeCell ref="B2:L2"/>
    <mergeCell ref="B5:C6"/>
    <mergeCell ref="D5:G6"/>
    <mergeCell ref="H5:H6"/>
    <mergeCell ref="J5:L5"/>
    <mergeCell ref="J6:L6"/>
    <mergeCell ref="H9:L9"/>
    <mergeCell ref="B10:G10"/>
    <mergeCell ref="C11:F11"/>
    <mergeCell ref="J11:K11"/>
    <mergeCell ref="C12:F12"/>
    <mergeCell ref="G12:I12"/>
    <mergeCell ref="J12:K12"/>
    <mergeCell ref="C13:F13"/>
    <mergeCell ref="G13:I13"/>
    <mergeCell ref="J13:K13"/>
    <mergeCell ref="C14:F14"/>
    <mergeCell ref="G14:I14"/>
    <mergeCell ref="J14:K14"/>
    <mergeCell ref="C15:F15"/>
    <mergeCell ref="G15:I15"/>
    <mergeCell ref="J15:K15"/>
    <mergeCell ref="C16:F16"/>
    <mergeCell ref="G16:I16"/>
    <mergeCell ref="J16:K16"/>
    <mergeCell ref="B18:G18"/>
    <mergeCell ref="C19:F19"/>
    <mergeCell ref="H19:I19"/>
    <mergeCell ref="J19:K19"/>
    <mergeCell ref="C20:F20"/>
    <mergeCell ref="H20:I20"/>
    <mergeCell ref="J20:K20"/>
    <mergeCell ref="C21:F21"/>
    <mergeCell ref="H21:I21"/>
    <mergeCell ref="J21:K21"/>
    <mergeCell ref="C22:F22"/>
    <mergeCell ref="H22:I22"/>
    <mergeCell ref="J22:K22"/>
    <mergeCell ref="C23:F23"/>
    <mergeCell ref="H23:I23"/>
    <mergeCell ref="J23:K23"/>
    <mergeCell ref="C24:F24"/>
    <mergeCell ref="H24:I24"/>
    <mergeCell ref="J24:K24"/>
  </mergeCells>
  <phoneticPr fontId="26"/>
  <conditionalFormatting sqref="B12:K16">
    <cfRule type="containsBlanks" dxfId="14" priority="3">
      <formula>LEN(TRIM(B12))=0</formula>
    </cfRule>
  </conditionalFormatting>
  <conditionalFormatting sqref="B20:K24">
    <cfRule type="containsBlanks" dxfId="13" priority="1">
      <formula>LEN(TRIM(B20))=0</formula>
    </cfRule>
  </conditionalFormatting>
  <conditionalFormatting sqref="D5:G6">
    <cfRule type="containsBlanks" dxfId="12" priority="6">
      <formula>LEN(TRIM(D5))=0</formula>
    </cfRule>
  </conditionalFormatting>
  <conditionalFormatting sqref="H10">
    <cfRule type="containsBlanks" dxfId="11" priority="4">
      <formula>LEN(TRIM(H10))=0</formula>
    </cfRule>
  </conditionalFormatting>
  <conditionalFormatting sqref="H18">
    <cfRule type="containsBlanks" dxfId="10" priority="2">
      <formula>LEN(TRIM(H18))=0</formula>
    </cfRule>
  </conditionalFormatting>
  <conditionalFormatting sqref="J5:L6">
    <cfRule type="containsBlanks" dxfId="9" priority="5">
      <formula>LEN(TRIM(J5))=0</formula>
    </cfRule>
  </conditionalFormatting>
  <dataValidations count="6">
    <dataValidation allowBlank="1" showInputMessage="1" showErrorMessage="1" prompt="法人名又は屋号を入力してください（屋号をもっていない個人事業主の方は氏名を入力）" sqref="D5:G6" xr:uid="{DC10046D-D33E-4542-ACB6-BEDA46BCEC81}"/>
    <dataValidation type="list" allowBlank="1" showInputMessage="1" showErrorMessage="1" sqref="B12:B16 B20:B24" xr:uid="{167F8BDE-A4A6-46BD-96F1-CB41CE1DE36A}">
      <formula1>"令和３年,令和4年,令和5年,令和6年,令和7年"</formula1>
    </dataValidation>
    <dataValidation type="list" allowBlank="1" showInputMessage="1" showErrorMessage="1" prompt="プルダウンして選択" sqref="J5:L5" xr:uid="{4797DA4A-50FA-4400-9228-2F6A5A923C64}">
      <formula1>大分類</formula1>
    </dataValidation>
    <dataValidation type="list" allowBlank="1" showInputMessage="1" showErrorMessage="1" prompt="「大分類」選択後にプルダウンして選択" sqref="J6:L6" xr:uid="{D0CF1686-1C39-40B0-B0F0-5A197F9E9A93}">
      <formula1>INDIRECT($J$5)</formula1>
    </dataValidation>
    <dataValidation type="list" allowBlank="1" showInputMessage="1" showErrorMessage="1" prompt="プルダウンして選択" sqref="J12:K16 J20:K24" xr:uid="{5148DFCA-03FF-431D-A7F4-A5830713C4C0}">
      <formula1>"申請中,利用中,完了(受取済)"</formula1>
    </dataValidation>
    <dataValidation type="list" allowBlank="1" showInputMessage="1" showErrorMessage="1" prompt="プルダウンして選択" sqref="H18 H10" xr:uid="{2EEC9B11-D903-4637-92D0-8AF556D487BF}">
      <formula1>"あり,なし"</formula1>
    </dataValidation>
  </dataValidations>
  <printOptions horizontalCentered="1"/>
  <pageMargins left="0.51181102362204722" right="0.51181102362204722" top="0.74803149606299213" bottom="0.74803149606299213" header="0.31496062992125984" footer="0.19685039370078741"/>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5C2C-4B9C-4FE9-8C0F-C72C34E0E2A2}">
  <sheetPr>
    <tabColor theme="4" tint="0.39997558519241921"/>
  </sheetPr>
  <dimension ref="A1:K39"/>
  <sheetViews>
    <sheetView showZeros="0" view="pageBreakPreview" zoomScale="93" zoomScaleNormal="100" workbookViewId="0">
      <selection activeCell="E5" sqref="E5"/>
    </sheetView>
  </sheetViews>
  <sheetFormatPr defaultColWidth="9" defaultRowHeight="17.5" x14ac:dyDescent="0.55000000000000004"/>
  <cols>
    <col min="1" max="1" width="1.83203125" style="246" customWidth="1"/>
    <col min="2" max="2" width="2.58203125" style="246" customWidth="1"/>
    <col min="3" max="3" width="17.4140625" style="246" customWidth="1"/>
    <col min="4" max="4" width="10" style="246" customWidth="1"/>
    <col min="5" max="5" width="9.83203125" style="246" customWidth="1"/>
    <col min="6" max="6" width="8.08203125" style="246" customWidth="1"/>
    <col min="7" max="7" width="7" style="246" customWidth="1"/>
    <col min="8" max="8" width="4.1640625" style="246" customWidth="1"/>
    <col min="9" max="9" width="11.4140625" style="246" customWidth="1"/>
    <col min="10" max="10" width="12" style="246" customWidth="1"/>
    <col min="11" max="16384" width="9" style="246"/>
  </cols>
  <sheetData>
    <row r="1" spans="1:11" ht="15" customHeight="1" x14ac:dyDescent="0.55000000000000004">
      <c r="A1" s="245" t="s">
        <v>0</v>
      </c>
      <c r="G1" s="449" t="s">
        <v>68</v>
      </c>
      <c r="H1" s="449"/>
      <c r="I1" s="644" t="str">
        <f>【記入例】１申請者概要２申請状況!D5</f>
        <v>株式会社○○</v>
      </c>
      <c r="J1" s="644"/>
      <c r="K1" s="247"/>
    </row>
    <row r="2" spans="1:11" ht="11" customHeight="1" x14ac:dyDescent="0.55000000000000004">
      <c r="A2" s="245"/>
    </row>
    <row r="3" spans="1:11" ht="16" customHeight="1" x14ac:dyDescent="0.55000000000000004">
      <c r="A3" s="248" t="s">
        <v>1</v>
      </c>
      <c r="B3" s="249"/>
    </row>
    <row r="4" spans="1:11" ht="21.5" customHeight="1" x14ac:dyDescent="0.5">
      <c r="A4" s="248"/>
      <c r="B4" s="645" t="s">
        <v>254</v>
      </c>
      <c r="C4" s="645"/>
      <c r="D4" s="645"/>
      <c r="E4" s="645"/>
      <c r="F4" s="645"/>
      <c r="G4" s="645"/>
      <c r="H4" s="645"/>
      <c r="I4" s="645"/>
      <c r="J4" s="645"/>
    </row>
    <row r="5" spans="1:11" s="250" customFormat="1" ht="51.5" customHeight="1" x14ac:dyDescent="0.55000000000000004">
      <c r="B5" s="646" t="s">
        <v>2</v>
      </c>
      <c r="C5" s="647"/>
      <c r="D5" s="647"/>
      <c r="E5" s="251" t="s">
        <v>287</v>
      </c>
      <c r="F5" s="252" t="s">
        <v>3</v>
      </c>
      <c r="G5" s="648"/>
      <c r="H5" s="649"/>
      <c r="I5" s="649"/>
      <c r="J5" s="650"/>
    </row>
    <row r="6" spans="1:11" s="250" customFormat="1" ht="13.5" customHeight="1" x14ac:dyDescent="0.55000000000000004">
      <c r="A6" s="253"/>
      <c r="B6" s="254"/>
      <c r="C6" s="255"/>
      <c r="D6" s="255"/>
      <c r="E6" s="256"/>
      <c r="F6" s="257"/>
      <c r="G6" s="258"/>
      <c r="H6" s="258"/>
      <c r="I6" s="258"/>
      <c r="J6" s="258"/>
    </row>
    <row r="7" spans="1:11" s="250" customFormat="1" ht="36" customHeight="1" x14ac:dyDescent="0.55000000000000004">
      <c r="B7" s="646" t="s">
        <v>249</v>
      </c>
      <c r="C7" s="647"/>
      <c r="D7" s="647"/>
      <c r="E7" s="251" t="s">
        <v>62</v>
      </c>
      <c r="F7" s="651"/>
      <c r="G7" s="651"/>
      <c r="H7" s="651"/>
      <c r="I7" s="651"/>
      <c r="J7" s="651"/>
    </row>
    <row r="8" spans="1:11" s="250" customFormat="1" ht="13.5" customHeight="1" x14ac:dyDescent="0.55000000000000004">
      <c r="B8" s="652" t="s">
        <v>4</v>
      </c>
      <c r="C8" s="654" t="s">
        <v>5</v>
      </c>
      <c r="D8" s="609" t="s">
        <v>6</v>
      </c>
      <c r="E8" s="610"/>
      <c r="F8" s="636"/>
      <c r="G8" s="636"/>
      <c r="H8" s="636"/>
      <c r="I8" s="636"/>
      <c r="J8" s="656"/>
    </row>
    <row r="9" spans="1:11" s="250" customFormat="1" ht="18" customHeight="1" x14ac:dyDescent="0.55000000000000004">
      <c r="B9" s="653"/>
      <c r="C9" s="655"/>
      <c r="D9" s="618" t="s">
        <v>7</v>
      </c>
      <c r="E9" s="657"/>
      <c r="F9" s="259" t="s">
        <v>8</v>
      </c>
      <c r="G9" s="618" t="s">
        <v>9</v>
      </c>
      <c r="H9" s="619"/>
      <c r="I9" s="260" t="s">
        <v>10</v>
      </c>
      <c r="J9" s="261" t="s">
        <v>11</v>
      </c>
    </row>
    <row r="10" spans="1:11" s="250" customFormat="1" ht="16" customHeight="1" x14ac:dyDescent="0.55000000000000004">
      <c r="B10" s="35">
        <v>1</v>
      </c>
      <c r="C10" s="262" t="s">
        <v>272</v>
      </c>
      <c r="D10" s="640" t="s">
        <v>260</v>
      </c>
      <c r="E10" s="641"/>
      <c r="F10" s="263" t="s">
        <v>271</v>
      </c>
      <c r="G10" s="642">
        <v>310000</v>
      </c>
      <c r="H10" s="643"/>
      <c r="I10" s="264">
        <v>150</v>
      </c>
      <c r="J10" s="265" t="s">
        <v>270</v>
      </c>
    </row>
    <row r="11" spans="1:11" s="250" customFormat="1" ht="16" customHeight="1" x14ac:dyDescent="0.55000000000000004">
      <c r="B11" s="32">
        <v>2</v>
      </c>
      <c r="C11" s="266"/>
      <c r="D11" s="624"/>
      <c r="E11" s="625"/>
      <c r="F11" s="267"/>
      <c r="G11" s="626"/>
      <c r="H11" s="627"/>
      <c r="I11" s="268"/>
      <c r="J11" s="269"/>
    </row>
    <row r="12" spans="1:11" s="250" customFormat="1" ht="16" customHeight="1" x14ac:dyDescent="0.55000000000000004">
      <c r="B12" s="33">
        <v>3</v>
      </c>
      <c r="C12" s="266"/>
      <c r="D12" s="624"/>
      <c r="E12" s="625"/>
      <c r="F12" s="267"/>
      <c r="G12" s="626"/>
      <c r="H12" s="627"/>
      <c r="I12" s="268"/>
      <c r="J12" s="269"/>
    </row>
    <row r="13" spans="1:11" s="250" customFormat="1" ht="16" customHeight="1" x14ac:dyDescent="0.55000000000000004">
      <c r="B13" s="33">
        <v>4</v>
      </c>
      <c r="C13" s="266"/>
      <c r="D13" s="624"/>
      <c r="E13" s="625"/>
      <c r="F13" s="267"/>
      <c r="G13" s="626"/>
      <c r="H13" s="627"/>
      <c r="I13" s="268"/>
      <c r="J13" s="269"/>
    </row>
    <row r="14" spans="1:11" s="250" customFormat="1" ht="16" customHeight="1" x14ac:dyDescent="0.55000000000000004">
      <c r="B14" s="34">
        <v>5</v>
      </c>
      <c r="C14" s="266"/>
      <c r="D14" s="624"/>
      <c r="E14" s="625"/>
      <c r="F14" s="267"/>
      <c r="G14" s="626"/>
      <c r="H14" s="627"/>
      <c r="I14" s="268"/>
      <c r="J14" s="269"/>
    </row>
    <row r="15" spans="1:11" s="250" customFormat="1" ht="16" customHeight="1" x14ac:dyDescent="0.55000000000000004">
      <c r="B15" s="270">
        <v>6</v>
      </c>
      <c r="C15" s="266"/>
      <c r="D15" s="624"/>
      <c r="E15" s="625"/>
      <c r="F15" s="267"/>
      <c r="G15" s="626"/>
      <c r="H15" s="627"/>
      <c r="I15" s="268"/>
      <c r="J15" s="269"/>
    </row>
    <row r="16" spans="1:11" s="250" customFormat="1" ht="16" customHeight="1" x14ac:dyDescent="0.55000000000000004">
      <c r="B16" s="33">
        <v>7</v>
      </c>
      <c r="C16" s="266"/>
      <c r="D16" s="624"/>
      <c r="E16" s="625"/>
      <c r="F16" s="267"/>
      <c r="G16" s="626"/>
      <c r="H16" s="627"/>
      <c r="I16" s="268"/>
      <c r="J16" s="269"/>
    </row>
    <row r="17" spans="1:10" s="250" customFormat="1" ht="16" customHeight="1" x14ac:dyDescent="0.55000000000000004">
      <c r="B17" s="34">
        <v>8</v>
      </c>
      <c r="C17" s="266"/>
      <c r="D17" s="624"/>
      <c r="E17" s="625"/>
      <c r="F17" s="267"/>
      <c r="G17" s="626"/>
      <c r="H17" s="627"/>
      <c r="I17" s="268"/>
      <c r="J17" s="269"/>
    </row>
    <row r="18" spans="1:10" s="250" customFormat="1" ht="16" customHeight="1" x14ac:dyDescent="0.55000000000000004">
      <c r="B18" s="35">
        <v>9</v>
      </c>
      <c r="C18" s="266"/>
      <c r="D18" s="624"/>
      <c r="E18" s="625"/>
      <c r="F18" s="267"/>
      <c r="G18" s="626"/>
      <c r="H18" s="627"/>
      <c r="I18" s="268"/>
      <c r="J18" s="269"/>
    </row>
    <row r="19" spans="1:10" s="250" customFormat="1" ht="16" customHeight="1" x14ac:dyDescent="0.55000000000000004">
      <c r="B19" s="271">
        <v>10</v>
      </c>
      <c r="C19" s="272"/>
      <c r="D19" s="628"/>
      <c r="E19" s="629"/>
      <c r="F19" s="273"/>
      <c r="G19" s="630"/>
      <c r="H19" s="631"/>
      <c r="I19" s="274"/>
      <c r="J19" s="275"/>
    </row>
    <row r="20" spans="1:10" s="250" customFormat="1" ht="13.5" customHeight="1" x14ac:dyDescent="0.55000000000000004">
      <c r="B20" s="632"/>
      <c r="C20" s="632"/>
      <c r="D20" s="632"/>
      <c r="E20" s="632"/>
      <c r="F20" s="633"/>
      <c r="G20" s="633"/>
      <c r="H20" s="633"/>
      <c r="I20" s="633"/>
      <c r="J20" s="633"/>
    </row>
    <row r="21" spans="1:10" s="250" customFormat="1" ht="17.5" customHeight="1" x14ac:dyDescent="0.55000000000000004">
      <c r="B21" s="634" t="s">
        <v>12</v>
      </c>
      <c r="C21" s="634"/>
      <c r="D21" s="634"/>
      <c r="E21" s="634"/>
      <c r="F21" s="634"/>
      <c r="G21" s="634"/>
      <c r="H21" s="634"/>
      <c r="I21" s="634"/>
      <c r="J21" s="634"/>
    </row>
    <row r="22" spans="1:10" s="250" customFormat="1" ht="53" customHeight="1" x14ac:dyDescent="0.55000000000000004">
      <c r="B22" s="635" t="s">
        <v>13</v>
      </c>
      <c r="C22" s="636"/>
      <c r="D22" s="636"/>
      <c r="E22" s="251" t="s">
        <v>66</v>
      </c>
      <c r="F22" s="276" t="s">
        <v>3</v>
      </c>
      <c r="G22" s="637" t="s">
        <v>273</v>
      </c>
      <c r="H22" s="638"/>
      <c r="I22" s="638"/>
      <c r="J22" s="639"/>
    </row>
    <row r="23" spans="1:10" s="250" customFormat="1" ht="12" customHeight="1" x14ac:dyDescent="0.55000000000000004">
      <c r="B23" s="257"/>
      <c r="C23" s="257"/>
      <c r="D23" s="257"/>
      <c r="E23" s="257"/>
      <c r="F23" s="255"/>
      <c r="G23" s="31"/>
      <c r="H23" s="31"/>
      <c r="I23" s="31"/>
      <c r="J23" s="31"/>
    </row>
    <row r="24" spans="1:10" ht="6.5" customHeight="1" x14ac:dyDescent="0.55000000000000004">
      <c r="A24" s="277"/>
      <c r="B24" s="278"/>
      <c r="C24" s="279"/>
      <c r="D24" s="280"/>
      <c r="E24" s="280"/>
      <c r="F24" s="281"/>
      <c r="G24" s="282"/>
      <c r="H24" s="282"/>
      <c r="I24" s="283"/>
      <c r="J24" s="284"/>
    </row>
    <row r="25" spans="1:10" ht="41.5" customHeight="1" x14ac:dyDescent="0.55000000000000004">
      <c r="A25" s="277"/>
      <c r="B25" s="620" t="s">
        <v>14</v>
      </c>
      <c r="C25" s="621"/>
      <c r="D25" s="621"/>
      <c r="E25" s="251" t="s">
        <v>62</v>
      </c>
      <c r="F25" s="622" t="s">
        <v>15</v>
      </c>
      <c r="G25" s="623"/>
      <c r="H25" s="623"/>
      <c r="I25" s="285">
        <v>10000</v>
      </c>
      <c r="J25" s="286" t="s">
        <v>16</v>
      </c>
    </row>
    <row r="26" spans="1:10" ht="13.5" customHeight="1" x14ac:dyDescent="0.55000000000000004">
      <c r="A26" s="277"/>
      <c r="B26" s="605" t="s">
        <v>4</v>
      </c>
      <c r="C26" s="607" t="s">
        <v>17</v>
      </c>
      <c r="D26" s="608"/>
      <c r="E26" s="611" t="s">
        <v>18</v>
      </c>
      <c r="F26" s="613" t="s">
        <v>19</v>
      </c>
      <c r="G26" s="615" t="s">
        <v>20</v>
      </c>
      <c r="H26" s="616"/>
      <c r="I26" s="616"/>
      <c r="J26" s="617"/>
    </row>
    <row r="27" spans="1:10" ht="21.5" customHeight="1" x14ac:dyDescent="0.55000000000000004">
      <c r="A27" s="277"/>
      <c r="B27" s="606"/>
      <c r="C27" s="609"/>
      <c r="D27" s="610"/>
      <c r="E27" s="612"/>
      <c r="F27" s="614"/>
      <c r="G27" s="618" t="s">
        <v>286</v>
      </c>
      <c r="H27" s="619"/>
      <c r="I27" s="260" t="s">
        <v>10</v>
      </c>
      <c r="J27" s="261" t="s">
        <v>11</v>
      </c>
    </row>
    <row r="28" spans="1:10" ht="15.5" customHeight="1" x14ac:dyDescent="0.55000000000000004">
      <c r="A28" s="277"/>
      <c r="B28" s="36">
        <v>1</v>
      </c>
      <c r="C28" s="601" t="s">
        <v>275</v>
      </c>
      <c r="D28" s="602"/>
      <c r="E28" s="287">
        <v>3000</v>
      </c>
      <c r="F28" s="230">
        <f>IF(C28="","",E28/$I$25*100)</f>
        <v>30</v>
      </c>
      <c r="G28" s="603"/>
      <c r="H28" s="604"/>
      <c r="I28" s="288"/>
      <c r="J28" s="289"/>
    </row>
    <row r="29" spans="1:10" ht="15.5" customHeight="1" x14ac:dyDescent="0.55000000000000004">
      <c r="A29" s="277"/>
      <c r="B29" s="37">
        <v>2</v>
      </c>
      <c r="C29" s="597" t="s">
        <v>276</v>
      </c>
      <c r="D29" s="597"/>
      <c r="E29" s="290">
        <v>2000</v>
      </c>
      <c r="F29" s="231">
        <f t="shared" ref="F29:F37" si="0">IF(C29="","",E29/$I$25*100)</f>
        <v>20</v>
      </c>
      <c r="G29" s="598"/>
      <c r="H29" s="598"/>
      <c r="I29" s="291"/>
      <c r="J29" s="292"/>
    </row>
    <row r="30" spans="1:10" ht="15.5" customHeight="1" x14ac:dyDescent="0.55000000000000004">
      <c r="A30" s="277"/>
      <c r="B30" s="37">
        <v>3</v>
      </c>
      <c r="C30" s="597" t="s">
        <v>274</v>
      </c>
      <c r="D30" s="597"/>
      <c r="E30" s="290">
        <v>1000</v>
      </c>
      <c r="F30" s="232">
        <f t="shared" si="0"/>
        <v>10</v>
      </c>
      <c r="G30" s="598">
        <v>500000</v>
      </c>
      <c r="H30" s="598"/>
      <c r="I30" s="293">
        <v>300</v>
      </c>
      <c r="J30" s="294" t="s">
        <v>65</v>
      </c>
    </row>
    <row r="31" spans="1:10" ht="15.5" customHeight="1" x14ac:dyDescent="0.55000000000000004">
      <c r="A31" s="277"/>
      <c r="B31" s="38">
        <v>4</v>
      </c>
      <c r="C31" s="592" t="s">
        <v>277</v>
      </c>
      <c r="D31" s="597"/>
      <c r="E31" s="295">
        <v>1000</v>
      </c>
      <c r="F31" s="232">
        <f t="shared" si="0"/>
        <v>10</v>
      </c>
      <c r="G31" s="598">
        <v>3000</v>
      </c>
      <c r="H31" s="599"/>
      <c r="I31" s="296">
        <v>1</v>
      </c>
      <c r="J31" s="292" t="s">
        <v>281</v>
      </c>
    </row>
    <row r="32" spans="1:10" ht="15.5" customHeight="1" x14ac:dyDescent="0.55000000000000004">
      <c r="A32" s="277"/>
      <c r="B32" s="37">
        <v>5</v>
      </c>
      <c r="C32" s="597" t="s">
        <v>283</v>
      </c>
      <c r="D32" s="597"/>
      <c r="E32" s="295">
        <v>700</v>
      </c>
      <c r="F32" s="232">
        <f t="shared" si="0"/>
        <v>7.0000000000000009</v>
      </c>
      <c r="G32" s="598">
        <v>10000</v>
      </c>
      <c r="H32" s="599"/>
      <c r="I32" s="297">
        <v>3</v>
      </c>
      <c r="J32" s="292" t="s">
        <v>270</v>
      </c>
    </row>
    <row r="33" spans="1:10" ht="15.5" customHeight="1" x14ac:dyDescent="0.55000000000000004">
      <c r="A33" s="277"/>
      <c r="B33" s="37">
        <v>6</v>
      </c>
      <c r="C33" s="597" t="s">
        <v>278</v>
      </c>
      <c r="D33" s="597"/>
      <c r="E33" s="290">
        <v>500</v>
      </c>
      <c r="F33" s="232">
        <f t="shared" si="0"/>
        <v>5</v>
      </c>
      <c r="G33" s="598">
        <v>1000</v>
      </c>
      <c r="H33" s="598"/>
      <c r="I33" s="291">
        <v>1</v>
      </c>
      <c r="J33" s="292" t="s">
        <v>282</v>
      </c>
    </row>
    <row r="34" spans="1:10" ht="15.5" customHeight="1" x14ac:dyDescent="0.55000000000000004">
      <c r="A34" s="277"/>
      <c r="B34" s="37">
        <v>7</v>
      </c>
      <c r="C34" s="597" t="s">
        <v>279</v>
      </c>
      <c r="D34" s="597"/>
      <c r="E34" s="290">
        <v>400</v>
      </c>
      <c r="F34" s="232">
        <f t="shared" si="0"/>
        <v>4</v>
      </c>
      <c r="G34" s="598">
        <v>40000</v>
      </c>
      <c r="H34" s="598"/>
      <c r="I34" s="298">
        <v>50</v>
      </c>
      <c r="J34" s="294" t="s">
        <v>281</v>
      </c>
    </row>
    <row r="35" spans="1:10" ht="15.5" customHeight="1" x14ac:dyDescent="0.55000000000000004">
      <c r="A35" s="277"/>
      <c r="B35" s="38">
        <v>8</v>
      </c>
      <c r="C35" s="592" t="s">
        <v>284</v>
      </c>
      <c r="D35" s="597"/>
      <c r="E35" s="295">
        <v>250</v>
      </c>
      <c r="F35" s="232">
        <f t="shared" si="0"/>
        <v>2.5</v>
      </c>
      <c r="G35" s="598">
        <v>10000</v>
      </c>
      <c r="H35" s="599"/>
      <c r="I35" s="297">
        <v>5</v>
      </c>
      <c r="J35" s="292" t="s">
        <v>282</v>
      </c>
    </row>
    <row r="36" spans="1:10" ht="15.5" customHeight="1" x14ac:dyDescent="0.55000000000000004">
      <c r="A36" s="277"/>
      <c r="B36" s="38">
        <v>9</v>
      </c>
      <c r="C36" s="592" t="s">
        <v>280</v>
      </c>
      <c r="D36" s="593"/>
      <c r="E36" s="295">
        <v>150</v>
      </c>
      <c r="F36" s="230">
        <f t="shared" si="0"/>
        <v>1.5</v>
      </c>
      <c r="G36" s="600">
        <v>5000</v>
      </c>
      <c r="H36" s="599"/>
      <c r="I36" s="299">
        <v>2</v>
      </c>
      <c r="J36" s="292" t="s">
        <v>282</v>
      </c>
    </row>
    <row r="37" spans="1:10" ht="15.5" customHeight="1" x14ac:dyDescent="0.55000000000000004">
      <c r="A37" s="277"/>
      <c r="B37" s="40">
        <v>10</v>
      </c>
      <c r="C37" s="592" t="s">
        <v>290</v>
      </c>
      <c r="D37" s="593"/>
      <c r="E37" s="300">
        <v>1000</v>
      </c>
      <c r="F37" s="230">
        <f t="shared" si="0"/>
        <v>10</v>
      </c>
      <c r="G37" s="594">
        <v>40000</v>
      </c>
      <c r="H37" s="595"/>
      <c r="I37" s="301">
        <v>5</v>
      </c>
      <c r="J37" s="302" t="s">
        <v>270</v>
      </c>
    </row>
    <row r="38" spans="1:10" s="303" customFormat="1" ht="15" customHeight="1" x14ac:dyDescent="0.4">
      <c r="B38" s="596" t="s">
        <v>21</v>
      </c>
      <c r="C38" s="596"/>
      <c r="D38" s="596"/>
      <c r="E38" s="596"/>
      <c r="F38" s="596"/>
      <c r="G38" s="596"/>
      <c r="H38" s="596"/>
      <c r="I38" s="596"/>
      <c r="J38" s="596"/>
    </row>
    <row r="39" spans="1:10" ht="15.75" customHeight="1" x14ac:dyDescent="0.55000000000000004">
      <c r="A39" s="39"/>
      <c r="B39" s="39"/>
      <c r="D39" s="39"/>
      <c r="E39" s="39"/>
      <c r="F39" s="39"/>
      <c r="G39" s="39"/>
      <c r="H39" s="39"/>
      <c r="I39" s="39"/>
      <c r="J39" s="39"/>
    </row>
  </sheetData>
  <sheetProtection algorithmName="SHA-512" hashValue="CvjBIeaUOYG5XO0XHuldDe9BMpWAskYNo08pLeSizqyW77OXAGBTw66oIU6IMPQodDa3Jrb6XlWnFAs7mz6dgQ==" saltValue="CZyd08vUBlCr6n0LJGC7gg==" spinCount="100000" sheet="1" objects="1" scenarios="1"/>
  <mergeCells count="66">
    <mergeCell ref="D10:E10"/>
    <mergeCell ref="G10:H10"/>
    <mergeCell ref="G1:H1"/>
    <mergeCell ref="I1:J1"/>
    <mergeCell ref="B4:J4"/>
    <mergeCell ref="B5:D5"/>
    <mergeCell ref="G5:J5"/>
    <mergeCell ref="B7:D7"/>
    <mergeCell ref="F7:J7"/>
    <mergeCell ref="B8:B9"/>
    <mergeCell ref="C8:C9"/>
    <mergeCell ref="D8:J8"/>
    <mergeCell ref="D9:E9"/>
    <mergeCell ref="G9:H9"/>
    <mergeCell ref="D11:E11"/>
    <mergeCell ref="G11:H11"/>
    <mergeCell ref="D12:E12"/>
    <mergeCell ref="G12:H12"/>
    <mergeCell ref="D13:E13"/>
    <mergeCell ref="G13:H13"/>
    <mergeCell ref="D14:E14"/>
    <mergeCell ref="G14:H14"/>
    <mergeCell ref="D15:E15"/>
    <mergeCell ref="G15:H15"/>
    <mergeCell ref="D16:E16"/>
    <mergeCell ref="G16:H16"/>
    <mergeCell ref="B25:D25"/>
    <mergeCell ref="F25:H25"/>
    <mergeCell ref="D17:E17"/>
    <mergeCell ref="G17:H17"/>
    <mergeCell ref="D18:E18"/>
    <mergeCell ref="G18:H18"/>
    <mergeCell ref="D19:E19"/>
    <mergeCell ref="G19:H19"/>
    <mergeCell ref="B20:E20"/>
    <mergeCell ref="F20:J20"/>
    <mergeCell ref="B21:J21"/>
    <mergeCell ref="B22:D22"/>
    <mergeCell ref="G22:J22"/>
    <mergeCell ref="B26:B27"/>
    <mergeCell ref="C26:D27"/>
    <mergeCell ref="E26:E27"/>
    <mergeCell ref="F26:F27"/>
    <mergeCell ref="G26:J26"/>
    <mergeCell ref="G27:H27"/>
    <mergeCell ref="C28:D28"/>
    <mergeCell ref="G28:H28"/>
    <mergeCell ref="C29:D29"/>
    <mergeCell ref="G29:H29"/>
    <mergeCell ref="C30:D30"/>
    <mergeCell ref="G30:H30"/>
    <mergeCell ref="C31:D31"/>
    <mergeCell ref="G31:H31"/>
    <mergeCell ref="C32:D32"/>
    <mergeCell ref="G32:H32"/>
    <mergeCell ref="C33:D33"/>
    <mergeCell ref="G33:H33"/>
    <mergeCell ref="C37:D37"/>
    <mergeCell ref="G37:H37"/>
    <mergeCell ref="B38:J38"/>
    <mergeCell ref="C34:D34"/>
    <mergeCell ref="G34:H34"/>
    <mergeCell ref="C35:D35"/>
    <mergeCell ref="G35:H35"/>
    <mergeCell ref="C36:D36"/>
    <mergeCell ref="G36:H36"/>
  </mergeCells>
  <phoneticPr fontId="26"/>
  <conditionalFormatting sqref="B7:E7 B8:J19">
    <cfRule type="containsBlanks" dxfId="8" priority="2">
      <formula>LEN(TRIM(B7))=0</formula>
    </cfRule>
  </conditionalFormatting>
  <conditionalFormatting sqref="B5:J5">
    <cfRule type="containsBlanks" dxfId="7" priority="3">
      <formula>LEN(TRIM(B5))=0</formula>
    </cfRule>
  </conditionalFormatting>
  <conditionalFormatting sqref="B22:J22 B25:J27 B28:E37 G28:J37">
    <cfRule type="containsBlanks" dxfId="6" priority="1">
      <formula>LEN(TRIM(B22))=0</formula>
    </cfRule>
  </conditionalFormatting>
  <dataValidations count="8">
    <dataValidation allowBlank="1" showInputMessage="1" showErrorMessage="1" prompt="数値のみ入力" sqref="I30:I32 I34:I37" xr:uid="{51D59653-4E56-4219-BB6B-186F9DA2F8D2}"/>
    <dataValidation allowBlank="1" showInputMessage="1" showErrorMessage="1" prompt="入力不要_x000a_（自動計算されます）" sqref="F28:F37" xr:uid="{4F61B12B-4093-4A7F-B7CD-300A21C07B3F}"/>
    <dataValidation allowBlank="1" showInputMessage="1" showErrorMessage="1" prompt="▶申請日時点の総数を入力_x000a_▶半角数字で入力_x000a_（個人事業主は入力不要）_x000a_" sqref="I25" xr:uid="{8D5A27F6-6735-46B6-AB0F-BF684B048C52}"/>
    <dataValidation type="list" allowBlank="1" showInputMessage="1" showErrorMessage="1" prompt="プルダウンして選択" sqref="J24 J10:J19 J28:J37" xr:uid="{F9B09734-D711-4731-8741-23AC11E3AF63}">
      <formula1>"製造業・その他,卸売業,小売業,サービス業"</formula1>
    </dataValidation>
    <dataValidation type="list" allowBlank="1" showInputMessage="1" showErrorMessage="1" prompt="プルダウンして選択" sqref="F24 F10:F19" xr:uid="{9967B580-274A-4F9E-992D-9F9FA8BC757F}">
      <formula1>"代表取締役,取締役,監査役,代表社員,その他役員"</formula1>
    </dataValidation>
    <dataValidation type="list" allowBlank="1" showInputMessage="1" showErrorMessage="1" prompt="プルダウンして選択" sqref="E7 E25" xr:uid="{FA63C9A6-3CFA-48C1-B823-BB885C92CC14}">
      <formula1>"あり,なし"</formula1>
    </dataValidation>
    <dataValidation type="list" allowBlank="1" showInputMessage="1" showErrorMessage="1" sqref="E6" xr:uid="{2020E2FB-FDE8-41E6-9D3B-07984682DB58}">
      <formula1>"同一,変更あり"</formula1>
    </dataValidation>
    <dataValidation type="list" allowBlank="1" showInputMessage="1" showErrorMessage="1" prompt="プルダウンして選択し_x000a_「変更あり」の場合は右欄に理由を明記" sqref="E5 E22" xr:uid="{C1B755C1-F776-4C6B-8163-ABD85769769F}">
      <formula1>"同一,変更あり"</formula1>
    </dataValidation>
  </dataValidations>
  <printOptions horizontalCentered="1"/>
  <pageMargins left="0.511811023622047" right="0.511811023622047" top="0.74803149606299202" bottom="0.74803149606299202" header="0.31496062992126" footer="0.196850393700787"/>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B98B9-4D98-474B-BAFF-FE1834ED111D}">
  <sheetPr>
    <tabColor theme="4" tint="0.39997558519241921"/>
  </sheetPr>
  <dimension ref="A1:H59"/>
  <sheetViews>
    <sheetView showZeros="0" view="pageBreakPreview" zoomScale="95" zoomScaleNormal="100" zoomScaleSheetLayoutView="95" workbookViewId="0">
      <selection activeCell="B2" sqref="B2"/>
    </sheetView>
  </sheetViews>
  <sheetFormatPr defaultColWidth="8.58203125" defaultRowHeight="18" x14ac:dyDescent="0.55000000000000004"/>
  <cols>
    <col min="1" max="1" width="2.5" style="174" customWidth="1"/>
    <col min="2" max="2" width="13.9140625" style="174" customWidth="1"/>
    <col min="3" max="3" width="12.58203125" style="176" customWidth="1"/>
    <col min="4" max="4" width="11.1640625" style="174" customWidth="1"/>
    <col min="5" max="5" width="12.08203125" style="174" customWidth="1"/>
    <col min="6" max="6" width="12.6640625" style="174" customWidth="1"/>
    <col min="7" max="7" width="12.1640625" style="174" customWidth="1"/>
    <col min="8" max="16384" width="8.58203125" style="174"/>
  </cols>
  <sheetData>
    <row r="1" spans="1:8" x14ac:dyDescent="0.5">
      <c r="A1" s="175" t="s">
        <v>0</v>
      </c>
      <c r="E1" s="226" t="s">
        <v>68</v>
      </c>
      <c r="F1" s="658" t="str">
        <f>【記入例】１申請者概要２申請状況!D5</f>
        <v>株式会社○○</v>
      </c>
      <c r="G1" s="659"/>
    </row>
    <row r="2" spans="1:8" ht="22" customHeight="1" x14ac:dyDescent="0.55000000000000004">
      <c r="B2" s="64" t="s">
        <v>255</v>
      </c>
      <c r="C2" s="215" t="s">
        <v>259</v>
      </c>
      <c r="D2" s="64"/>
      <c r="E2" s="64"/>
      <c r="F2" s="64"/>
      <c r="G2" s="64"/>
    </row>
    <row r="3" spans="1:8" ht="19.5" customHeight="1" x14ac:dyDescent="0.55000000000000004">
      <c r="B3" s="508" t="s">
        <v>22</v>
      </c>
      <c r="C3" s="509"/>
      <c r="D3" s="509"/>
      <c r="E3" s="509"/>
      <c r="F3" s="509"/>
      <c r="G3" s="178" t="s">
        <v>23</v>
      </c>
    </row>
    <row r="4" spans="1:8" ht="15" customHeight="1" x14ac:dyDescent="0.55000000000000004">
      <c r="A4" s="501"/>
      <c r="B4" s="501"/>
      <c r="C4" s="179" t="s">
        <v>236</v>
      </c>
      <c r="D4" s="179" t="s">
        <v>237</v>
      </c>
      <c r="E4" s="180" t="s">
        <v>238</v>
      </c>
      <c r="F4" s="180" t="s">
        <v>239</v>
      </c>
      <c r="G4" s="180" t="s">
        <v>240</v>
      </c>
    </row>
    <row r="5" spans="1:8" ht="21.75" customHeight="1" x14ac:dyDescent="0.55000000000000004">
      <c r="A5" s="510" t="s">
        <v>24</v>
      </c>
      <c r="B5" s="510"/>
      <c r="C5" s="219">
        <f>IF(C7="","",C6*C7+C8+C9+C10)</f>
        <v>570000</v>
      </c>
      <c r="D5" s="219" t="str">
        <f>IF(D7="","",D6*D7+D8+D9+D10)</f>
        <v/>
      </c>
      <c r="E5" s="219" t="str">
        <f t="shared" ref="E5:G5" si="0">IF(E7="","",E6*E7+E8+E9+E10)</f>
        <v/>
      </c>
      <c r="F5" s="219" t="str">
        <f t="shared" si="0"/>
        <v/>
      </c>
      <c r="G5" s="219" t="str">
        <f t="shared" si="0"/>
        <v/>
      </c>
      <c r="H5" s="181"/>
    </row>
    <row r="6" spans="1:8" ht="21.75" customHeight="1" x14ac:dyDescent="0.55000000000000004">
      <c r="A6" s="182"/>
      <c r="B6" s="183" t="s">
        <v>25</v>
      </c>
      <c r="C6" s="304">
        <v>1</v>
      </c>
      <c r="D6" s="305"/>
      <c r="E6" s="305"/>
      <c r="F6" s="306"/>
      <c r="G6" s="307"/>
      <c r="H6" s="181"/>
    </row>
    <row r="7" spans="1:8" ht="21.75" customHeight="1" x14ac:dyDescent="0.55000000000000004">
      <c r="A7" s="182"/>
      <c r="B7" s="184" t="s">
        <v>26</v>
      </c>
      <c r="C7" s="308">
        <v>500000</v>
      </c>
      <c r="D7" s="309"/>
      <c r="E7" s="310"/>
      <c r="F7" s="41"/>
      <c r="G7" s="311"/>
      <c r="H7" s="181"/>
    </row>
    <row r="8" spans="1:8" ht="21.75" customHeight="1" x14ac:dyDescent="0.55000000000000004">
      <c r="A8" s="182"/>
      <c r="B8" s="185" t="s">
        <v>27</v>
      </c>
      <c r="C8" s="308">
        <v>50000</v>
      </c>
      <c r="D8" s="41"/>
      <c r="E8" s="42"/>
      <c r="F8" s="41"/>
      <c r="G8" s="311"/>
      <c r="H8" s="181"/>
    </row>
    <row r="9" spans="1:8" ht="21.75" customHeight="1" x14ac:dyDescent="0.55000000000000004">
      <c r="A9" s="186"/>
      <c r="B9" s="187" t="s">
        <v>258</v>
      </c>
      <c r="C9" s="308">
        <v>-30000</v>
      </c>
      <c r="D9" s="309"/>
      <c r="E9" s="309"/>
      <c r="F9" s="309"/>
      <c r="G9" s="309"/>
      <c r="H9" s="181"/>
    </row>
    <row r="10" spans="1:8" ht="21.75" customHeight="1" x14ac:dyDescent="0.55000000000000004">
      <c r="A10" s="188"/>
      <c r="B10" s="189" t="s">
        <v>257</v>
      </c>
      <c r="C10" s="308">
        <v>50000</v>
      </c>
      <c r="D10" s="309"/>
      <c r="E10" s="309"/>
      <c r="F10" s="309"/>
      <c r="G10" s="309"/>
      <c r="H10" s="181"/>
    </row>
    <row r="11" spans="1:8" ht="21.75" customHeight="1" x14ac:dyDescent="0.55000000000000004">
      <c r="A11" s="511" t="s">
        <v>28</v>
      </c>
      <c r="B11" s="500"/>
      <c r="C11" s="43">
        <v>1000000</v>
      </c>
      <c r="D11" s="312"/>
      <c r="E11" s="313"/>
      <c r="F11" s="312"/>
      <c r="G11" s="314"/>
    </row>
    <row r="12" spans="1:8" ht="21.75" customHeight="1" x14ac:dyDescent="0.55000000000000004">
      <c r="A12" s="500" t="s">
        <v>29</v>
      </c>
      <c r="B12" s="500"/>
      <c r="C12" s="45">
        <v>40000</v>
      </c>
      <c r="D12" s="315"/>
      <c r="E12" s="316"/>
      <c r="F12" s="317"/>
      <c r="G12" s="318"/>
    </row>
    <row r="13" spans="1:8" ht="21.75" customHeight="1" x14ac:dyDescent="0.55000000000000004">
      <c r="A13" s="501" t="s">
        <v>30</v>
      </c>
      <c r="B13" s="501"/>
      <c r="C13" s="220">
        <f>IFERROR(IF(C5+C11+C12=0,"",IF(AND(C5=0,C11+C12&gt;0),"申請不可  ",SUM($C$5+$C$11+$C$12))),"")</f>
        <v>1610000</v>
      </c>
      <c r="D13" s="220" t="str">
        <f>IFERROR(IF(D5+D11+D12=0,"",IF(AND(D5=0,D11+D12&gt;0),"申請不可  ",SUM($D$5+$D$11+$D$12))),"")</f>
        <v/>
      </c>
      <c r="E13" s="220" t="str">
        <f>IFERROR(IF(E5+E11+E12=0,"",IF(AND(E5=0,E11+E12&gt;0),"申請不可  ",SUM($E$5+$E$11+$E$12))),"")</f>
        <v/>
      </c>
      <c r="F13" s="220" t="str">
        <f>IFERROR(IF(F5+F11+F12=0,"",IF(AND(F5=0,F11+F12&gt;0),"申請不可  ",SUM($F$5+$F$11+$F$12))),"")</f>
        <v/>
      </c>
      <c r="G13" s="220" t="str">
        <f>IFERROR(IF(G5+G11+G12=0,"",IF(AND(G5=0,G11+G12&gt;0),"申請不可  ",SUM($G$5+$G$11+$G$12))),"")</f>
        <v/>
      </c>
    </row>
    <row r="14" spans="1:8" ht="15" customHeight="1" x14ac:dyDescent="0.55000000000000004">
      <c r="B14" s="46"/>
      <c r="C14" s="47"/>
      <c r="D14" s="46"/>
    </row>
    <row r="15" spans="1:8" ht="15" customHeight="1" x14ac:dyDescent="0.55000000000000004">
      <c r="B15" s="190" t="s">
        <v>31</v>
      </c>
      <c r="C15" s="191" t="s">
        <v>32</v>
      </c>
      <c r="E15" s="228"/>
      <c r="F15" s="193" t="s">
        <v>33</v>
      </c>
      <c r="G15" s="194"/>
    </row>
    <row r="16" spans="1:8" ht="21.65" customHeight="1" x14ac:dyDescent="0.55000000000000004">
      <c r="B16" s="195" t="s">
        <v>34</v>
      </c>
      <c r="C16" s="48">
        <v>300000</v>
      </c>
      <c r="E16" s="227" t="s">
        <v>35</v>
      </c>
      <c r="F16" s="319">
        <v>60000</v>
      </c>
      <c r="G16" s="194"/>
    </row>
    <row r="17" spans="2:7" ht="21.75" customHeight="1" x14ac:dyDescent="0.55000000000000004">
      <c r="B17" s="197" t="s">
        <v>36</v>
      </c>
      <c r="C17" s="49">
        <v>350000</v>
      </c>
      <c r="E17" s="228" t="s">
        <v>30</v>
      </c>
      <c r="F17" s="221">
        <f>IF(F16="","",F16)</f>
        <v>60000</v>
      </c>
      <c r="G17" s="194"/>
    </row>
    <row r="18" spans="2:7" ht="21.75" customHeight="1" x14ac:dyDescent="0.55000000000000004">
      <c r="B18" s="197" t="s">
        <v>37</v>
      </c>
      <c r="C18" s="44">
        <v>330000</v>
      </c>
      <c r="F18" s="194"/>
      <c r="G18" s="194"/>
    </row>
    <row r="19" spans="2:7" ht="22.5" customHeight="1" x14ac:dyDescent="0.55000000000000004">
      <c r="B19" s="65" t="s">
        <v>38</v>
      </c>
      <c r="C19" s="319">
        <v>100000</v>
      </c>
      <c r="E19" s="194"/>
      <c r="F19" s="194"/>
      <c r="G19" s="194"/>
    </row>
    <row r="20" spans="2:7" ht="21.75" customHeight="1" x14ac:dyDescent="0.55000000000000004">
      <c r="B20" s="198" t="s">
        <v>30</v>
      </c>
      <c r="C20" s="221">
        <f>IF(C16+C17+C18+C19=0,0,IF(AND(OR(D26="",D26=0),OR(D29="")),"申請不可",SUM($C$16:$C$19)))</f>
        <v>1080000</v>
      </c>
      <c r="E20" s="194"/>
      <c r="F20" s="194"/>
      <c r="G20" s="194"/>
    </row>
    <row r="21" spans="2:7" ht="15" customHeight="1" x14ac:dyDescent="0.55000000000000004">
      <c r="B21" s="199"/>
      <c r="C21" s="229"/>
      <c r="D21" s="502"/>
      <c r="E21" s="502"/>
      <c r="F21" s="201"/>
      <c r="G21" s="50"/>
    </row>
    <row r="22" spans="2:7" ht="15" customHeight="1" x14ac:dyDescent="0.55000000000000004">
      <c r="B22" s="199"/>
      <c r="C22" s="229"/>
      <c r="D22" s="201"/>
      <c r="E22" s="201"/>
      <c r="F22" s="201"/>
      <c r="G22" s="50"/>
    </row>
    <row r="23" spans="2:7" ht="19.5" customHeight="1" x14ac:dyDescent="0.55000000000000004">
      <c r="B23" s="50"/>
      <c r="C23" s="50"/>
      <c r="D23" s="50"/>
      <c r="E23" s="50"/>
      <c r="F23" s="51" t="s">
        <v>39</v>
      </c>
      <c r="G23" s="52">
        <v>0.66666666666666696</v>
      </c>
    </row>
    <row r="24" spans="2:7" ht="19.5" customHeight="1" x14ac:dyDescent="0.55000000000000004">
      <c r="B24" s="503" t="s">
        <v>40</v>
      </c>
      <c r="C24" s="504"/>
      <c r="D24" s="505" t="s">
        <v>41</v>
      </c>
      <c r="E24" s="492"/>
      <c r="F24" s="491" t="s">
        <v>42</v>
      </c>
      <c r="G24" s="492"/>
    </row>
    <row r="25" spans="2:7" ht="15.75" customHeight="1" x14ac:dyDescent="0.55000000000000004">
      <c r="B25" s="66"/>
      <c r="C25" s="202" t="s">
        <v>43</v>
      </c>
      <c r="D25" s="493" t="s">
        <v>23</v>
      </c>
      <c r="E25" s="494"/>
      <c r="F25" s="495" t="s">
        <v>23</v>
      </c>
      <c r="G25" s="494"/>
    </row>
    <row r="26" spans="2:7" ht="24" customHeight="1" x14ac:dyDescent="0.55000000000000004">
      <c r="B26" s="452" t="s">
        <v>44</v>
      </c>
      <c r="C26" s="67" t="s">
        <v>45</v>
      </c>
      <c r="D26" s="496">
        <f>IF(AND(C5="",D5="",E5="",F5="",G5=""),0,SUM(C5:G5))+IF(AND('６　資金計画２'!C5="",'６　資金計画２'!D5="",'６　資金計画２'!E5="",'６　資金計画２'!F5="",'６　資金計画２'!G5=""),0,SUM('６　資金計画２'!C5:G5))</f>
        <v>570000</v>
      </c>
      <c r="E26" s="497"/>
      <c r="F26" s="498">
        <f>IF(D26="","",IF((ROUNDDOWN(D26*$G$23,-3))&gt;1500000,1500000,ROUNDDOWN(D26*$G$23,-3)))</f>
        <v>380000</v>
      </c>
      <c r="G26" s="499"/>
    </row>
    <row r="27" spans="2:7" ht="24" customHeight="1" x14ac:dyDescent="0.55000000000000004">
      <c r="B27" s="453"/>
      <c r="C27" s="68" t="s">
        <v>46</v>
      </c>
      <c r="D27" s="468">
        <f>IF(AND(C11="",D11="",E11="",F11="",G11=""),0,SUM(C11:G11))+IF(AND('６　資金計画２'!C11="",'６　資金計画２'!D11="",'６　資金計画２'!E11="",'６　資金計画２'!F11="",'６　資金計画２'!G11=""),0,SUM('６　資金計画２'!C11:G11))</f>
        <v>1000000</v>
      </c>
      <c r="E27" s="469"/>
      <c r="F27" s="470">
        <f>IF(D27="","",IF((ROUNDDOWN(D27*$G$23,-3))&gt;1500000,1500000,ROUNDDOWN(D27*$G$23,-3)))</f>
        <v>666000</v>
      </c>
      <c r="G27" s="471"/>
    </row>
    <row r="28" spans="2:7" ht="24" customHeight="1" x14ac:dyDescent="0.55000000000000004">
      <c r="B28" s="453"/>
      <c r="C28" s="68" t="s">
        <v>47</v>
      </c>
      <c r="D28" s="468">
        <f>IF(AND(C12="",D12="",E12="",F12="",G12=""),0,SUM(C12:G12))+IF(AND('６　資金計画２'!C12="",'６　資金計画２'!D12="",'６　資金計画２'!E12="",'６　資金計画２'!F12="",'６　資金計画２'!G12=""),0,SUM('６　資金計画２'!C12:G12))</f>
        <v>40000</v>
      </c>
      <c r="E28" s="469"/>
      <c r="F28" s="470">
        <f>IF(D28="","",IF((ROUNDDOWN(D28*$G$23,-3))&gt;1500000,1500000,ROUNDDOWN(D28*$G$23,-3)))</f>
        <v>26000</v>
      </c>
      <c r="G28" s="471"/>
    </row>
    <row r="29" spans="2:7" ht="24" customHeight="1" x14ac:dyDescent="0.55000000000000004">
      <c r="B29" s="454"/>
      <c r="C29" s="203" t="s">
        <v>247</v>
      </c>
      <c r="D29" s="474">
        <f>IF(F17="","",F17)</f>
        <v>60000</v>
      </c>
      <c r="E29" s="475"/>
      <c r="F29" s="476">
        <f>IF(D29="","",IF((ROUNDDOWN(D29*$G$23,-3))&gt;1500000,1500000,ROUNDDOWN(D29*$G$23,-3)))</f>
        <v>40000</v>
      </c>
      <c r="G29" s="477"/>
    </row>
    <row r="30" spans="2:7" ht="24" customHeight="1" thickBot="1" x14ac:dyDescent="0.6">
      <c r="B30" s="455"/>
      <c r="C30" s="69" t="s">
        <v>48</v>
      </c>
      <c r="D30" s="460">
        <f>IF(AND(D26="",D27="",D28=""),"",SUM(D26:E28))</f>
        <v>1610000</v>
      </c>
      <c r="E30" s="461"/>
      <c r="F30" s="472">
        <f>IF(AND(D30=""),"",IF(SUM(F26:G28)&gt;1500000,1500000,SUM(F26:G28)))</f>
        <v>1072000</v>
      </c>
      <c r="G30" s="473"/>
    </row>
    <row r="31" spans="2:7" ht="24" customHeight="1" thickTop="1" x14ac:dyDescent="0.55000000000000004">
      <c r="B31" s="456" t="s">
        <v>32</v>
      </c>
      <c r="C31" s="53" t="s">
        <v>34</v>
      </c>
      <c r="D31" s="464">
        <f>IF(C16="","",C16)</f>
        <v>300000</v>
      </c>
      <c r="E31" s="465"/>
      <c r="F31" s="466">
        <f>IF(D31="","",IF((ROUNDDOWN(D31*$G$23,-3))&gt;500000,500000,ROUNDDOWN(D31*$G$23,-3)))</f>
        <v>200000</v>
      </c>
      <c r="G31" s="467"/>
    </row>
    <row r="32" spans="2:7" ht="24" customHeight="1" x14ac:dyDescent="0.55000000000000004">
      <c r="B32" s="457"/>
      <c r="C32" s="54" t="s">
        <v>36</v>
      </c>
      <c r="D32" s="484">
        <f>IF(C17="","",C17)</f>
        <v>350000</v>
      </c>
      <c r="E32" s="485"/>
      <c r="F32" s="470">
        <f>IF(D32="","",IF((ROUNDDOWN(D32*$G$23,-3))&gt;200000,200000,ROUNDDOWN(D32*$G$23,-3)))</f>
        <v>200000</v>
      </c>
      <c r="G32" s="486"/>
    </row>
    <row r="33" spans="2:7" ht="24" customHeight="1" x14ac:dyDescent="0.55000000000000004">
      <c r="B33" s="457"/>
      <c r="C33" s="55" t="s">
        <v>37</v>
      </c>
      <c r="D33" s="484">
        <f>IF(C18="","",C18)</f>
        <v>330000</v>
      </c>
      <c r="E33" s="485"/>
      <c r="F33" s="470">
        <f>IF(D33="","",IF((ROUNDDOWN(D33*$G$23,-3))&gt;200000,200000,ROUNDDOWN(D33*$G$23,-3)))</f>
        <v>200000</v>
      </c>
      <c r="G33" s="486"/>
    </row>
    <row r="34" spans="2:7" ht="24" customHeight="1" x14ac:dyDescent="0.55000000000000004">
      <c r="B34" s="458"/>
      <c r="C34" s="70" t="s">
        <v>38</v>
      </c>
      <c r="D34" s="487">
        <f>IF(C19="","",C19)</f>
        <v>100000</v>
      </c>
      <c r="E34" s="488"/>
      <c r="F34" s="489">
        <f>IF(D34="","",IF((ROUNDDOWN(D34*$G$23,-3))&gt;200000,200000,ROUNDDOWN(D34*$G$23,-3)))</f>
        <v>66000</v>
      </c>
      <c r="G34" s="490"/>
    </row>
    <row r="35" spans="2:7" ht="24" customHeight="1" thickBot="1" x14ac:dyDescent="0.6">
      <c r="B35" s="459"/>
      <c r="C35" s="56" t="s">
        <v>48</v>
      </c>
      <c r="D35" s="460">
        <f>IF(AND(D31="",D32="",D33="",D34=""),"",SUM(D31:E34))</f>
        <v>1080000</v>
      </c>
      <c r="E35" s="461"/>
      <c r="F35" s="462">
        <f>IF(AND(F31="",F32="",F33="",F34=""),"",SUM(F31:G34))</f>
        <v>666000</v>
      </c>
      <c r="G35" s="463"/>
    </row>
    <row r="36" spans="2:7" ht="37.25" customHeight="1" thickTop="1" x14ac:dyDescent="0.55000000000000004">
      <c r="B36" s="478" t="s">
        <v>49</v>
      </c>
      <c r="C36" s="479"/>
      <c r="D36" s="480">
        <f>IF(AND(D30="",D35=""),"",SUM(D30,D35))</f>
        <v>2690000</v>
      </c>
      <c r="E36" s="481"/>
      <c r="F36" s="482">
        <f>IF(AND(F30="",F35=""),"",IF(SUM(F30,F35)&gt;1500000,1500000,SUM(F30,F35)))</f>
        <v>1500000</v>
      </c>
      <c r="G36" s="483"/>
    </row>
    <row r="37" spans="2:7" ht="15" customHeight="1" x14ac:dyDescent="0.55000000000000004">
      <c r="B37" s="57"/>
      <c r="C37" s="58"/>
      <c r="D37" s="57"/>
    </row>
    <row r="38" spans="2:7" ht="15" customHeight="1" x14ac:dyDescent="0.55000000000000004">
      <c r="B38" s="57"/>
      <c r="C38" s="58"/>
      <c r="D38" s="57"/>
    </row>
    <row r="39" spans="2:7" ht="15" customHeight="1" x14ac:dyDescent="0.55000000000000004"/>
    <row r="40" spans="2:7" ht="15" customHeight="1" x14ac:dyDescent="0.55000000000000004"/>
    <row r="41" spans="2:7" s="204" customFormat="1" ht="15" customHeight="1" x14ac:dyDescent="0.55000000000000004"/>
    <row r="42" spans="2:7" ht="15" customHeight="1" x14ac:dyDescent="0.55000000000000004"/>
    <row r="43" spans="2:7" ht="15" customHeight="1" x14ac:dyDescent="0.55000000000000004"/>
    <row r="44" spans="2:7" ht="15" customHeight="1" x14ac:dyDescent="0.55000000000000004"/>
    <row r="45" spans="2:7" ht="15" customHeight="1" x14ac:dyDescent="0.55000000000000004"/>
    <row r="46" spans="2:7" ht="15" customHeight="1" x14ac:dyDescent="0.55000000000000004">
      <c r="B46" s="199"/>
      <c r="C46" s="229"/>
      <c r="D46" s="201"/>
      <c r="E46" s="201"/>
      <c r="F46" s="201"/>
      <c r="G46" s="201"/>
    </row>
    <row r="47" spans="2:7" ht="15" customHeight="1" x14ac:dyDescent="0.55000000000000004"/>
    <row r="48" spans="2:7"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sheetData>
  <sheetProtection algorithmName="SHA-512" hashValue="rUONUshMELH5/Ro5R+0IkqnD4QAfTY2yVX1ELN11GPk1NOyzTKsPoEquhaHjDEEgQEJ8pe7VTpWkuudg1tPlMg==" saltValue="LU827ylOQeus4WEOaDQOQQ==" spinCount="100000" sheet="1" objects="1" scenarios="1"/>
  <mergeCells count="38">
    <mergeCell ref="A12:B12"/>
    <mergeCell ref="F1:G1"/>
    <mergeCell ref="B3:F3"/>
    <mergeCell ref="A4:B4"/>
    <mergeCell ref="A5:B5"/>
    <mergeCell ref="A11:B11"/>
    <mergeCell ref="F28:G28"/>
    <mergeCell ref="D29:E29"/>
    <mergeCell ref="F29:G29"/>
    <mergeCell ref="D30:E30"/>
    <mergeCell ref="A13:B13"/>
    <mergeCell ref="D21:E21"/>
    <mergeCell ref="B24:C24"/>
    <mergeCell ref="D24:E24"/>
    <mergeCell ref="F24:G24"/>
    <mergeCell ref="D25:E25"/>
    <mergeCell ref="F25:G25"/>
    <mergeCell ref="F30:G30"/>
    <mergeCell ref="B26:B30"/>
    <mergeCell ref="D26:E26"/>
    <mergeCell ref="F26:G26"/>
    <mergeCell ref="D27:E27"/>
    <mergeCell ref="F27:G27"/>
    <mergeCell ref="D28:E28"/>
    <mergeCell ref="D35:E35"/>
    <mergeCell ref="F35:G35"/>
    <mergeCell ref="B36:C36"/>
    <mergeCell ref="D36:E36"/>
    <mergeCell ref="F36:G36"/>
    <mergeCell ref="B31:B35"/>
    <mergeCell ref="D31:E31"/>
    <mergeCell ref="F31:G31"/>
    <mergeCell ref="D32:E32"/>
    <mergeCell ref="F32:G32"/>
    <mergeCell ref="D33:E33"/>
    <mergeCell ref="F33:G33"/>
    <mergeCell ref="D34:E34"/>
    <mergeCell ref="F34:G34"/>
  </mergeCells>
  <phoneticPr fontId="26"/>
  <conditionalFormatting sqref="C16:C19">
    <cfRule type="containsBlanks" dxfId="5" priority="3">
      <formula>LEN(TRIM(C16))=0</formula>
    </cfRule>
  </conditionalFormatting>
  <conditionalFormatting sqref="C20">
    <cfRule type="containsText" dxfId="4" priority="1" operator="containsText" text="申請不可">
      <formula>NOT(ISERROR(SEARCH("申請不可",C20)))</formula>
    </cfRule>
    <cfRule type="cellIs" dxfId="3" priority="5" operator="equal">
      <formula>"申請不可  "</formula>
    </cfRule>
  </conditionalFormatting>
  <conditionalFormatting sqref="C6:G12">
    <cfRule type="containsBlanks" dxfId="2" priority="4">
      <formula>LEN(TRIM(C6))=0</formula>
    </cfRule>
  </conditionalFormatting>
  <conditionalFormatting sqref="C13:G13">
    <cfRule type="cellIs" dxfId="1" priority="6" operator="equal">
      <formula>"申請不可  "</formula>
    </cfRule>
  </conditionalFormatting>
  <conditionalFormatting sqref="F16">
    <cfRule type="containsBlanks" dxfId="0" priority="2">
      <formula>LEN(TRIM(F16))=0</formula>
    </cfRule>
  </conditionalFormatting>
  <dataValidations count="11">
    <dataValidation allowBlank="1" showInputMessage="1" showErrorMessage="1" prompt="早期割引等を入力してください(金額の前に「ー」を入力)" sqref="C9:G9" xr:uid="{A71F19AC-8EAE-494B-990D-F096D40B180A}"/>
    <dataValidation allowBlank="1" showInputMessage="1" showErrorMessage="1" prompt="小間の内訳を記載" sqref="C6:G7" xr:uid="{8FE32936-E8CA-473E-870E-9480BC8E3E6A}"/>
    <dataValidation allowBlank="1" showInputMessage="1" showErrorMessage="1" prompt="入力不要(自動計算されます)_x000a__x000a_＊出展料が０円、かつEC登録料の申請がない場合、助成対象とならないため、費用計算されません" sqref="C20" xr:uid="{26071FEA-F87A-45FD-B752-ECBD2AA3514B}"/>
    <dataValidation allowBlank="1" showInputMessage="1" showErrorMessage="1" prompt="出展料が0円かつEC初期登録料の申請がない場合、サイト制作・改修費は計上できません" sqref="C19" xr:uid="{B4F09B60-0C65-44CF-954B-71D01ED93368}"/>
    <dataValidation allowBlank="1" showInputMessage="1" showErrorMessage="1" prompt="助成対象となるに展示会出展をPRする内容が必須です。" sqref="C18" xr:uid="{FA37D49A-F935-45F9-8B9E-66B417C1AFC5}"/>
    <dataValidation allowBlank="1" showInputMessage="1" showErrorMessage="1" prompt="入力不要(自動計算されます)" sqref="F17" xr:uid="{41193E85-074D-44AB-BDA1-33756DE1DA16}"/>
    <dataValidation allowBlank="1" showInputMessage="1" showErrorMessage="1" prompt="助成対象とするには、リアル展示会での動画の使用が必須です" sqref="C17" xr:uid="{0F34A2FC-8EE4-487F-8666-0017734C6A9A}"/>
    <dataValidation allowBlank="1" showInputMessage="1" showErrorMessage="1" prompt="助成対象とするには、リアル展示会での印刷物の使用が必須です" sqref="C16" xr:uid="{804ED629-F5BE-4AF0-81F8-F5218511E705}"/>
    <dataValidation allowBlank="1" showInputMessage="1" showErrorMessage="1" prompt="入力不要(自動計算されます)_x000a__x000a_＊出展料が０円の場合、助成対象とならないため、費用計算されません" sqref="C13:G13" xr:uid="{4F01AE7F-9D24-44D1-B0AD-1A421A6BD19C}"/>
    <dataValidation allowBlank="1" showInputMessage="1" showErrorMessage="1" prompt="出展料が0円の場合、輸送費は計上できません" sqref="C12:G12" xr:uid="{C81C58A0-EDA7-45F2-B322-D869D99736E1}"/>
    <dataValidation allowBlank="1" showInputMessage="1" showErrorMessage="1" prompt="出展料が0円の場合、資材費は計上できません" sqref="C11:G11" xr:uid="{6C1115DA-177D-433B-9120-38778A45EF5C}"/>
  </dataValidations>
  <pageMargins left="0.7" right="0.7" top="0.75" bottom="0.75" header="0.3" footer="0.3"/>
  <pageSetup paperSize="9" scale="8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8" master="" otherUserPermission="visible"/>
  <rangeList sheetStid="19" master="" otherUserPermission="visible"/>
  <rangeList sheetStid="22" master="" otherUserPermission="visible"/>
  <rangeList sheetStid="20" master="" otherUserPermission="visible"/>
  <rangeList sheetStid="2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49</vt:i4>
      </vt:variant>
    </vt:vector>
  </HeadingPairs>
  <TitlesOfParts>
    <vt:vector size="56" baseType="lpstr">
      <vt:lpstr>１申請者概要２申請状況 </vt:lpstr>
      <vt:lpstr>３役員・株主 </vt:lpstr>
      <vt:lpstr>6　資金計画</vt:lpstr>
      <vt:lpstr>６　資金計画２</vt:lpstr>
      <vt:lpstr>【記入例】１申請者概要２申請状況</vt:lpstr>
      <vt:lpstr>【記入例】３役員・株主</vt:lpstr>
      <vt:lpstr>【記入例】6　資金計画</vt:lpstr>
      <vt:lpstr>【記入例】１申請者概要２申請状況!_62_銀行業</vt:lpstr>
      <vt:lpstr>_62_銀行業</vt:lpstr>
      <vt:lpstr>【記入例】１申請者概要２申請状況!A_農業・林業</vt:lpstr>
      <vt:lpstr>'１申請者概要２申請状況 '!A_農業・林業</vt:lpstr>
      <vt:lpstr>【記入例】１申請者概要２申請状況!B_漁業</vt:lpstr>
      <vt:lpstr>'１申請者概要２申請状況 '!B_漁業</vt:lpstr>
      <vt:lpstr>【記入例】１申請者概要２申請状況!C_鉱業・採石業・砂利採取業</vt:lpstr>
      <vt:lpstr>'１申請者概要２申請状況 '!C_鉱業・採石業・砂利採取業</vt:lpstr>
      <vt:lpstr>【記入例】１申請者概要２申請状況!D_建設業</vt:lpstr>
      <vt:lpstr>'１申請者概要２申請状況 '!D_建設業</vt:lpstr>
      <vt:lpstr>【記入例】１申請者概要２申請状況!E_製造業</vt:lpstr>
      <vt:lpstr>'１申請者概要２申請状況 '!E_製造業</vt:lpstr>
      <vt:lpstr>【記入例】１申請者概要２申請状況!F_電気・ガス・熱供給・水道業</vt:lpstr>
      <vt:lpstr>'１申請者概要２申請状況 '!F_電気・ガス・熱供給・水道業</vt:lpstr>
      <vt:lpstr>【記入例】１申請者概要２申請状況!G_情報通信業</vt:lpstr>
      <vt:lpstr>'１申請者概要２申請状況 '!G_情報通信業</vt:lpstr>
      <vt:lpstr>【記入例】１申請者概要２申請状況!H_運輸業・郵便業</vt:lpstr>
      <vt:lpstr>'１申請者概要２申請状況 '!H_運輸業・郵便業</vt:lpstr>
      <vt:lpstr>【記入例】１申請者概要２申請状況!I_卸売業・小売業</vt:lpstr>
      <vt:lpstr>'１申請者概要２申請状況 '!I_卸売業・小売業</vt:lpstr>
      <vt:lpstr>【記入例】１申請者概要２申請状況!J_金融業・保険業</vt:lpstr>
      <vt:lpstr>'１申請者概要２申請状況 '!J_金融業・保険業</vt:lpstr>
      <vt:lpstr>【記入例】１申請者概要２申請状況!K_不動産業・物品賃貸業</vt:lpstr>
      <vt:lpstr>'１申請者概要２申請状況 '!K_不動産業・物品賃貸業</vt:lpstr>
      <vt:lpstr>【記入例】１申請者概要２申請状況!L_学術研究・専門・技術ｻｰﾋﾞｽ業</vt:lpstr>
      <vt:lpstr>'１申請者概要２申請状況 '!L_学術研究・専門・技術ｻｰﾋﾞｽ業</vt:lpstr>
      <vt:lpstr>【記入例】１申請者概要２申請状況!M_宿泊業・飲食ｻｰﾋﾞｽ業</vt:lpstr>
      <vt:lpstr>'１申請者概要２申請状況 '!M_宿泊業・飲食ｻｰﾋﾞｽ業</vt:lpstr>
      <vt:lpstr>【記入例】１申請者概要２申請状況!N_生活関連ｻｰﾋﾞｽ業・娯楽業</vt:lpstr>
      <vt:lpstr>'１申請者概要２申請状況 '!N_生活関連ｻｰﾋﾞｽ業・娯楽業</vt:lpstr>
      <vt:lpstr>【記入例】１申請者概要２申請状況!O_教育・学習支援業</vt:lpstr>
      <vt:lpstr>'１申請者概要２申請状況 '!O_教育・学習支援業</vt:lpstr>
      <vt:lpstr>【記入例】１申請者概要２申請状況!P_医療・福祉</vt:lpstr>
      <vt:lpstr>'１申請者概要２申請状況 '!P_医療・福祉</vt:lpstr>
      <vt:lpstr>【記入例】１申請者概要２申請状況!Print_Area</vt:lpstr>
      <vt:lpstr>【記入例】３役員・株主!Print_Area</vt:lpstr>
      <vt:lpstr>'【記入例】6　資金計画'!Print_Area</vt:lpstr>
      <vt:lpstr>'３役員・株主 '!Print_Area</vt:lpstr>
      <vt:lpstr>'６　資金計画２'!Print_Area</vt:lpstr>
      <vt:lpstr>【記入例】１申請者概要２申請状況!Q_複合ｻｰﾋﾞｽ事業</vt:lpstr>
      <vt:lpstr>'１申請者概要２申請状況 '!Q_複合ｻｰﾋﾞｽ事業</vt:lpstr>
      <vt:lpstr>【記入例】１申請者概要２申請状況!R_ｻｰﾋﾞｽ業〈他に分類されないもの〉</vt:lpstr>
      <vt:lpstr>'１申請者概要２申請状況 '!R_ｻｰﾋﾞｽ業〈他に分類されないもの〉</vt:lpstr>
      <vt:lpstr>【記入例】１申請者概要２申請状況!S_公務〈他に分類されるものを除く〉</vt:lpstr>
      <vt:lpstr>'１申請者概要２申請状況 '!S_公務〈他に分類されるものを除く〉</vt:lpstr>
      <vt:lpstr>【記入例】１申請者概要２申請状況!T_分類不能の産業</vt:lpstr>
      <vt:lpstr>'１申請者概要２申請状況 '!T_分類不能の産業</vt:lpstr>
      <vt:lpstr>【記入例】１申請者概要２申請状況!大分類</vt:lpstr>
      <vt:lpstr>'１申請者概要２申請状況 '!大分類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2021-04-02T02:17:00Z</dcterms:created>
  <dcterms:modified xsi:type="dcterms:W3CDTF">2026-05-15T04:53:38Z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93A256C011514678A6C7AF34BE3EB4AC_12</vt:lpwstr>
  </property>
  <property fmtid="{D5CDD505-2E9C-101B-9397-08002B2CF9AE}" pid="3" name="KSOProductBuildVer">
    <vt:lpwstr>2052-12.1.0.21915</vt:lpwstr>
  </property>
</Properties>
</file>