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workbookProtection workbookAlgorithmName="SHA-512" workbookHashValue="o5DAxQGDmJf/QCytA1kHpi3yjYxr7VbSPWRXgErWMXlNoTDXESOOsr5z2lficX3F9yhIOV6qCvsHkjjMfuitJA==" workbookSaltValue="Hgf0MDeZznGLRMh7282PUg==" workbookSpinCount="100000" lockStructure="1"/>
  <bookViews>
    <workbookView xWindow="0" yWindow="0" windowWidth="17700" windowHeight="10440" tabRatio="799" activeTab="1"/>
  </bookViews>
  <sheets>
    <sheet name="役員・株主状況" sheetId="28" r:id="rId1"/>
    <sheet name="資金計画" sheetId="22" r:id="rId2"/>
    <sheet name="記入例(役員・株主状況)" sheetId="29" r:id="rId3"/>
    <sheet name="記入例(資金計画)" sheetId="27" r:id="rId4"/>
  </sheets>
  <definedNames>
    <definedName name="_01_農業">#REF!</definedName>
    <definedName name="A_農業・林業" localSheetId="1">#REF!</definedName>
    <definedName name="A_農業・林業">#REF!</definedName>
    <definedName name="B_漁業" localSheetId="1">#REF!</definedName>
    <definedName name="B_漁業">#REF!</definedName>
    <definedName name="C_鉱業・採石業・砂利採取業" localSheetId="1">#REF!</definedName>
    <definedName name="C_鉱業・採石業・砂利採取業">#REF!</definedName>
    <definedName name="D_建設業" localSheetId="1">#REF!</definedName>
    <definedName name="D_建設業">#REF!</definedName>
    <definedName name="E_製造業" localSheetId="1">#REF!</definedName>
    <definedName name="E_製造業">#REF!</definedName>
    <definedName name="ECサイト" localSheetId="1">#REF!</definedName>
    <definedName name="ECサイト">#REF!</definedName>
    <definedName name="F_電気・ガス・熱供給・水道業" localSheetId="1">#REF!</definedName>
    <definedName name="F_電気・ガス・熱供給・水道業">#REF!</definedName>
    <definedName name="G_情報通信業" localSheetId="1">#REF!</definedName>
    <definedName name="G_情報通信業">#REF!</definedName>
    <definedName name="H_運輸業・郵便業" localSheetId="1">#REF!</definedName>
    <definedName name="H_運輸業・郵便業">#REF!</definedName>
    <definedName name="I_卸売業・小売業" localSheetId="1">#REF!</definedName>
    <definedName name="I_卸売業・小売業">#REF!</definedName>
    <definedName name="J_金融業・保険業" localSheetId="1">#REF!</definedName>
    <definedName name="J_金融業・保険業">#REF!</definedName>
    <definedName name="K_不動産業・物品賃貸業" localSheetId="1">#REF!</definedName>
    <definedName name="K_不動産業・物品賃貸業">#REF!</definedName>
    <definedName name="L_学術研究・専門・技術ｻｰﾋﾞｽ業" localSheetId="1">#REF!</definedName>
    <definedName name="L_学術研究・専門・技術ｻｰﾋﾞｽ業">#REF!</definedName>
    <definedName name="M_宿泊業・飲食ｻｰﾋﾞｽ業" localSheetId="1">#REF!</definedName>
    <definedName name="M_宿泊業・飲食ｻｰﾋﾞｽ業">#REF!</definedName>
    <definedName name="N_生活関連ｻｰﾋﾞｽ業・娯楽業" localSheetId="1">#REF!</definedName>
    <definedName name="N_生活関連ｻｰﾋﾞｽ業・娯楽業">#REF!</definedName>
    <definedName name="O_教育・学習支援業" localSheetId="1">#REF!</definedName>
    <definedName name="O_教育・学習支援業">#REF!</definedName>
    <definedName name="P_医療・福祉" localSheetId="1">#REF!</definedName>
    <definedName name="P_医療・福祉">#REF!</definedName>
    <definedName name="_xlnm.Print_Area" localSheetId="3">'記入例(資金計画)'!$B$1:$G$38</definedName>
    <definedName name="_xlnm.Print_Area" localSheetId="1">資金計画!$A$1:$G$38</definedName>
    <definedName name="Q_複合ｻｰﾋﾞｽ事業" localSheetId="1">#REF!</definedName>
    <definedName name="Q_複合ｻｰﾋﾞｽ事業">#REF!</definedName>
    <definedName name="R_ｻｰﾋﾞｽ業〈他に分類されないもの〉" localSheetId="1">#REF!</definedName>
    <definedName name="R_ｻｰﾋﾞｽ業〈他に分類されないもの〉">#REF!</definedName>
    <definedName name="S_公務〈他に分類されるものを除く〉" localSheetId="1">#REF!</definedName>
    <definedName name="S_公務〈他に分類されるものを除く〉">#REF!</definedName>
    <definedName name="T_分類不能の産業" localSheetId="1">#REF!</definedName>
    <definedName name="T_分類不能の産業">#REF!</definedName>
    <definedName name="大分類" localSheetId="1">#REF!</definedName>
    <definedName name="大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22" l="1"/>
  <c r="F35" i="22"/>
  <c r="F34" i="22"/>
  <c r="F33" i="22"/>
  <c r="F28" i="22" l="1"/>
  <c r="F29" i="22"/>
  <c r="F32" i="22"/>
  <c r="F27" i="22"/>
  <c r="D37" i="22"/>
  <c r="D31" i="22"/>
  <c r="D29" i="22"/>
  <c r="D28" i="22"/>
  <c r="D27" i="22"/>
  <c r="G13" i="22"/>
  <c r="E13" i="27" l="1"/>
  <c r="G27" i="28" l="1"/>
  <c r="G26" i="28"/>
  <c r="G33" i="28"/>
  <c r="G34" i="28"/>
  <c r="G35" i="28"/>
  <c r="G28" i="28"/>
  <c r="G29" i="28"/>
  <c r="G30" i="28"/>
  <c r="G31" i="28"/>
  <c r="G32" i="28"/>
  <c r="C5" i="22"/>
  <c r="C13" i="22" l="1"/>
  <c r="D5" i="22"/>
  <c r="D13" i="22" s="1"/>
  <c r="E5" i="22"/>
  <c r="E13" i="22" s="1"/>
  <c r="F5" i="22"/>
  <c r="F13" i="22" s="1"/>
  <c r="G5" i="22"/>
  <c r="D26" i="22" l="1"/>
  <c r="D30" i="22" s="1"/>
  <c r="G13" i="27"/>
  <c r="F13" i="27"/>
  <c r="D13" i="27"/>
  <c r="C13" i="27"/>
  <c r="F17" i="22"/>
  <c r="C20" i="22"/>
  <c r="F26" i="22" l="1"/>
  <c r="D38" i="22"/>
  <c r="F30" i="22"/>
  <c r="F38" i="22" s="1"/>
  <c r="D26" i="27"/>
  <c r="F26" i="27" s="1"/>
  <c r="D36" i="27" l="1"/>
  <c r="F36" i="27" s="1"/>
  <c r="D35" i="27"/>
  <c r="F35" i="27" s="1"/>
  <c r="D34" i="27"/>
  <c r="F34" i="27" s="1"/>
  <c r="D33" i="27"/>
  <c r="F33" i="27" s="1"/>
  <c r="D29" i="27"/>
  <c r="F29" i="27" s="1"/>
  <c r="D28" i="27"/>
  <c r="F28" i="27" s="1"/>
  <c r="D27" i="27"/>
  <c r="F27" i="27" s="1"/>
  <c r="F17" i="27"/>
  <c r="D31" i="27" s="1"/>
  <c r="D32" i="27" s="1"/>
  <c r="F32" i="27" s="1"/>
  <c r="C20" i="27" l="1"/>
  <c r="F37" i="27"/>
  <c r="D30" i="27"/>
  <c r="D37" i="27"/>
  <c r="D38" i="27" l="1"/>
  <c r="F30" i="27"/>
  <c r="F38" i="27" s="1"/>
  <c r="D36" i="22"/>
  <c r="D35" i="22"/>
  <c r="D34" i="22"/>
  <c r="D33" i="22"/>
  <c r="D32" i="22"/>
  <c r="F37" i="22" l="1"/>
</calcChain>
</file>

<file path=xl/sharedStrings.xml><?xml version="1.0" encoding="utf-8"?>
<sst xmlns="http://schemas.openxmlformats.org/spreadsheetml/2006/main" count="488" uniqueCount="235">
  <si>
    <t>出展料</t>
    <rPh sb="0" eb="2">
      <t>シュッテン</t>
    </rPh>
    <rPh sb="2" eb="3">
      <t>リョウ</t>
    </rPh>
    <phoneticPr fontId="2"/>
  </si>
  <si>
    <t>経費区分</t>
    <rPh sb="0" eb="1">
      <t>キョウ</t>
    </rPh>
    <rPh sb="1" eb="2">
      <t>ヒ</t>
    </rPh>
    <rPh sb="2" eb="3">
      <t>ク</t>
    </rPh>
    <rPh sb="3" eb="4">
      <t>ブン</t>
    </rPh>
    <phoneticPr fontId="7"/>
  </si>
  <si>
    <t>助成対象経費</t>
    <rPh sb="0" eb="2">
      <t>ジョセイ</t>
    </rPh>
    <rPh sb="2" eb="4">
      <t>タイショウ</t>
    </rPh>
    <rPh sb="4" eb="6">
      <t>ケイヒ</t>
    </rPh>
    <phoneticPr fontId="2"/>
  </si>
  <si>
    <t>出展小間料</t>
    <rPh sb="0" eb="2">
      <t>シュッテン</t>
    </rPh>
    <rPh sb="2" eb="4">
      <t>コマ</t>
    </rPh>
    <rPh sb="4" eb="5">
      <t>リョウ</t>
    </rPh>
    <phoneticPr fontId="7"/>
  </si>
  <si>
    <t>資　材　費</t>
    <rPh sb="0" eb="1">
      <t>シ</t>
    </rPh>
    <rPh sb="2" eb="3">
      <t>ザイ</t>
    </rPh>
    <rPh sb="4" eb="5">
      <t>ヒ</t>
    </rPh>
    <phoneticPr fontId="7"/>
  </si>
  <si>
    <t>計</t>
    <rPh sb="0" eb="1">
      <t>ケイ</t>
    </rPh>
    <phoneticPr fontId="2"/>
  </si>
  <si>
    <t>助成金交付申請額</t>
    <rPh sb="0" eb="3">
      <t>ジョセイキン</t>
    </rPh>
    <rPh sb="3" eb="5">
      <t>コウフ</t>
    </rPh>
    <rPh sb="5" eb="8">
      <t>シンセイガク</t>
    </rPh>
    <phoneticPr fontId="2"/>
  </si>
  <si>
    <t>資材費</t>
    <rPh sb="0" eb="2">
      <t>シザイ</t>
    </rPh>
    <rPh sb="2" eb="3">
      <t>ヒ</t>
    </rPh>
    <phoneticPr fontId="2"/>
  </si>
  <si>
    <t>展示会
参加費</t>
    <rPh sb="0" eb="3">
      <t>テンジカイ</t>
    </rPh>
    <rPh sb="4" eb="7">
      <t>サンカヒ</t>
    </rPh>
    <phoneticPr fontId="2"/>
  </si>
  <si>
    <t>海外</t>
    <rPh sb="0" eb="2">
      <t>カイガイ</t>
    </rPh>
    <phoneticPr fontId="2"/>
  </si>
  <si>
    <t>国内３</t>
    <rPh sb="0" eb="2">
      <t>コクナイ</t>
    </rPh>
    <phoneticPr fontId="2"/>
  </si>
  <si>
    <t>国内４</t>
    <rPh sb="0" eb="2">
      <t>コクナイ</t>
    </rPh>
    <phoneticPr fontId="2"/>
  </si>
  <si>
    <t>（単位：円）</t>
    <phoneticPr fontId="2"/>
  </si>
  <si>
    <t>助成率：</t>
    <rPh sb="0" eb="2">
      <t>ジョセイ</t>
    </rPh>
    <rPh sb="2" eb="3">
      <t>リツ</t>
    </rPh>
    <phoneticPr fontId="2"/>
  </si>
  <si>
    <t>様式第１号（第５条関係）</t>
    <phoneticPr fontId="2"/>
  </si>
  <si>
    <t>印刷物制作費</t>
    <rPh sb="0" eb="3">
      <t>インサツブツ</t>
    </rPh>
    <rPh sb="3" eb="6">
      <t>セイサクヒ</t>
    </rPh>
    <phoneticPr fontId="2"/>
  </si>
  <si>
    <t>自社サイト制作費</t>
    <rPh sb="0" eb="2">
      <t>ジシャ</t>
    </rPh>
    <rPh sb="5" eb="8">
      <t>セイサクヒ</t>
    </rPh>
    <phoneticPr fontId="2"/>
  </si>
  <si>
    <t>初期登録料</t>
    <rPh sb="0" eb="2">
      <t>ショキ</t>
    </rPh>
    <rPh sb="2" eb="5">
      <t>トウロクリョウ</t>
    </rPh>
    <phoneticPr fontId="2"/>
  </si>
  <si>
    <t>販売促進費</t>
    <rPh sb="0" eb="2">
      <t>ハンバイ</t>
    </rPh>
    <rPh sb="2" eb="5">
      <t>ソクシンヒ</t>
    </rPh>
    <phoneticPr fontId="2"/>
  </si>
  <si>
    <t>動画制作費</t>
    <rPh sb="0" eb="2">
      <t>ドウガ</t>
    </rPh>
    <rPh sb="2" eb="5">
      <t>セイサクヒ</t>
    </rPh>
    <phoneticPr fontId="2"/>
  </si>
  <si>
    <t>広告掲載費</t>
    <rPh sb="0" eb="2">
      <t>コウコク</t>
    </rPh>
    <rPh sb="2" eb="5">
      <t>ケイサイヒ</t>
    </rPh>
    <phoneticPr fontId="2"/>
  </si>
  <si>
    <t>国内１</t>
    <rPh sb="0" eb="2">
      <t>コクナイ</t>
    </rPh>
    <phoneticPr fontId="2"/>
  </si>
  <si>
    <t>国内２</t>
    <rPh sb="0" eb="2">
      <t>コクナイ</t>
    </rPh>
    <phoneticPr fontId="2"/>
  </si>
  <si>
    <t>販売促進費</t>
    <rPh sb="0" eb="2">
      <t>ハンバイ</t>
    </rPh>
    <rPh sb="2" eb="4">
      <t>ソクシン</t>
    </rPh>
    <rPh sb="4" eb="5">
      <t>ヒ</t>
    </rPh>
    <phoneticPr fontId="7"/>
  </si>
  <si>
    <t>小　計</t>
    <rPh sb="0" eb="1">
      <t>ショウ</t>
    </rPh>
    <rPh sb="2" eb="3">
      <t>ケイ</t>
    </rPh>
    <phoneticPr fontId="2"/>
  </si>
  <si>
    <t>広告掲載費</t>
    <rPh sb="0" eb="2">
      <t>コウコク</t>
    </rPh>
    <rPh sb="2" eb="4">
      <t>ケイサイ</t>
    </rPh>
    <rPh sb="4" eb="5">
      <t>ヒ</t>
    </rPh>
    <phoneticPr fontId="2"/>
  </si>
  <si>
    <t>輸送費</t>
    <rPh sb="0" eb="3">
      <t>ユソウヒ</t>
    </rPh>
    <phoneticPr fontId="2"/>
  </si>
  <si>
    <t>輸　送　費</t>
    <rPh sb="0" eb="1">
      <t>ユ</t>
    </rPh>
    <rPh sb="2" eb="3">
      <t>ソウ</t>
    </rPh>
    <rPh sb="4" eb="5">
      <t>ヒ</t>
    </rPh>
    <phoneticPr fontId="2"/>
  </si>
  <si>
    <t>費用名</t>
    <rPh sb="0" eb="2">
      <t>ヒヨウ</t>
    </rPh>
    <rPh sb="2" eb="3">
      <t>メイ</t>
    </rPh>
    <phoneticPr fontId="2"/>
  </si>
  <si>
    <t>ECサイト出店
初期登録費</t>
    <rPh sb="5" eb="7">
      <t>シュッテン</t>
    </rPh>
    <rPh sb="8" eb="10">
      <t>ショキ</t>
    </rPh>
    <rPh sb="10" eb="12">
      <t>トウロク</t>
    </rPh>
    <rPh sb="12" eb="13">
      <t>ヒ</t>
    </rPh>
    <phoneticPr fontId="2"/>
  </si>
  <si>
    <t>オンライン出展</t>
    <rPh sb="5" eb="7">
      <t>シュッテン</t>
    </rPh>
    <phoneticPr fontId="2"/>
  </si>
  <si>
    <t>ＥＣ</t>
    <phoneticPr fontId="2"/>
  </si>
  <si>
    <t>５　資金計画</t>
    <rPh sb="2" eb="4">
      <t>シキン</t>
    </rPh>
    <rPh sb="4" eb="6">
      <t>ケイカク</t>
    </rPh>
    <phoneticPr fontId="2"/>
  </si>
  <si>
    <t>助成対象とする予定金額の概算（税抜）を入力してください。（単位：円）
出展料の内訳は小間数は必ず入力し、それ以外は該当する場合に入力をしてください。</t>
    <rPh sb="0" eb="2">
      <t>ジョセイ</t>
    </rPh>
    <rPh sb="2" eb="4">
      <t>タイショウ</t>
    </rPh>
    <rPh sb="7" eb="9">
      <t>ヨテイ</t>
    </rPh>
    <rPh sb="9" eb="11">
      <t>キンガク</t>
    </rPh>
    <rPh sb="12" eb="14">
      <t>ガイサン</t>
    </rPh>
    <rPh sb="15" eb="16">
      <t>ゼイ</t>
    </rPh>
    <rPh sb="16" eb="17">
      <t>ヌ</t>
    </rPh>
    <rPh sb="19" eb="21">
      <t>ニュウリョク</t>
    </rPh>
    <rPh sb="35" eb="38">
      <t>シュッテンリョウ</t>
    </rPh>
    <rPh sb="39" eb="41">
      <t>ウチワケ</t>
    </rPh>
    <rPh sb="42" eb="45">
      <t>コマスウ</t>
    </rPh>
    <rPh sb="46" eb="47">
      <t>カナラ</t>
    </rPh>
    <rPh sb="48" eb="50">
      <t>ニュウリョク</t>
    </rPh>
    <rPh sb="54" eb="56">
      <t>イガイ</t>
    </rPh>
    <rPh sb="57" eb="59">
      <t>ガイトウ</t>
    </rPh>
    <rPh sb="61" eb="63">
      <t>バアイ</t>
    </rPh>
    <rPh sb="64" eb="66">
      <t>ニュウリョク</t>
    </rPh>
    <phoneticPr fontId="2"/>
  </si>
  <si>
    <t>小間数</t>
    <rPh sb="0" eb="3">
      <t>コマスウ</t>
    </rPh>
    <phoneticPr fontId="2"/>
  </si>
  <si>
    <t>小間単価額</t>
    <rPh sb="0" eb="2">
      <t>コマ</t>
    </rPh>
    <rPh sb="2" eb="4">
      <t>タンカ</t>
    </rPh>
    <rPh sb="4" eb="5">
      <t>ガク</t>
    </rPh>
    <phoneticPr fontId="2"/>
  </si>
  <si>
    <t>角小間金額</t>
    <rPh sb="0" eb="3">
      <t>カドコマ</t>
    </rPh>
    <rPh sb="3" eb="5">
      <t>キンガク</t>
    </rPh>
    <phoneticPr fontId="2"/>
  </si>
  <si>
    <t>他(各種割引等)</t>
    <rPh sb="0" eb="1">
      <t>ホカ</t>
    </rPh>
    <rPh sb="2" eb="4">
      <t>カクシュ</t>
    </rPh>
    <rPh sb="4" eb="6">
      <t>ワリビキ</t>
    </rPh>
    <rPh sb="6" eb="7">
      <t>トウ</t>
    </rPh>
    <phoneticPr fontId="2"/>
  </si>
  <si>
    <r>
      <t>■</t>
    </r>
    <r>
      <rPr>
        <b/>
        <sz val="10"/>
        <rFont val="游ゴシック Medium"/>
        <family val="3"/>
        <charset val="128"/>
      </rPr>
      <t>役員</t>
    </r>
    <r>
      <rPr>
        <sz val="10"/>
        <rFont val="游ゴシック Medium"/>
        <family val="3"/>
        <charset val="128"/>
      </rPr>
      <t>　（申請日時点の役員名簿）</t>
    </r>
    <rPh sb="1" eb="3">
      <t>ヤクイン</t>
    </rPh>
    <rPh sb="5" eb="8">
      <t>シンセイビ</t>
    </rPh>
    <rPh sb="8" eb="10">
      <t>ジテン</t>
    </rPh>
    <rPh sb="11" eb="13">
      <t>ヤクイン</t>
    </rPh>
    <rPh sb="13" eb="15">
      <t>メイボ</t>
    </rPh>
    <phoneticPr fontId="2"/>
  </si>
  <si>
    <t>A_農業・林業</t>
    <phoneticPr fontId="2"/>
  </si>
  <si>
    <t>01 農業</t>
    <phoneticPr fontId="2"/>
  </si>
  <si>
    <t>02 林業</t>
    <phoneticPr fontId="2"/>
  </si>
  <si>
    <t>「履歴事項全部証明書」と
申請時の状況</t>
    <rPh sb="1" eb="3">
      <t>リレキ</t>
    </rPh>
    <rPh sb="3" eb="5">
      <t>ジコウ</t>
    </rPh>
    <rPh sb="5" eb="7">
      <t>ゼンブ</t>
    </rPh>
    <rPh sb="7" eb="10">
      <t>ショウメイショ</t>
    </rPh>
    <rPh sb="13" eb="15">
      <t>シンセイ</t>
    </rPh>
    <rPh sb="15" eb="16">
      <t>ジ</t>
    </rPh>
    <rPh sb="17" eb="19">
      <t>ジョウキョウ</t>
    </rPh>
    <phoneticPr fontId="2"/>
  </si>
  <si>
    <t>変更内容と変更の理由</t>
    <rPh sb="0" eb="2">
      <t>ヘンコウ</t>
    </rPh>
    <rPh sb="2" eb="4">
      <t>ナイヨウ</t>
    </rPh>
    <rPh sb="5" eb="7">
      <t>ヘンコウ</t>
    </rPh>
    <rPh sb="8" eb="10">
      <t>リユウ</t>
    </rPh>
    <phoneticPr fontId="2"/>
  </si>
  <si>
    <t>B_漁業</t>
    <phoneticPr fontId="2"/>
  </si>
  <si>
    <t>03 漁業</t>
    <phoneticPr fontId="2"/>
  </si>
  <si>
    <t>04 水産養殖業</t>
    <phoneticPr fontId="2"/>
  </si>
  <si>
    <t>C_鉱業・採石業・砂利採取業</t>
    <phoneticPr fontId="2"/>
  </si>
  <si>
    <t>05 鉱業、採石業、砂利採取業</t>
    <phoneticPr fontId="2"/>
  </si>
  <si>
    <t>D_建設業</t>
    <phoneticPr fontId="2"/>
  </si>
  <si>
    <t>06 総合工事業</t>
    <phoneticPr fontId="2"/>
  </si>
  <si>
    <t>07 職別工事業（設備工事業を除く）</t>
    <phoneticPr fontId="2"/>
  </si>
  <si>
    <t>08 設備工事業</t>
    <phoneticPr fontId="2"/>
  </si>
  <si>
    <t>大企業に兼務かつ経営に参画する役員の有無</t>
    <rPh sb="0" eb="3">
      <t>ダイキギョウ</t>
    </rPh>
    <rPh sb="4" eb="6">
      <t>ケンム</t>
    </rPh>
    <rPh sb="8" eb="10">
      <t>ケイエイ</t>
    </rPh>
    <rPh sb="11" eb="13">
      <t>サンカク</t>
    </rPh>
    <rPh sb="15" eb="17">
      <t>ヤクイン</t>
    </rPh>
    <rPh sb="18" eb="20">
      <t>ウム</t>
    </rPh>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</si>
  <si>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</si>
  <si>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</si>
  <si>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</si>
  <si>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</si>
  <si>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</si>
  <si>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</si>
  <si>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</si>
  <si>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</si>
  <si>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</si>
  <si>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</si>
  <si>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</si>
  <si>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</si>
  <si>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</si>
  <si>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</si>
  <si>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</si>
  <si>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</si>
  <si>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</si>
  <si>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</si>
  <si>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</si>
  <si>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</si>
  <si>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</si>
  <si>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</si>
  <si>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</si>
  <si>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</si>
  <si>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</si>
  <si>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</si>
  <si>
    <t>氏    　名</t>
    <phoneticPr fontId="2"/>
  </si>
  <si>
    <t>兼務又は実質的に経営に参画する企業</t>
    <rPh sb="0" eb="2">
      <t>ケンム</t>
    </rPh>
    <rPh sb="2" eb="3">
      <t>マタ</t>
    </rPh>
    <rPh sb="4" eb="7">
      <t>ジッシツテキ</t>
    </rPh>
    <rPh sb="8" eb="10">
      <t>ケイエイ</t>
    </rPh>
    <rPh sb="11" eb="13">
      <t>サンカク</t>
    </rPh>
    <rPh sb="15" eb="17">
      <t>キギョウ</t>
    </rPh>
    <phoneticPr fontId="2"/>
  </si>
  <si>
    <t>F_電気・ガス・熱供給・水道業</t>
    <phoneticPr fontId="2"/>
  </si>
  <si>
    <t>33 電気業</t>
    <phoneticPr fontId="2"/>
  </si>
  <si>
    <t>34 ガス業</t>
    <phoneticPr fontId="2"/>
  </si>
  <si>
    <t>35 熱供給業</t>
    <phoneticPr fontId="2"/>
  </si>
  <si>
    <t>36 水道業</t>
    <phoneticPr fontId="2"/>
  </si>
  <si>
    <t>企 業 名</t>
    <rPh sb="0" eb="1">
      <t>キ</t>
    </rPh>
    <rPh sb="2" eb="3">
      <t>ギョウ</t>
    </rPh>
    <rPh sb="4" eb="5">
      <t>メイ</t>
    </rPh>
    <phoneticPr fontId="2"/>
  </si>
  <si>
    <t>役 職 等</t>
    <phoneticPr fontId="2"/>
  </si>
  <si>
    <t>資本金（千円）</t>
    <rPh sb="0" eb="3">
      <t>シホンキン</t>
    </rPh>
    <rPh sb="4" eb="5">
      <t>セン</t>
    </rPh>
    <rPh sb="5" eb="6">
      <t>エン</t>
    </rPh>
    <phoneticPr fontId="2"/>
  </si>
  <si>
    <t>従業員数</t>
    <rPh sb="0" eb="3">
      <t>ジュウギョウイン</t>
    </rPh>
    <rPh sb="3" eb="4">
      <t>スウ</t>
    </rPh>
    <phoneticPr fontId="2"/>
  </si>
  <si>
    <t>業　種</t>
    <rPh sb="0" eb="1">
      <t>ギョウ</t>
    </rPh>
    <rPh sb="2" eb="3">
      <t>タネ</t>
    </rPh>
    <phoneticPr fontId="2"/>
  </si>
  <si>
    <t>G_情報通信業</t>
    <phoneticPr fontId="2"/>
  </si>
  <si>
    <t>37 通信業</t>
    <phoneticPr fontId="2"/>
  </si>
  <si>
    <t>38 放送業</t>
    <phoneticPr fontId="2"/>
  </si>
  <si>
    <r>
      <t>390</t>
    </r>
    <r>
      <rPr>
        <sz val="11"/>
        <color theme="1"/>
        <rFont val="游ゴシック"/>
        <family val="2"/>
        <charset val="128"/>
        <scheme val="minor"/>
      </rPr>
      <t xml:space="preserve"> 情報サービス業のうち管理・補助的経済活動を行う事業所</t>
    </r>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</si>
  <si>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</si>
  <si>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</si>
  <si>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</si>
  <si>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</si>
  <si>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</si>
  <si>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</si>
  <si>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</si>
  <si>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</si>
  <si>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</si>
  <si>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</si>
  <si>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</si>
  <si>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</si>
  <si>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</si>
  <si>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</si>
  <si>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</si>
  <si>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</si>
  <si>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</si>
  <si>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</si>
  <si>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</si>
  <si>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</si>
  <si>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</si>
  <si>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</si>
  <si>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</si>
  <si>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</si>
  <si>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</si>
  <si>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</si>
  <si>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</si>
  <si>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</si>
  <si>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</si>
  <si>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</si>
  <si>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</si>
  <si>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</si>
  <si>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</si>
  <si>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</si>
  <si>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</si>
  <si>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</si>
  <si>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</si>
  <si>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</si>
  <si>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</si>
  <si>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</si>
  <si>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</si>
  <si>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</si>
  <si>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</si>
  <si>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</si>
  <si>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</si>
  <si>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</si>
  <si>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</si>
  <si>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</si>
  <si>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</si>
  <si>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</si>
  <si>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</si>
  <si>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</si>
  <si>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</si>
  <si>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</si>
  <si>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</si>
  <si>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</si>
  <si>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</si>
  <si>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</si>
  <si>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75 宿泊業</t>
    <phoneticPr fontId="2"/>
  </si>
  <si>
    <t>76 飲食店</t>
    <phoneticPr fontId="2"/>
  </si>
  <si>
    <t>77 持ち帰り・配達飲食ｻｰﾋﾞｽ業</t>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</si>
  <si>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</si>
  <si>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</si>
  <si>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</si>
  <si>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</si>
  <si>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</si>
  <si>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</si>
  <si>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</si>
  <si>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</si>
  <si>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</si>
  <si>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</si>
  <si>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</si>
  <si>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</si>
  <si>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</si>
  <si>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</si>
  <si>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</si>
  <si>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</si>
  <si>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</si>
  <si>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</si>
  <si>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</si>
  <si>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</si>
  <si>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</si>
  <si>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</si>
  <si>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</si>
  <si>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</si>
  <si>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</si>
  <si>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</si>
  <si>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</si>
  <si>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</si>
  <si>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</si>
  <si>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r>
      <rPr>
        <b/>
        <sz val="10"/>
        <rFont val="游ゴシック Medium"/>
        <family val="3"/>
        <charset val="128"/>
      </rPr>
      <t>■株主</t>
    </r>
    <r>
      <rPr>
        <sz val="10"/>
        <rFont val="游ゴシック Medium"/>
        <family val="3"/>
        <charset val="128"/>
      </rPr>
      <t>　（申請日時点の株主名簿）</t>
    </r>
    <rPh sb="1" eb="3">
      <t>カブヌシ</t>
    </rPh>
    <rPh sb="11" eb="13">
      <t>カブヌシ</t>
    </rPh>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</si>
  <si>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</si>
  <si>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</si>
  <si>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</si>
  <si>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</si>
  <si>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</si>
  <si>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</si>
  <si>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</si>
  <si>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</si>
  <si>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</si>
  <si>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</si>
  <si>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S_公務〈他に分類されるものを除く〉</t>
    <phoneticPr fontId="2"/>
  </si>
  <si>
    <t>97 国家公務</t>
    <phoneticPr fontId="2"/>
  </si>
  <si>
    <t>98 地方公務</t>
    <phoneticPr fontId="2"/>
  </si>
  <si>
    <t>「確定申告書別表２」と
申請時の状況</t>
    <rPh sb="12" eb="14">
      <t>シンセイ</t>
    </rPh>
    <rPh sb="14" eb="15">
      <t>ジ</t>
    </rPh>
    <rPh sb="16" eb="18">
      <t>ジョウキョウ</t>
    </rPh>
    <phoneticPr fontId="2"/>
  </si>
  <si>
    <t>T_分類不能の産業</t>
    <phoneticPr fontId="2"/>
  </si>
  <si>
    <t>99 分類不能の産業</t>
    <phoneticPr fontId="2"/>
  </si>
  <si>
    <t>法人株主の有無</t>
    <rPh sb="0" eb="2">
      <t>ホウジン</t>
    </rPh>
    <rPh sb="2" eb="4">
      <t>カブヌシ</t>
    </rPh>
    <rPh sb="5" eb="7">
      <t>ウム</t>
    </rPh>
    <phoneticPr fontId="2"/>
  </si>
  <si>
    <t>№</t>
    <phoneticPr fontId="2"/>
  </si>
  <si>
    <t>名　　称</t>
    <rPh sb="0" eb="1">
      <t>メイ</t>
    </rPh>
    <rPh sb="3" eb="4">
      <t>ショウ</t>
    </rPh>
    <phoneticPr fontId="2"/>
  </si>
  <si>
    <t>持ち株数
（株）</t>
    <rPh sb="6" eb="7">
      <t>カブ</t>
    </rPh>
    <phoneticPr fontId="2"/>
  </si>
  <si>
    <t>持ち株比率
（％）</t>
    <rPh sb="0" eb="1">
      <t>モ</t>
    </rPh>
    <rPh sb="2" eb="3">
      <t>カブ</t>
    </rPh>
    <rPh sb="3" eb="5">
      <t>ヒリツ</t>
    </rPh>
    <phoneticPr fontId="2"/>
  </si>
  <si>
    <t>株主(出資者)が法人の場合</t>
    <rPh sb="0" eb="2">
      <t>カブヌシ</t>
    </rPh>
    <rPh sb="3" eb="6">
      <t>シュッシシャ</t>
    </rPh>
    <rPh sb="8" eb="10">
      <t>ホウジン</t>
    </rPh>
    <rPh sb="11" eb="13">
      <t>バアイ</t>
    </rPh>
    <phoneticPr fontId="2"/>
  </si>
  <si>
    <t>　株式会社又は有限会社の場合は発行済株式総数、合同会社又は合資会社並びに合名会社の場合は出資額について記入</t>
    <phoneticPr fontId="2"/>
  </si>
  <si>
    <t>同一</t>
  </si>
  <si>
    <t>あり</t>
  </si>
  <si>
    <t>秋葉　公一</t>
    <rPh sb="0" eb="2">
      <t>アキバ</t>
    </rPh>
    <rPh sb="3" eb="5">
      <t>コウイチ</t>
    </rPh>
    <phoneticPr fontId="2"/>
  </si>
  <si>
    <t>株式会社〇〇重機</t>
    <phoneticPr fontId="2"/>
  </si>
  <si>
    <t>取締役</t>
  </si>
  <si>
    <t>製造業・その他</t>
  </si>
  <si>
    <t>変更あり</t>
  </si>
  <si>
    <t>決算後に、東京太郎から東京一郎に1,000株を株式譲渡したため</t>
    <phoneticPr fontId="2"/>
  </si>
  <si>
    <r>
      <t>■</t>
    </r>
    <r>
      <rPr>
        <b/>
        <sz val="11"/>
        <rFont val="游ゴシック Medium"/>
        <family val="3"/>
        <charset val="128"/>
      </rPr>
      <t>役員</t>
    </r>
    <r>
      <rPr>
        <sz val="11"/>
        <rFont val="游ゴシック Medium"/>
        <family val="3"/>
        <charset val="128"/>
      </rPr>
      <t>　（申請日時点の役員名簿）</t>
    </r>
    <rPh sb="1" eb="3">
      <t>ヤクイン</t>
    </rPh>
    <rPh sb="5" eb="8">
      <t>シンセイビ</t>
    </rPh>
    <rPh sb="8" eb="10">
      <t>ジテン</t>
    </rPh>
    <rPh sb="11" eb="13">
      <t>ヤクイン</t>
    </rPh>
    <rPh sb="13" eb="15">
      <t>メイボ</t>
    </rPh>
    <phoneticPr fontId="2"/>
  </si>
  <si>
    <r>
      <rPr>
        <b/>
        <sz val="11"/>
        <rFont val="游ゴシック Medium"/>
        <family val="3"/>
        <charset val="128"/>
      </rPr>
      <t>■株主</t>
    </r>
    <r>
      <rPr>
        <sz val="11"/>
        <rFont val="游ゴシック Medium"/>
        <family val="3"/>
        <charset val="128"/>
      </rPr>
      <t>　（申請日時点の株主名簿）</t>
    </r>
    <rPh sb="1" eb="3">
      <t>カブヌシ</t>
    </rPh>
    <rPh sb="11" eb="13">
      <t>カブヌシ</t>
    </rPh>
    <phoneticPr fontId="2"/>
  </si>
  <si>
    <r>
      <t>390</t>
    </r>
    <r>
      <rPr>
        <sz val="10"/>
        <color theme="1"/>
        <rFont val="游ゴシック"/>
        <family val="2"/>
        <charset val="128"/>
        <scheme val="minor"/>
      </rPr>
      <t xml:space="preserve"> 情報サービス業のうち管理・補助的経済活動を行う事業所</t>
    </r>
    <phoneticPr fontId="2"/>
  </si>
  <si>
    <t>　</t>
    <phoneticPr fontId="2"/>
  </si>
  <si>
    <t>資金計画</t>
    <rPh sb="0" eb="2">
      <t>シキン</t>
    </rPh>
    <rPh sb="2" eb="4">
      <t>ケイカク</t>
    </rPh>
    <phoneticPr fontId="2"/>
  </si>
  <si>
    <r>
      <t>助成対象とする予定金額の概算</t>
    </r>
    <r>
      <rPr>
        <b/>
        <sz val="11"/>
        <rFont val="游ゴシック Light"/>
        <family val="3"/>
        <charset val="128"/>
        <scheme val="major"/>
      </rPr>
      <t>（税抜）</t>
    </r>
    <r>
      <rPr>
        <sz val="11"/>
        <rFont val="游ゴシック Light"/>
        <family val="3"/>
        <charset val="128"/>
        <scheme val="major"/>
      </rPr>
      <t>を入力してください。</t>
    </r>
    <rPh sb="0" eb="2">
      <t>ジョセイ</t>
    </rPh>
    <rPh sb="2" eb="4">
      <t>タイショウ</t>
    </rPh>
    <rPh sb="7" eb="9">
      <t>ヨテイ</t>
    </rPh>
    <rPh sb="9" eb="11">
      <t>キンガク</t>
    </rPh>
    <rPh sb="12" eb="14">
      <t>ガイサン</t>
    </rPh>
    <rPh sb="15" eb="16">
      <t>ゼイ</t>
    </rPh>
    <rPh sb="16" eb="17">
      <t>ヌ</t>
    </rPh>
    <rPh sb="19" eb="21">
      <t>ニュウリョク</t>
    </rPh>
    <phoneticPr fontId="2"/>
  </si>
  <si>
    <t xml:space="preserve"> </t>
    <phoneticPr fontId="2"/>
  </si>
  <si>
    <t xml:space="preserve">     合　　　　計　　　</t>
    <rPh sb="5" eb="6">
      <t>ゴウ</t>
    </rPh>
    <rPh sb="10" eb="11">
      <t>ケイ</t>
    </rPh>
    <phoneticPr fontId="7"/>
  </si>
  <si>
    <t>合　　計　　　</t>
    <rPh sb="0" eb="1">
      <t>ゴウ</t>
    </rPh>
    <rPh sb="3" eb="4">
      <t>ケイ</t>
    </rPh>
    <phoneticPr fontId="7"/>
  </si>
  <si>
    <t>発行済株式総数※</t>
    <rPh sb="0" eb="2">
      <t>ハッコウ</t>
    </rPh>
    <rPh sb="2" eb="3">
      <t>スミ</t>
    </rPh>
    <rPh sb="3" eb="5">
      <t>カブシキ</t>
    </rPh>
    <rPh sb="5" eb="7">
      <t>ソウスウ</t>
    </rPh>
    <phoneticPr fontId="2"/>
  </si>
  <si>
    <t>株</t>
    <phoneticPr fontId="2"/>
  </si>
  <si>
    <t>　　</t>
  </si>
  <si>
    <t>　</t>
    <phoneticPr fontId="2"/>
  </si>
  <si>
    <t>　　</t>
    <phoneticPr fontId="2"/>
  </si>
  <si>
    <t>なし</t>
  </si>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</sst>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4"/>
      <name val="ＭＳ ゴシック"/>
      <family val="3"/>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2"/>
      <name val="游ゴシック"/>
      <family val="3"/>
      <charset val="128"/>
      <scheme val="minor"/>
    </font>
    <font>
      <sz val="14"/>
      <name val="游ゴシック"/>
      <family val="3"/>
      <charset val="128"/>
      <scheme val="minor"/>
    </font>
    <font>
      <sz val="9"/>
      <color rgb="FFFF0000"/>
      <name val="游ゴシック"/>
      <family val="2"/>
      <charset val="128"/>
      <scheme val="minor"/>
    </font>
    <font>
      <sz val="11"/>
      <name val="游ゴシック Light"/>
      <family val="3"/>
      <charset val="128"/>
      <scheme val="major"/>
    </font>
    <font>
      <sz val="14"/>
      <color theme="1"/>
      <name val="游明朝"/>
      <family val="1"/>
      <charset val="128"/>
    </font>
    <font>
      <sz val="11"/>
      <name val="游明朝"/>
      <family val="1"/>
      <charset val="128"/>
    </font>
    <font>
      <sz val="11"/>
      <color theme="1"/>
      <name val="游ゴシック"/>
      <family val="2"/>
      <scheme val="minor"/>
    </font>
    <font>
      <sz val="10.5"/>
      <color rgb="FF262626"/>
      <name val="游明朝"/>
      <family val="1"/>
      <charset val="128"/>
    </font>
    <font>
      <b/>
      <sz val="11"/>
      <name val="游ゴシック"/>
      <family val="3"/>
      <charset val="128"/>
      <scheme val="minor"/>
    </font>
    <font>
      <sz val="9"/>
      <name val="游ゴシック"/>
      <family val="3"/>
      <charset val="128"/>
      <scheme val="minor"/>
    </font>
    <font>
      <sz val="10"/>
      <name val="游ゴシック"/>
      <family val="3"/>
      <charset val="128"/>
      <scheme val="minor"/>
    </font>
    <font>
      <sz val="14"/>
      <color theme="0" tint="-0.34998626667073579"/>
      <name val="游明朝"/>
      <family val="1"/>
      <charset val="128"/>
    </font>
    <font>
      <sz val="11"/>
      <color rgb="FF0070C0"/>
      <name val="游明朝"/>
      <family val="1"/>
      <charset val="128"/>
    </font>
    <font>
      <sz val="11"/>
      <color theme="4" tint="-0.249977111117893"/>
      <name val="游明朝"/>
      <family val="1"/>
      <charset val="128"/>
    </font>
    <font>
      <sz val="11"/>
      <color theme="0"/>
      <name val="游ゴシック"/>
      <family val="2"/>
      <charset val="128"/>
      <scheme val="minor"/>
    </font>
    <font>
      <sz val="10.5"/>
      <name val="游明朝"/>
      <family val="1"/>
      <charset val="128"/>
    </font>
    <font>
      <b/>
      <sz val="11"/>
      <name val="游ゴシック"/>
      <family val="3"/>
      <charset val="128"/>
    </font>
    <font>
      <sz val="10"/>
      <name val="游ゴシック"/>
      <family val="3"/>
      <charset val="128"/>
    </font>
    <font>
      <sz val="8"/>
      <name val="游ゴシック"/>
      <family val="3"/>
      <charset val="128"/>
    </font>
    <font>
      <sz val="12"/>
      <color theme="1"/>
      <name val="游明朝"/>
      <family val="1"/>
      <charset val="128"/>
    </font>
    <font>
      <sz val="10"/>
      <color theme="1"/>
      <name val="游明朝"/>
      <family val="1"/>
      <charset val="128"/>
    </font>
    <font>
      <sz val="10"/>
      <name val="游明朝"/>
      <family val="1"/>
      <charset val="128"/>
    </font>
    <font>
      <sz val="10"/>
      <name val="游ゴシック Medium"/>
      <family val="3"/>
      <charset val="128"/>
    </font>
    <font>
      <b/>
      <sz val="10"/>
      <name val="游ゴシック Medium"/>
      <family val="3"/>
      <charset val="128"/>
    </font>
    <font>
      <sz val="9"/>
      <name val="游ゴシック"/>
      <family val="3"/>
      <charset val="128"/>
    </font>
    <font>
      <sz val="9"/>
      <color theme="1"/>
      <name val="游ゴシック"/>
      <family val="3"/>
      <charset val="128"/>
    </font>
    <font>
      <sz val="9"/>
      <color theme="1"/>
      <name val="游明朝"/>
      <family val="1"/>
      <charset val="128"/>
    </font>
    <font>
      <sz val="11"/>
      <color theme="1"/>
      <name val="游明朝"/>
      <family val="1"/>
      <charset val="128"/>
    </font>
    <font>
      <sz val="12"/>
      <color theme="1"/>
      <name val="游ゴシック"/>
      <family val="2"/>
      <charset val="128"/>
      <scheme val="minor"/>
    </font>
    <font>
      <sz val="11"/>
      <color theme="1"/>
      <name val="游ゴシック"/>
      <family val="1"/>
      <charset val="128"/>
      <scheme val="minor"/>
    </font>
    <font>
      <sz val="11"/>
      <name val="游ゴシック"/>
      <family val="2"/>
      <charset val="128"/>
      <scheme val="minor"/>
    </font>
    <font>
      <sz val="11"/>
      <color theme="0"/>
      <name val="游ゴシック"/>
      <family val="3"/>
      <charset val="128"/>
      <scheme val="minor"/>
    </font>
    <font>
      <sz val="10.5"/>
      <color theme="1"/>
      <name val="游明朝"/>
      <family val="1"/>
      <charset val="128"/>
    </font>
    <font>
      <sz val="8"/>
      <color theme="1"/>
      <name val="游明朝"/>
      <family val="1"/>
      <charset val="128"/>
    </font>
    <font>
      <sz val="8"/>
      <color rgb="FFFF0000"/>
      <name val="游明朝"/>
      <family val="1"/>
      <charset val="128"/>
    </font>
    <font>
      <sz val="10"/>
      <color theme="4" tint="-0.249977111117893"/>
      <name val="游明朝"/>
      <family val="1"/>
      <charset val="128"/>
    </font>
    <font>
      <sz val="11"/>
      <name val="游ゴシック Medium"/>
      <family val="3"/>
      <charset val="128"/>
    </font>
    <font>
      <b/>
      <sz val="11"/>
      <name val="游ゴシック Medium"/>
      <family val="3"/>
      <charset val="128"/>
    </font>
    <font>
      <b/>
      <sz val="10"/>
      <name val="游ゴシック"/>
      <family val="3"/>
      <charset val="128"/>
    </font>
    <font>
      <sz val="10"/>
      <color theme="1"/>
      <name val="游ゴシック"/>
      <family val="2"/>
      <charset val="128"/>
      <scheme val="minor"/>
    </font>
    <font>
      <sz val="10"/>
      <color theme="1"/>
      <name val="游ゴシック"/>
      <family val="3"/>
      <charset val="128"/>
    </font>
    <font>
      <sz val="10"/>
      <color theme="4" tint="-0.249977111117893"/>
      <name val="游ゴシック"/>
      <family val="2"/>
      <charset val="128"/>
      <scheme val="minor"/>
    </font>
    <font>
      <sz val="10"/>
      <color theme="0"/>
      <name val="游ゴシック"/>
      <family val="2"/>
      <charset val="128"/>
      <scheme val="minor"/>
    </font>
    <font>
      <sz val="10"/>
      <color theme="1"/>
      <name val="游ゴシック"/>
      <family val="1"/>
      <charset val="128"/>
      <scheme val="minor"/>
    </font>
    <font>
      <sz val="10"/>
      <name val="游ゴシック"/>
      <family val="2"/>
      <charset val="128"/>
      <scheme val="minor"/>
    </font>
    <font>
      <sz val="10"/>
      <color theme="0"/>
      <name val="游ゴシック"/>
      <family val="3"/>
      <charset val="128"/>
      <scheme val="minor"/>
    </font>
    <font>
      <sz val="10"/>
      <color rgb="FFFF0000"/>
      <name val="游明朝"/>
      <family val="1"/>
      <charset val="128"/>
    </font>
    <font>
      <sz val="8"/>
      <color theme="1"/>
      <name val="游ゴシック"/>
      <family val="3"/>
      <charset val="128"/>
    </font>
    <font>
      <sz val="8"/>
      <color theme="4" tint="-0.249977111117893"/>
      <name val="游明朝"/>
      <family val="1"/>
      <charset val="128"/>
    </font>
    <font>
      <b/>
      <sz val="11"/>
      <name val="游ゴシック Light"/>
      <family val="3"/>
      <charset val="128"/>
      <scheme val="major"/>
    </font>
    <font>
      <sz val="10"/>
      <color theme="1"/>
      <name val="游ゴシック"/>
      <family val="3"/>
      <charset val="128"/>
      <scheme val="minor"/>
    </font>
    <font>
      <sz val="12"/>
      <color rgb="FF0070C0"/>
      <name val="游明朝"/>
      <family val="1"/>
      <charset val="128"/>
    </font>
  </fonts>
  <fills count="1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s>
  <borders count="12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style="hair">
        <color indexed="64"/>
      </left>
      <right style="hair">
        <color indexed="64"/>
      </right>
      <top/>
      <bottom/>
      <diagonal/>
    </border>
    <border>
      <left style="thin">
        <color indexed="64"/>
      </left>
      <right/>
      <top style="thin">
        <color theme="1"/>
      </top>
      <bottom style="double">
        <color indexed="64"/>
      </bottom>
      <diagonal/>
    </border>
    <border>
      <left/>
      <right style="thin">
        <color indexed="64"/>
      </right>
      <top style="thin">
        <color theme="1"/>
      </top>
      <bottom style="double">
        <color indexed="64"/>
      </bottom>
      <diagonal/>
    </border>
    <border>
      <left style="hair">
        <color indexed="64"/>
      </left>
      <right/>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theme="1"/>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diagonal/>
    </border>
    <border>
      <left/>
      <right/>
      <top style="thin">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theme="0" tint="-0.499984740745262"/>
      </bottom>
      <diagonal/>
    </border>
    <border>
      <left/>
      <right/>
      <top style="thin">
        <color indexed="64"/>
      </top>
      <bottom style="thin">
        <color theme="0" tint="-0.499984740745262"/>
      </bottom>
      <diagonal/>
    </border>
    <border>
      <left style="hair">
        <color indexed="64"/>
      </left>
      <right/>
      <top style="thin">
        <color indexed="64"/>
      </top>
      <bottom style="hair">
        <color indexed="64"/>
      </bottom>
      <diagonal/>
    </border>
    <border>
      <left style="thin">
        <color indexed="64"/>
      </left>
      <right style="hair">
        <color indexed="64"/>
      </right>
      <top style="thin">
        <color theme="0" tint="-0.499984740745262"/>
      </top>
      <bottom style="hair">
        <color indexed="64"/>
      </bottom>
      <diagonal/>
    </border>
    <border>
      <left/>
      <right/>
      <top style="thin">
        <color theme="0" tint="-0.499984740745262"/>
      </top>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tint="-0.34998626667073579"/>
      </bottom>
      <diagonal/>
    </border>
    <border>
      <left/>
      <right style="hair">
        <color indexed="64"/>
      </right>
      <top style="thin">
        <color indexed="64"/>
      </top>
      <bottom/>
      <diagonal/>
    </border>
    <border>
      <left style="hair">
        <color indexed="64"/>
      </left>
      <right/>
      <top style="thin">
        <color indexed="64"/>
      </top>
      <bottom style="thin">
        <color theme="0" tint="-0.34998626667073579"/>
      </bottom>
      <diagonal/>
    </border>
    <border>
      <left style="thin">
        <color indexed="64"/>
      </left>
      <right/>
      <top style="thin">
        <color theme="0" tint="-0.34998626667073579"/>
      </top>
      <bottom/>
      <diagonal/>
    </border>
    <border>
      <left style="hair">
        <color indexed="64"/>
      </left>
      <right/>
      <top style="thin">
        <color theme="0" tint="-0.34998626667073579"/>
      </top>
      <bottom/>
      <diagonal/>
    </border>
    <border>
      <left style="thin">
        <color indexed="64"/>
      </left>
      <right style="hair">
        <color indexed="64"/>
      </right>
      <top style="hair">
        <color indexed="64"/>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style="hair">
        <color indexed="64"/>
      </left>
      <right style="hair">
        <color indexed="64"/>
      </right>
      <top style="thin">
        <color rgb="FF0070C0"/>
      </top>
      <bottom style="hair">
        <color indexed="64"/>
      </bottom>
      <diagonal/>
    </border>
    <border>
      <left style="hair">
        <color indexed="64"/>
      </left>
      <right/>
      <top style="thin">
        <color rgb="FF0070C0"/>
      </top>
      <bottom style="hair">
        <color indexed="64"/>
      </bottom>
      <diagonal/>
    </border>
    <border>
      <left style="hair">
        <color indexed="64"/>
      </left>
      <right style="thin">
        <color indexed="64"/>
      </right>
      <top style="thin">
        <color rgb="FF0070C0"/>
      </top>
      <bottom style="hair">
        <color indexed="64"/>
      </bottom>
      <diagonal/>
    </border>
    <border>
      <left style="thin">
        <color indexed="64"/>
      </left>
      <right style="thin">
        <color rgb="FF0070C0"/>
      </right>
      <top style="thin">
        <color rgb="FF0070C0"/>
      </top>
      <bottom style="hair">
        <color indexed="64"/>
      </bottom>
      <diagonal/>
    </border>
    <border>
      <left style="thin">
        <color indexed="64"/>
      </left>
      <right style="thin">
        <color rgb="FF0070C0"/>
      </right>
      <top/>
      <bottom style="hair">
        <color indexed="64"/>
      </bottom>
      <diagonal/>
    </border>
    <border>
      <left style="thin">
        <color rgb="FF0070C0"/>
      </left>
      <right style="thin">
        <color indexed="64"/>
      </right>
      <top/>
      <bottom style="thin">
        <color rgb="FF0070C0"/>
      </bottom>
      <diagonal/>
    </border>
    <border>
      <left/>
      <right style="hair">
        <color indexed="64"/>
      </right>
      <top/>
      <bottom style="thin">
        <color rgb="FF0070C0"/>
      </bottom>
      <diagonal/>
    </border>
    <border>
      <left style="hair">
        <color indexed="64"/>
      </left>
      <right style="thin">
        <color indexed="64"/>
      </right>
      <top style="hair">
        <color indexed="64"/>
      </top>
      <bottom style="thin">
        <color rgb="FF0070C0"/>
      </bottom>
      <diagonal/>
    </border>
    <border>
      <left style="thin">
        <color indexed="64"/>
      </left>
      <right style="thin">
        <color rgb="FF0070C0"/>
      </right>
      <top/>
      <bottom style="thin">
        <color rgb="FF0070C0"/>
      </bottom>
      <diagonal/>
    </border>
    <border>
      <left/>
      <right style="thin">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diagonal/>
    </border>
    <border>
      <left/>
      <right/>
      <top style="thin">
        <color rgb="FF0070C0"/>
      </top>
      <bottom style="hair">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style="thin">
        <color indexed="64"/>
      </left>
      <right/>
      <top style="thin">
        <color rgb="FF0070C0"/>
      </top>
      <bottom style="hair">
        <color indexed="64"/>
      </bottom>
      <diagonal/>
    </border>
    <border>
      <left style="thin">
        <color indexed="64"/>
      </left>
      <right/>
      <top style="hair">
        <color indexed="64"/>
      </top>
      <bottom style="thin">
        <color indexed="64"/>
      </bottom>
      <diagonal/>
    </border>
    <border>
      <left style="thin">
        <color rgb="FF0070C0"/>
      </left>
      <right/>
      <top style="thin">
        <color rgb="FF0070C0"/>
      </top>
      <bottom style="hair">
        <color indexed="64"/>
      </bottom>
      <diagonal/>
    </border>
    <border>
      <left style="thin">
        <color rgb="FF0070C0"/>
      </left>
      <right/>
      <top/>
      <bottom style="hair">
        <color indexed="64"/>
      </bottom>
      <diagonal/>
    </border>
    <border>
      <left style="thin">
        <color rgb="FF0070C0"/>
      </left>
      <right/>
      <top/>
      <bottom style="thin">
        <color rgb="FF0070C0"/>
      </bottom>
      <diagonal/>
    </border>
    <border>
      <left style="hair">
        <color indexed="64"/>
      </left>
      <right style="hair">
        <color indexed="64"/>
      </right>
      <top/>
      <bottom style="thin">
        <color rgb="FF0070C0"/>
      </bottom>
      <diagonal/>
    </border>
    <border>
      <left style="thin">
        <color rgb="FF0070C0"/>
      </left>
      <right style="thin">
        <color indexed="64"/>
      </right>
      <top style="thin">
        <color rgb="FF0070C0"/>
      </top>
      <bottom/>
      <diagonal/>
    </border>
    <border>
      <left style="thin">
        <color rgb="FF0070C0"/>
      </left>
      <right style="thin">
        <color indexed="64"/>
      </right>
      <top/>
      <bottom/>
      <diagonal/>
    </border>
    <border>
      <left style="hair">
        <color indexed="64"/>
      </left>
      <right style="thin">
        <color indexed="64"/>
      </right>
      <top style="thin">
        <color indexed="64"/>
      </top>
      <bottom style="thin">
        <color indexed="64"/>
      </bottom>
      <diagonal/>
    </border>
    <border>
      <left style="thin">
        <color theme="0" tint="-0.499984740745262"/>
      </left>
      <right/>
      <top style="thin">
        <color indexed="64"/>
      </top>
      <bottom style="hair">
        <color indexed="64"/>
      </bottom>
      <diagonal/>
    </border>
    <border>
      <left style="hair">
        <color theme="1"/>
      </left>
      <right/>
      <top style="thin">
        <color indexed="64"/>
      </top>
      <bottom style="hair">
        <color indexed="64"/>
      </bottom>
      <diagonal/>
    </border>
    <border>
      <left style="hair">
        <color indexed="64"/>
      </left>
      <right style="thin">
        <color indexed="64"/>
      </right>
      <top style="thin">
        <color indexed="64"/>
      </top>
      <bottom style="thin">
        <color rgb="FF0070C0"/>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19" fillId="0" borderId="0"/>
  </cellStyleXfs>
  <cellXfs count="517">
    <xf numFmtId="0" fontId="0" fillId="0" borderId="0" xfId="0">
      <alignment vertical="center"/>
    </xf>
    <xf numFmtId="0" fontId="0" fillId="0" borderId="0" xfId="0" applyAlignment="1">
      <alignment horizontal="center" vertical="center"/>
    </xf>
    <xf numFmtId="0" fontId="8" fillId="0" borderId="0" xfId="2" applyFont="1" applyAlignment="1">
      <alignment vertical="center"/>
    </xf>
    <xf numFmtId="0" fontId="9" fillId="0" borderId="0" xfId="2" applyFont="1" applyAlignment="1">
      <alignment horizontal="center" vertical="center"/>
    </xf>
    <xf numFmtId="0" fontId="8" fillId="0" borderId="0" xfId="2" applyFont="1" applyBorder="1" applyAlignment="1">
      <alignment vertical="center" wrapText="1"/>
    </xf>
    <xf numFmtId="0" fontId="4" fillId="0" borderId="0" xfId="0" applyFont="1" applyAlignment="1">
      <alignment horizontal="center" vertical="center"/>
    </xf>
    <xf numFmtId="0" fontId="10" fillId="0" borderId="0" xfId="0" applyFont="1" applyFill="1" applyBorder="1" applyAlignment="1">
      <alignment horizontal="center" vertical="center"/>
    </xf>
    <xf numFmtId="38" fontId="10" fillId="0" borderId="0" xfId="1" applyFont="1" applyFill="1" applyBorder="1">
      <alignment vertical="center"/>
    </xf>
    <xf numFmtId="0" fontId="10" fillId="0" borderId="0" xfId="0" applyFont="1">
      <alignment vertical="center"/>
    </xf>
    <xf numFmtId="0" fontId="0" fillId="2" borderId="10" xfId="0" applyFont="1" applyFill="1" applyBorder="1" applyAlignment="1">
      <alignment horizontal="center" vertical="center"/>
    </xf>
    <xf numFmtId="0" fontId="0" fillId="2" borderId="30" xfId="0" applyFont="1" applyFill="1" applyBorder="1" applyAlignment="1">
      <alignment horizontal="center" vertical="center"/>
    </xf>
    <xf numFmtId="0" fontId="11" fillId="2" borderId="12" xfId="2" applyFont="1" applyFill="1" applyBorder="1" applyAlignment="1">
      <alignment horizontal="center" vertical="center" wrapText="1"/>
    </xf>
    <xf numFmtId="0" fontId="0" fillId="6" borderId="27" xfId="0" applyFont="1" applyFill="1" applyBorder="1" applyAlignment="1">
      <alignment horizontal="center" vertical="center"/>
    </xf>
    <xf numFmtId="0" fontId="13" fillId="0" borderId="0" xfId="2" applyFont="1" applyAlignment="1">
      <alignment horizontal="right" vertical="center"/>
    </xf>
    <xf numFmtId="12" fontId="14" fillId="0" borderId="0" xfId="2" applyNumberFormat="1" applyFont="1" applyAlignment="1">
      <alignment horizontal="left" vertical="center"/>
    </xf>
    <xf numFmtId="49" fontId="20" fillId="0" borderId="0" xfId="3" applyNumberFormat="1" applyFont="1" applyAlignment="1"/>
    <xf numFmtId="0" fontId="0" fillId="0" borderId="0" xfId="0">
      <alignment vertical="center"/>
    </xf>
    <xf numFmtId="0" fontId="0" fillId="2" borderId="28" xfId="0" applyFont="1" applyFill="1" applyBorder="1" applyAlignment="1">
      <alignment horizontal="center" vertical="center"/>
    </xf>
    <xf numFmtId="0" fontId="3" fillId="7" borderId="34" xfId="0" applyFont="1" applyFill="1" applyBorder="1" applyAlignment="1">
      <alignment horizontal="center" vertical="center"/>
    </xf>
    <xf numFmtId="0" fontId="15" fillId="0" borderId="0" xfId="0" applyFont="1" applyAlignment="1">
      <alignment vertical="center" wrapText="1"/>
    </xf>
    <xf numFmtId="0" fontId="0" fillId="8" borderId="27" xfId="0" applyFont="1" applyFill="1" applyBorder="1" applyAlignment="1">
      <alignment horizontal="center" vertical="center"/>
    </xf>
    <xf numFmtId="0" fontId="10" fillId="8" borderId="27" xfId="0" applyFont="1" applyFill="1" applyBorder="1" applyAlignment="1">
      <alignment horizontal="center" vertical="center"/>
    </xf>
    <xf numFmtId="0" fontId="3" fillId="8" borderId="34" xfId="0" applyFont="1" applyFill="1" applyBorder="1" applyAlignment="1">
      <alignment horizontal="center" vertical="center"/>
    </xf>
    <xf numFmtId="0" fontId="3" fillId="8" borderId="27" xfId="0" applyFont="1" applyFill="1" applyBorder="1" applyAlignment="1">
      <alignment horizontal="center" vertical="center"/>
    </xf>
    <xf numFmtId="0" fontId="8" fillId="0" borderId="0" xfId="2" applyFont="1" applyAlignment="1">
      <alignment horizontal="center" vertical="center"/>
    </xf>
    <xf numFmtId="0" fontId="8" fillId="0" borderId="0" xfId="2" applyFont="1" applyBorder="1" applyAlignment="1">
      <alignment horizontal="center" vertical="center" wrapText="1"/>
    </xf>
    <xf numFmtId="0" fontId="10" fillId="0" borderId="0" xfId="0" applyFont="1" applyAlignment="1">
      <alignment horizontal="center" vertical="center"/>
    </xf>
    <xf numFmtId="0" fontId="23" fillId="2" borderId="21" xfId="2" applyFont="1" applyFill="1" applyBorder="1" applyAlignment="1">
      <alignment horizontal="center" vertical="center"/>
    </xf>
    <xf numFmtId="0" fontId="23" fillId="8" borderId="54" xfId="2" applyFont="1" applyFill="1" applyBorder="1" applyAlignment="1">
      <alignment horizontal="center" vertical="center"/>
    </xf>
    <xf numFmtId="0" fontId="23" fillId="7" borderId="21" xfId="2" applyFont="1" applyFill="1" applyBorder="1" applyAlignment="1">
      <alignment horizontal="center" vertical="center"/>
    </xf>
    <xf numFmtId="0" fontId="22" fillId="7" borderId="62" xfId="2" applyFont="1" applyFill="1" applyBorder="1" applyAlignment="1">
      <alignment horizontal="center" vertical="center"/>
    </xf>
    <xf numFmtId="0" fontId="22" fillId="7" borderId="2" xfId="2" applyFont="1" applyFill="1" applyBorder="1" applyAlignment="1">
      <alignment horizontal="center" vertical="center"/>
    </xf>
    <xf numFmtId="0" fontId="22" fillId="2" borderId="2" xfId="2" applyFont="1" applyFill="1" applyBorder="1" applyAlignment="1">
      <alignment horizontal="center" vertical="center"/>
    </xf>
    <xf numFmtId="0" fontId="22" fillId="2" borderId="5" xfId="2" applyFont="1" applyFill="1" applyBorder="1" applyAlignment="1">
      <alignment horizontal="center" vertical="center"/>
    </xf>
    <xf numFmtId="0" fontId="22" fillId="2" borderId="3" xfId="2" applyFont="1" applyFill="1" applyBorder="1" applyAlignment="1">
      <alignment horizontal="center" vertical="center"/>
    </xf>
    <xf numFmtId="0" fontId="22" fillId="8" borderId="23" xfId="2" applyFont="1" applyFill="1" applyBorder="1" applyAlignment="1">
      <alignment horizontal="center" vertical="center"/>
    </xf>
    <xf numFmtId="0" fontId="22" fillId="7" borderId="55" xfId="2" applyFont="1" applyFill="1" applyBorder="1" applyAlignment="1">
      <alignment horizontal="center" vertical="center"/>
    </xf>
    <xf numFmtId="0" fontId="22" fillId="7" borderId="5" xfId="2" applyFont="1" applyFill="1" applyBorder="1" applyAlignment="1">
      <alignment horizontal="center" vertical="center"/>
    </xf>
    <xf numFmtId="0" fontId="12" fillId="2" borderId="44" xfId="2" applyFont="1" applyFill="1" applyBorder="1" applyAlignment="1">
      <alignment horizontal="center" vertical="center"/>
    </xf>
    <xf numFmtId="0" fontId="5" fillId="0" borderId="0" xfId="0" applyFont="1">
      <alignment vertical="center"/>
    </xf>
    <xf numFmtId="0" fontId="22" fillId="2" borderId="7" xfId="2" applyFont="1" applyFill="1" applyBorder="1" applyAlignment="1">
      <alignment horizontal="center" vertical="center"/>
    </xf>
    <xf numFmtId="0" fontId="0" fillId="0" borderId="0" xfId="0" applyAlignment="1">
      <alignment vertical="center" wrapText="1"/>
    </xf>
    <xf numFmtId="38" fontId="18" fillId="0" borderId="7" xfId="1" applyFont="1" applyFill="1" applyBorder="1" applyAlignment="1" applyProtection="1">
      <alignment horizontal="right" vertical="center"/>
      <protection locked="0"/>
    </xf>
    <xf numFmtId="38" fontId="18" fillId="0" borderId="31" xfId="1" applyFont="1" applyFill="1" applyBorder="1" applyAlignment="1" applyProtection="1">
      <alignment horizontal="right" vertical="center"/>
      <protection locked="0"/>
    </xf>
    <xf numFmtId="38" fontId="18" fillId="0" borderId="29" xfId="1" applyFont="1" applyFill="1" applyBorder="1" applyAlignment="1" applyProtection="1">
      <alignment horizontal="right" vertical="center"/>
      <protection locked="0"/>
    </xf>
    <xf numFmtId="38" fontId="18" fillId="0" borderId="14" xfId="1" applyFont="1" applyFill="1" applyBorder="1" applyAlignment="1" applyProtection="1">
      <alignment horizontal="right" vertical="center"/>
      <protection locked="0"/>
    </xf>
    <xf numFmtId="38" fontId="18" fillId="0" borderId="8" xfId="1" applyFont="1" applyFill="1" applyBorder="1" applyAlignment="1" applyProtection="1">
      <alignment horizontal="right" vertical="center"/>
      <protection locked="0"/>
    </xf>
    <xf numFmtId="38" fontId="18" fillId="0" borderId="16" xfId="1" applyFont="1" applyFill="1" applyBorder="1" applyAlignment="1" applyProtection="1">
      <alignment horizontal="right" vertical="center"/>
      <protection locked="0"/>
    </xf>
    <xf numFmtId="38" fontId="18" fillId="0" borderId="2" xfId="1" applyFont="1" applyFill="1" applyBorder="1" applyAlignment="1" applyProtection="1">
      <alignment horizontal="right" vertical="center"/>
      <protection locked="0"/>
    </xf>
    <xf numFmtId="38" fontId="18" fillId="0" borderId="17" xfId="1" applyFont="1" applyFill="1" applyBorder="1" applyAlignment="1" applyProtection="1">
      <alignment horizontal="right" vertical="center"/>
      <protection locked="0"/>
    </xf>
    <xf numFmtId="38" fontId="18" fillId="0" borderId="4" xfId="1" applyFont="1" applyFill="1" applyBorder="1" applyAlignment="1" applyProtection="1">
      <alignment horizontal="right" vertical="center"/>
      <protection locked="0"/>
    </xf>
    <xf numFmtId="38" fontId="18" fillId="0" borderId="15" xfId="1" applyFont="1" applyFill="1" applyBorder="1" applyAlignment="1" applyProtection="1">
      <alignment horizontal="right" vertical="center"/>
      <protection locked="0"/>
    </xf>
    <xf numFmtId="38" fontId="18" fillId="0" borderId="49" xfId="1" applyFont="1" applyFill="1" applyBorder="1" applyAlignment="1" applyProtection="1">
      <alignment horizontal="right" vertical="center"/>
      <protection locked="0"/>
    </xf>
    <xf numFmtId="38" fontId="18" fillId="0" borderId="6" xfId="1" applyFont="1" applyFill="1" applyBorder="1" applyAlignment="1" applyProtection="1">
      <alignment horizontal="right" vertical="center"/>
      <protection locked="0"/>
    </xf>
    <xf numFmtId="38" fontId="18" fillId="0" borderId="33" xfId="1" applyFont="1" applyFill="1" applyBorder="1" applyAlignment="1" applyProtection="1">
      <alignment horizontal="right" vertical="center"/>
      <protection locked="0"/>
    </xf>
    <xf numFmtId="38" fontId="18" fillId="0" borderId="50" xfId="1" applyFont="1" applyFill="1" applyBorder="1" applyAlignment="1" applyProtection="1">
      <alignment horizontal="right" vertical="center"/>
      <protection locked="0"/>
    </xf>
    <xf numFmtId="38" fontId="18" fillId="0" borderId="32" xfId="1" applyFont="1" applyFill="1" applyBorder="1" applyAlignment="1" applyProtection="1">
      <alignment horizontal="right" vertical="center"/>
      <protection locked="0"/>
    </xf>
    <xf numFmtId="38" fontId="18" fillId="3" borderId="28" xfId="1" applyFont="1" applyFill="1" applyBorder="1" applyAlignment="1" applyProtection="1">
      <alignment horizontal="right" vertical="center"/>
      <protection hidden="1"/>
    </xf>
    <xf numFmtId="38" fontId="18" fillId="3" borderId="10" xfId="1" applyFont="1" applyFill="1" applyBorder="1" applyAlignment="1" applyProtection="1">
      <alignment horizontal="right" vertical="center"/>
      <protection hidden="1"/>
    </xf>
    <xf numFmtId="38" fontId="18" fillId="3" borderId="27" xfId="1" applyFont="1" applyFill="1" applyBorder="1" applyAlignment="1" applyProtection="1">
      <alignment horizontal="right" vertical="center"/>
      <protection hidden="1"/>
    </xf>
    <xf numFmtId="38" fontId="18" fillId="0" borderId="46" xfId="1" applyFont="1" applyFill="1" applyBorder="1" applyAlignment="1" applyProtection="1">
      <alignment horizontal="right" vertical="center"/>
      <protection locked="0"/>
    </xf>
    <xf numFmtId="38" fontId="18" fillId="3" borderId="34" xfId="1" applyFont="1" applyFill="1" applyBorder="1" applyAlignment="1" applyProtection="1">
      <alignment horizontal="right" vertical="center"/>
      <protection hidden="1"/>
    </xf>
    <xf numFmtId="38" fontId="18" fillId="0" borderId="40" xfId="1" applyFont="1" applyFill="1" applyBorder="1" applyAlignment="1" applyProtection="1">
      <alignment horizontal="right" vertical="center"/>
      <protection locked="0"/>
    </xf>
    <xf numFmtId="38" fontId="18" fillId="0" borderId="35" xfId="1" applyFont="1" applyFill="1" applyBorder="1" applyAlignment="1" applyProtection="1">
      <alignment horizontal="right" vertical="center"/>
      <protection locked="0"/>
    </xf>
    <xf numFmtId="38" fontId="10" fillId="0" borderId="0" xfId="1" applyFont="1" applyFill="1" applyBorder="1" applyAlignment="1">
      <alignment horizontal="center" vertical="center"/>
    </xf>
    <xf numFmtId="38" fontId="25" fillId="0" borderId="7" xfId="1" applyFont="1" applyFill="1" applyBorder="1" applyAlignment="1" applyProtection="1">
      <alignment horizontal="right" vertical="center"/>
      <protection locked="0"/>
    </xf>
    <xf numFmtId="38" fontId="25" fillId="0" borderId="31" xfId="1" applyFont="1" applyFill="1" applyBorder="1" applyAlignment="1" applyProtection="1">
      <alignment horizontal="right" vertical="center"/>
      <protection locked="0"/>
    </xf>
    <xf numFmtId="38" fontId="25" fillId="0" borderId="29" xfId="1" applyFont="1" applyFill="1" applyBorder="1" applyAlignment="1" applyProtection="1">
      <alignment horizontal="right" vertical="center"/>
      <protection locked="0"/>
    </xf>
    <xf numFmtId="38" fontId="25" fillId="0" borderId="14" xfId="1" applyFont="1" applyFill="1" applyBorder="1" applyAlignment="1" applyProtection="1">
      <alignment horizontal="right" vertical="center"/>
      <protection locked="0"/>
    </xf>
    <xf numFmtId="38" fontId="25" fillId="0" borderId="8" xfId="1" applyFont="1" applyFill="1" applyBorder="1" applyAlignment="1" applyProtection="1">
      <alignment horizontal="right" vertical="center"/>
      <protection locked="0"/>
    </xf>
    <xf numFmtId="38" fontId="25" fillId="0" borderId="16" xfId="1" applyFont="1" applyFill="1" applyBorder="1" applyAlignment="1" applyProtection="1">
      <alignment horizontal="right" vertical="center"/>
      <protection locked="0"/>
    </xf>
    <xf numFmtId="38" fontId="25" fillId="0" borderId="2" xfId="1" applyFont="1" applyFill="1" applyBorder="1" applyAlignment="1" applyProtection="1">
      <alignment horizontal="right" vertical="center"/>
      <protection locked="0"/>
    </xf>
    <xf numFmtId="38" fontId="25" fillId="0" borderId="17" xfId="1" applyFont="1" applyFill="1" applyBorder="1" applyAlignment="1" applyProtection="1">
      <alignment horizontal="right" vertical="center"/>
      <protection locked="0"/>
    </xf>
    <xf numFmtId="38" fontId="25" fillId="0" borderId="4" xfId="1" applyFont="1" applyFill="1" applyBorder="1" applyAlignment="1" applyProtection="1">
      <alignment horizontal="right" vertical="center"/>
      <protection locked="0"/>
    </xf>
    <xf numFmtId="38" fontId="25" fillId="0" borderId="15" xfId="1" applyFont="1" applyFill="1" applyBorder="1" applyAlignment="1" applyProtection="1">
      <alignment horizontal="right" vertical="center"/>
      <protection locked="0"/>
    </xf>
    <xf numFmtId="38" fontId="25" fillId="0" borderId="49" xfId="1" applyFont="1" applyFill="1" applyBorder="1" applyAlignment="1" applyProtection="1">
      <alignment horizontal="right" vertical="center"/>
      <protection locked="0"/>
    </xf>
    <xf numFmtId="38" fontId="25" fillId="0" borderId="6" xfId="1" applyFont="1" applyFill="1" applyBorder="1" applyAlignment="1" applyProtection="1">
      <alignment horizontal="right" vertical="center"/>
      <protection locked="0"/>
    </xf>
    <xf numFmtId="38" fontId="25" fillId="0" borderId="33" xfId="1" applyFont="1" applyFill="1" applyBorder="1" applyAlignment="1" applyProtection="1">
      <alignment horizontal="right" vertical="center"/>
      <protection locked="0"/>
    </xf>
    <xf numFmtId="38" fontId="25" fillId="0" borderId="50" xfId="1" applyFont="1" applyFill="1" applyBorder="1" applyAlignment="1" applyProtection="1">
      <alignment horizontal="right" vertical="center"/>
      <protection locked="0"/>
    </xf>
    <xf numFmtId="38" fontId="25" fillId="0" borderId="32" xfId="1" applyFont="1" applyFill="1" applyBorder="1" applyAlignment="1" applyProtection="1">
      <alignment horizontal="right" vertical="center"/>
      <protection locked="0"/>
    </xf>
    <xf numFmtId="38" fontId="25" fillId="0" borderId="40" xfId="1" applyFont="1" applyFill="1" applyBorder="1" applyAlignment="1" applyProtection="1">
      <alignment horizontal="right" vertical="center"/>
      <protection locked="0"/>
    </xf>
    <xf numFmtId="38" fontId="26" fillId="0" borderId="46" xfId="1" applyFont="1" applyFill="1" applyBorder="1" applyAlignment="1" applyProtection="1">
      <alignment horizontal="right" vertical="center"/>
      <protection locked="0"/>
    </xf>
    <xf numFmtId="38" fontId="25" fillId="0" borderId="35" xfId="1" applyFont="1" applyFill="1" applyBorder="1" applyAlignment="1" applyProtection="1">
      <alignment horizontal="right" vertical="center"/>
      <protection locked="0"/>
    </xf>
    <xf numFmtId="0" fontId="28" fillId="0" borderId="0" xfId="0" applyFont="1" applyAlignment="1">
      <alignment vertical="center"/>
    </xf>
    <xf numFmtId="0" fontId="18" fillId="0" borderId="0" xfId="0" applyFont="1">
      <alignment vertical="center"/>
    </xf>
    <xf numFmtId="0" fontId="18" fillId="0" borderId="0" xfId="0" applyFont="1" applyBorder="1">
      <alignment vertical="center"/>
    </xf>
    <xf numFmtId="0" fontId="29" fillId="0" borderId="0" xfId="0" applyNumberFormat="1" applyFont="1" applyAlignment="1">
      <alignment vertical="center"/>
    </xf>
    <xf numFmtId="0" fontId="0" fillId="0" borderId="0" xfId="0" applyBorder="1" applyAlignment="1">
      <alignment vertical="center" wrapText="1"/>
    </xf>
    <xf numFmtId="0" fontId="0" fillId="10" borderId="0" xfId="0" applyFill="1">
      <alignment vertical="center"/>
    </xf>
    <xf numFmtId="0" fontId="0" fillId="3" borderId="0" xfId="0" applyFill="1">
      <alignment vertical="center"/>
    </xf>
    <xf numFmtId="0" fontId="0" fillId="0" borderId="0" xfId="0" applyBorder="1" applyAlignment="1">
      <alignment vertical="center"/>
    </xf>
    <xf numFmtId="0" fontId="35" fillId="0" borderId="0" xfId="0" applyFont="1" applyBorder="1" applyAlignment="1">
      <alignment horizontal="left"/>
    </xf>
    <xf numFmtId="0" fontId="34" fillId="0" borderId="0" xfId="0" applyFont="1" applyBorder="1" applyAlignment="1">
      <alignment horizontal="left" vertical="center" wrapText="1"/>
    </xf>
    <xf numFmtId="0" fontId="28" fillId="0" borderId="0" xfId="0" applyFont="1" applyAlignment="1">
      <alignment horizontal="left" vertical="center"/>
    </xf>
    <xf numFmtId="0" fontId="0" fillId="0" borderId="0" xfId="0" applyBorder="1" applyAlignment="1">
      <alignment horizontal="center" vertical="center" wrapText="1"/>
    </xf>
    <xf numFmtId="0" fontId="37" fillId="0" borderId="0" xfId="0" applyFont="1" applyFill="1" applyBorder="1" applyAlignment="1">
      <alignment horizontal="center" vertical="center" wrapText="1"/>
    </xf>
    <xf numFmtId="0" fontId="0" fillId="11" borderId="0" xfId="0" applyFill="1">
      <alignment vertical="center"/>
    </xf>
    <xf numFmtId="0" fontId="0" fillId="12" borderId="0" xfId="0" applyFill="1">
      <alignment vertical="center"/>
    </xf>
    <xf numFmtId="0" fontId="28" fillId="0" borderId="0" xfId="0" applyFont="1" applyFill="1" applyAlignment="1">
      <alignment horizontal="left" vertical="center"/>
    </xf>
    <xf numFmtId="0" fontId="0" fillId="0" borderId="0" xfId="0" applyBorder="1" applyAlignment="1">
      <alignment horizontal="center" vertical="center"/>
    </xf>
    <xf numFmtId="0" fontId="33" fillId="0" borderId="0" xfId="0" applyFont="1" applyFill="1" applyBorder="1" applyAlignment="1" applyProtection="1">
      <alignment horizontal="left" vertical="center" shrinkToFit="1"/>
      <protection locked="0"/>
    </xf>
    <xf numFmtId="0" fontId="28" fillId="0" borderId="0" xfId="0" applyFont="1" applyFill="1" applyBorder="1" applyAlignment="1">
      <alignment horizontal="left" vertical="center"/>
    </xf>
    <xf numFmtId="0" fontId="0" fillId="0" borderId="1" xfId="0" applyBorder="1" applyAlignment="1">
      <alignment horizontal="center" vertical="center" wrapText="1"/>
    </xf>
    <xf numFmtId="0" fontId="0" fillId="0" borderId="0" xfId="0" applyBorder="1" applyAlignment="1">
      <alignment horizontal="center" vertical="center" shrinkToFit="1"/>
    </xf>
    <xf numFmtId="0" fontId="27" fillId="13" borderId="0" xfId="0" applyFont="1" applyFill="1">
      <alignment vertical="center"/>
    </xf>
    <xf numFmtId="0" fontId="37" fillId="2" borderId="7"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42" fillId="10" borderId="0" xfId="0" applyFont="1" applyFill="1">
      <alignment vertical="center"/>
    </xf>
    <xf numFmtId="0" fontId="30" fillId="0" borderId="45" xfId="0" applyNumberFormat="1" applyFont="1" applyBorder="1" applyAlignment="1">
      <alignment horizontal="center" vertical="center" wrapText="1"/>
    </xf>
    <xf numFmtId="0" fontId="33" fillId="0" borderId="2" xfId="0" applyFont="1" applyBorder="1" applyAlignment="1" applyProtection="1">
      <alignment horizontal="left" vertical="center" shrinkToFit="1"/>
      <protection locked="0"/>
    </xf>
    <xf numFmtId="0" fontId="33" fillId="0" borderId="2" xfId="0" applyFont="1" applyBorder="1" applyAlignment="1" applyProtection="1">
      <alignment horizontal="center" vertical="center" shrinkToFit="1"/>
      <protection locked="0"/>
    </xf>
    <xf numFmtId="176" fontId="33" fillId="0" borderId="2" xfId="0" applyNumberFormat="1" applyFont="1" applyBorder="1" applyAlignment="1" applyProtection="1">
      <alignment horizontal="right" vertical="center" shrinkToFit="1"/>
      <protection locked="0"/>
    </xf>
    <xf numFmtId="0" fontId="30" fillId="0" borderId="74" xfId="0" applyNumberFormat="1" applyFont="1" applyBorder="1" applyAlignment="1">
      <alignment horizontal="center" vertical="center" wrapText="1"/>
    </xf>
    <xf numFmtId="0" fontId="0" fillId="10" borderId="0" xfId="0" applyFont="1" applyFill="1">
      <alignment vertical="center"/>
    </xf>
    <xf numFmtId="0" fontId="43" fillId="10" borderId="0" xfId="0" applyFont="1" applyFill="1">
      <alignment vertical="center"/>
    </xf>
    <xf numFmtId="0" fontId="30" fillId="0" borderId="37" xfId="0" applyNumberFormat="1" applyFont="1" applyBorder="1" applyAlignment="1">
      <alignment horizontal="center" vertical="center" wrapText="1"/>
    </xf>
    <xf numFmtId="0" fontId="33" fillId="0" borderId="6" xfId="0" applyFont="1" applyBorder="1" applyAlignment="1" applyProtection="1">
      <alignment horizontal="left" vertical="center" shrinkToFit="1"/>
      <protection locked="0"/>
    </xf>
    <xf numFmtId="0" fontId="33" fillId="0" borderId="6" xfId="0" applyFont="1" applyBorder="1" applyAlignment="1" applyProtection="1">
      <alignment horizontal="center" vertical="center" shrinkToFit="1"/>
      <protection locked="0"/>
    </xf>
    <xf numFmtId="176" fontId="33" fillId="0" borderId="6" xfId="0" applyNumberFormat="1" applyFont="1" applyBorder="1" applyAlignment="1" applyProtection="1">
      <alignment horizontal="right" vertical="center" shrinkToFit="1"/>
      <protection locked="0"/>
    </xf>
    <xf numFmtId="0" fontId="44" fillId="13" borderId="0" xfId="0" applyFont="1" applyFill="1">
      <alignment vertical="center"/>
    </xf>
    <xf numFmtId="0" fontId="30" fillId="0" borderId="0" xfId="0" applyNumberFormat="1" applyFont="1" applyBorder="1" applyAlignment="1">
      <alignment horizontal="center" vertical="center"/>
    </xf>
    <xf numFmtId="0" fontId="30" fillId="0" borderId="77" xfId="0" applyNumberFormat="1" applyFont="1" applyBorder="1" applyAlignment="1">
      <alignment horizontal="center" vertical="center" wrapText="1"/>
    </xf>
    <xf numFmtId="0" fontId="30" fillId="0" borderId="0" xfId="0" applyFont="1" applyFill="1" applyBorder="1" applyAlignment="1">
      <alignment horizontal="center" vertical="center" wrapText="1"/>
    </xf>
    <xf numFmtId="176" fontId="45" fillId="0" borderId="0" xfId="0" applyNumberFormat="1" applyFont="1" applyBorder="1" applyAlignment="1">
      <alignment vertical="center" shrinkToFit="1"/>
    </xf>
    <xf numFmtId="0" fontId="46" fillId="0" borderId="0" xfId="0" applyFont="1" applyBorder="1" applyAlignment="1">
      <alignment horizontal="center" vertical="center" wrapText="1"/>
    </xf>
    <xf numFmtId="0" fontId="34" fillId="0" borderId="0" xfId="0" applyFont="1" applyBorder="1" applyAlignment="1">
      <alignment horizontal="left" vertical="center" shrinkToFit="1"/>
    </xf>
    <xf numFmtId="0" fontId="30" fillId="0" borderId="78" xfId="0" applyNumberFormat="1" applyFont="1" applyBorder="1" applyAlignment="1">
      <alignment horizontal="center" vertical="center" wrapText="1"/>
    </xf>
    <xf numFmtId="0" fontId="33" fillId="0" borderId="5" xfId="0" applyFont="1" applyBorder="1" applyAlignment="1" applyProtection="1">
      <alignment horizontal="left" vertical="center" shrinkToFit="1"/>
      <protection locked="0"/>
    </xf>
    <xf numFmtId="0" fontId="33" fillId="0" borderId="5" xfId="0" applyFont="1" applyBorder="1" applyAlignment="1" applyProtection="1">
      <alignment horizontal="center" vertical="center" shrinkToFit="1"/>
      <protection locked="0"/>
    </xf>
    <xf numFmtId="176" fontId="33" fillId="0" borderId="5" xfId="0" applyNumberFormat="1" applyFont="1" applyBorder="1" applyAlignment="1" applyProtection="1">
      <alignment horizontal="right" vertical="center" shrinkToFit="1"/>
      <protection locked="0"/>
    </xf>
    <xf numFmtId="0" fontId="34" fillId="0" borderId="0" xfId="0" applyFont="1" applyAlignment="1">
      <alignment horizontal="center" vertical="center" wrapText="1"/>
    </xf>
    <xf numFmtId="0" fontId="35" fillId="0" borderId="0" xfId="0" applyFont="1" applyBorder="1" applyAlignment="1">
      <alignment horizontal="left" vertical="center"/>
    </xf>
    <xf numFmtId="0" fontId="46" fillId="0" borderId="0" xfId="0" applyFont="1" applyBorder="1" applyAlignment="1" applyProtection="1">
      <alignment horizontal="center" vertical="center" shrinkToFit="1"/>
      <protection locked="0"/>
    </xf>
    <xf numFmtId="0" fontId="30" fillId="0" borderId="86" xfId="0" applyNumberFormat="1" applyFont="1" applyBorder="1" applyAlignment="1">
      <alignment horizontal="center" vertical="center" wrapText="1"/>
    </xf>
    <xf numFmtId="38" fontId="45" fillId="3" borderId="2" xfId="1" applyFont="1" applyFill="1" applyBorder="1" applyAlignment="1" applyProtection="1">
      <alignment horizontal="right" vertical="center" shrinkToFit="1"/>
      <protection hidden="1"/>
    </xf>
    <xf numFmtId="38" fontId="40" fillId="0" borderId="2" xfId="1" applyFont="1" applyBorder="1" applyAlignment="1" applyProtection="1">
      <alignment horizontal="right" vertical="center"/>
      <protection locked="0"/>
    </xf>
    <xf numFmtId="0" fontId="30" fillId="0" borderId="87" xfId="0" applyNumberFormat="1" applyFont="1" applyBorder="1" applyAlignment="1">
      <alignment horizontal="center" vertical="center" wrapText="1"/>
    </xf>
    <xf numFmtId="38" fontId="45" fillId="0" borderId="2" xfId="1" applyFont="1" applyBorder="1" applyAlignment="1" applyProtection="1">
      <alignment horizontal="right" vertical="center" shrinkToFit="1"/>
      <protection locked="0"/>
    </xf>
    <xf numFmtId="0" fontId="47" fillId="0" borderId="0" xfId="0" applyFont="1" applyBorder="1" applyAlignment="1">
      <alignment horizontal="center" wrapText="1"/>
    </xf>
    <xf numFmtId="0" fontId="18" fillId="0" borderId="0" xfId="0" applyFont="1" applyFill="1" applyBorder="1">
      <alignment vertical="center"/>
    </xf>
    <xf numFmtId="0" fontId="30" fillId="0" borderId="88" xfId="0" applyNumberFormat="1" applyFont="1" applyBorder="1" applyAlignment="1">
      <alignment horizontal="center" vertical="center" wrapText="1"/>
    </xf>
    <xf numFmtId="0" fontId="34" fillId="0" borderId="0" xfId="0" applyFont="1" applyBorder="1" applyAlignment="1">
      <alignment vertical="center" wrapText="1"/>
    </xf>
    <xf numFmtId="0" fontId="30" fillId="0" borderId="89" xfId="0" applyNumberFormat="1" applyFont="1" applyBorder="1" applyAlignment="1">
      <alignment horizontal="center" vertical="center" wrapText="1"/>
    </xf>
    <xf numFmtId="38" fontId="45" fillId="0" borderId="5" xfId="1" applyFont="1" applyBorder="1" applyAlignment="1" applyProtection="1">
      <alignment horizontal="right" vertical="center" shrinkToFit="1"/>
      <protection locked="0"/>
    </xf>
    <xf numFmtId="0" fontId="48" fillId="0" borderId="2" xfId="0" applyFont="1" applyBorder="1" applyAlignment="1">
      <alignment horizontal="left" vertical="center" shrinkToFit="1"/>
    </xf>
    <xf numFmtId="0" fontId="48" fillId="0" borderId="2" xfId="0" applyFont="1" applyBorder="1" applyAlignment="1" applyProtection="1">
      <alignment horizontal="center" vertical="center" shrinkToFit="1"/>
      <protection locked="0"/>
    </xf>
    <xf numFmtId="176" fontId="48" fillId="0" borderId="2" xfId="0" applyNumberFormat="1" applyFont="1" applyBorder="1" applyAlignment="1" applyProtection="1">
      <alignment horizontal="right" vertical="center" shrinkToFit="1"/>
      <protection locked="0"/>
    </xf>
    <xf numFmtId="0" fontId="49" fillId="0" borderId="0" xfId="0" applyFont="1" applyBorder="1" applyAlignment="1">
      <alignment horizontal="left"/>
    </xf>
    <xf numFmtId="0" fontId="18" fillId="0" borderId="0" xfId="0" applyFont="1" applyFill="1">
      <alignment vertical="center"/>
    </xf>
    <xf numFmtId="0" fontId="34" fillId="0" borderId="0" xfId="0" applyFont="1" applyAlignment="1">
      <alignment vertical="center"/>
    </xf>
    <xf numFmtId="0" fontId="34" fillId="0" borderId="0" xfId="0" applyFont="1">
      <alignment vertical="center"/>
    </xf>
    <xf numFmtId="0" fontId="34" fillId="0" borderId="0" xfId="0" applyFont="1" applyBorder="1">
      <alignment vertical="center"/>
    </xf>
    <xf numFmtId="0" fontId="51" fillId="0" borderId="0" xfId="0" applyNumberFormat="1" applyFont="1" applyAlignment="1">
      <alignment vertical="center"/>
    </xf>
    <xf numFmtId="0" fontId="52" fillId="10" borderId="0" xfId="0" applyFont="1" applyFill="1">
      <alignment vertical="center"/>
    </xf>
    <xf numFmtId="0" fontId="52" fillId="3" borderId="0" xfId="0" applyFont="1" applyFill="1">
      <alignment vertical="center"/>
    </xf>
    <xf numFmtId="0" fontId="52" fillId="0" borderId="0" xfId="0" applyFont="1">
      <alignment vertical="center"/>
    </xf>
    <xf numFmtId="0" fontId="34" fillId="0" borderId="0" xfId="0" applyFont="1" applyAlignment="1">
      <alignment horizontal="left" vertical="center"/>
    </xf>
    <xf numFmtId="0" fontId="52" fillId="0" borderId="0" xfId="0" applyFont="1" applyBorder="1" applyAlignment="1">
      <alignment horizontal="center" vertical="center" wrapText="1"/>
    </xf>
    <xf numFmtId="0" fontId="52" fillId="11" borderId="0" xfId="0" applyFont="1" applyFill="1">
      <alignment vertical="center"/>
    </xf>
    <xf numFmtId="0" fontId="52" fillId="12" borderId="0" xfId="0" applyFont="1" applyFill="1">
      <alignment vertical="center"/>
    </xf>
    <xf numFmtId="0" fontId="34" fillId="0" borderId="0" xfId="0" applyFont="1" applyFill="1" applyAlignment="1">
      <alignment horizontal="left" vertical="center"/>
    </xf>
    <xf numFmtId="0" fontId="52" fillId="0" borderId="0" xfId="0" applyFont="1" applyBorder="1" applyAlignment="1">
      <alignment horizontal="center" vertical="center"/>
    </xf>
    <xf numFmtId="0" fontId="34" fillId="0" borderId="0" xfId="0" applyFont="1" applyFill="1" applyBorder="1" applyAlignment="1">
      <alignment horizontal="left" vertical="center"/>
    </xf>
    <xf numFmtId="0" fontId="52" fillId="0" borderId="1" xfId="0" applyFont="1" applyBorder="1" applyAlignment="1">
      <alignment horizontal="center" vertical="center" wrapText="1"/>
    </xf>
    <xf numFmtId="0" fontId="52" fillId="0" borderId="0" xfId="0" applyFont="1" applyBorder="1" applyAlignment="1">
      <alignment vertical="center" wrapText="1"/>
    </xf>
    <xf numFmtId="0" fontId="52" fillId="0" borderId="0" xfId="0" applyFont="1" applyBorder="1" applyAlignment="1">
      <alignment horizontal="center" vertical="center" shrinkToFit="1"/>
    </xf>
    <xf numFmtId="0" fontId="55" fillId="13" borderId="0" xfId="0" applyFont="1" applyFill="1">
      <alignment vertical="center"/>
    </xf>
    <xf numFmtId="0" fontId="56" fillId="10" borderId="0" xfId="0" applyFont="1" applyFill="1">
      <alignment vertical="center"/>
    </xf>
    <xf numFmtId="0" fontId="57" fillId="10" borderId="0" xfId="0" applyFont="1" applyFill="1">
      <alignment vertical="center"/>
    </xf>
    <xf numFmtId="0" fontId="58" fillId="13" borderId="0" xfId="0" applyFont="1" applyFill="1">
      <alignment vertical="center"/>
    </xf>
    <xf numFmtId="176" fontId="33" fillId="0" borderId="0" xfId="0" applyNumberFormat="1" applyFont="1" applyBorder="1" applyAlignment="1">
      <alignment vertical="center" shrinkToFit="1"/>
    </xf>
    <xf numFmtId="0" fontId="33" fillId="0" borderId="0" xfId="0" applyFont="1" applyBorder="1" applyAlignment="1">
      <alignment horizontal="center" vertical="center" wrapText="1"/>
    </xf>
    <xf numFmtId="0" fontId="52" fillId="0" borderId="0" xfId="0" applyFont="1" applyBorder="1" applyAlignment="1">
      <alignment vertical="center"/>
    </xf>
    <xf numFmtId="0" fontId="48" fillId="0" borderId="30" xfId="0" applyFont="1" applyFill="1" applyBorder="1" applyAlignment="1" applyProtection="1">
      <alignment horizontal="center" vertical="center" wrapText="1"/>
      <protection locked="0"/>
    </xf>
    <xf numFmtId="0" fontId="33" fillId="0" borderId="0" xfId="0" applyFont="1" applyBorder="1" applyAlignment="1" applyProtection="1">
      <alignment horizontal="center" vertical="center" shrinkToFit="1"/>
      <protection locked="0"/>
    </xf>
    <xf numFmtId="38" fontId="33" fillId="3" borderId="2" xfId="1" applyFont="1" applyFill="1" applyBorder="1" applyAlignment="1" applyProtection="1">
      <alignment horizontal="right" vertical="center" shrinkToFit="1"/>
      <protection hidden="1"/>
    </xf>
    <xf numFmtId="38" fontId="33" fillId="0" borderId="2" xfId="1" applyFont="1" applyBorder="1" applyAlignment="1" applyProtection="1">
      <alignment horizontal="right" vertical="center"/>
      <protection locked="0"/>
    </xf>
    <xf numFmtId="0" fontId="59" fillId="0" borderId="0" xfId="0" applyFont="1" applyBorder="1" applyAlignment="1">
      <alignment horizontal="center" wrapText="1"/>
    </xf>
    <xf numFmtId="0" fontId="34" fillId="0" borderId="0" xfId="0" applyFont="1" applyFill="1" applyBorder="1">
      <alignment vertical="center"/>
    </xf>
    <xf numFmtId="38" fontId="33" fillId="3" borderId="5" xfId="1" applyFont="1" applyFill="1" applyBorder="1" applyAlignment="1" applyProtection="1">
      <alignment horizontal="right" vertical="center" shrinkToFit="1"/>
      <protection hidden="1"/>
    </xf>
    <xf numFmtId="0" fontId="34" fillId="0" borderId="0" xfId="0" applyFont="1" applyFill="1">
      <alignment vertical="center"/>
    </xf>
    <xf numFmtId="0" fontId="31" fillId="2" borderId="7" xfId="0" applyFont="1" applyFill="1" applyBorder="1" applyAlignment="1">
      <alignment horizontal="center" vertical="center" wrapText="1"/>
    </xf>
    <xf numFmtId="38" fontId="45" fillId="3" borderId="5" xfId="1" applyFont="1" applyFill="1" applyBorder="1" applyAlignment="1" applyProtection="1">
      <alignment horizontal="right" vertical="center" shrinkToFit="1"/>
      <protection hidden="1"/>
    </xf>
    <xf numFmtId="38" fontId="18" fillId="0" borderId="90" xfId="1" applyFont="1" applyFill="1" applyBorder="1" applyAlignment="1" applyProtection="1">
      <alignment horizontal="right" vertical="center"/>
      <protection locked="0"/>
    </xf>
    <xf numFmtId="38" fontId="18" fillId="0" borderId="91" xfId="1" applyFont="1" applyFill="1" applyBorder="1" applyAlignment="1" applyProtection="1">
      <alignment horizontal="right" vertical="center"/>
      <protection locked="0"/>
    </xf>
    <xf numFmtId="38" fontId="18" fillId="0" borderId="92" xfId="1" applyFont="1" applyFill="1" applyBorder="1" applyAlignment="1" applyProtection="1">
      <alignment horizontal="right" vertical="center"/>
      <protection locked="0"/>
    </xf>
    <xf numFmtId="38" fontId="18" fillId="0" borderId="93" xfId="1" applyFont="1" applyFill="1" applyBorder="1" applyAlignment="1" applyProtection="1">
      <alignment horizontal="right" vertical="center"/>
      <protection locked="0"/>
    </xf>
    <xf numFmtId="38" fontId="18" fillId="0" borderId="94" xfId="1" applyFont="1" applyFill="1" applyBorder="1" applyAlignment="1" applyProtection="1">
      <alignment horizontal="right" vertical="center"/>
      <protection locked="0"/>
    </xf>
    <xf numFmtId="38" fontId="18" fillId="0" borderId="96" xfId="1" applyFont="1" applyFill="1" applyBorder="1" applyAlignment="1" applyProtection="1">
      <alignment horizontal="right" vertical="center"/>
      <protection locked="0"/>
    </xf>
    <xf numFmtId="38" fontId="18" fillId="0" borderId="97" xfId="1" applyFont="1" applyFill="1" applyBorder="1" applyAlignment="1" applyProtection="1">
      <alignment horizontal="right" vertical="center"/>
      <protection locked="0"/>
    </xf>
    <xf numFmtId="38" fontId="18" fillId="0" borderId="98" xfId="1" applyFont="1" applyFill="1" applyBorder="1" applyAlignment="1" applyProtection="1">
      <alignment horizontal="right" vertical="center"/>
      <protection locked="0"/>
    </xf>
    <xf numFmtId="38" fontId="18" fillId="3" borderId="80" xfId="1" applyFont="1" applyFill="1" applyBorder="1" applyAlignment="1" applyProtection="1">
      <alignment horizontal="right" vertical="center"/>
      <protection hidden="1"/>
    </xf>
    <xf numFmtId="38" fontId="25" fillId="0" borderId="82" xfId="1" applyFont="1" applyFill="1" applyBorder="1" applyAlignment="1" applyProtection="1">
      <alignment horizontal="right" vertical="center"/>
      <protection locked="0"/>
    </xf>
    <xf numFmtId="38" fontId="25" fillId="0" borderId="74" xfId="1" applyFont="1" applyFill="1" applyBorder="1" applyAlignment="1" applyProtection="1">
      <alignment horizontal="right" vertical="center"/>
      <protection locked="0"/>
    </xf>
    <xf numFmtId="38" fontId="25" fillId="0" borderId="100" xfId="1" applyFont="1" applyFill="1" applyBorder="1" applyAlignment="1" applyProtection="1">
      <alignment horizontal="right" vertical="center"/>
      <protection locked="0"/>
    </xf>
    <xf numFmtId="38" fontId="25" fillId="0" borderId="78" xfId="1" applyFont="1" applyFill="1" applyBorder="1" applyAlignment="1" applyProtection="1">
      <alignment horizontal="right" vertical="center"/>
      <protection locked="0"/>
    </xf>
    <xf numFmtId="0" fontId="0" fillId="2" borderId="37" xfId="0" applyFont="1" applyFill="1" applyBorder="1" applyAlignment="1">
      <alignment horizontal="center" vertical="center"/>
    </xf>
    <xf numFmtId="0" fontId="4" fillId="9" borderId="92" xfId="0" applyFont="1" applyFill="1" applyBorder="1" applyAlignment="1">
      <alignment horizontal="center" vertical="center"/>
    </xf>
    <xf numFmtId="0" fontId="4" fillId="9" borderId="8" xfId="0" applyFont="1" applyFill="1" applyBorder="1" applyAlignment="1">
      <alignment horizontal="center" vertical="center"/>
    </xf>
    <xf numFmtId="0" fontId="11" fillId="2" borderId="1" xfId="2" applyFont="1" applyFill="1" applyBorder="1" applyAlignment="1">
      <alignment horizontal="center" vertical="center" wrapText="1"/>
    </xf>
    <xf numFmtId="0" fontId="0" fillId="2" borderId="12" xfId="0" applyFill="1" applyBorder="1">
      <alignment vertical="center"/>
    </xf>
    <xf numFmtId="0" fontId="4" fillId="2" borderId="44" xfId="2" applyFont="1" applyFill="1" applyBorder="1" applyAlignment="1">
      <alignment horizontal="center" vertical="center"/>
    </xf>
    <xf numFmtId="38" fontId="18" fillId="3" borderId="47" xfId="1" applyFont="1" applyFill="1" applyBorder="1" applyAlignment="1" applyProtection="1">
      <alignment horizontal="right" vertical="center"/>
      <protection locked="0"/>
    </xf>
    <xf numFmtId="38" fontId="18" fillId="3" borderId="7" xfId="1" applyFont="1" applyFill="1" applyBorder="1" applyAlignment="1" applyProtection="1">
      <alignment horizontal="right" vertical="center"/>
      <protection locked="0"/>
    </xf>
    <xf numFmtId="38" fontId="18" fillId="3" borderId="31" xfId="1" applyFont="1" applyFill="1" applyBorder="1" applyAlignment="1" applyProtection="1">
      <alignment horizontal="right" vertical="center"/>
      <protection locked="0"/>
    </xf>
    <xf numFmtId="38" fontId="18" fillId="3" borderId="51" xfId="1" applyFont="1" applyFill="1" applyBorder="1" applyAlignment="1" applyProtection="1">
      <alignment horizontal="right" vertical="center"/>
      <protection locked="0"/>
    </xf>
    <xf numFmtId="38" fontId="18" fillId="3" borderId="29" xfId="1" applyFont="1" applyFill="1" applyBorder="1" applyAlignment="1" applyProtection="1">
      <alignment horizontal="right" vertical="center"/>
      <protection locked="0"/>
    </xf>
    <xf numFmtId="0" fontId="4" fillId="2" borderId="95" xfId="0" applyFont="1" applyFill="1" applyBorder="1" applyAlignment="1">
      <alignment horizontal="center" vertical="center"/>
    </xf>
    <xf numFmtId="0" fontId="52" fillId="7" borderId="34" xfId="0" applyFont="1" applyFill="1" applyBorder="1" applyAlignment="1">
      <alignment horizontal="center" vertical="center"/>
    </xf>
    <xf numFmtId="0" fontId="52" fillId="8" borderId="34" xfId="0" applyFont="1" applyFill="1" applyBorder="1" applyAlignment="1">
      <alignment horizontal="center" vertical="center"/>
    </xf>
    <xf numFmtId="0" fontId="52" fillId="8" borderId="27" xfId="0" applyFont="1" applyFill="1" applyBorder="1" applyAlignment="1">
      <alignment horizontal="center" vertical="center"/>
    </xf>
    <xf numFmtId="0" fontId="23" fillId="8" borderId="59" xfId="2" applyFont="1" applyFill="1" applyBorder="1" applyAlignment="1">
      <alignment horizontal="center" vertical="center"/>
    </xf>
    <xf numFmtId="0" fontId="4" fillId="9" borderId="113" xfId="0" applyFont="1" applyFill="1" applyBorder="1" applyAlignment="1">
      <alignment horizontal="center" vertical="center"/>
    </xf>
    <xf numFmtId="0" fontId="4" fillId="9" borderId="114" xfId="0" applyFont="1" applyFill="1" applyBorder="1" applyAlignment="1">
      <alignment horizontal="center" vertical="center"/>
    </xf>
    <xf numFmtId="0" fontId="4" fillId="9" borderId="115" xfId="0" applyFont="1" applyFill="1" applyBorder="1" applyAlignment="1">
      <alignment horizontal="center" vertical="center"/>
    </xf>
    <xf numFmtId="38" fontId="18" fillId="0" borderId="116" xfId="1" applyFont="1" applyFill="1" applyBorder="1" applyAlignment="1" applyProtection="1">
      <alignment horizontal="right" vertical="center"/>
      <protection locked="0"/>
    </xf>
    <xf numFmtId="0" fontId="4" fillId="2" borderId="117" xfId="0" applyFont="1" applyFill="1" applyBorder="1" applyAlignment="1">
      <alignment horizontal="center" vertical="center"/>
    </xf>
    <xf numFmtId="0" fontId="4" fillId="2" borderId="118" xfId="0" applyFont="1" applyFill="1" applyBorder="1" applyAlignment="1">
      <alignment horizontal="center" vertical="center"/>
    </xf>
    <xf numFmtId="38" fontId="18" fillId="3" borderId="119" xfId="1" applyFont="1" applyFill="1" applyBorder="1" applyAlignment="1" applyProtection="1">
      <alignment horizontal="right" vertical="center"/>
      <protection hidden="1"/>
    </xf>
    <xf numFmtId="0" fontId="37" fillId="2" borderId="31"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3" fillId="0" borderId="2" xfId="0" applyFont="1" applyBorder="1" applyAlignment="1" applyProtection="1">
      <alignment horizontal="left" vertical="center" shrinkToFit="1"/>
      <protection locked="0"/>
    </xf>
    <xf numFmtId="38" fontId="33" fillId="0" borderId="2" xfId="1" applyFont="1" applyBorder="1" applyAlignment="1" applyProtection="1">
      <alignment horizontal="right" vertical="center" shrinkToFit="1"/>
      <protection locked="0"/>
    </xf>
    <xf numFmtId="0" fontId="0" fillId="0" borderId="0" xfId="0" applyFill="1" applyAlignment="1">
      <alignment vertical="center"/>
    </xf>
    <xf numFmtId="0" fontId="33" fillId="0" borderId="5" xfId="0" applyFont="1" applyBorder="1" applyAlignment="1" applyProtection="1">
      <alignment horizontal="left" vertical="center" shrinkToFit="1"/>
      <protection locked="0"/>
    </xf>
    <xf numFmtId="38" fontId="33" fillId="0" borderId="5" xfId="1" applyFont="1" applyBorder="1" applyAlignment="1" applyProtection="1">
      <alignment horizontal="right" vertical="center" shrinkToFit="1"/>
      <protection locked="0"/>
    </xf>
    <xf numFmtId="38" fontId="10" fillId="0" borderId="0" xfId="1" applyFont="1" applyFill="1" applyBorder="1" applyAlignment="1">
      <alignment horizontal="center" vertical="center"/>
    </xf>
    <xf numFmtId="0" fontId="35" fillId="0" borderId="0" xfId="0" applyFont="1" applyBorder="1" applyAlignment="1">
      <alignment horizontal="left" vertical="center"/>
    </xf>
    <xf numFmtId="0" fontId="30" fillId="2" borderId="31" xfId="0" applyFont="1" applyFill="1" applyBorder="1" applyAlignment="1">
      <alignment horizontal="center" vertical="center" wrapText="1"/>
    </xf>
    <xf numFmtId="0" fontId="33" fillId="2" borderId="11" xfId="0" applyFont="1" applyFill="1" applyBorder="1" applyAlignment="1">
      <alignment horizontal="center" vertical="center" wrapText="1"/>
    </xf>
    <xf numFmtId="38" fontId="18" fillId="3" borderId="82" xfId="1" applyFont="1" applyFill="1" applyBorder="1" applyAlignment="1" applyProtection="1">
      <alignment horizontal="right" vertical="center"/>
      <protection hidden="1"/>
    </xf>
    <xf numFmtId="38" fontId="18" fillId="3" borderId="122" xfId="1" applyFont="1" applyFill="1" applyBorder="1" applyAlignment="1" applyProtection="1">
      <alignment horizontal="right" vertical="center"/>
      <protection hidden="1"/>
    </xf>
    <xf numFmtId="0" fontId="32" fillId="0" borderId="30" xfId="0" applyFont="1" applyFill="1" applyBorder="1" applyAlignment="1" applyProtection="1">
      <alignment horizontal="center" vertical="center" wrapText="1"/>
      <protection locked="0"/>
    </xf>
    <xf numFmtId="0" fontId="47" fillId="0" borderId="65" xfId="0" applyFont="1" applyFill="1" applyBorder="1" applyAlignment="1">
      <alignment horizontal="left" wrapText="1"/>
    </xf>
    <xf numFmtId="0" fontId="33" fillId="0" borderId="2"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38" fontId="33" fillId="0" borderId="2" xfId="1" applyFont="1" applyBorder="1" applyAlignment="1" applyProtection="1">
      <alignment horizontal="right" vertical="center" shrinkToFit="1"/>
      <protection locked="0"/>
    </xf>
    <xf numFmtId="0" fontId="0" fillId="0" borderId="2" xfId="0" applyBorder="1" applyAlignment="1" applyProtection="1">
      <alignment vertical="center" shrinkToFit="1"/>
      <protection locked="0"/>
    </xf>
    <xf numFmtId="38" fontId="45" fillId="0" borderId="2" xfId="1" applyFont="1" applyFill="1" applyBorder="1" applyAlignment="1" applyProtection="1">
      <alignment horizontal="right" vertical="center" shrinkToFit="1"/>
      <protection locked="0"/>
    </xf>
    <xf numFmtId="176" fontId="33" fillId="0" borderId="17" xfId="0" applyNumberFormat="1" applyFont="1"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3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38" fontId="33" fillId="0" borderId="5" xfId="1" applyFont="1" applyBorder="1" applyAlignment="1" applyProtection="1">
      <alignment horizontal="right" vertical="center" shrinkToFit="1"/>
      <protection locked="0"/>
    </xf>
    <xf numFmtId="0" fontId="0" fillId="0" borderId="5" xfId="0" applyBorder="1" applyAlignment="1" applyProtection="1">
      <alignment vertical="center" shrinkToFit="1"/>
      <protection locked="0"/>
    </xf>
    <xf numFmtId="38" fontId="45" fillId="0" borderId="5" xfId="1" applyFont="1" applyFill="1" applyBorder="1" applyAlignment="1" applyProtection="1">
      <alignment horizontal="right" vertical="center" shrinkToFit="1"/>
      <protection locked="0"/>
    </xf>
    <xf numFmtId="176" fontId="33" fillId="0" borderId="44" xfId="0" applyNumberFormat="1" applyFont="1"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37" fillId="2" borderId="81" xfId="0" applyFont="1" applyFill="1" applyBorder="1" applyAlignment="1">
      <alignment horizontal="center" vertical="center" wrapText="1"/>
    </xf>
    <xf numFmtId="0" fontId="37" fillId="2" borderId="84" xfId="0" applyFont="1" applyFill="1" applyBorder="1" applyAlignment="1">
      <alignment horizontal="center" vertical="center" wrapText="1"/>
    </xf>
    <xf numFmtId="0" fontId="37" fillId="2" borderId="48"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31" xfId="0" applyBorder="1" applyAlignment="1">
      <alignment horizontal="center" vertical="center" wrapText="1"/>
    </xf>
    <xf numFmtId="0" fontId="0" fillId="0" borderId="73" xfId="0" applyBorder="1" applyAlignment="1">
      <alignment horizontal="center" vertical="center" wrapText="1"/>
    </xf>
    <xf numFmtId="0" fontId="31" fillId="2" borderId="48" xfId="0" applyFont="1" applyFill="1" applyBorder="1" applyAlignment="1">
      <alignment horizontal="center" vertical="center" wrapText="1"/>
    </xf>
    <xf numFmtId="0" fontId="0" fillId="0" borderId="82" xfId="0" applyBorder="1" applyAlignment="1">
      <alignment horizontal="center" vertical="center" wrapText="1"/>
    </xf>
    <xf numFmtId="0" fontId="31" fillId="2" borderId="31" xfId="0" applyFont="1" applyFill="1" applyBorder="1" applyAlignment="1">
      <alignment horizontal="center" vertical="center" wrapText="1"/>
    </xf>
    <xf numFmtId="0" fontId="0" fillId="0" borderId="14" xfId="0" applyBorder="1" applyAlignment="1">
      <alignment horizontal="center" vertical="center" wrapText="1"/>
    </xf>
    <xf numFmtId="0" fontId="37" fillId="2" borderId="83" xfId="0" applyFont="1" applyFill="1" applyBorder="1" applyAlignment="1">
      <alignment horizontal="center" vertical="center" wrapText="1"/>
    </xf>
    <xf numFmtId="0" fontId="37" fillId="2" borderId="85" xfId="0" applyFont="1" applyFill="1" applyBorder="1" applyAlignment="1">
      <alignment horizontal="center" vertical="center" wrapText="1"/>
    </xf>
    <xf numFmtId="0" fontId="38" fillId="2" borderId="70" xfId="0" applyFont="1" applyFill="1" applyBorder="1" applyAlignment="1">
      <alignment horizontal="center" vertical="center"/>
    </xf>
    <xf numFmtId="0" fontId="0" fillId="0" borderId="64" xfId="0" applyBorder="1" applyAlignment="1">
      <alignment horizontal="center" vertical="center"/>
    </xf>
    <xf numFmtId="0" fontId="0" fillId="0" borderId="40" xfId="0" applyBorder="1" applyAlignment="1">
      <alignment horizontal="center" vertical="center"/>
    </xf>
    <xf numFmtId="0" fontId="37" fillId="2" borderId="31"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37" fillId="2" borderId="17" xfId="0" applyFont="1" applyFill="1" applyBorder="1" applyAlignment="1">
      <alignment horizontal="center" vertical="center"/>
    </xf>
    <xf numFmtId="0" fontId="0" fillId="0" borderId="18" xfId="0" applyBorder="1" applyAlignment="1">
      <alignment horizontal="center" vertical="center"/>
    </xf>
    <xf numFmtId="0" fontId="49" fillId="0" borderId="0" xfId="0" applyFont="1" applyBorder="1" applyAlignment="1">
      <alignment horizontal="left" vertical="center"/>
    </xf>
    <xf numFmtId="0" fontId="0" fillId="0" borderId="0" xfId="0" applyFont="1" applyAlignment="1">
      <alignment vertical="center"/>
    </xf>
    <xf numFmtId="0" fontId="0" fillId="0" borderId="1" xfId="0" applyFont="1" applyBorder="1" applyAlignment="1">
      <alignment vertical="center"/>
    </xf>
    <xf numFmtId="0" fontId="37" fillId="2" borderId="79" xfId="0" applyFont="1" applyFill="1" applyBorder="1" applyAlignment="1">
      <alignment horizontal="center" vertical="center" wrapText="1"/>
    </xf>
    <xf numFmtId="0" fontId="0" fillId="0" borderId="80" xfId="0" applyBorder="1" applyAlignment="1">
      <alignment horizontal="center" vertical="center" wrapText="1"/>
    </xf>
    <xf numFmtId="0" fontId="38" fillId="2" borderId="79" xfId="0" applyFont="1" applyFill="1" applyBorder="1" applyAlignment="1">
      <alignment horizontal="center" vertical="center" wrapText="1"/>
    </xf>
    <xf numFmtId="0" fontId="0" fillId="0" borderId="28" xfId="0" applyBorder="1" applyAlignment="1">
      <alignment horizontal="center" vertical="center" wrapText="1"/>
    </xf>
    <xf numFmtId="0" fontId="39" fillId="0" borderId="30" xfId="0" applyFont="1" applyFill="1" applyBorder="1" applyAlignment="1" applyProtection="1">
      <alignment horizontal="center" vertical="center" wrapText="1"/>
      <protection locked="0"/>
    </xf>
    <xf numFmtId="0" fontId="40" fillId="0" borderId="80" xfId="0" applyFont="1" applyBorder="1" applyAlignment="1" applyProtection="1">
      <alignment vertical="center"/>
      <protection locked="0"/>
    </xf>
    <xf numFmtId="0" fontId="40" fillId="0" borderId="34" xfId="0" applyFont="1" applyBorder="1" applyAlignment="1" applyProtection="1">
      <alignment vertical="center"/>
      <protection locked="0"/>
    </xf>
    <xf numFmtId="0" fontId="30" fillId="2" borderId="120" xfId="0" applyFont="1" applyFill="1" applyBorder="1" applyAlignment="1">
      <alignment horizontal="center" vertical="center" wrapText="1"/>
    </xf>
    <xf numFmtId="0" fontId="30" fillId="2" borderId="64" xfId="0" applyFont="1" applyFill="1" applyBorder="1" applyAlignment="1">
      <alignment horizontal="center" vertical="center" wrapText="1"/>
    </xf>
    <xf numFmtId="38" fontId="32" fillId="0" borderId="121" xfId="1" applyFont="1" applyBorder="1" applyAlignment="1" applyProtection="1">
      <alignment horizontal="center" vertical="center" wrapText="1"/>
      <protection locked="0"/>
    </xf>
    <xf numFmtId="38" fontId="32" fillId="0" borderId="64" xfId="1" applyFont="1" applyBorder="1" applyAlignment="1" applyProtection="1">
      <alignment horizontal="center" vertical="center" wrapText="1"/>
      <protection locked="0"/>
    </xf>
    <xf numFmtId="0" fontId="30" fillId="2" borderId="79" xfId="0" applyNumberFormat="1" applyFont="1" applyFill="1" applyBorder="1" applyAlignment="1">
      <alignment horizontal="center" vertical="center" wrapText="1"/>
    </xf>
    <xf numFmtId="0" fontId="30" fillId="2" borderId="80" xfId="0" applyNumberFormat="1" applyFont="1" applyFill="1" applyBorder="1" applyAlignment="1">
      <alignment horizontal="center" vertical="center" wrapText="1"/>
    </xf>
    <xf numFmtId="0" fontId="30" fillId="0" borderId="80" xfId="0" applyNumberFormat="1" applyFont="1" applyFill="1" applyBorder="1" applyAlignment="1" applyProtection="1">
      <alignment horizontal="center" vertical="center" wrapText="1"/>
      <protection locked="0"/>
    </xf>
    <xf numFmtId="0" fontId="33" fillId="0" borderId="17" xfId="0" applyFont="1" applyBorder="1" applyAlignment="1" applyProtection="1">
      <alignment horizontal="left" vertical="center" shrinkToFit="1"/>
      <protection locked="0"/>
    </xf>
    <xf numFmtId="0" fontId="33" fillId="0" borderId="66" xfId="0" applyFont="1" applyBorder="1" applyAlignment="1" applyProtection="1">
      <alignment horizontal="left" vertical="center" shrinkToFit="1"/>
      <protection locked="0"/>
    </xf>
    <xf numFmtId="38" fontId="33" fillId="0" borderId="17" xfId="1" applyFont="1" applyBorder="1" applyAlignment="1" applyProtection="1">
      <alignment horizontal="right" vertical="center" shrinkToFit="1"/>
      <protection locked="0"/>
    </xf>
    <xf numFmtId="38" fontId="33" fillId="0" borderId="16" xfId="1" applyFont="1" applyBorder="1" applyAlignment="1" applyProtection="1">
      <alignment horizontal="right" vertical="center" shrinkToFit="1"/>
      <protection locked="0"/>
    </xf>
    <xf numFmtId="0" fontId="33" fillId="0" borderId="44" xfId="0" applyFont="1" applyBorder="1" applyAlignment="1" applyProtection="1">
      <alignment horizontal="left" vertical="center" shrinkToFit="1"/>
      <protection locked="0"/>
    </xf>
    <xf numFmtId="0" fontId="33" fillId="0" borderId="67" xfId="0" applyFont="1" applyBorder="1" applyAlignment="1" applyProtection="1">
      <alignment horizontal="left" vertical="center" shrinkToFit="1"/>
      <protection locked="0"/>
    </xf>
    <xf numFmtId="38" fontId="33" fillId="0" borderId="44" xfId="1" applyFont="1" applyBorder="1" applyAlignment="1" applyProtection="1">
      <alignment horizontal="right" vertical="center" shrinkToFit="1"/>
      <protection locked="0"/>
    </xf>
    <xf numFmtId="38" fontId="33" fillId="0" borderId="49" xfId="1" applyFont="1" applyBorder="1" applyAlignment="1" applyProtection="1">
      <alignment horizontal="right" vertical="center" shrinkToFit="1"/>
      <protection locked="0"/>
    </xf>
    <xf numFmtId="0" fontId="33" fillId="0" borderId="33" xfId="0" applyFont="1" applyBorder="1" applyAlignment="1" applyProtection="1">
      <alignment horizontal="left" vertical="center" shrinkToFit="1"/>
      <protection locked="0"/>
    </xf>
    <xf numFmtId="0" fontId="33" fillId="0" borderId="75" xfId="0" applyFont="1" applyBorder="1" applyAlignment="1" applyProtection="1">
      <alignment horizontal="left" vertical="center" shrinkToFit="1"/>
      <protection locked="0"/>
    </xf>
    <xf numFmtId="38" fontId="33" fillId="0" borderId="33" xfId="1" applyFont="1" applyBorder="1" applyAlignment="1" applyProtection="1">
      <alignment horizontal="right" vertical="center" shrinkToFit="1"/>
      <protection locked="0"/>
    </xf>
    <xf numFmtId="38" fontId="33" fillId="0" borderId="76" xfId="1" applyFont="1" applyBorder="1" applyAlignment="1" applyProtection="1">
      <alignment horizontal="right" vertical="center" shrinkToFit="1"/>
      <protection locked="0"/>
    </xf>
    <xf numFmtId="0" fontId="33" fillId="0" borderId="76" xfId="0" applyFont="1" applyBorder="1" applyAlignment="1" applyProtection="1">
      <alignment horizontal="left" vertical="center" shrinkToFit="1"/>
      <protection locked="0"/>
    </xf>
    <xf numFmtId="0" fontId="33" fillId="0" borderId="16" xfId="0" applyFont="1" applyBorder="1" applyAlignment="1" applyProtection="1">
      <alignment horizontal="left" vertical="center" shrinkToFit="1"/>
      <protection locked="0"/>
    </xf>
    <xf numFmtId="0" fontId="37" fillId="2" borderId="68" xfId="0" applyFont="1" applyFill="1" applyBorder="1" applyAlignment="1">
      <alignment horizontal="center" vertical="center" wrapText="1"/>
    </xf>
    <xf numFmtId="0" fontId="37" fillId="2" borderId="71" xfId="0" applyFont="1" applyFill="1" applyBorder="1" applyAlignment="1">
      <alignment horizontal="center" vertical="center" wrapText="1"/>
    </xf>
    <xf numFmtId="0" fontId="37" fillId="2" borderId="69" xfId="0" applyFont="1" applyFill="1" applyBorder="1" applyAlignment="1">
      <alignment horizontal="center" vertical="center" wrapText="1"/>
    </xf>
    <xf numFmtId="0" fontId="37" fillId="2" borderId="72" xfId="0" applyFont="1" applyFill="1" applyBorder="1" applyAlignment="1">
      <alignment horizontal="center" vertical="center" wrapText="1"/>
    </xf>
    <xf numFmtId="0" fontId="37" fillId="2" borderId="70" xfId="0" applyFont="1" applyFill="1" applyBorder="1" applyAlignment="1">
      <alignment horizontal="center" vertical="center" wrapText="1"/>
    </xf>
    <xf numFmtId="0" fontId="0" fillId="0" borderId="64" xfId="0" applyBorder="1" applyAlignment="1">
      <alignment horizontal="center" vertical="center" wrapText="1"/>
    </xf>
    <xf numFmtId="0" fontId="0" fillId="0" borderId="40" xfId="0" applyBorder="1" applyAlignment="1">
      <alignment horizontal="center" vertical="center" wrapText="1"/>
    </xf>
    <xf numFmtId="0" fontId="37" fillId="2" borderId="73" xfId="0" applyFont="1" applyFill="1" applyBorder="1" applyAlignment="1">
      <alignment horizontal="center" vertical="center" wrapText="1"/>
    </xf>
    <xf numFmtId="0" fontId="37" fillId="2" borderId="3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32" fillId="0" borderId="65" xfId="0" applyFont="1" applyFill="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38" fillId="2" borderId="65" xfId="0" applyFont="1" applyFill="1" applyBorder="1" applyAlignment="1">
      <alignment horizontal="center" vertical="center" wrapText="1"/>
    </xf>
    <xf numFmtId="0" fontId="39" fillId="0" borderId="48" xfId="0" applyFont="1" applyFill="1" applyBorder="1" applyAlignment="1" applyProtection="1">
      <alignment horizontal="center" vertical="center" wrapText="1"/>
      <protection locked="0"/>
    </xf>
    <xf numFmtId="0" fontId="40" fillId="0" borderId="65" xfId="0" applyFont="1" applyBorder="1" applyAlignment="1" applyProtection="1">
      <alignment vertical="center" wrapText="1"/>
      <protection locked="0"/>
    </xf>
    <xf numFmtId="0" fontId="40" fillId="0" borderId="11" xfId="0" applyFont="1" applyBorder="1" applyAlignment="1" applyProtection="1">
      <alignment vertical="center" wrapText="1"/>
      <protection locked="0"/>
    </xf>
    <xf numFmtId="0" fontId="40" fillId="0" borderId="58"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40" fillId="0" borderId="13" xfId="0" applyFont="1" applyBorder="1" applyAlignment="1" applyProtection="1">
      <alignment vertical="center" wrapText="1"/>
      <protection locked="0"/>
    </xf>
    <xf numFmtId="0" fontId="37" fillId="2" borderId="65" xfId="0" applyFont="1" applyFill="1" applyBorder="1" applyAlignment="1">
      <alignment horizontal="center" vertical="center" wrapText="1"/>
    </xf>
    <xf numFmtId="0" fontId="32" fillId="0" borderId="30" xfId="0" applyFont="1" applyFill="1" applyBorder="1" applyAlignment="1" applyProtection="1">
      <alignment horizontal="center" vertical="center" wrapText="1"/>
      <protection locked="0"/>
    </xf>
    <xf numFmtId="0" fontId="41" fillId="0" borderId="34" xfId="0" applyFont="1" applyBorder="1" applyAlignment="1" applyProtection="1">
      <alignment vertical="center"/>
      <protection locked="0"/>
    </xf>
    <xf numFmtId="0" fontId="23" fillId="2" borderId="36" xfId="2" applyFont="1" applyFill="1" applyBorder="1" applyAlignment="1">
      <alignment horizontal="center" vertical="center" wrapText="1"/>
    </xf>
    <xf numFmtId="0" fontId="23" fillId="2" borderId="82" xfId="2" applyFont="1" applyFill="1" applyBorder="1" applyAlignment="1">
      <alignment horizontal="center" vertical="center" wrapText="1"/>
    </xf>
    <xf numFmtId="0" fontId="23" fillId="2" borderId="37" xfId="2" applyFont="1" applyFill="1" applyBorder="1" applyAlignment="1">
      <alignment horizontal="center" vertical="center" wrapText="1"/>
    </xf>
    <xf numFmtId="0" fontId="23" fillId="2" borderId="100" xfId="2" applyFont="1" applyFill="1" applyBorder="1" applyAlignment="1">
      <alignment horizontal="center" vertical="center" wrapText="1"/>
    </xf>
    <xf numFmtId="0" fontId="23" fillId="2" borderId="102" xfId="2" applyFont="1" applyFill="1" applyBorder="1" applyAlignment="1">
      <alignment horizontal="center" vertical="center" wrapText="1"/>
    </xf>
    <xf numFmtId="0" fontId="23" fillId="2" borderId="101" xfId="2" applyFont="1" applyFill="1" applyBorder="1" applyAlignment="1">
      <alignment horizontal="center" vertical="center" wrapText="1"/>
    </xf>
    <xf numFmtId="0" fontId="23" fillId="8" borderId="52" xfId="2" applyFont="1" applyFill="1" applyBorder="1" applyAlignment="1">
      <alignment horizontal="center" vertical="center" wrapText="1" shrinkToFit="1"/>
    </xf>
    <xf numFmtId="0" fontId="23" fillId="8" borderId="108" xfId="2" applyFont="1" applyFill="1" applyBorder="1" applyAlignment="1">
      <alignment horizontal="center" vertical="center" wrapText="1" shrinkToFit="1"/>
    </xf>
    <xf numFmtId="0" fontId="23" fillId="8" borderId="102" xfId="2" applyFont="1" applyFill="1" applyBorder="1" applyAlignment="1">
      <alignment horizontal="center" vertical="center" wrapText="1" shrinkToFit="1"/>
    </xf>
    <xf numFmtId="0" fontId="23" fillId="8" borderId="107" xfId="2" applyFont="1" applyFill="1" applyBorder="1" applyAlignment="1">
      <alignment horizontal="center" vertical="center" wrapText="1" shrinkToFit="1"/>
    </xf>
    <xf numFmtId="0" fontId="21" fillId="0" borderId="0" xfId="2" applyFont="1" applyAlignment="1">
      <alignment horizontal="left" vertical="center"/>
    </xf>
    <xf numFmtId="38" fontId="10" fillId="0" borderId="0" xfId="1" applyFont="1" applyFill="1" applyBorder="1" applyAlignment="1">
      <alignment horizontal="center" vertical="center"/>
    </xf>
    <xf numFmtId="0" fontId="11" fillId="2" borderId="9" xfId="2" applyFont="1" applyFill="1" applyBorder="1" applyAlignment="1">
      <alignment horizontal="center" vertical="center"/>
    </xf>
    <xf numFmtId="0" fontId="11" fillId="2" borderId="65" xfId="2" applyFont="1" applyFill="1" applyBorder="1" applyAlignment="1">
      <alignment horizontal="center" vertical="center"/>
    </xf>
    <xf numFmtId="0" fontId="11" fillId="2" borderId="48" xfId="2" applyFont="1" applyFill="1" applyBorder="1" applyAlignment="1">
      <alignment horizontal="center" vertical="center"/>
    </xf>
    <xf numFmtId="0" fontId="10" fillId="2" borderId="48" xfId="0" applyFont="1" applyFill="1" applyBorder="1" applyAlignment="1">
      <alignment horizontal="center"/>
    </xf>
    <xf numFmtId="0" fontId="10" fillId="2" borderId="11" xfId="0" applyFont="1" applyFill="1" applyBorder="1" applyAlignment="1">
      <alignment horizontal="center"/>
    </xf>
    <xf numFmtId="0" fontId="10" fillId="2" borderId="36" xfId="0" applyFont="1" applyFill="1" applyBorder="1" applyAlignment="1">
      <alignment horizontal="center"/>
    </xf>
    <xf numFmtId="0" fontId="63" fillId="2" borderId="109" xfId="0" applyFont="1" applyFill="1" applyBorder="1" applyAlignment="1">
      <alignment horizontal="center" vertical="center"/>
    </xf>
    <xf numFmtId="0" fontId="63" fillId="2" borderId="110" xfId="0" applyFont="1" applyFill="1" applyBorder="1" applyAlignment="1">
      <alignment horizontal="center" vertical="center"/>
    </xf>
    <xf numFmtId="0" fontId="63" fillId="2" borderId="111" xfId="0" applyFont="1" applyFill="1" applyBorder="1" applyAlignment="1">
      <alignment horizontal="center" vertical="center"/>
    </xf>
    <xf numFmtId="0" fontId="63" fillId="2" borderId="106" xfId="0" applyFont="1" applyFill="1" applyBorder="1" applyAlignment="1">
      <alignment horizontal="center" vertical="center"/>
    </xf>
    <xf numFmtId="0" fontId="63" fillId="2" borderId="45" xfId="0" applyFont="1" applyFill="1" applyBorder="1" applyAlignment="1">
      <alignment horizontal="center" vertical="center"/>
    </xf>
    <xf numFmtId="0" fontId="63" fillId="2" borderId="66" xfId="0" applyFont="1" applyFill="1" applyBorder="1" applyAlignment="1">
      <alignment horizontal="center" vertical="center"/>
    </xf>
    <xf numFmtId="0" fontId="63" fillId="2" borderId="112" xfId="0" applyFont="1" applyFill="1" applyBorder="1" applyAlignment="1">
      <alignment horizontal="center" vertical="center"/>
    </xf>
    <xf numFmtId="0" fontId="63" fillId="2" borderId="67"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28"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80" xfId="0" applyFont="1" applyFill="1" applyBorder="1" applyAlignment="1">
      <alignment horizontal="center" vertical="center"/>
    </xf>
    <xf numFmtId="0" fontId="0" fillId="7" borderId="79" xfId="0" applyFont="1" applyFill="1" applyBorder="1" applyAlignment="1">
      <alignment horizontal="center" vertical="center"/>
    </xf>
    <xf numFmtId="0" fontId="0" fillId="7" borderId="34" xfId="0" applyFont="1" applyFill="1" applyBorder="1" applyAlignment="1">
      <alignment horizontal="center" vertical="center"/>
    </xf>
    <xf numFmtId="0" fontId="63" fillId="7" borderId="36" xfId="0" applyFont="1" applyFill="1" applyBorder="1" applyAlignment="1">
      <alignment horizontal="center" vertical="center"/>
    </xf>
    <xf numFmtId="0" fontId="63" fillId="7" borderId="11" xfId="0" applyFont="1" applyFill="1" applyBorder="1" applyAlignment="1">
      <alignment horizontal="center" vertical="center"/>
    </xf>
    <xf numFmtId="0" fontId="16" fillId="0" borderId="1" xfId="2" applyFont="1" applyBorder="1" applyAlignment="1">
      <alignment horizontal="center" vertical="center" wrapText="1"/>
    </xf>
    <xf numFmtId="0" fontId="12" fillId="2" borderId="58" xfId="0" applyFont="1" applyFill="1" applyBorder="1" applyAlignment="1">
      <alignment horizontal="right" vertical="center"/>
    </xf>
    <xf numFmtId="0" fontId="12" fillId="2" borderId="13" xfId="0" applyFont="1" applyFill="1" applyBorder="1" applyAlignment="1">
      <alignment horizontal="right" vertical="center"/>
    </xf>
    <xf numFmtId="0" fontId="12" fillId="2" borderId="1" xfId="0" applyFont="1" applyFill="1" applyBorder="1" applyAlignment="1">
      <alignment horizontal="right" vertical="center"/>
    </xf>
    <xf numFmtId="0" fontId="63" fillId="7" borderId="79" xfId="0" applyFont="1" applyFill="1" applyBorder="1" applyAlignment="1">
      <alignment horizontal="center" vertical="center"/>
    </xf>
    <xf numFmtId="0" fontId="63" fillId="7" borderId="34" xfId="0" applyFont="1" applyFill="1" applyBorder="1" applyAlignment="1">
      <alignment horizontal="center" vertical="center"/>
    </xf>
    <xf numFmtId="38" fontId="17" fillId="3" borderId="3" xfId="0" applyNumberFormat="1" applyFont="1" applyFill="1" applyBorder="1" applyAlignment="1" applyProtection="1">
      <alignment horizontal="right" vertical="center"/>
      <protection hidden="1"/>
    </xf>
    <xf numFmtId="0" fontId="17" fillId="3" borderId="51" xfId="0" applyFont="1" applyFill="1" applyBorder="1" applyAlignment="1" applyProtection="1">
      <alignment horizontal="right" vertical="center"/>
      <protection hidden="1"/>
    </xf>
    <xf numFmtId="38" fontId="24" fillId="4" borderId="36" xfId="0" applyNumberFormat="1" applyFont="1" applyFill="1" applyBorder="1" applyAlignment="1" applyProtection="1">
      <alignment horizontal="right" vertical="center"/>
      <protection hidden="1"/>
    </xf>
    <xf numFmtId="0" fontId="24" fillId="4" borderId="11" xfId="0" applyFont="1" applyFill="1" applyBorder="1" applyAlignment="1" applyProtection="1">
      <alignment horizontal="right" vertical="center"/>
      <protection hidden="1"/>
    </xf>
    <xf numFmtId="38" fontId="17" fillId="3" borderId="17" xfId="0" applyNumberFormat="1" applyFont="1" applyFill="1" applyBorder="1" applyAlignment="1" applyProtection="1">
      <alignment horizontal="right" vertical="center"/>
      <protection hidden="1"/>
    </xf>
    <xf numFmtId="38" fontId="17" fillId="3" borderId="18" xfId="0" applyNumberFormat="1" applyFont="1" applyFill="1" applyBorder="1" applyAlignment="1" applyProtection="1">
      <alignment horizontal="right" vertical="center"/>
      <protection hidden="1"/>
    </xf>
    <xf numFmtId="38" fontId="24" fillId="4" borderId="77" xfId="0" applyNumberFormat="1" applyFont="1" applyFill="1" applyBorder="1" applyAlignment="1" applyProtection="1">
      <alignment horizontal="right" vertical="center"/>
      <protection hidden="1"/>
    </xf>
    <xf numFmtId="38" fontId="24" fillId="4" borderId="99" xfId="0" applyNumberFormat="1" applyFont="1" applyFill="1" applyBorder="1" applyAlignment="1" applyProtection="1">
      <alignment horizontal="right" vertical="center"/>
      <protection hidden="1"/>
    </xf>
    <xf numFmtId="38" fontId="17" fillId="3" borderId="2" xfId="0" applyNumberFormat="1" applyFont="1" applyFill="1" applyBorder="1" applyAlignment="1" applyProtection="1">
      <alignment horizontal="right" vertical="center"/>
      <protection hidden="1"/>
    </xf>
    <xf numFmtId="0" fontId="17" fillId="3" borderId="4" xfId="0" applyFont="1" applyFill="1" applyBorder="1" applyAlignment="1" applyProtection="1">
      <alignment horizontal="right" vertical="center"/>
      <protection hidden="1"/>
    </xf>
    <xf numFmtId="38" fontId="24" fillId="4" borderId="45" xfId="0" applyNumberFormat="1" applyFont="1" applyFill="1" applyBorder="1" applyAlignment="1" applyProtection="1">
      <alignment horizontal="right" vertical="center"/>
      <protection hidden="1"/>
    </xf>
    <xf numFmtId="0" fontId="24" fillId="4" borderId="18" xfId="0" applyFont="1" applyFill="1" applyBorder="1" applyAlignment="1" applyProtection="1">
      <alignment horizontal="right" vertical="center"/>
      <protection hidden="1"/>
    </xf>
    <xf numFmtId="38" fontId="17" fillId="3" borderId="5" xfId="0" applyNumberFormat="1" applyFont="1" applyFill="1" applyBorder="1" applyAlignment="1" applyProtection="1">
      <alignment horizontal="right" vertical="center"/>
      <protection hidden="1"/>
    </xf>
    <xf numFmtId="0" fontId="17" fillId="3" borderId="50" xfId="0" applyFont="1" applyFill="1" applyBorder="1" applyAlignment="1" applyProtection="1">
      <alignment horizontal="right" vertical="center"/>
      <protection hidden="1"/>
    </xf>
    <xf numFmtId="38" fontId="24" fillId="4" borderId="12" xfId="0" applyNumberFormat="1" applyFont="1" applyFill="1" applyBorder="1" applyAlignment="1" applyProtection="1">
      <alignment horizontal="right" vertical="center"/>
      <protection hidden="1"/>
    </xf>
    <xf numFmtId="0" fontId="24" fillId="4" borderId="13" xfId="0" applyFont="1" applyFill="1" applyBorder="1" applyAlignment="1" applyProtection="1">
      <alignment horizontal="right" vertical="center"/>
      <protection hidden="1"/>
    </xf>
    <xf numFmtId="38" fontId="17" fillId="3" borderId="59" xfId="0" applyNumberFormat="1" applyFont="1" applyFill="1" applyBorder="1" applyAlignment="1" applyProtection="1">
      <alignment horizontal="right" vertical="center"/>
      <protection hidden="1"/>
    </xf>
    <xf numFmtId="0" fontId="17" fillId="3" borderId="20" xfId="0" applyFont="1" applyFill="1" applyBorder="1" applyAlignment="1" applyProtection="1">
      <alignment horizontal="right" vertical="center"/>
      <protection hidden="1"/>
    </xf>
    <xf numFmtId="38" fontId="17" fillId="5" borderId="38" xfId="0" applyNumberFormat="1" applyFont="1" applyFill="1" applyBorder="1" applyAlignment="1" applyProtection="1">
      <alignment horizontal="right" vertical="center"/>
      <protection hidden="1"/>
    </xf>
    <xf numFmtId="0" fontId="17" fillId="5" borderId="39" xfId="0" applyFont="1" applyFill="1" applyBorder="1" applyAlignment="1" applyProtection="1">
      <alignment horizontal="right" vertical="center"/>
      <protection hidden="1"/>
    </xf>
    <xf numFmtId="38" fontId="17" fillId="3" borderId="63" xfId="0" applyNumberFormat="1" applyFont="1" applyFill="1" applyBorder="1" applyAlignment="1" applyProtection="1">
      <alignment horizontal="right" vertical="center"/>
      <protection hidden="1"/>
    </xf>
    <xf numFmtId="38" fontId="17" fillId="3" borderId="53" xfId="0" applyNumberFormat="1" applyFont="1" applyFill="1" applyBorder="1" applyAlignment="1" applyProtection="1">
      <alignment horizontal="right" vertical="center"/>
      <protection hidden="1"/>
    </xf>
    <xf numFmtId="38" fontId="24" fillId="4" borderId="52" xfId="0" applyNumberFormat="1" applyFont="1" applyFill="1" applyBorder="1" applyAlignment="1" applyProtection="1">
      <alignment horizontal="right" vertical="center"/>
      <protection hidden="1"/>
    </xf>
    <xf numFmtId="38" fontId="24" fillId="4" borderId="53" xfId="0" applyNumberFormat="1" applyFont="1" applyFill="1" applyBorder="1" applyAlignment="1" applyProtection="1">
      <alignment horizontal="right" vertical="center"/>
      <protection hidden="1"/>
    </xf>
    <xf numFmtId="38" fontId="17" fillId="3" borderId="60" xfId="0" applyNumberFormat="1" applyFont="1" applyFill="1" applyBorder="1" applyAlignment="1" applyProtection="1">
      <alignment horizontal="right" vertical="center"/>
      <protection hidden="1"/>
    </xf>
    <xf numFmtId="38" fontId="17" fillId="3" borderId="57" xfId="0" applyNumberFormat="1" applyFont="1" applyFill="1" applyBorder="1" applyAlignment="1" applyProtection="1">
      <alignment horizontal="right" vertical="center"/>
      <protection hidden="1"/>
    </xf>
    <xf numFmtId="38" fontId="17" fillId="5" borderId="56" xfId="0" applyNumberFormat="1" applyFont="1" applyFill="1" applyBorder="1" applyAlignment="1" applyProtection="1">
      <alignment horizontal="right" vertical="center"/>
      <protection hidden="1"/>
    </xf>
    <xf numFmtId="38" fontId="17" fillId="5" borderId="57" xfId="0" applyNumberFormat="1" applyFont="1" applyFill="1" applyBorder="1" applyAlignment="1" applyProtection="1">
      <alignment horizontal="right" vertical="center"/>
      <protection hidden="1"/>
    </xf>
    <xf numFmtId="38" fontId="17" fillId="5" borderId="19" xfId="0" applyNumberFormat="1" applyFont="1" applyFill="1" applyBorder="1" applyAlignment="1" applyProtection="1">
      <alignment horizontal="right" vertical="center"/>
      <protection hidden="1"/>
    </xf>
    <xf numFmtId="0" fontId="17" fillId="5" borderId="20" xfId="0" applyFont="1" applyFill="1" applyBorder="1" applyAlignment="1" applyProtection="1">
      <alignment horizontal="right" vertical="center"/>
      <protection hidden="1"/>
    </xf>
    <xf numFmtId="0" fontId="23" fillId="2" borderId="22" xfId="2" applyFont="1" applyFill="1" applyBorder="1" applyAlignment="1">
      <alignment horizontal="center" vertical="center"/>
    </xf>
    <xf numFmtId="0" fontId="23" fillId="2" borderId="25" xfId="2" applyFont="1" applyFill="1" applyBorder="1" applyAlignment="1">
      <alignment horizontal="center" vertical="center"/>
    </xf>
    <xf numFmtId="0" fontId="23" fillId="2" borderId="23" xfId="2" applyFont="1" applyFill="1" applyBorder="1" applyAlignment="1">
      <alignment horizontal="center" vertical="center"/>
    </xf>
    <xf numFmtId="38" fontId="17" fillId="3" borderId="25" xfId="0" applyNumberFormat="1" applyFont="1" applyFill="1" applyBorder="1" applyAlignment="1" applyProtection="1">
      <alignment horizontal="right" vertical="center"/>
      <protection hidden="1"/>
    </xf>
    <xf numFmtId="0" fontId="17" fillId="3" borderId="26" xfId="0" applyFont="1" applyFill="1" applyBorder="1" applyAlignment="1" applyProtection="1">
      <alignment horizontal="right" vertical="center"/>
      <protection hidden="1"/>
    </xf>
    <xf numFmtId="38" fontId="17" fillId="5" borderId="22" xfId="0" applyNumberFormat="1" applyFont="1" applyFill="1" applyBorder="1" applyAlignment="1" applyProtection="1">
      <alignment horizontal="right" vertical="center"/>
      <protection hidden="1"/>
    </xf>
    <xf numFmtId="0" fontId="17" fillId="5" borderId="24" xfId="0" applyFont="1" applyFill="1" applyBorder="1" applyAlignment="1" applyProtection="1">
      <alignment horizontal="right" vertical="center"/>
      <protection hidden="1"/>
    </xf>
    <xf numFmtId="38" fontId="17" fillId="3" borderId="62" xfId="0" applyNumberFormat="1" applyFont="1" applyFill="1" applyBorder="1" applyAlignment="1" applyProtection="1">
      <alignment horizontal="right" vertical="center"/>
      <protection hidden="1"/>
    </xf>
    <xf numFmtId="0" fontId="17" fillId="3" borderId="61" xfId="0" applyFont="1" applyFill="1" applyBorder="1" applyAlignment="1" applyProtection="1">
      <alignment horizontal="right" vertical="center"/>
      <protection hidden="1"/>
    </xf>
    <xf numFmtId="38" fontId="24" fillId="4" borderId="41" xfId="0" applyNumberFormat="1" applyFont="1" applyFill="1" applyBorder="1" applyAlignment="1" applyProtection="1">
      <alignment horizontal="right" vertical="center"/>
      <protection hidden="1"/>
    </xf>
    <xf numFmtId="0" fontId="24" fillId="4" borderId="42" xfId="0" applyFont="1" applyFill="1" applyBorder="1" applyAlignment="1" applyProtection="1">
      <alignment horizontal="right" vertical="center"/>
      <protection hidden="1"/>
    </xf>
    <xf numFmtId="38" fontId="24" fillId="4" borderId="18" xfId="0" applyNumberFormat="1" applyFont="1" applyFill="1" applyBorder="1" applyAlignment="1" applyProtection="1">
      <alignment horizontal="right" vertical="center"/>
      <protection hidden="1"/>
    </xf>
    <xf numFmtId="38" fontId="17" fillId="3" borderId="44" xfId="0" applyNumberFormat="1" applyFont="1" applyFill="1" applyBorder="1" applyAlignment="1" applyProtection="1">
      <alignment horizontal="right" vertical="center"/>
      <protection hidden="1"/>
    </xf>
    <xf numFmtId="38" fontId="17" fillId="3" borderId="46" xfId="0" applyNumberFormat="1" applyFont="1" applyFill="1" applyBorder="1" applyAlignment="1" applyProtection="1">
      <alignment horizontal="right" vertical="center"/>
      <protection hidden="1"/>
    </xf>
    <xf numFmtId="38" fontId="24" fillId="4" borderId="43" xfId="0" applyNumberFormat="1" applyFont="1" applyFill="1" applyBorder="1" applyAlignment="1" applyProtection="1">
      <alignment horizontal="right" vertical="center"/>
      <protection hidden="1"/>
    </xf>
    <xf numFmtId="0" fontId="24" fillId="4" borderId="8" xfId="0" applyFont="1" applyFill="1" applyBorder="1" applyAlignment="1" applyProtection="1">
      <alignment horizontal="right" vertical="center"/>
      <protection hidden="1"/>
    </xf>
    <xf numFmtId="0" fontId="23" fillId="7" borderId="52" xfId="2" applyFont="1" applyFill="1" applyBorder="1" applyAlignment="1">
      <alignment horizontal="center" vertical="center" wrapText="1"/>
    </xf>
    <xf numFmtId="0" fontId="23" fillId="7" borderId="105" xfId="2" applyFont="1" applyFill="1" applyBorder="1" applyAlignment="1">
      <alignment horizontal="center" vertical="center" wrapText="1"/>
    </xf>
    <xf numFmtId="0" fontId="23" fillId="7" borderId="37" xfId="2" applyFont="1" applyFill="1" applyBorder="1" applyAlignment="1">
      <alignment horizontal="center" vertical="center" wrapText="1"/>
    </xf>
    <xf numFmtId="0" fontId="23" fillId="7" borderId="100" xfId="2" applyFont="1" applyFill="1" applyBorder="1" applyAlignment="1">
      <alignment horizontal="center" vertical="center" wrapText="1"/>
    </xf>
    <xf numFmtId="0" fontId="23" fillId="7" borderId="102" xfId="2" applyFont="1" applyFill="1" applyBorder="1" applyAlignment="1">
      <alignment horizontal="center" vertical="center" wrapText="1"/>
    </xf>
    <xf numFmtId="0" fontId="23" fillId="7" borderId="101" xfId="2" applyFont="1" applyFill="1" applyBorder="1" applyAlignment="1">
      <alignment horizontal="center" vertical="center" wrapText="1"/>
    </xf>
    <xf numFmtId="0" fontId="59" fillId="0" borderId="0" xfId="0" applyFont="1" applyFill="1" applyBorder="1" applyAlignment="1">
      <alignment horizontal="left" wrapText="1"/>
    </xf>
    <xf numFmtId="0" fontId="52" fillId="0" borderId="0" xfId="0" applyFont="1" applyFill="1" applyAlignment="1">
      <alignment vertical="center"/>
    </xf>
    <xf numFmtId="0" fontId="52" fillId="0" borderId="2" xfId="0" applyFont="1" applyBorder="1" applyAlignment="1" applyProtection="1">
      <alignment horizontal="left" vertical="center" shrinkToFit="1"/>
      <protection locked="0"/>
    </xf>
    <xf numFmtId="0" fontId="52" fillId="0" borderId="2" xfId="0" applyFont="1" applyBorder="1" applyAlignment="1" applyProtection="1">
      <alignment vertical="center" shrinkToFit="1"/>
      <protection locked="0"/>
    </xf>
    <xf numFmtId="38" fontId="33" fillId="0" borderId="2" xfId="1" applyFont="1" applyFill="1" applyBorder="1" applyAlignment="1" applyProtection="1">
      <alignment horizontal="right" vertical="center" shrinkToFit="1"/>
      <protection locked="0"/>
    </xf>
    <xf numFmtId="0" fontId="52" fillId="0" borderId="18" xfId="0" applyFont="1" applyBorder="1" applyAlignment="1" applyProtection="1">
      <alignment horizontal="center" vertical="center" shrinkToFit="1"/>
      <protection locked="0"/>
    </xf>
    <xf numFmtId="0" fontId="52" fillId="0" borderId="5" xfId="0" applyFont="1" applyBorder="1" applyAlignment="1" applyProtection="1">
      <alignment horizontal="left" vertical="center" shrinkToFit="1"/>
      <protection locked="0"/>
    </xf>
    <xf numFmtId="0" fontId="52" fillId="0" borderId="5" xfId="0" applyFont="1" applyBorder="1" applyAlignment="1" applyProtection="1">
      <alignment vertical="center" shrinkToFit="1"/>
      <protection locked="0"/>
    </xf>
    <xf numFmtId="38" fontId="33" fillId="0" borderId="5" xfId="1" applyFont="1" applyFill="1" applyBorder="1" applyAlignment="1" applyProtection="1">
      <alignment horizontal="right" vertical="center" shrinkToFit="1"/>
      <protection locked="0"/>
    </xf>
    <xf numFmtId="0" fontId="52" fillId="0" borderId="46" xfId="0" applyFont="1" applyBorder="1" applyAlignment="1" applyProtection="1">
      <alignment horizontal="center" vertical="center" shrinkToFit="1"/>
      <protection locked="0"/>
    </xf>
    <xf numFmtId="0" fontId="30" fillId="2" borderId="81" xfId="0" applyFont="1" applyFill="1" applyBorder="1" applyAlignment="1">
      <alignment horizontal="center" vertical="center" wrapText="1"/>
    </xf>
    <xf numFmtId="0" fontId="30" fillId="2" borderId="84"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52" fillId="0" borderId="65"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73" xfId="0" applyFont="1" applyBorder="1" applyAlignment="1">
      <alignment horizontal="center" vertical="center" wrapText="1"/>
    </xf>
    <xf numFmtId="0" fontId="52" fillId="0" borderId="82" xfId="0" applyFont="1" applyBorder="1" applyAlignment="1">
      <alignment horizontal="center" vertical="center" wrapText="1"/>
    </xf>
    <xf numFmtId="0" fontId="30" fillId="2" borderId="31" xfId="0" applyFont="1" applyFill="1" applyBorder="1" applyAlignment="1">
      <alignment horizontal="center" vertical="center" wrapText="1"/>
    </xf>
    <xf numFmtId="0" fontId="52" fillId="0" borderId="14" xfId="0" applyFont="1" applyBorder="1" applyAlignment="1">
      <alignment horizontal="center" vertical="center" wrapText="1"/>
    </xf>
    <xf numFmtId="0" fontId="30" fillId="2" borderId="83" xfId="0" applyFont="1" applyFill="1" applyBorder="1" applyAlignment="1">
      <alignment horizontal="center" vertical="center" wrapText="1"/>
    </xf>
    <xf numFmtId="0" fontId="30" fillId="2" borderId="85" xfId="0" applyFont="1" applyFill="1" applyBorder="1" applyAlignment="1">
      <alignment horizontal="center" vertical="center" wrapText="1"/>
    </xf>
    <xf numFmtId="0" fontId="53" fillId="2" borderId="70" xfId="0" applyFont="1" applyFill="1" applyBorder="1" applyAlignment="1">
      <alignment horizontal="center" vertical="center"/>
    </xf>
    <xf numFmtId="0" fontId="52" fillId="0" borderId="64" xfId="0" applyFont="1" applyBorder="1" applyAlignment="1">
      <alignment horizontal="center" vertical="center"/>
    </xf>
    <xf numFmtId="0" fontId="52" fillId="0" borderId="40" xfId="0" applyFont="1" applyBorder="1" applyAlignment="1">
      <alignment horizontal="center" vertical="center"/>
    </xf>
    <xf numFmtId="0" fontId="30" fillId="2" borderId="14" xfId="0" applyFont="1" applyFill="1" applyBorder="1" applyAlignment="1">
      <alignment horizontal="center" vertical="center" wrapText="1"/>
    </xf>
    <xf numFmtId="0" fontId="30" fillId="2" borderId="17" xfId="0" applyFont="1" applyFill="1" applyBorder="1" applyAlignment="1">
      <alignment horizontal="center" vertical="center"/>
    </xf>
    <xf numFmtId="0" fontId="52" fillId="0" borderId="18" xfId="0" applyFont="1" applyBorder="1" applyAlignment="1">
      <alignment horizontal="center" vertical="center"/>
    </xf>
    <xf numFmtId="0" fontId="35" fillId="0" borderId="0" xfId="0" applyFont="1" applyBorder="1" applyAlignment="1">
      <alignment horizontal="left" vertical="center"/>
    </xf>
    <xf numFmtId="0" fontId="52" fillId="0" borderId="0" xfId="0" applyFont="1" applyAlignment="1">
      <alignment vertical="center"/>
    </xf>
    <xf numFmtId="0" fontId="52" fillId="0" borderId="1" xfId="0" applyFont="1" applyBorder="1" applyAlignment="1">
      <alignment vertical="center"/>
    </xf>
    <xf numFmtId="0" fontId="31" fillId="2" borderId="79" xfId="0" applyFont="1" applyFill="1" applyBorder="1" applyAlignment="1">
      <alignment horizontal="center" vertical="center" wrapText="1"/>
    </xf>
    <xf numFmtId="0" fontId="12" fillId="0" borderId="80" xfId="0" applyFont="1" applyBorder="1" applyAlignment="1">
      <alignment horizontal="center" vertical="center" wrapText="1"/>
    </xf>
    <xf numFmtId="0" fontId="60" fillId="2" borderId="79" xfId="0" applyFont="1" applyFill="1" applyBorder="1" applyAlignment="1">
      <alignment horizontal="center" vertical="center" wrapText="1"/>
    </xf>
    <xf numFmtId="0" fontId="12" fillId="0" borderId="28" xfId="0" applyFont="1" applyBorder="1" applyAlignment="1">
      <alignment horizontal="center" vertical="center" wrapText="1"/>
    </xf>
    <xf numFmtId="0" fontId="61" fillId="0" borderId="30" xfId="0" applyFont="1" applyFill="1" applyBorder="1" applyAlignment="1" applyProtection="1">
      <alignment horizontal="left" vertical="center" wrapText="1"/>
      <protection locked="0"/>
    </xf>
    <xf numFmtId="0" fontId="46" fillId="0" borderId="80" xfId="0" applyFont="1" applyBorder="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8" fillId="0" borderId="80" xfId="0" applyFont="1" applyFill="1" applyBorder="1" applyAlignment="1" applyProtection="1">
      <alignment horizontal="center" vertical="center" wrapText="1"/>
      <protection locked="0"/>
    </xf>
    <xf numFmtId="38" fontId="64" fillId="0" borderId="121" xfId="1" applyFont="1" applyBorder="1" applyAlignment="1" applyProtection="1">
      <alignment horizontal="center" vertical="center" wrapText="1"/>
      <protection locked="0"/>
    </xf>
    <xf numFmtId="38" fontId="64" fillId="0" borderId="64" xfId="1" applyFont="1" applyBorder="1" applyAlignment="1" applyProtection="1">
      <alignment horizontal="center" vertical="center" wrapText="1"/>
      <protection locked="0"/>
    </xf>
    <xf numFmtId="0" fontId="48" fillId="0" borderId="17" xfId="0" applyFont="1" applyBorder="1" applyAlignment="1" applyProtection="1">
      <alignment horizontal="left" vertical="center" shrinkToFit="1"/>
      <protection locked="0"/>
    </xf>
    <xf numFmtId="0" fontId="48" fillId="0" borderId="66" xfId="0" applyFont="1" applyBorder="1" applyAlignment="1" applyProtection="1">
      <alignment horizontal="left" vertical="center" shrinkToFit="1"/>
      <protection locked="0"/>
    </xf>
    <xf numFmtId="0" fontId="48" fillId="0" borderId="16" xfId="0" applyFont="1" applyBorder="1" applyAlignment="1" applyProtection="1">
      <alignment horizontal="left" vertical="center" shrinkToFit="1"/>
      <protection locked="0"/>
    </xf>
    <xf numFmtId="38" fontId="48" fillId="0" borderId="17" xfId="1" applyFont="1" applyBorder="1" applyAlignment="1" applyProtection="1">
      <alignment horizontal="right" vertical="center" shrinkToFit="1"/>
      <protection locked="0"/>
    </xf>
    <xf numFmtId="38" fontId="48" fillId="0" borderId="16" xfId="1" applyFont="1" applyBorder="1" applyAlignment="1" applyProtection="1">
      <alignment horizontal="right" vertical="center" shrinkToFit="1"/>
      <protection locked="0"/>
    </xf>
    <xf numFmtId="176" fontId="48" fillId="0" borderId="17" xfId="0" applyNumberFormat="1" applyFont="1" applyBorder="1" applyAlignment="1" applyProtection="1">
      <alignment horizontal="center" vertical="center" shrinkToFit="1"/>
      <protection locked="0"/>
    </xf>
    <xf numFmtId="0" fontId="54" fillId="0" borderId="18" xfId="0" applyFont="1" applyBorder="1" applyAlignment="1" applyProtection="1">
      <alignment horizontal="center" vertical="center" shrinkToFit="1"/>
      <protection locked="0"/>
    </xf>
    <xf numFmtId="0" fontId="30" fillId="2" borderId="68" xfId="0" applyFont="1" applyFill="1" applyBorder="1" applyAlignment="1">
      <alignment horizontal="center" vertical="center" wrapText="1"/>
    </xf>
    <xf numFmtId="0" fontId="30" fillId="2" borderId="71" xfId="0" applyFont="1" applyFill="1" applyBorder="1" applyAlignment="1">
      <alignment horizontal="center" vertical="center" wrapText="1"/>
    </xf>
    <xf numFmtId="0" fontId="31" fillId="2" borderId="69" xfId="0" applyFont="1" applyFill="1" applyBorder="1" applyAlignment="1">
      <alignment horizontal="center" vertical="center" wrapText="1"/>
    </xf>
    <xf numFmtId="0" fontId="31" fillId="2" borderId="72" xfId="0" applyFont="1" applyFill="1" applyBorder="1" applyAlignment="1">
      <alignment horizontal="center" vertical="center" wrapText="1"/>
    </xf>
    <xf numFmtId="0" fontId="31" fillId="2" borderId="70" xfId="0" applyFont="1" applyFill="1" applyBorder="1" applyAlignment="1">
      <alignment horizontal="center" vertical="center" wrapText="1"/>
    </xf>
    <xf numFmtId="0" fontId="12" fillId="0" borderId="64" xfId="0" applyFont="1" applyBorder="1" applyAlignment="1">
      <alignment horizontal="center" vertical="center" wrapText="1"/>
    </xf>
    <xf numFmtId="0" fontId="12" fillId="0" borderId="40" xfId="0" applyFont="1" applyBorder="1" applyAlignment="1">
      <alignment horizontal="center" vertical="center" wrapText="1"/>
    </xf>
    <xf numFmtId="0" fontId="31" fillId="2" borderId="73"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17" xfId="0" applyFont="1" applyFill="1" applyBorder="1" applyAlignment="1">
      <alignment horizontal="center" vertical="center"/>
    </xf>
    <xf numFmtId="0" fontId="12" fillId="0" borderId="18" xfId="0" applyFont="1" applyBorder="1" applyAlignment="1">
      <alignment horizontal="center" vertical="center"/>
    </xf>
    <xf numFmtId="0" fontId="31" fillId="2" borderId="36" xfId="0" applyFont="1" applyFill="1" applyBorder="1" applyAlignment="1">
      <alignment horizontal="center" vertical="center" wrapText="1"/>
    </xf>
    <xf numFmtId="0" fontId="12" fillId="0" borderId="6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48" fillId="0" borderId="65" xfId="0" applyFont="1" applyFill="1" applyBorder="1" applyAlignment="1" applyProtection="1">
      <alignment horizontal="center" vertical="center" wrapText="1"/>
      <protection locked="0"/>
    </xf>
    <xf numFmtId="0" fontId="54" fillId="0" borderId="1" xfId="0" applyFont="1" applyBorder="1" applyAlignment="1" applyProtection="1">
      <alignment horizontal="center" vertical="center" wrapText="1"/>
      <protection locked="0"/>
    </xf>
    <xf numFmtId="0" fontId="60" fillId="2" borderId="65" xfId="0" applyFont="1" applyFill="1" applyBorder="1" applyAlignment="1">
      <alignment horizontal="center" vertical="center" wrapText="1"/>
    </xf>
    <xf numFmtId="0" fontId="33" fillId="0" borderId="48" xfId="0" applyFont="1" applyFill="1" applyBorder="1" applyAlignment="1" applyProtection="1">
      <alignment horizontal="center" vertical="center" wrapText="1"/>
      <protection locked="0"/>
    </xf>
    <xf numFmtId="0" fontId="33" fillId="0" borderId="65" xfId="0" applyFont="1" applyBorder="1" applyAlignment="1" applyProtection="1">
      <alignment vertical="center" wrapText="1"/>
      <protection locked="0"/>
    </xf>
    <xf numFmtId="0" fontId="33" fillId="0" borderId="11" xfId="0" applyFont="1" applyBorder="1" applyAlignment="1" applyProtection="1">
      <alignment vertical="center" wrapText="1"/>
      <protection locked="0"/>
    </xf>
    <xf numFmtId="0" fontId="33" fillId="0" borderId="58" xfId="0" applyFont="1" applyBorder="1" applyAlignment="1" applyProtection="1">
      <alignment vertical="center" wrapText="1"/>
      <protection locked="0"/>
    </xf>
    <xf numFmtId="0" fontId="33" fillId="0" borderId="1" xfId="0" applyFont="1" applyBorder="1" applyAlignment="1" applyProtection="1">
      <alignment vertical="center" wrapText="1"/>
      <protection locked="0"/>
    </xf>
    <xf numFmtId="0" fontId="33" fillId="0" borderId="13" xfId="0" applyFont="1" applyBorder="1" applyAlignment="1" applyProtection="1">
      <alignment vertical="center" wrapText="1"/>
      <protection locked="0"/>
    </xf>
    <xf numFmtId="0" fontId="30" fillId="2" borderId="36" xfId="0" applyFont="1" applyFill="1" applyBorder="1" applyAlignment="1">
      <alignment horizontal="center" vertical="center" wrapText="1"/>
    </xf>
    <xf numFmtId="0" fontId="30" fillId="2" borderId="65" xfId="0" applyFont="1" applyFill="1" applyBorder="1" applyAlignment="1">
      <alignment horizontal="center" vertical="center" wrapText="1"/>
    </xf>
    <xf numFmtId="0" fontId="48" fillId="0" borderId="48" xfId="0" applyFont="1" applyFill="1" applyBorder="1" applyAlignment="1" applyProtection="1">
      <alignment horizontal="center" vertical="center" wrapText="1"/>
      <protection locked="0"/>
    </xf>
    <xf numFmtId="0" fontId="54" fillId="0" borderId="11" xfId="0" applyFont="1" applyBorder="1" applyAlignment="1" applyProtection="1">
      <alignment vertical="center" wrapText="1"/>
      <protection locked="0"/>
    </xf>
    <xf numFmtId="0" fontId="16" fillId="0" borderId="1" xfId="2" applyFont="1" applyBorder="1" applyAlignment="1">
      <alignment horizontal="left" vertical="center"/>
    </xf>
    <xf numFmtId="0" fontId="63" fillId="2" borderId="37" xfId="0" applyFont="1" applyFill="1" applyBorder="1" applyAlignment="1">
      <alignment horizontal="center" vertical="center"/>
    </xf>
    <xf numFmtId="0" fontId="63" fillId="2" borderId="35" xfId="0" applyFont="1" applyFill="1" applyBorder="1" applyAlignment="1">
      <alignment horizontal="center" vertical="center"/>
    </xf>
    <xf numFmtId="0" fontId="63" fillId="2" borderId="18" xfId="0" applyFont="1" applyFill="1" applyBorder="1" applyAlignment="1">
      <alignment horizontal="center" vertical="center"/>
    </xf>
    <xf numFmtId="0" fontId="63" fillId="2" borderId="12" xfId="0" applyFont="1" applyFill="1" applyBorder="1" applyAlignment="1">
      <alignment horizontal="center" vertical="center"/>
    </xf>
    <xf numFmtId="0" fontId="63" fillId="2" borderId="13" xfId="0" applyFont="1" applyFill="1" applyBorder="1" applyAlignment="1">
      <alignment horizontal="center" vertical="center"/>
    </xf>
    <xf numFmtId="0" fontId="10" fillId="2" borderId="34" xfId="0" applyFont="1" applyFill="1" applyBorder="1" applyAlignment="1">
      <alignment horizontal="center" vertical="center"/>
    </xf>
    <xf numFmtId="0" fontId="0" fillId="2" borderId="34" xfId="0" applyFont="1" applyFill="1" applyBorder="1" applyAlignment="1">
      <alignment horizontal="center" vertical="center"/>
    </xf>
    <xf numFmtId="0" fontId="4" fillId="7" borderId="36"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37" xfId="0" applyFont="1" applyFill="1" applyBorder="1" applyAlignment="1">
      <alignment horizontal="center" vertical="center"/>
    </xf>
    <xf numFmtId="0" fontId="4" fillId="7" borderId="35"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13" xfId="0" applyFont="1" applyFill="1" applyBorder="1" applyAlignment="1">
      <alignment horizontal="center" vertical="center"/>
    </xf>
    <xf numFmtId="38" fontId="24" fillId="4" borderId="37" xfId="0" applyNumberFormat="1" applyFont="1" applyFill="1" applyBorder="1" applyAlignment="1" applyProtection="1">
      <alignment horizontal="right" vertical="center"/>
      <protection hidden="1"/>
    </xf>
    <xf numFmtId="38" fontId="24" fillId="4" borderId="35" xfId="0" applyNumberFormat="1" applyFont="1" applyFill="1" applyBorder="1" applyAlignment="1" applyProtection="1">
      <alignment horizontal="right" vertical="center"/>
      <protection hidden="1"/>
    </xf>
    <xf numFmtId="0" fontId="24" fillId="4" borderId="35" xfId="0" applyFont="1" applyFill="1" applyBorder="1" applyAlignment="1" applyProtection="1">
      <alignment horizontal="right" vertical="center"/>
      <protection hidden="1"/>
    </xf>
    <xf numFmtId="0" fontId="10" fillId="7" borderId="79" xfId="0" applyFont="1" applyFill="1" applyBorder="1" applyAlignment="1">
      <alignment horizontal="center" vertical="center"/>
    </xf>
    <xf numFmtId="0" fontId="10" fillId="7" borderId="34" xfId="0" applyFont="1" applyFill="1" applyBorder="1" applyAlignment="1">
      <alignment horizontal="center" vertical="center"/>
    </xf>
    <xf numFmtId="0" fontId="23" fillId="2" borderId="103" xfId="2" applyFont="1" applyFill="1" applyBorder="1" applyAlignment="1">
      <alignment horizontal="center" vertical="center"/>
    </xf>
    <xf numFmtId="0" fontId="23" fillId="2" borderId="104" xfId="2" applyFont="1" applyFill="1" applyBorder="1" applyAlignment="1">
      <alignment horizontal="center" vertical="center"/>
    </xf>
    <xf numFmtId="0" fontId="23" fillId="8" borderId="105" xfId="2" applyFont="1" applyFill="1" applyBorder="1" applyAlignment="1">
      <alignment horizontal="center" vertical="center" wrapText="1" shrinkToFit="1"/>
    </xf>
    <xf numFmtId="0" fontId="23" fillId="8" borderId="101" xfId="2" applyFont="1" applyFill="1" applyBorder="1" applyAlignment="1">
      <alignment horizontal="center" vertical="center" wrapText="1" shrinkToFit="1"/>
    </xf>
    <xf numFmtId="0" fontId="11" fillId="2" borderId="36" xfId="2" applyFont="1" applyFill="1" applyBorder="1" applyAlignment="1">
      <alignment horizontal="center" vertical="center"/>
    </xf>
    <xf numFmtId="0" fontId="11" fillId="2" borderId="82" xfId="2" applyFont="1" applyFill="1" applyBorder="1" applyAlignment="1">
      <alignment horizontal="center" vertical="center"/>
    </xf>
    <xf numFmtId="0" fontId="18" fillId="0" borderId="90" xfId="1" applyNumberFormat="1" applyFont="1" applyFill="1" applyBorder="1" applyAlignment="1" applyProtection="1">
      <alignment horizontal="right" vertical="center"/>
      <protection locked="0"/>
    </xf>
    <xf numFmtId="0" fontId="18" fillId="0" borderId="91" xfId="1" applyNumberFormat="1" applyFont="1" applyFill="1" applyBorder="1" applyAlignment="1" applyProtection="1">
      <alignment horizontal="right" vertical="center"/>
      <protection locked="0"/>
    </xf>
    <xf numFmtId="0" fontId="18" fillId="0" borderId="92" xfId="1" applyNumberFormat="1" applyFont="1" applyFill="1" applyBorder="1" applyAlignment="1" applyProtection="1">
      <alignment horizontal="right" vertical="center"/>
      <protection locked="0"/>
    </xf>
    <xf numFmtId="0" fontId="18" fillId="0" borderId="93" xfId="1" applyNumberFormat="1" applyFont="1" applyFill="1" applyBorder="1" applyAlignment="1" applyProtection="1">
      <alignment horizontal="right" vertical="center"/>
      <protection locked="0"/>
    </xf>
  </cellXfs>
  <cellStyles count="4">
    <cellStyle name="桁区切り" xfId="1" builtinId="6"/>
    <cellStyle name="標準" xfId="0" builtinId="0"/>
    <cellStyle name="標準 2" xfId="3"/>
    <cellStyle name="標準 3"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CC"/>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938389</xdr:colOff>
      <xdr:row>20</xdr:row>
      <xdr:rowOff>21166</xdr:rowOff>
    </xdr:from>
    <xdr:to>
      <xdr:col>5</xdr:col>
      <xdr:colOff>41078</xdr:colOff>
      <xdr:row>22</xdr:row>
      <xdr:rowOff>157237</xdr:rowOff>
    </xdr:to>
    <xdr:grpSp>
      <xdr:nvGrpSpPr>
        <xdr:cNvPr id="2" name="グループ化 1"/>
        <xdr:cNvGrpSpPr/>
      </xdr:nvGrpSpPr>
      <xdr:grpSpPr>
        <a:xfrm>
          <a:off x="2062339" y="5425016"/>
          <a:ext cx="2207839" cy="517071"/>
          <a:chOff x="2233966" y="3619500"/>
          <a:chExt cx="2189432" cy="571499"/>
        </a:xfrm>
      </xdr:grpSpPr>
      <xdr:sp macro="" textlink="">
        <xdr:nvSpPr>
          <xdr:cNvPr id="3" name="下矢印 2"/>
          <xdr:cNvSpPr/>
        </xdr:nvSpPr>
        <xdr:spPr>
          <a:xfrm>
            <a:off x="2233966" y="3619500"/>
            <a:ext cx="2189432" cy="571499"/>
          </a:xfrm>
          <a:prstGeom prst="downArrow">
            <a:avLst>
              <a:gd name="adj1" fmla="val 68505"/>
              <a:gd name="adj2" fmla="val 66231"/>
            </a:avLst>
          </a:prstGeom>
          <a:solidFill>
            <a:schemeClr val="accent6">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2505372" y="3647281"/>
            <a:ext cx="164434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自動計算されます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98425</xdr:colOff>
      <xdr:row>0</xdr:row>
      <xdr:rowOff>0</xdr:rowOff>
    </xdr:from>
    <xdr:to>
      <xdr:col>7</xdr:col>
      <xdr:colOff>171450</xdr:colOff>
      <xdr:row>1</xdr:row>
      <xdr:rowOff>30163</xdr:rowOff>
    </xdr:to>
    <xdr:sp macro="" textlink="">
      <xdr:nvSpPr>
        <xdr:cNvPr id="2" name="角丸四角形 37">
          <a:extLst>
            <a:ext uri="{FF2B5EF4-FFF2-40B4-BE49-F238E27FC236}">
              <a16:creationId xmlns:a16="http://schemas.microsoft.com/office/drawing/2014/main" id="{00000000-0008-0000-0100-000018000000}"/>
            </a:ext>
          </a:extLst>
        </xdr:cNvPr>
        <xdr:cNvSpPr/>
      </xdr:nvSpPr>
      <xdr:spPr>
        <a:xfrm>
          <a:off x="1463675" y="0"/>
          <a:ext cx="1965325" cy="309563"/>
        </a:xfrm>
        <a:prstGeom prst="roundRect">
          <a:avLst>
            <a:gd name="adj" fmla="val 0"/>
          </a:avLst>
        </a:prstGeom>
        <a:noFill/>
        <a:ln w="19050" cap="rnd">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游ゴシック Medium" panose="020B0500000000000000" pitchFamily="50" charset="-128"/>
              <a:ea typeface="游ゴシック Medium" panose="020B0500000000000000" pitchFamily="50" charset="-128"/>
              <a:cs typeface="+mn-cs"/>
            </a:rPr>
            <a:t>（個人事業主は入力不要）</a:t>
          </a:r>
          <a:endParaRPr kumimoji="1" lang="en-US" altLang="ja-JP" sz="1200" b="1">
            <a:solidFill>
              <a:srgbClr val="FF0000"/>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4</xdr:col>
      <xdr:colOff>114300</xdr:colOff>
      <xdr:row>1</xdr:row>
      <xdr:rowOff>66675</xdr:rowOff>
    </xdr:from>
    <xdr:to>
      <xdr:col>11</xdr:col>
      <xdr:colOff>19050</xdr:colOff>
      <xdr:row>1</xdr:row>
      <xdr:rowOff>241300</xdr:rowOff>
    </xdr:to>
    <xdr:sp macro="" textlink="">
      <xdr:nvSpPr>
        <xdr:cNvPr id="3" name="角丸四角形 42">
          <a:extLst>
            <a:ext uri="{FF2B5EF4-FFF2-40B4-BE49-F238E27FC236}">
              <a16:creationId xmlns:a16="http://schemas.microsoft.com/office/drawing/2014/main" id="{00000000-0008-0000-0100-00001C000000}"/>
            </a:ext>
          </a:extLst>
        </xdr:cNvPr>
        <xdr:cNvSpPr/>
      </xdr:nvSpPr>
      <xdr:spPr>
        <a:xfrm>
          <a:off x="2635250" y="346075"/>
          <a:ext cx="2990850" cy="174625"/>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プルダウンして選択し、「変更あり」の場合は、理由を入力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1228725</xdr:colOff>
      <xdr:row>1</xdr:row>
      <xdr:rowOff>266700</xdr:rowOff>
    </xdr:from>
    <xdr:to>
      <xdr:col>4</xdr:col>
      <xdr:colOff>128305</xdr:colOff>
      <xdr:row>2</xdr:row>
      <xdr:rowOff>102470</xdr:rowOff>
    </xdr:to>
    <xdr:cxnSp macro="">
      <xdr:nvCxnSpPr>
        <xdr:cNvPr id="4" name="直線矢印コネクタ 3">
          <a:extLst>
            <a:ext uri="{FF2B5EF4-FFF2-40B4-BE49-F238E27FC236}">
              <a16:creationId xmlns:a16="http://schemas.microsoft.com/office/drawing/2014/main" id="{00000000-0008-0000-0100-000022000000}"/>
            </a:ext>
          </a:extLst>
        </xdr:cNvPr>
        <xdr:cNvCxnSpPr/>
      </xdr:nvCxnSpPr>
      <xdr:spPr>
        <a:xfrm flipH="1">
          <a:off x="2873375" y="2012950"/>
          <a:ext cx="214030" cy="14057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190499</xdr:colOff>
      <xdr:row>5</xdr:row>
      <xdr:rowOff>104776</xdr:rowOff>
    </xdr:from>
    <xdr:to>
      <xdr:col>10</xdr:col>
      <xdr:colOff>200024</xdr:colOff>
      <xdr:row>7</xdr:row>
      <xdr:rowOff>52400</xdr:rowOff>
    </xdr:to>
    <xdr:grpSp>
      <xdr:nvGrpSpPr>
        <xdr:cNvPr id="5" name="グループ化 4"/>
        <xdr:cNvGrpSpPr/>
      </xdr:nvGrpSpPr>
      <xdr:grpSpPr>
        <a:xfrm>
          <a:off x="3917949" y="1336676"/>
          <a:ext cx="835025" cy="658824"/>
          <a:chOff x="973834" y="7287256"/>
          <a:chExt cx="766320" cy="434553"/>
        </a:xfrm>
      </xdr:grpSpPr>
      <xdr:sp macro="" textlink="">
        <xdr:nvSpPr>
          <xdr:cNvPr id="6" name="角丸四角形 48">
            <a:extLst>
              <a:ext uri="{FF2B5EF4-FFF2-40B4-BE49-F238E27FC236}">
                <a16:creationId xmlns:a16="http://schemas.microsoft.com/office/drawing/2014/main" id="{00000000-0008-0000-0100-000021000000}"/>
              </a:ext>
            </a:extLst>
          </xdr:cNvPr>
          <xdr:cNvSpPr/>
        </xdr:nvSpPr>
        <xdr:spPr>
          <a:xfrm>
            <a:off x="998944" y="7287256"/>
            <a:ext cx="741210" cy="158017"/>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単位に注意</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7" name="直線矢印コネクタ 6">
            <a:extLst>
              <a:ext uri="{FF2B5EF4-FFF2-40B4-BE49-F238E27FC236}">
                <a16:creationId xmlns:a16="http://schemas.microsoft.com/office/drawing/2014/main" id="{00000000-0008-0000-0100-000022000000}"/>
              </a:ext>
            </a:extLst>
          </xdr:cNvPr>
          <xdr:cNvCxnSpPr/>
        </xdr:nvCxnSpPr>
        <xdr:spPr>
          <a:xfrm flipH="1">
            <a:off x="973834" y="7450016"/>
            <a:ext cx="228944" cy="271793"/>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xdr:colOff>
      <xdr:row>8</xdr:row>
      <xdr:rowOff>161926</xdr:rowOff>
    </xdr:from>
    <xdr:to>
      <xdr:col>10</xdr:col>
      <xdr:colOff>338515</xdr:colOff>
      <xdr:row>11</xdr:row>
      <xdr:rowOff>38100</xdr:rowOff>
    </xdr:to>
    <xdr:grpSp>
      <xdr:nvGrpSpPr>
        <xdr:cNvPr id="8" name="グループ化 7"/>
        <xdr:cNvGrpSpPr/>
      </xdr:nvGrpSpPr>
      <xdr:grpSpPr>
        <a:xfrm>
          <a:off x="3244852" y="2308226"/>
          <a:ext cx="1646613" cy="638174"/>
          <a:chOff x="-393207" y="6522469"/>
          <a:chExt cx="2078343" cy="629283"/>
        </a:xfrm>
      </xdr:grpSpPr>
      <xdr:sp macro="" textlink="">
        <xdr:nvSpPr>
          <xdr:cNvPr id="9" name="角丸四角形 48">
            <a:extLst>
              <a:ext uri="{FF2B5EF4-FFF2-40B4-BE49-F238E27FC236}">
                <a16:creationId xmlns:a16="http://schemas.microsoft.com/office/drawing/2014/main" id="{00000000-0008-0000-0100-000021000000}"/>
              </a:ext>
            </a:extLst>
          </xdr:cNvPr>
          <xdr:cNvSpPr/>
        </xdr:nvSpPr>
        <xdr:spPr>
          <a:xfrm>
            <a:off x="440343" y="7016343"/>
            <a:ext cx="1244793" cy="135409"/>
          </a:xfrm>
          <a:prstGeom prst="roundRect">
            <a:avLst>
              <a:gd name="adj" fmla="val 0"/>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a:t>
            </a:r>
            <a:endParaRPr kumimoji="1" lang="en-US" altLang="ja-JP" sz="8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xnSp macro="">
        <xdr:nvCxnSpPr>
          <xdr:cNvPr id="10" name="直線矢印コネクタ 9">
            <a:extLst>
              <a:ext uri="{FF2B5EF4-FFF2-40B4-BE49-F238E27FC236}">
                <a16:creationId xmlns:a16="http://schemas.microsoft.com/office/drawing/2014/main" id="{00000000-0008-0000-0100-000022000000}"/>
              </a:ext>
            </a:extLst>
          </xdr:cNvPr>
          <xdr:cNvCxnSpPr>
            <a:stCxn id="9" idx="0"/>
          </xdr:cNvCxnSpPr>
        </xdr:nvCxnSpPr>
        <xdr:spPr>
          <a:xfrm flipH="1" flipV="1">
            <a:off x="-393207" y="6522469"/>
            <a:ext cx="1455947" cy="493874"/>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100-000022000000}"/>
              </a:ext>
            </a:extLst>
          </xdr:cNvPr>
          <xdr:cNvCxnSpPr/>
        </xdr:nvCxnSpPr>
        <xdr:spPr>
          <a:xfrm flipV="1">
            <a:off x="1177010" y="6566711"/>
            <a:ext cx="437544" cy="442877"/>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425450</xdr:colOff>
      <xdr:row>20</xdr:row>
      <xdr:rowOff>488950</xdr:rowOff>
    </xdr:from>
    <xdr:to>
      <xdr:col>7</xdr:col>
      <xdr:colOff>64820</xdr:colOff>
      <xdr:row>21</xdr:row>
      <xdr:rowOff>178668</xdr:rowOff>
    </xdr:to>
    <xdr:sp macro="" textlink="">
      <xdr:nvSpPr>
        <xdr:cNvPr id="12" name="角丸四角形 42">
          <a:extLst>
            <a:ext uri="{FF2B5EF4-FFF2-40B4-BE49-F238E27FC236}">
              <a16:creationId xmlns:a16="http://schemas.microsoft.com/office/drawing/2014/main" id="{00000000-0008-0000-0100-00001C000000}"/>
            </a:ext>
          </a:extLst>
        </xdr:cNvPr>
        <xdr:cNvSpPr/>
      </xdr:nvSpPr>
      <xdr:spPr>
        <a:xfrm>
          <a:off x="755650" y="5568950"/>
          <a:ext cx="2554020" cy="197718"/>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プルダウンして選択し、「あり」の場合は、下欄に内訳を入力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63500</xdr:colOff>
      <xdr:row>21</xdr:row>
      <xdr:rowOff>177800</xdr:rowOff>
    </xdr:from>
    <xdr:to>
      <xdr:col>4</xdr:col>
      <xdr:colOff>203200</xdr:colOff>
      <xdr:row>22</xdr:row>
      <xdr:rowOff>171450</xdr:rowOff>
    </xdr:to>
    <xdr:cxnSp macro="">
      <xdr:nvCxnSpPr>
        <xdr:cNvPr id="13" name="直線矢印コネクタ 12">
          <a:extLst>
            <a:ext uri="{FF2B5EF4-FFF2-40B4-BE49-F238E27FC236}">
              <a16:creationId xmlns:a16="http://schemas.microsoft.com/office/drawing/2014/main" id="{00000000-0008-0000-0100-000022000000}"/>
            </a:ext>
          </a:extLst>
        </xdr:cNvPr>
        <xdr:cNvCxnSpPr/>
      </xdr:nvCxnSpPr>
      <xdr:spPr>
        <a:xfrm>
          <a:off x="2254250" y="5765800"/>
          <a:ext cx="139700" cy="19050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18</xdr:row>
      <xdr:rowOff>76200</xdr:rowOff>
    </xdr:from>
    <xdr:to>
      <xdr:col>10</xdr:col>
      <xdr:colOff>76731</xdr:colOff>
      <xdr:row>19</xdr:row>
      <xdr:rowOff>152399</xdr:rowOff>
    </xdr:to>
    <xdr:grpSp>
      <xdr:nvGrpSpPr>
        <xdr:cNvPr id="14" name="グループ化 13"/>
        <xdr:cNvGrpSpPr/>
      </xdr:nvGrpSpPr>
      <xdr:grpSpPr>
        <a:xfrm>
          <a:off x="2190750" y="4762500"/>
          <a:ext cx="2438931" cy="273049"/>
          <a:chOff x="3171530" y="784845"/>
          <a:chExt cx="3218539" cy="266340"/>
        </a:xfrm>
      </xdr:grpSpPr>
      <xdr:sp macro="" textlink="">
        <xdr:nvSpPr>
          <xdr:cNvPr id="15" name="角丸四角形 42">
            <a:extLst>
              <a:ext uri="{FF2B5EF4-FFF2-40B4-BE49-F238E27FC236}">
                <a16:creationId xmlns:a16="http://schemas.microsoft.com/office/drawing/2014/main" id="{00000000-0008-0000-0100-00001C000000}"/>
              </a:ext>
            </a:extLst>
          </xdr:cNvPr>
          <xdr:cNvSpPr/>
        </xdr:nvSpPr>
        <xdr:spPr>
          <a:xfrm>
            <a:off x="3389693" y="784845"/>
            <a:ext cx="3000376" cy="190502"/>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プルダウンして選択し、「変更あり」の場合は、理由を入力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16" name="直線矢印コネクタ 15">
            <a:extLst>
              <a:ext uri="{FF2B5EF4-FFF2-40B4-BE49-F238E27FC236}">
                <a16:creationId xmlns:a16="http://schemas.microsoft.com/office/drawing/2014/main" id="{00000000-0008-0000-0100-000022000000}"/>
              </a:ext>
            </a:extLst>
          </xdr:cNvPr>
          <xdr:cNvCxnSpPr/>
        </xdr:nvCxnSpPr>
        <xdr:spPr>
          <a:xfrm flipH="1">
            <a:off x="3171530" y="909113"/>
            <a:ext cx="213934" cy="142072"/>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12700</xdr:colOff>
      <xdr:row>2</xdr:row>
      <xdr:rowOff>6350</xdr:rowOff>
    </xdr:from>
    <xdr:to>
      <xdr:col>18</xdr:col>
      <xdr:colOff>171450</xdr:colOff>
      <xdr:row>4</xdr:row>
      <xdr:rowOff>83501</xdr:rowOff>
    </xdr:to>
    <xdr:sp macro="" textlink="">
      <xdr:nvSpPr>
        <xdr:cNvPr id="17" name="コンテンツ プレースホルダー 4">
          <a:extLst>
            <a:ext uri="{FF2B5EF4-FFF2-40B4-BE49-F238E27FC236}">
              <a16:creationId xmlns:a16="http://schemas.microsoft.com/office/drawing/2014/main" id="{5865C15D-B8EA-459A-9F0B-3F5BE64C9C50}"/>
            </a:ext>
          </a:extLst>
        </xdr:cNvPr>
        <xdr:cNvSpPr txBox="1">
          <a:spLocks/>
        </xdr:cNvSpPr>
      </xdr:nvSpPr>
      <xdr:spPr>
        <a:xfrm>
          <a:off x="5626100" y="590550"/>
          <a:ext cx="4254500" cy="578801"/>
        </a:xfrm>
        <a:prstGeom prst="rect">
          <a:avLst/>
        </a:prstGeom>
        <a:solidFill>
          <a:schemeClr val="bg1"/>
        </a:solidFill>
        <a:ln w="12700">
          <a:solidFill>
            <a:schemeClr val="tx1"/>
          </a:solidFill>
        </a:ln>
      </xdr:spPr>
      <xdr:txBody>
        <a:bodyPr vert="horz" wrap="square" lIns="63297" tIns="31649" rIns="63297" bIns="31649" rtlCol="0" anchor="t">
          <a:sp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marL="171450" indent="-171450">
            <a:lnSpc>
              <a:spcPct val="100000"/>
            </a:lnSpc>
            <a:spcBef>
              <a:spcPts val="0"/>
            </a:spcBef>
            <a:spcAft>
              <a:spcPts val="600"/>
            </a:spcAft>
            <a:buFont typeface="Wingdings" panose="05000000000000000000" pitchFamily="2" charset="2"/>
            <a:buChar char="l"/>
          </a:pPr>
          <a:r>
            <a:rPr lang="ja-JP" altLang="en-US" sz="1200">
              <a:latin typeface="游明朝 Light" panose="02020300000000000000" pitchFamily="18" charset="-128"/>
              <a:ea typeface="游明朝 Light" panose="02020300000000000000" pitchFamily="18" charset="-128"/>
            </a:rPr>
            <a:t>大企業に兼務し経営に参画する役員を記載してください。</a:t>
          </a:r>
          <a:r>
            <a:rPr lang="ja-JP" altLang="en-US" sz="1200" b="1">
              <a:solidFill>
                <a:srgbClr val="FF0000"/>
              </a:solidFill>
              <a:latin typeface="游明朝 Light" panose="02020300000000000000" pitchFamily="18" charset="-128"/>
              <a:ea typeface="游明朝 Light" panose="02020300000000000000" pitchFamily="18" charset="-128"/>
            </a:rPr>
            <a:t>自社の役員は記載不要</a:t>
          </a:r>
          <a:r>
            <a:rPr lang="ja-JP" altLang="en-US" sz="1200">
              <a:latin typeface="游明朝 Light" panose="02020300000000000000" pitchFamily="18" charset="-128"/>
              <a:ea typeface="游明朝 Light" panose="02020300000000000000" pitchFamily="18" charset="-128"/>
            </a:rPr>
            <a:t>です</a:t>
          </a:r>
          <a:endParaRPr lang="en-US" altLang="ja-JP" sz="1200">
            <a:latin typeface="游明朝 Light" panose="02020300000000000000" pitchFamily="18" charset="-128"/>
            <a:ea typeface="游明朝 Light" panose="02020300000000000000" pitchFamily="18" charset="-128"/>
          </a:endParaRPr>
        </a:p>
      </xdr:txBody>
    </xdr:sp>
    <xdr:clientData/>
  </xdr:twoCellAnchor>
  <xdr:twoCellAnchor>
    <xdr:from>
      <xdr:col>13</xdr:col>
      <xdr:colOff>38100</xdr:colOff>
      <xdr:row>20</xdr:row>
      <xdr:rowOff>12700</xdr:rowOff>
    </xdr:from>
    <xdr:to>
      <xdr:col>18</xdr:col>
      <xdr:colOff>755650</xdr:colOff>
      <xdr:row>24</xdr:row>
      <xdr:rowOff>190500</xdr:rowOff>
    </xdr:to>
    <xdr:sp macro="" textlink="">
      <xdr:nvSpPr>
        <xdr:cNvPr id="18" name="コンテンツ プレースホルダー 4">
          <a:extLst>
            <a:ext uri="{FF2B5EF4-FFF2-40B4-BE49-F238E27FC236}">
              <a16:creationId xmlns:a16="http://schemas.microsoft.com/office/drawing/2014/main" id="{5865C15D-B8EA-459A-9F0B-3F5BE64C9C50}"/>
            </a:ext>
          </a:extLst>
        </xdr:cNvPr>
        <xdr:cNvSpPr txBox="1">
          <a:spLocks/>
        </xdr:cNvSpPr>
      </xdr:nvSpPr>
      <xdr:spPr>
        <a:xfrm>
          <a:off x="5664200" y="5092700"/>
          <a:ext cx="4813300" cy="1587500"/>
        </a:xfrm>
        <a:prstGeom prst="rect">
          <a:avLst/>
        </a:prstGeom>
        <a:solidFill>
          <a:schemeClr val="bg1"/>
        </a:solidFill>
        <a:ln w="12700">
          <a:solidFill>
            <a:schemeClr val="tx1"/>
          </a:solidFill>
        </a:ln>
      </xdr:spPr>
      <xdr:txBody>
        <a:bodyPr vert="horz" wrap="square" lIns="63297" tIns="31649" rIns="63297" bIns="31649" rtlCol="0" anchor="t">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marL="171450" indent="-171450">
            <a:lnSpc>
              <a:spcPct val="100000"/>
            </a:lnSpc>
            <a:spcBef>
              <a:spcPts val="0"/>
            </a:spcBef>
            <a:spcAft>
              <a:spcPts val="600"/>
            </a:spcAft>
            <a:buFont typeface="Wingdings" panose="05000000000000000000" pitchFamily="2" charset="2"/>
            <a:buChar char="l"/>
          </a:pPr>
          <a:r>
            <a:rPr lang="ja-JP" altLang="en-US" sz="1200" kern="0">
              <a:latin typeface="游明朝 Light" panose="02020300000000000000" pitchFamily="18" charset="-128"/>
              <a:ea typeface="游明朝 Light" panose="02020300000000000000" pitchFamily="18" charset="-128"/>
            </a:rPr>
            <a:t>提出資料「登記簿謄本」「確定申告書 別表二」と記載内容が</a:t>
          </a:r>
          <a:r>
            <a:rPr lang="ja-JP" altLang="en-US" sz="1200" b="1" kern="0">
              <a:solidFill>
                <a:sysClr val="windowText" lastClr="000000"/>
              </a:solidFill>
              <a:latin typeface="游明朝 Light" panose="02020300000000000000" pitchFamily="18" charset="-128"/>
              <a:ea typeface="游明朝 Light" panose="02020300000000000000" pitchFamily="18" charset="-128"/>
            </a:rPr>
            <a:t>異なっている場合は</a:t>
          </a:r>
          <a:r>
            <a:rPr lang="ja-JP" altLang="en-US" sz="1200" b="1" kern="0">
              <a:latin typeface="游明朝 Light" panose="02020300000000000000" pitchFamily="18" charset="-128"/>
              <a:ea typeface="游明朝 Light" panose="02020300000000000000" pitchFamily="18" charset="-128"/>
            </a:rPr>
            <a:t>、</a:t>
          </a:r>
          <a:r>
            <a:rPr lang="ja-JP" altLang="en-US" sz="1200" b="0" kern="1200">
              <a:solidFill>
                <a:sysClr val="windowText" lastClr="000000"/>
              </a:solidFill>
              <a:latin typeface="游明朝 Light" panose="02020300000000000000" pitchFamily="18" charset="-128"/>
              <a:ea typeface="游明朝 Light" panose="02020300000000000000" pitchFamily="18" charset="-128"/>
            </a:rPr>
            <a:t>変更内容と</a:t>
          </a:r>
          <a:r>
            <a:rPr lang="ja-JP" altLang="en-US" sz="1200">
              <a:latin typeface="游明朝 Light" panose="02020300000000000000" pitchFamily="18" charset="-128"/>
              <a:ea typeface="游明朝 Light" panose="02020300000000000000" pitchFamily="18" charset="-128"/>
            </a:rPr>
            <a:t>理由を記入する必要があります</a:t>
          </a:r>
          <a:endParaRPr lang="en-US" altLang="ja-JP" sz="1200">
            <a:latin typeface="游明朝 Light" panose="02020300000000000000" pitchFamily="18" charset="-128"/>
            <a:ea typeface="游明朝 Light" panose="02020300000000000000" pitchFamily="18" charset="-128"/>
          </a:endParaRPr>
        </a:p>
        <a:p>
          <a:pPr marL="171450" indent="-171450">
            <a:lnSpc>
              <a:spcPct val="100000"/>
            </a:lnSpc>
            <a:spcBef>
              <a:spcPts val="0"/>
            </a:spcBef>
            <a:spcAft>
              <a:spcPts val="600"/>
            </a:spcAft>
            <a:buFont typeface="Wingdings" panose="05000000000000000000" pitchFamily="2" charset="2"/>
            <a:buChar char="l"/>
          </a:pP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株主法人は持ち株比率が高い順に記載してください。</a:t>
          </a:r>
          <a:endParaRPr kumimoji="1" lang="en-US" altLang="ja-JP" sz="1200" b="0" kern="1200">
            <a:solidFill>
              <a:sysClr val="windowText" lastClr="000000"/>
            </a:solidFill>
            <a:latin typeface="游明朝 Light" panose="02020300000000000000" pitchFamily="18" charset="-128"/>
            <a:ea typeface="游明朝 Light" panose="02020300000000000000" pitchFamily="18" charset="-128"/>
            <a:cs typeface="+mn-cs"/>
          </a:endParaRPr>
        </a:p>
        <a:p>
          <a:pPr marL="171450" indent="-171450">
            <a:lnSpc>
              <a:spcPct val="100000"/>
            </a:lnSpc>
            <a:spcBef>
              <a:spcPts val="0"/>
            </a:spcBef>
            <a:spcAft>
              <a:spcPts val="600"/>
            </a:spcAft>
            <a:buFont typeface="Wingdings" panose="05000000000000000000" pitchFamily="2" charset="2"/>
            <a:buChar char="l"/>
          </a:pP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記入欄が足りない場合は、持ち株比率の合計が</a:t>
          </a:r>
          <a:r>
            <a:rPr kumimoji="1" lang="en-US" altLang="ja-JP" sz="1200" b="0" kern="1200">
              <a:solidFill>
                <a:sysClr val="windowText" lastClr="000000"/>
              </a:solidFill>
              <a:latin typeface="游明朝 Light" panose="02020300000000000000" pitchFamily="18" charset="-128"/>
              <a:ea typeface="游明朝 Light" panose="02020300000000000000" pitchFamily="18" charset="-128"/>
              <a:cs typeface="+mn-cs"/>
            </a:rPr>
            <a:t>100</a:t>
          </a: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％になるように名称欄に「その他の株主」としてまとめて記入してください。</a:t>
          </a:r>
        </a:p>
        <a:p>
          <a:pPr marL="171450" indent="-171450">
            <a:lnSpc>
              <a:spcPct val="100000"/>
            </a:lnSpc>
            <a:spcBef>
              <a:spcPts val="0"/>
            </a:spcBef>
            <a:spcAft>
              <a:spcPts val="600"/>
            </a:spcAft>
            <a:buFont typeface="Wingdings" panose="05000000000000000000" pitchFamily="2" charset="2"/>
            <a:buChar char="l"/>
          </a:pPr>
          <a:endParaRPr lang="en-US" altLang="ja-JP" sz="1200">
            <a:solidFill>
              <a:srgbClr val="0070C0"/>
            </a:solidFill>
            <a:latin typeface="游明朝 Light" panose="02020300000000000000" pitchFamily="18" charset="-128"/>
            <a:ea typeface="游明朝 Light" panose="020203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658989</xdr:colOff>
      <xdr:row>20</xdr:row>
      <xdr:rowOff>21166</xdr:rowOff>
    </xdr:from>
    <xdr:to>
      <xdr:col>5</xdr:col>
      <xdr:colOff>41078</xdr:colOff>
      <xdr:row>22</xdr:row>
      <xdr:rowOff>157237</xdr:rowOff>
    </xdr:to>
    <xdr:grpSp>
      <xdr:nvGrpSpPr>
        <xdr:cNvPr id="2" name="グループ化 1"/>
        <xdr:cNvGrpSpPr/>
      </xdr:nvGrpSpPr>
      <xdr:grpSpPr>
        <a:xfrm>
          <a:off x="1655939" y="5164666"/>
          <a:ext cx="2118939" cy="637721"/>
          <a:chOff x="2233966" y="3619500"/>
          <a:chExt cx="2189432" cy="571499"/>
        </a:xfrm>
      </xdr:grpSpPr>
      <xdr:sp macro="" textlink="">
        <xdr:nvSpPr>
          <xdr:cNvPr id="3" name="下矢印 2"/>
          <xdr:cNvSpPr/>
        </xdr:nvSpPr>
        <xdr:spPr>
          <a:xfrm>
            <a:off x="2233966" y="3619500"/>
            <a:ext cx="2189432" cy="571499"/>
          </a:xfrm>
          <a:prstGeom prst="downArrow">
            <a:avLst>
              <a:gd name="adj1" fmla="val 68505"/>
              <a:gd name="adj2" fmla="val 66231"/>
            </a:avLst>
          </a:prstGeom>
          <a:solidFill>
            <a:schemeClr val="accent6">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2505372" y="3647281"/>
            <a:ext cx="164434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自動計算されます</a:t>
            </a:r>
          </a:p>
        </xdr:txBody>
      </xdr:sp>
    </xdr:grpSp>
    <xdr:clientData/>
  </xdr:twoCellAnchor>
  <xdr:twoCellAnchor>
    <xdr:from>
      <xdr:col>7</xdr:col>
      <xdr:colOff>73025</xdr:colOff>
      <xdr:row>0</xdr:row>
      <xdr:rowOff>41275</xdr:rowOff>
    </xdr:from>
    <xdr:to>
      <xdr:col>11</xdr:col>
      <xdr:colOff>512235</xdr:colOff>
      <xdr:row>4</xdr:row>
      <xdr:rowOff>44450</xdr:rowOff>
    </xdr:to>
    <xdr:sp macro="" textlink="">
      <xdr:nvSpPr>
        <xdr:cNvPr id="5" name="角丸四角形 37">
          <a:extLst>
            <a:ext uri="{FF2B5EF4-FFF2-40B4-BE49-F238E27FC236}">
              <a16:creationId xmlns:a16="http://schemas.microsoft.com/office/drawing/2014/main" id="{00000000-0008-0000-0100-000018000000}"/>
            </a:ext>
          </a:extLst>
        </xdr:cNvPr>
        <xdr:cNvSpPr/>
      </xdr:nvSpPr>
      <xdr:spPr>
        <a:xfrm>
          <a:off x="5711825" y="41275"/>
          <a:ext cx="3055410" cy="923925"/>
        </a:xfrm>
        <a:prstGeom prst="roundRect">
          <a:avLst>
            <a:gd name="adj" fmla="val 0"/>
          </a:avLst>
        </a:prstGeom>
        <a:solidFill>
          <a:schemeClr val="bg1"/>
        </a:solidFill>
        <a:ln w="19050" cap="rnd">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j-ea"/>
              <a:ea typeface="+mj-ea"/>
              <a:cs typeface="+mn-cs"/>
            </a:rPr>
            <a:t>・英数字はすべて「半角」で入力</a:t>
          </a:r>
          <a:endParaRPr kumimoji="1" lang="en-US" altLang="ja-JP" sz="1050" b="1">
            <a:solidFill>
              <a:sysClr val="windowText" lastClr="000000"/>
            </a:solidFill>
            <a:effectLst/>
            <a:latin typeface="+mj-ea"/>
            <a:ea typeface="+mj-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mj-ea"/>
              <a:ea typeface="+mj-ea"/>
            </a:rPr>
            <a:t>・</a:t>
          </a:r>
          <a:r>
            <a:rPr kumimoji="1" lang="ja-JP" altLang="en-US" sz="1050" b="1">
              <a:solidFill>
                <a:sysClr val="windowText" lastClr="000000"/>
              </a:solidFill>
              <a:latin typeface="+mj-ea"/>
              <a:ea typeface="+mj-ea"/>
              <a:cs typeface="+mn-cs"/>
            </a:rPr>
            <a:t>黄色・青色</a:t>
          </a:r>
          <a:r>
            <a:rPr kumimoji="1" lang="ja-JP" altLang="en-US" sz="1050" b="1">
              <a:solidFill>
                <a:sysClr val="windowText" lastClr="000000"/>
              </a:solidFill>
              <a:latin typeface="+mj-ea"/>
              <a:ea typeface="+mj-ea"/>
            </a:rPr>
            <a:t>のセルは自動入力（入力不可）</a:t>
          </a:r>
          <a:endParaRPr kumimoji="1" lang="en-US" altLang="ja-JP" sz="1050" b="1">
            <a:solidFill>
              <a:sysClr val="windowText" lastClr="000000"/>
            </a:solidFill>
            <a:latin typeface="+mj-ea"/>
            <a:ea typeface="+mj-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mj-ea"/>
              <a:ea typeface="+mj-ea"/>
            </a:rPr>
            <a:t>・薄紫は出展料の内訳を入力</a:t>
          </a:r>
          <a:endParaRPr kumimoji="1" lang="en-US" altLang="ja-JP" sz="1050" b="1">
            <a:solidFill>
              <a:sysClr val="windowText" lastClr="000000"/>
            </a:solidFill>
            <a:latin typeface="+mj-ea"/>
            <a:ea typeface="+mj-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mj-ea"/>
              <a:ea typeface="+mj-ea"/>
            </a:rPr>
            <a:t>　割引額は頭にマイナスをつけて入力</a:t>
          </a:r>
          <a:endParaRPr kumimoji="1" lang="ja-JP" altLang="en-US" sz="1100" b="1">
            <a:solidFill>
              <a:sysClr val="windowText" lastClr="000000"/>
            </a:solidFill>
            <a:latin typeface="+mj-ea"/>
            <a:ea typeface="+mj-ea"/>
          </a:endParaRPr>
        </a:p>
      </xdr:txBody>
    </xdr:sp>
    <xdr:clientData/>
  </xdr:twoCellAnchor>
  <xdr:twoCellAnchor>
    <xdr:from>
      <xdr:col>5</xdr:col>
      <xdr:colOff>152400</xdr:colOff>
      <xdr:row>15</xdr:row>
      <xdr:rowOff>19050</xdr:rowOff>
    </xdr:from>
    <xdr:to>
      <xdr:col>6</xdr:col>
      <xdr:colOff>64070</xdr:colOff>
      <xdr:row>15</xdr:row>
      <xdr:rowOff>246591</xdr:rowOff>
    </xdr:to>
    <xdr:sp macro="" textlink="">
      <xdr:nvSpPr>
        <xdr:cNvPr id="7" name="角丸四角形 36">
          <a:extLst>
            <a:ext uri="{FF2B5EF4-FFF2-40B4-BE49-F238E27FC236}">
              <a16:creationId xmlns:a16="http://schemas.microsoft.com/office/drawing/2014/main" id="{00000000-0008-0000-0200-000022000000}"/>
            </a:ext>
          </a:extLst>
        </xdr:cNvPr>
        <xdr:cNvSpPr/>
      </xdr:nvSpPr>
      <xdr:spPr>
        <a:xfrm>
          <a:off x="3841750" y="2686050"/>
          <a:ext cx="883220" cy="227541"/>
        </a:xfrm>
        <a:prstGeom prst="roundRect">
          <a:avLst/>
        </a:prstGeom>
        <a:noFill/>
        <a:ln w="9525" cap="rnd">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ct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476250</xdr:colOff>
      <xdr:row>16</xdr:row>
      <xdr:rowOff>9524</xdr:rowOff>
    </xdr:from>
    <xdr:to>
      <xdr:col>6</xdr:col>
      <xdr:colOff>502709</xdr:colOff>
      <xdr:row>19</xdr:row>
      <xdr:rowOff>165099</xdr:rowOff>
    </xdr:to>
    <xdr:grpSp>
      <xdr:nvGrpSpPr>
        <xdr:cNvPr id="8" name="グループ化 7"/>
        <xdr:cNvGrpSpPr/>
      </xdr:nvGrpSpPr>
      <xdr:grpSpPr>
        <a:xfrm>
          <a:off x="3289300" y="4181474"/>
          <a:ext cx="1918759" cy="879475"/>
          <a:chOff x="3300574" y="2955192"/>
          <a:chExt cx="1926575" cy="775433"/>
        </a:xfrm>
      </xdr:grpSpPr>
      <xdr:sp macro="" textlink="">
        <xdr:nvSpPr>
          <xdr:cNvPr id="9" name="角丸四角形 45">
            <a:extLst>
              <a:ext uri="{FF2B5EF4-FFF2-40B4-BE49-F238E27FC236}">
                <a16:creationId xmlns:a16="http://schemas.microsoft.com/office/drawing/2014/main" id="{00000000-0008-0000-0500-000010000000}"/>
              </a:ext>
            </a:extLst>
          </xdr:cNvPr>
          <xdr:cNvSpPr/>
        </xdr:nvSpPr>
        <xdr:spPr>
          <a:xfrm>
            <a:off x="3300574" y="3242773"/>
            <a:ext cx="1926575" cy="487852"/>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algn="l" eaLnBrk="1" fontAlgn="auto" latinLnBrk="0" hangingPunct="1"/>
            <a:r>
              <a:rPr lang="en-US" altLang="ja-JP" sz="800">
                <a:solidFill>
                  <a:srgbClr val="FF0000"/>
                </a:solidFill>
                <a:effectLst/>
                <a:latin typeface="HG丸ｺﾞｼｯｸM-PRO" panose="020F0600000000000000" pitchFamily="50" charset="-128"/>
                <a:ea typeface="HG丸ｺﾞｼｯｸM-PRO" panose="020F0600000000000000" pitchFamily="50" charset="-128"/>
              </a:rPr>
              <a:t>EC</a:t>
            </a:r>
            <a:r>
              <a:rPr lang="ja-JP" altLang="en-US" sz="800">
                <a:solidFill>
                  <a:srgbClr val="FF0000"/>
                </a:solidFill>
                <a:effectLst/>
                <a:latin typeface="HG丸ｺﾞｼｯｸM-PRO" panose="020F0600000000000000" pitchFamily="50" charset="-128"/>
                <a:ea typeface="HG丸ｺﾞｼｯｸM-PRO" panose="020F0600000000000000" pitchFamily="50" charset="-128"/>
              </a:rPr>
              <a:t>サイト出店初期登録を申請するが、</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初期登録料が「０円」の場合、</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ここを空欄にせず「０」を入力すること</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10" name="直線矢印コネクタ 9">
            <a:extLst>
              <a:ext uri="{FF2B5EF4-FFF2-40B4-BE49-F238E27FC236}">
                <a16:creationId xmlns:a16="http://schemas.microsoft.com/office/drawing/2014/main" id="{00000000-0008-0000-0400-000038000000}"/>
              </a:ext>
            </a:extLst>
          </xdr:cNvPr>
          <xdr:cNvCxnSpPr/>
        </xdr:nvCxnSpPr>
        <xdr:spPr>
          <a:xfrm flipH="1" flipV="1">
            <a:off x="4728308" y="2955192"/>
            <a:ext cx="266823" cy="29084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101600</xdr:colOff>
      <xdr:row>12</xdr:row>
      <xdr:rowOff>38100</xdr:rowOff>
    </xdr:from>
    <xdr:to>
      <xdr:col>2</xdr:col>
      <xdr:colOff>177270</xdr:colOff>
      <xdr:row>13</xdr:row>
      <xdr:rowOff>159104</xdr:rowOff>
    </xdr:to>
    <xdr:sp macro="" textlink="">
      <xdr:nvSpPr>
        <xdr:cNvPr id="11" name="角丸四角形 45">
          <a:extLst>
            <a:ext uri="{FF2B5EF4-FFF2-40B4-BE49-F238E27FC236}">
              <a16:creationId xmlns:a16="http://schemas.microsoft.com/office/drawing/2014/main" id="{00000000-0008-0000-0500-000010000000}"/>
            </a:ext>
          </a:extLst>
        </xdr:cNvPr>
        <xdr:cNvSpPr/>
      </xdr:nvSpPr>
      <xdr:spPr>
        <a:xfrm>
          <a:off x="101600" y="3105150"/>
          <a:ext cx="1078970" cy="394054"/>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消費税や対象外経費を</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除いた金額を入力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942975</xdr:colOff>
      <xdr:row>22</xdr:row>
      <xdr:rowOff>273050</xdr:rowOff>
    </xdr:from>
    <xdr:to>
      <xdr:col>7</xdr:col>
      <xdr:colOff>25400</xdr:colOff>
      <xdr:row>38</xdr:row>
      <xdr:rowOff>25399</xdr:rowOff>
    </xdr:to>
    <xdr:sp macro="" textlink="">
      <xdr:nvSpPr>
        <xdr:cNvPr id="12" name="角丸四角形 36">
          <a:extLst>
            <a:ext uri="{FF2B5EF4-FFF2-40B4-BE49-F238E27FC236}">
              <a16:creationId xmlns:a16="http://schemas.microsoft.com/office/drawing/2014/main" id="{00000000-0008-0000-0200-000022000000}"/>
            </a:ext>
          </a:extLst>
        </xdr:cNvPr>
        <xdr:cNvSpPr/>
      </xdr:nvSpPr>
      <xdr:spPr>
        <a:xfrm>
          <a:off x="1939925" y="5918200"/>
          <a:ext cx="3724275" cy="4660899"/>
        </a:xfrm>
        <a:prstGeom prst="roundRect">
          <a:avLst>
            <a:gd name="adj" fmla="val 6455"/>
          </a:avLst>
        </a:prstGeom>
        <a:noFill/>
        <a:ln w="28575" cap="rnd">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ct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809625</xdr:colOff>
      <xdr:row>22</xdr:row>
      <xdr:rowOff>98425</xdr:rowOff>
    </xdr:from>
    <xdr:to>
      <xdr:col>5</xdr:col>
      <xdr:colOff>324694</xdr:colOff>
      <xdr:row>23</xdr:row>
      <xdr:rowOff>24349</xdr:rowOff>
    </xdr:to>
    <xdr:sp macro="" textlink="">
      <xdr:nvSpPr>
        <xdr:cNvPr id="13" name="正方形/長方形 12">
          <a:extLst>
            <a:ext uri="{FF2B5EF4-FFF2-40B4-BE49-F238E27FC236}">
              <a16:creationId xmlns:a16="http://schemas.microsoft.com/office/drawing/2014/main" id="{00000000-0008-0000-0000-000023000000}"/>
            </a:ext>
          </a:extLst>
        </xdr:cNvPr>
        <xdr:cNvSpPr/>
      </xdr:nvSpPr>
      <xdr:spPr>
        <a:xfrm>
          <a:off x="2765425" y="5743575"/>
          <a:ext cx="1293069" cy="230724"/>
        </a:xfrm>
        <a:prstGeom prst="rect">
          <a:avLst/>
        </a:prstGeom>
        <a:solidFill>
          <a:schemeClr val="bg1"/>
        </a:solidFill>
        <a:ln w="28575">
          <a:noFill/>
        </a:ln>
      </xdr:spPr>
      <xdr:style>
        <a:lnRef idx="2">
          <a:schemeClr val="accent6"/>
        </a:lnRef>
        <a:fillRef idx="1">
          <a:schemeClr val="lt1"/>
        </a:fillRef>
        <a:effectRef idx="0">
          <a:schemeClr val="accent6"/>
        </a:effectRef>
        <a:fontRef idx="minor">
          <a:schemeClr val="dk1"/>
        </a:fontRef>
      </xdr:style>
      <xdr:txBody>
        <a:bodyPr vertOverflow="clip" horzOverflow="clip" lIns="0" tIns="36000" rIns="0" bIns="36000" rtlCol="0" anchor="ctr"/>
        <a:lstStyle/>
        <a:p>
          <a:pPr algn="ctr"/>
          <a:r>
            <a:rPr kumimoji="1" lang="ja-JP" altLang="en-US" sz="1400" b="1">
              <a:solidFill>
                <a:srgbClr val="FF0000"/>
              </a:solidFill>
              <a:latin typeface="游ゴシック Medium" panose="020B0500000000000000" pitchFamily="50" charset="-128"/>
              <a:ea typeface="游ゴシック Medium" panose="020B0500000000000000" pitchFamily="50" charset="-128"/>
            </a:rPr>
            <a:t>以下は入力不可</a:t>
          </a:r>
        </a:p>
      </xdr:txBody>
    </xdr:sp>
    <xdr:clientData/>
  </xdr:twoCellAnchor>
  <xdr:twoCellAnchor>
    <xdr:from>
      <xdr:col>7</xdr:col>
      <xdr:colOff>50800</xdr:colOff>
      <xdr:row>15</xdr:row>
      <xdr:rowOff>120650</xdr:rowOff>
    </xdr:from>
    <xdr:to>
      <xdr:col>11</xdr:col>
      <xdr:colOff>488950</xdr:colOff>
      <xdr:row>21</xdr:row>
      <xdr:rowOff>146050</xdr:rowOff>
    </xdr:to>
    <xdr:sp macro="" textlink="">
      <xdr:nvSpPr>
        <xdr:cNvPr id="15" name="テキスト ボックス 14"/>
        <xdr:cNvSpPr txBox="1"/>
      </xdr:nvSpPr>
      <xdr:spPr>
        <a:xfrm>
          <a:off x="5689600" y="4019550"/>
          <a:ext cx="3054350" cy="14668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200" b="1">
              <a:solidFill>
                <a:sysClr val="windowText" lastClr="000000"/>
              </a:solidFill>
              <a:latin typeface="+mj-ea"/>
              <a:ea typeface="+mj-ea"/>
              <a:cs typeface="+mn-cs"/>
            </a:rPr>
            <a:t>･</a:t>
          </a:r>
          <a:r>
            <a:rPr kumimoji="1" lang="ja-JP" altLang="ja-JP" sz="1200" b="1">
              <a:solidFill>
                <a:sysClr val="windowText" lastClr="000000"/>
              </a:solidFill>
              <a:latin typeface="+mj-ea"/>
              <a:ea typeface="+mj-ea"/>
              <a:cs typeface="+mn-cs"/>
            </a:rPr>
            <a:t>出展料が０円の場合、その展示会に係る資材費・輸送費を申請できません</a:t>
          </a:r>
        </a:p>
        <a:p>
          <a:pPr eaLnBrk="1" fontAlgn="auto" latinLnBrk="0" hangingPunct="1"/>
          <a:r>
            <a:rPr kumimoji="1" lang="ja-JP" altLang="en-US" sz="1200" b="1">
              <a:solidFill>
                <a:sysClr val="windowText" lastClr="000000"/>
              </a:solidFill>
              <a:latin typeface="+mj-ea"/>
              <a:ea typeface="+mj-ea"/>
              <a:cs typeface="+mn-cs"/>
            </a:rPr>
            <a:t>･</a:t>
          </a:r>
          <a:r>
            <a:rPr kumimoji="1" lang="ja-JP" altLang="ja-JP" sz="1200" b="1">
              <a:solidFill>
                <a:sysClr val="windowText" lastClr="000000"/>
              </a:solidFill>
              <a:latin typeface="+mj-ea"/>
              <a:ea typeface="+mj-ea"/>
              <a:cs typeface="+mn-cs"/>
            </a:rPr>
            <a:t>販売促進費のみの申請はできません</a:t>
          </a:r>
        </a:p>
        <a:p>
          <a:pPr eaLnBrk="1" fontAlgn="auto" latinLnBrk="0" hangingPunct="1"/>
          <a:r>
            <a:rPr kumimoji="1" lang="ja-JP" altLang="ja-JP" sz="1200" b="1">
              <a:solidFill>
                <a:sysClr val="windowText" lastClr="000000"/>
              </a:solidFill>
              <a:latin typeface="+mj-ea"/>
              <a:ea typeface="+mj-ea"/>
              <a:cs typeface="+mn-cs"/>
            </a:rPr>
            <a:t>上記に該当する場合「申請不可」の表示が出ます</a:t>
          </a:r>
        </a:p>
        <a:p>
          <a:endParaRPr kumimoji="1" lang="ja-JP" altLang="en-US" sz="1100"/>
        </a:p>
      </xdr:txBody>
    </xdr:sp>
    <xdr:clientData/>
  </xdr:twoCellAnchor>
  <xdr:twoCellAnchor>
    <xdr:from>
      <xdr:col>4</xdr:col>
      <xdr:colOff>241300</xdr:colOff>
      <xdr:row>4</xdr:row>
      <xdr:rowOff>95250</xdr:rowOff>
    </xdr:from>
    <xdr:to>
      <xdr:col>10</xdr:col>
      <xdr:colOff>438150</xdr:colOff>
      <xdr:row>14</xdr:row>
      <xdr:rowOff>133350</xdr:rowOff>
    </xdr:to>
    <xdr:sp macro="" textlink="">
      <xdr:nvSpPr>
        <xdr:cNvPr id="16" name="テキスト ボックス 15"/>
        <xdr:cNvSpPr txBox="1"/>
      </xdr:nvSpPr>
      <xdr:spPr>
        <a:xfrm>
          <a:off x="3054350" y="1016000"/>
          <a:ext cx="4984750" cy="273050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出展料の内訳</a:t>
          </a:r>
          <a:r>
            <a:rPr kumimoji="1" lang="en-US" altLang="ja-JP" sz="1050">
              <a:solidFill>
                <a:srgbClr val="FF0000"/>
              </a:solidFill>
            </a:rPr>
            <a:t>】</a:t>
          </a:r>
          <a:r>
            <a:rPr kumimoji="1" lang="ja-JP" altLang="en-US" sz="1050">
              <a:solidFill>
                <a:srgbClr val="FF0000"/>
              </a:solidFill>
            </a:rPr>
            <a:t>を入力してください</a:t>
          </a:r>
          <a:endParaRPr kumimoji="1" lang="en-US" altLang="ja-JP" sz="1050">
            <a:solidFill>
              <a:srgbClr val="FF0000"/>
            </a:solidFill>
          </a:endParaRPr>
        </a:p>
        <a:p>
          <a:r>
            <a:rPr kumimoji="1" lang="ja-JP" altLang="en-US" sz="1050">
              <a:solidFill>
                <a:srgbClr val="FF0000"/>
              </a:solidFill>
            </a:rPr>
            <a:t>小間数：小間の数（例：１小間の場合は１）</a:t>
          </a:r>
          <a:endParaRPr kumimoji="1" lang="en-US" altLang="ja-JP" sz="1050">
            <a:solidFill>
              <a:srgbClr val="FF0000"/>
            </a:solidFill>
          </a:endParaRPr>
        </a:p>
        <a:p>
          <a:r>
            <a:rPr kumimoji="1" lang="ja-JP" altLang="en-US" sz="1050">
              <a:solidFill>
                <a:srgbClr val="FF0000"/>
              </a:solidFill>
            </a:rPr>
            <a:t>小間単価額：小間の単価額</a:t>
          </a:r>
          <a:endParaRPr kumimoji="1" lang="en-US" altLang="ja-JP" sz="1050">
            <a:solidFill>
              <a:srgbClr val="FF0000"/>
            </a:solidFill>
          </a:endParaRPr>
        </a:p>
        <a:p>
          <a:r>
            <a:rPr kumimoji="1" lang="ja-JP" altLang="en-US" sz="1050">
              <a:solidFill>
                <a:srgbClr val="FF0000"/>
              </a:solidFill>
            </a:rPr>
            <a:t>角小間金額：角小間を利用の場合は額を入力</a:t>
          </a:r>
          <a:endParaRPr kumimoji="1" lang="en-US" altLang="ja-JP" sz="1050">
            <a:solidFill>
              <a:srgbClr val="FF0000"/>
            </a:solidFill>
          </a:endParaRPr>
        </a:p>
        <a:p>
          <a:r>
            <a:rPr kumimoji="1" lang="ja-JP" altLang="en-US" sz="1050">
              <a:solidFill>
                <a:srgbClr val="FF0000"/>
              </a:solidFill>
            </a:rPr>
            <a:t>他</a:t>
          </a:r>
          <a:r>
            <a:rPr kumimoji="1" lang="en-US" altLang="ja-JP" sz="1050">
              <a:solidFill>
                <a:srgbClr val="FF0000"/>
              </a:solidFill>
            </a:rPr>
            <a:t>(</a:t>
          </a:r>
          <a:r>
            <a:rPr kumimoji="1" lang="ja-JP" altLang="en-US" sz="1050">
              <a:solidFill>
                <a:srgbClr val="FF0000"/>
              </a:solidFill>
            </a:rPr>
            <a:t>各種割引等</a:t>
          </a:r>
          <a:r>
            <a:rPr kumimoji="1" lang="en-US" altLang="ja-JP" sz="1050">
              <a:solidFill>
                <a:srgbClr val="FF0000"/>
              </a:solidFill>
            </a:rPr>
            <a:t>)</a:t>
          </a:r>
          <a:r>
            <a:rPr kumimoji="1" lang="ja-JP" altLang="en-US" sz="1050">
              <a:solidFill>
                <a:srgbClr val="FF0000"/>
              </a:solidFill>
            </a:rPr>
            <a:t>：</a:t>
          </a:r>
          <a:endParaRPr kumimoji="1" lang="en-US" altLang="ja-JP" sz="1050">
            <a:solidFill>
              <a:srgbClr val="FF0000"/>
            </a:solidFill>
          </a:endParaRPr>
        </a:p>
        <a:p>
          <a:r>
            <a:rPr kumimoji="1" lang="ja-JP" altLang="en-US" sz="1050">
              <a:solidFill>
                <a:srgbClr val="FF0000"/>
              </a:solidFill>
            </a:rPr>
            <a:t>　出展者全社にかかる費用（例：サイト検索料等　</a:t>
          </a:r>
          <a:r>
            <a:rPr kumimoji="1" lang="en-US" altLang="ja-JP" sz="1050">
              <a:solidFill>
                <a:srgbClr val="FF0000"/>
              </a:solidFill>
            </a:rPr>
            <a:t>+50,000</a:t>
          </a:r>
          <a:r>
            <a:rPr kumimoji="1" lang="ja-JP" altLang="en-US" sz="1050">
              <a:solidFill>
                <a:srgbClr val="FF0000"/>
              </a:solidFill>
            </a:rPr>
            <a:t>　＊入力時</a:t>
          </a:r>
          <a:r>
            <a:rPr kumimoji="1" lang="en-US" altLang="ja-JP" sz="1050">
              <a:solidFill>
                <a:srgbClr val="FF0000"/>
              </a:solidFill>
            </a:rPr>
            <a:t>+</a:t>
          </a:r>
          <a:r>
            <a:rPr kumimoji="1" lang="ja-JP" altLang="en-US" sz="1050">
              <a:solidFill>
                <a:srgbClr val="FF0000"/>
              </a:solidFill>
            </a:rPr>
            <a:t>は不要）</a:t>
          </a:r>
          <a:endParaRPr kumimoji="1" lang="en-US" altLang="ja-JP" sz="1050">
            <a:solidFill>
              <a:srgbClr val="FF0000"/>
            </a:solidFill>
          </a:endParaRPr>
        </a:p>
        <a:p>
          <a:r>
            <a:rPr kumimoji="1" lang="ja-JP" altLang="en-US" sz="1050">
              <a:solidFill>
                <a:srgbClr val="FF0000"/>
              </a:solidFill>
            </a:rPr>
            <a:t>　早期割引、複数回割引、他に割引がある場合は金額を入力（例：</a:t>
          </a:r>
          <a:r>
            <a:rPr kumimoji="1" lang="en-US" altLang="ja-JP" sz="1050">
              <a:solidFill>
                <a:srgbClr val="FF0000"/>
              </a:solidFill>
            </a:rPr>
            <a:t>―50,000</a:t>
          </a:r>
          <a:r>
            <a:rPr kumimoji="1" lang="ja-JP" altLang="en-US" sz="1050">
              <a:solidFill>
                <a:srgbClr val="FF0000"/>
              </a:solidFill>
            </a:rPr>
            <a:t>）</a:t>
          </a:r>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r>
            <a:rPr kumimoji="1" lang="ja-JP" altLang="en-US" sz="1050">
              <a:solidFill>
                <a:srgbClr val="FF0000"/>
              </a:solidFill>
            </a:rPr>
            <a:t>上記のメッセージが出たら「はい」を押してください</a:t>
          </a:r>
          <a:endParaRPr kumimoji="1" lang="en-US" altLang="ja-JP" sz="1050">
            <a:solidFill>
              <a:srgbClr val="FF0000"/>
            </a:solidFill>
          </a:endParaRPr>
        </a:p>
        <a:p>
          <a:endParaRPr kumimoji="1" lang="ja-JP" altLang="en-US" sz="1100">
            <a:solidFill>
              <a:srgbClr val="FF0000"/>
            </a:solidFill>
          </a:endParaRPr>
        </a:p>
      </xdr:txBody>
    </xdr:sp>
    <xdr:clientData/>
  </xdr:twoCellAnchor>
  <xdr:twoCellAnchor editAs="oneCell">
    <xdr:from>
      <xdr:col>4</xdr:col>
      <xdr:colOff>368301</xdr:colOff>
      <xdr:row>10</xdr:row>
      <xdr:rowOff>101601</xdr:rowOff>
    </xdr:from>
    <xdr:to>
      <xdr:col>7</xdr:col>
      <xdr:colOff>374650</xdr:colOff>
      <xdr:row>13</xdr:row>
      <xdr:rowOff>44451</xdr:rowOff>
    </xdr:to>
    <xdr:pic>
      <xdr:nvPicPr>
        <xdr:cNvPr id="17" name="図 16"/>
        <xdr:cNvPicPr>
          <a:picLocks noChangeAspect="1"/>
        </xdr:cNvPicPr>
      </xdr:nvPicPr>
      <xdr:blipFill>
        <a:blip xmlns:r="http://schemas.openxmlformats.org/officeDocument/2006/relationships" r:embed="rId1"/>
        <a:stretch>
          <a:fillRect/>
        </a:stretch>
      </xdr:blipFill>
      <xdr:spPr>
        <a:xfrm>
          <a:off x="3181351" y="2647951"/>
          <a:ext cx="2832099" cy="736600"/>
        </a:xfrm>
        <a:prstGeom prst="rect">
          <a:avLst/>
        </a:prstGeom>
        <a:ln w="15875">
          <a:solidFill>
            <a:schemeClr val="tx1"/>
          </a:solidFill>
        </a:ln>
      </xdr:spPr>
    </xdr:pic>
    <xdr:clientData/>
  </xdr:twoCellAnchor>
  <xdr:twoCellAnchor>
    <xdr:from>
      <xdr:col>1</xdr:col>
      <xdr:colOff>12700</xdr:colOff>
      <xdr:row>5</xdr:row>
      <xdr:rowOff>0</xdr:rowOff>
    </xdr:from>
    <xdr:to>
      <xdr:col>2</xdr:col>
      <xdr:colOff>44450</xdr:colOff>
      <xdr:row>8</xdr:row>
      <xdr:rowOff>241300</xdr:rowOff>
    </xdr:to>
    <xdr:sp macro="" textlink="">
      <xdr:nvSpPr>
        <xdr:cNvPr id="18" name="角丸四角形 17"/>
        <xdr:cNvSpPr/>
      </xdr:nvSpPr>
      <xdr:spPr>
        <a:xfrm>
          <a:off x="146050" y="1193800"/>
          <a:ext cx="901700" cy="1060450"/>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5</xdr:row>
      <xdr:rowOff>57150</xdr:rowOff>
    </xdr:from>
    <xdr:to>
      <xdr:col>4</xdr:col>
      <xdr:colOff>215900</xdr:colOff>
      <xdr:row>5</xdr:row>
      <xdr:rowOff>57150</xdr:rowOff>
    </xdr:to>
    <xdr:cxnSp macro="">
      <xdr:nvCxnSpPr>
        <xdr:cNvPr id="21" name="直線矢印コネクタ 20"/>
        <xdr:cNvCxnSpPr/>
      </xdr:nvCxnSpPr>
      <xdr:spPr>
        <a:xfrm flipH="1">
          <a:off x="996950" y="1250950"/>
          <a:ext cx="20320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584200</xdr:colOff>
      <xdr:row>12</xdr:row>
      <xdr:rowOff>107950</xdr:rowOff>
    </xdr:from>
    <xdr:to>
      <xdr:col>5</xdr:col>
      <xdr:colOff>247650</xdr:colOff>
      <xdr:row>13</xdr:row>
      <xdr:rowOff>25400</xdr:rowOff>
    </xdr:to>
    <xdr:sp macro="" textlink="">
      <xdr:nvSpPr>
        <xdr:cNvPr id="24" name="正方形/長方形 23"/>
        <xdr:cNvSpPr/>
      </xdr:nvSpPr>
      <xdr:spPr>
        <a:xfrm>
          <a:off x="3397250" y="3175000"/>
          <a:ext cx="584200" cy="1905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37"/>
  <sheetViews>
    <sheetView view="pageBreakPreview" zoomScaleNormal="72" zoomScaleSheetLayoutView="100" workbookViewId="0">
      <selection activeCell="O17" sqref="O17"/>
    </sheetView>
  </sheetViews>
  <sheetFormatPr defaultColWidth="9" defaultRowHeight="17.5" x14ac:dyDescent="0.55000000000000004"/>
  <cols>
    <col min="1" max="1" width="1.75" style="84" customWidth="1"/>
    <col min="2" max="2" width="2.58203125" style="84" customWidth="1"/>
    <col min="3" max="4" width="17.25" style="84" customWidth="1"/>
    <col min="5" max="5" width="7.08203125" style="84" customWidth="1"/>
    <col min="6" max="6" width="3.08203125" style="84" customWidth="1"/>
    <col min="7" max="7" width="9.75" style="84" customWidth="1"/>
    <col min="8" max="8" width="8.25" style="84" customWidth="1"/>
    <col min="9" max="9" width="4.75" style="84" customWidth="1"/>
    <col min="10" max="11" width="7.75" style="84" customWidth="1"/>
    <col min="12" max="13" width="3.08203125" style="84" customWidth="1"/>
    <col min="14" max="48" width="10.75" style="84" customWidth="1"/>
    <col min="49" max="49" width="10.75" style="84" hidden="1" customWidth="1"/>
    <col min="50" max="69" width="0" style="84" hidden="1" customWidth="1"/>
    <col min="70" max="89" width="8.58203125" style="84" hidden="1" customWidth="1"/>
    <col min="90" max="94" width="8.58203125" style="84" customWidth="1"/>
    <col min="95" max="16384" width="9" style="84"/>
  </cols>
  <sheetData>
    <row r="1" spans="1:97" ht="22.15" customHeight="1" x14ac:dyDescent="0.55000000000000004">
      <c r="A1" s="83" t="s">
        <v>14</v>
      </c>
      <c r="M1" s="85"/>
      <c r="N1" s="85"/>
      <c r="AX1" s="85"/>
    </row>
    <row r="2" spans="1:97" s="93" customFormat="1" ht="24" customHeight="1" x14ac:dyDescent="0.55000000000000004">
      <c r="A2" s="86"/>
      <c r="B2" s="147" t="s">
        <v>218</v>
      </c>
      <c r="C2" s="147"/>
      <c r="D2" s="91"/>
      <c r="E2" s="91"/>
      <c r="F2" s="91"/>
      <c r="G2" s="91"/>
      <c r="H2" s="91"/>
      <c r="I2" s="91"/>
      <c r="J2" s="91"/>
      <c r="K2" s="91"/>
      <c r="L2" s="91"/>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88" t="s">
        <v>39</v>
      </c>
      <c r="AY2" s="89" t="s">
        <v>40</v>
      </c>
      <c r="AZ2" s="89" t="s">
        <v>41</v>
      </c>
      <c r="BA2" s="16"/>
      <c r="BB2" s="16"/>
      <c r="BC2" s="16"/>
      <c r="BD2" s="16"/>
      <c r="BE2" s="16"/>
      <c r="BF2" s="16"/>
      <c r="BG2" s="16"/>
      <c r="BH2" s="16"/>
      <c r="BI2" s="16"/>
      <c r="BJ2" s="16"/>
      <c r="BK2" s="16"/>
      <c r="BL2" s="16"/>
      <c r="BM2" s="16"/>
      <c r="BN2" s="16"/>
      <c r="BO2" s="16"/>
      <c r="BP2" s="16"/>
      <c r="BQ2" s="16"/>
      <c r="BR2" s="16"/>
      <c r="BS2" s="16"/>
      <c r="BT2" s="16"/>
      <c r="BU2" s="16"/>
      <c r="BV2" s="16"/>
      <c r="BW2" s="89"/>
      <c r="BX2" s="89"/>
      <c r="BY2" s="89"/>
      <c r="BZ2" s="89"/>
      <c r="CA2" s="89"/>
      <c r="CC2" s="16"/>
      <c r="CD2" s="16"/>
      <c r="CE2" s="16"/>
      <c r="CF2" s="16"/>
      <c r="CG2" s="16"/>
      <c r="CH2" s="16"/>
      <c r="CI2" s="16"/>
      <c r="CJ2" s="16"/>
      <c r="CK2" s="16"/>
      <c r="CL2" s="16"/>
      <c r="CM2" s="16"/>
      <c r="CN2" s="16"/>
      <c r="CO2" s="16"/>
      <c r="CP2" s="16"/>
      <c r="CQ2" s="16"/>
      <c r="CR2" s="16"/>
      <c r="CS2" s="16"/>
    </row>
    <row r="3" spans="1:97" s="93" customFormat="1" ht="13.5" customHeight="1" x14ac:dyDescent="0.55000000000000004">
      <c r="B3" s="306" t="s">
        <v>42</v>
      </c>
      <c r="C3" s="251"/>
      <c r="D3" s="309"/>
      <c r="E3" s="311" t="s">
        <v>43</v>
      </c>
      <c r="F3" s="251"/>
      <c r="G3" s="251"/>
      <c r="H3" s="312"/>
      <c r="I3" s="313"/>
      <c r="J3" s="313"/>
      <c r="K3" s="313"/>
      <c r="L3" s="314"/>
      <c r="M3" s="94"/>
      <c r="N3" s="94"/>
      <c r="O3" s="94"/>
      <c r="P3" s="94"/>
      <c r="Q3" s="94"/>
      <c r="R3" s="94"/>
      <c r="S3" s="94"/>
      <c r="T3" s="94"/>
      <c r="U3" s="94"/>
      <c r="V3" s="95"/>
      <c r="W3" s="94"/>
      <c r="X3" s="94"/>
      <c r="Y3" s="94"/>
      <c r="Z3" s="94"/>
      <c r="AA3" s="94"/>
      <c r="AB3" s="94"/>
      <c r="AC3" s="94"/>
      <c r="AD3" s="94"/>
      <c r="AE3" s="95"/>
      <c r="AF3" s="94"/>
      <c r="AG3" s="94"/>
      <c r="AH3" s="94"/>
      <c r="AI3" s="94"/>
      <c r="AJ3" s="94"/>
      <c r="AK3" s="94"/>
      <c r="AL3" s="94"/>
      <c r="AM3" s="94"/>
      <c r="AN3" s="95"/>
      <c r="AO3" s="94"/>
      <c r="AP3" s="94"/>
      <c r="AQ3" s="94"/>
      <c r="AR3" s="94"/>
      <c r="AS3" s="94"/>
      <c r="AT3" s="94"/>
      <c r="AU3" s="94"/>
      <c r="AV3" s="94"/>
      <c r="AW3" s="95"/>
      <c r="AX3" s="88" t="s">
        <v>44</v>
      </c>
      <c r="AY3" s="89" t="s">
        <v>45</v>
      </c>
      <c r="AZ3" s="89" t="s">
        <v>46</v>
      </c>
      <c r="BA3" s="16"/>
      <c r="BB3" s="16"/>
      <c r="BC3" s="16"/>
      <c r="BD3" s="16"/>
      <c r="BE3" s="16"/>
      <c r="BF3" s="16"/>
      <c r="BG3" s="16"/>
      <c r="BH3" s="16"/>
      <c r="BI3" s="16"/>
      <c r="BJ3" s="16"/>
      <c r="BK3" s="16"/>
      <c r="BL3" s="16"/>
      <c r="BM3" s="16"/>
      <c r="BN3" s="16"/>
      <c r="BO3" s="16"/>
      <c r="BP3" s="16"/>
      <c r="BQ3" s="16"/>
      <c r="BR3" s="16"/>
      <c r="BS3" s="16"/>
      <c r="BT3" s="16"/>
      <c r="BU3" s="16"/>
      <c r="BV3" s="16"/>
      <c r="BW3" s="96"/>
      <c r="BX3" s="96"/>
      <c r="BY3" s="96"/>
      <c r="BZ3" s="96"/>
      <c r="CA3" s="97"/>
      <c r="CB3" s="97"/>
      <c r="CC3" s="97"/>
      <c r="CD3" s="97"/>
      <c r="CE3" s="97"/>
      <c r="CF3" s="97"/>
      <c r="CG3" s="16"/>
      <c r="CH3" s="16"/>
      <c r="CI3" s="16"/>
      <c r="CJ3" s="16"/>
      <c r="CK3" s="16"/>
      <c r="CL3" s="16"/>
      <c r="CM3" s="16"/>
      <c r="CN3" s="16"/>
      <c r="CO3" s="16"/>
      <c r="CP3" s="16"/>
      <c r="CQ3" s="16"/>
      <c r="CR3" s="16"/>
      <c r="CS3" s="16"/>
    </row>
    <row r="4" spans="1:97" s="93" customFormat="1" ht="26.15" customHeight="1" x14ac:dyDescent="0.55000000000000004">
      <c r="A4" s="98"/>
      <c r="B4" s="307"/>
      <c r="C4" s="308"/>
      <c r="D4" s="310"/>
      <c r="E4" s="308"/>
      <c r="F4" s="308"/>
      <c r="G4" s="308"/>
      <c r="H4" s="315"/>
      <c r="I4" s="316"/>
      <c r="J4" s="316"/>
      <c r="K4" s="316"/>
      <c r="L4" s="317"/>
      <c r="M4" s="99"/>
      <c r="N4" s="99"/>
      <c r="O4" s="99"/>
      <c r="P4" s="99"/>
      <c r="Q4" s="99"/>
      <c r="R4" s="99"/>
      <c r="S4" s="99"/>
      <c r="T4" s="99"/>
      <c r="U4" s="99"/>
      <c r="V4" s="100"/>
      <c r="W4" s="99"/>
      <c r="X4" s="99"/>
      <c r="Y4" s="99"/>
      <c r="Z4" s="99"/>
      <c r="AA4" s="99"/>
      <c r="AB4" s="99"/>
      <c r="AC4" s="99"/>
      <c r="AD4" s="99"/>
      <c r="AE4" s="100"/>
      <c r="AF4" s="99"/>
      <c r="AG4" s="99"/>
      <c r="AH4" s="99"/>
      <c r="AI4" s="99"/>
      <c r="AJ4" s="99"/>
      <c r="AK4" s="99"/>
      <c r="AL4" s="99"/>
      <c r="AM4" s="99"/>
      <c r="AN4" s="100"/>
      <c r="AO4" s="99"/>
      <c r="AP4" s="99"/>
      <c r="AQ4" s="99"/>
      <c r="AR4" s="99"/>
      <c r="AS4" s="99"/>
      <c r="AT4" s="99"/>
      <c r="AU4" s="99"/>
      <c r="AV4" s="99"/>
      <c r="AW4" s="100"/>
      <c r="AX4" s="88" t="s">
        <v>47</v>
      </c>
      <c r="AY4" s="89" t="s">
        <v>48</v>
      </c>
      <c r="AZ4" s="89"/>
      <c r="BA4" s="16"/>
      <c r="BB4" s="16"/>
      <c r="BC4" s="16"/>
      <c r="BD4" s="16"/>
      <c r="BE4" s="16"/>
      <c r="BF4" s="16"/>
      <c r="BG4" s="16"/>
      <c r="BH4" s="16"/>
      <c r="BI4" s="16"/>
      <c r="BJ4" s="16"/>
      <c r="BK4" s="16"/>
      <c r="BL4" s="16"/>
      <c r="BM4" s="16"/>
      <c r="BN4" s="16"/>
      <c r="BO4" s="16"/>
      <c r="BP4" s="16"/>
      <c r="BQ4" s="16"/>
      <c r="BR4" s="16"/>
      <c r="BS4" s="16"/>
      <c r="BT4" s="16"/>
      <c r="BU4" s="16"/>
      <c r="BV4" s="16"/>
      <c r="BW4" s="89"/>
      <c r="BX4" s="89"/>
      <c r="BY4" s="89"/>
      <c r="BZ4" s="89"/>
      <c r="CA4" s="16"/>
      <c r="CB4" s="16"/>
      <c r="CC4" s="16"/>
      <c r="CD4" s="16"/>
      <c r="CE4" s="16"/>
      <c r="CF4" s="16"/>
      <c r="CG4" s="16"/>
      <c r="CH4" s="16"/>
      <c r="CI4" s="16"/>
      <c r="CJ4" s="16"/>
      <c r="CK4" s="16"/>
      <c r="CL4" s="16"/>
      <c r="CM4" s="16"/>
      <c r="CN4" s="16"/>
      <c r="CO4" s="16"/>
      <c r="CP4" s="16"/>
      <c r="CQ4" s="16"/>
      <c r="CR4" s="16"/>
      <c r="CS4" s="16"/>
    </row>
    <row r="5" spans="1:97" s="93" customFormat="1" ht="11.65" customHeight="1" x14ac:dyDescent="0.55000000000000004">
      <c r="A5" s="101"/>
      <c r="B5" s="102"/>
      <c r="C5" s="102"/>
      <c r="D5" s="102"/>
      <c r="E5" s="102"/>
      <c r="F5" s="102"/>
      <c r="G5" s="94"/>
      <c r="H5" s="87"/>
      <c r="I5" s="87"/>
      <c r="J5" s="87"/>
      <c r="K5" s="87"/>
      <c r="L5" s="87"/>
      <c r="M5" s="99"/>
      <c r="N5" s="99"/>
      <c r="O5" s="99"/>
      <c r="P5" s="99"/>
      <c r="Q5" s="99"/>
      <c r="R5" s="99"/>
      <c r="S5" s="99"/>
      <c r="T5" s="99"/>
      <c r="U5" s="99"/>
      <c r="V5" s="100"/>
      <c r="W5" s="99"/>
      <c r="X5" s="99"/>
      <c r="Y5" s="99"/>
      <c r="Z5" s="99"/>
      <c r="AA5" s="99"/>
      <c r="AB5" s="99"/>
      <c r="AC5" s="99"/>
      <c r="AD5" s="99"/>
      <c r="AE5" s="100"/>
      <c r="AF5" s="99"/>
      <c r="AG5" s="99"/>
      <c r="AH5" s="99"/>
      <c r="AI5" s="99"/>
      <c r="AJ5" s="99"/>
      <c r="AK5" s="99"/>
      <c r="AL5" s="99"/>
      <c r="AM5" s="99"/>
      <c r="AN5" s="100"/>
      <c r="AO5" s="99"/>
      <c r="AP5" s="99"/>
      <c r="AQ5" s="99"/>
      <c r="AR5" s="99"/>
      <c r="AS5" s="99"/>
      <c r="AT5" s="99"/>
      <c r="AU5" s="99"/>
      <c r="AV5" s="99"/>
      <c r="AW5" s="100"/>
      <c r="AX5" s="88" t="s">
        <v>49</v>
      </c>
      <c r="AY5" s="89" t="s">
        <v>50</v>
      </c>
      <c r="AZ5" s="89" t="s">
        <v>51</v>
      </c>
      <c r="BA5" s="89" t="s">
        <v>52</v>
      </c>
      <c r="BB5" s="16"/>
      <c r="BC5" s="16"/>
      <c r="BD5" s="16"/>
      <c r="BE5" s="16"/>
      <c r="BF5" s="16"/>
      <c r="BG5" s="16"/>
      <c r="BH5" s="16"/>
      <c r="BI5" s="16"/>
      <c r="BJ5" s="16"/>
      <c r="BK5" s="16"/>
      <c r="BL5" s="16"/>
      <c r="BM5" s="16"/>
      <c r="BN5" s="16"/>
      <c r="BO5" s="16"/>
      <c r="BP5" s="16"/>
      <c r="BQ5" s="16"/>
      <c r="BR5" s="16"/>
      <c r="BS5" s="16"/>
      <c r="BT5" s="16"/>
      <c r="BU5" s="16"/>
      <c r="BV5" s="16"/>
      <c r="BW5" s="89"/>
      <c r="BX5" s="89"/>
      <c r="BY5" s="89"/>
      <c r="BZ5" s="89"/>
      <c r="CA5" s="16"/>
      <c r="CB5" s="16"/>
      <c r="CC5" s="16"/>
      <c r="CD5" s="16"/>
      <c r="CE5" s="16"/>
      <c r="CF5" s="16"/>
      <c r="CG5" s="16"/>
      <c r="CH5" s="16"/>
      <c r="CI5" s="16"/>
      <c r="CJ5" s="16"/>
      <c r="CK5" s="16"/>
      <c r="CL5" s="16"/>
      <c r="CM5" s="16"/>
      <c r="CN5" s="16"/>
      <c r="CO5" s="16"/>
      <c r="CP5" s="16"/>
      <c r="CQ5" s="16"/>
      <c r="CR5" s="16"/>
      <c r="CS5" s="16"/>
    </row>
    <row r="6" spans="1:97" s="93" customFormat="1" ht="40.15" customHeight="1" x14ac:dyDescent="0.55000000000000004">
      <c r="B6" s="306" t="s">
        <v>53</v>
      </c>
      <c r="C6" s="318"/>
      <c r="D6" s="318"/>
      <c r="E6" s="318"/>
      <c r="F6" s="318"/>
      <c r="G6" s="319"/>
      <c r="H6" s="320"/>
      <c r="I6" s="92"/>
      <c r="J6" s="92"/>
      <c r="K6" s="92"/>
      <c r="L6" s="92"/>
      <c r="M6" s="103"/>
      <c r="N6" s="103"/>
      <c r="O6" s="103"/>
      <c r="P6" s="103"/>
      <c r="Q6" s="103"/>
      <c r="R6" s="103"/>
      <c r="S6" s="103"/>
      <c r="T6" s="103"/>
      <c r="U6" s="103"/>
      <c r="V6" s="100"/>
      <c r="W6" s="103"/>
      <c r="X6" s="103"/>
      <c r="Y6" s="103"/>
      <c r="Z6" s="103"/>
      <c r="AA6" s="103"/>
      <c r="AB6" s="103"/>
      <c r="AC6" s="103"/>
      <c r="AD6" s="103"/>
      <c r="AE6" s="100"/>
      <c r="AF6" s="103"/>
      <c r="AG6" s="103"/>
      <c r="AH6" s="103"/>
      <c r="AI6" s="103"/>
      <c r="AJ6" s="103"/>
      <c r="AK6" s="103"/>
      <c r="AL6" s="103"/>
      <c r="AM6" s="103"/>
      <c r="AN6" s="100"/>
      <c r="AO6" s="103"/>
      <c r="AP6" s="103"/>
      <c r="AQ6" s="103"/>
      <c r="AR6" s="103"/>
      <c r="AS6" s="103"/>
      <c r="AT6" s="103"/>
      <c r="AU6" s="103"/>
      <c r="AV6" s="103"/>
      <c r="AW6" s="100"/>
      <c r="AX6" s="88" t="s">
        <v>54</v>
      </c>
      <c r="AY6" s="89" t="s">
        <v>55</v>
      </c>
      <c r="AZ6" s="89" t="s">
        <v>56</v>
      </c>
      <c r="BA6" s="89" t="s">
        <v>57</v>
      </c>
      <c r="BB6" s="89" t="s">
        <v>58</v>
      </c>
      <c r="BC6" s="89" t="s">
        <v>59</v>
      </c>
      <c r="BD6" s="89" t="s">
        <v>60</v>
      </c>
      <c r="BE6" s="89" t="s">
        <v>61</v>
      </c>
      <c r="BF6" s="89" t="s">
        <v>62</v>
      </c>
      <c r="BG6" s="89" t="s">
        <v>63</v>
      </c>
      <c r="BH6" s="89" t="s">
        <v>64</v>
      </c>
      <c r="BI6" s="89" t="s">
        <v>65</v>
      </c>
      <c r="BJ6" s="89" t="s">
        <v>66</v>
      </c>
      <c r="BK6" s="89" t="s">
        <v>67</v>
      </c>
      <c r="BL6" s="89" t="s">
        <v>68</v>
      </c>
      <c r="BM6" s="89" t="s">
        <v>69</v>
      </c>
      <c r="BN6" s="89" t="s">
        <v>70</v>
      </c>
      <c r="BO6" s="89" t="s">
        <v>71</v>
      </c>
      <c r="BP6" s="89" t="s">
        <v>72</v>
      </c>
      <c r="BQ6" s="89" t="s">
        <v>73</v>
      </c>
      <c r="BR6" s="89" t="s">
        <v>74</v>
      </c>
      <c r="BS6" s="89" t="s">
        <v>75</v>
      </c>
      <c r="BT6" s="89" t="s">
        <v>76</v>
      </c>
      <c r="BU6" s="89" t="s">
        <v>77</v>
      </c>
      <c r="BV6" s="89" t="s">
        <v>78</v>
      </c>
      <c r="BW6" s="89"/>
      <c r="BX6" s="89"/>
      <c r="BY6" s="89"/>
      <c r="BZ6" s="88"/>
      <c r="CA6" s="89"/>
      <c r="CB6" s="88"/>
      <c r="CC6" s="16"/>
      <c r="CD6" s="16"/>
      <c r="CE6" s="16"/>
      <c r="CF6" s="16"/>
      <c r="CG6" s="16"/>
      <c r="CH6" s="16"/>
      <c r="CI6" s="16"/>
      <c r="CJ6" s="16"/>
      <c r="CK6" s="16"/>
      <c r="CL6" s="16"/>
      <c r="CM6" s="16"/>
      <c r="CN6" s="16"/>
      <c r="CO6" s="16"/>
      <c r="CP6" s="16"/>
      <c r="CQ6" s="16"/>
      <c r="CR6" s="16"/>
      <c r="CS6" s="16"/>
    </row>
    <row r="7" spans="1:97" s="93" customFormat="1" ht="16.149999999999999" customHeight="1" x14ac:dyDescent="0.55000000000000004">
      <c r="B7" s="298" t="s">
        <v>79</v>
      </c>
      <c r="C7" s="300" t="s">
        <v>80</v>
      </c>
      <c r="D7" s="302" t="s">
        <v>81</v>
      </c>
      <c r="E7" s="303"/>
      <c r="F7" s="303"/>
      <c r="G7" s="303"/>
      <c r="H7" s="303"/>
      <c r="I7" s="303"/>
      <c r="J7" s="303"/>
      <c r="K7" s="303"/>
      <c r="L7" s="304"/>
      <c r="M7" s="103"/>
      <c r="N7" s="103"/>
      <c r="O7" s="103"/>
      <c r="P7" s="103"/>
      <c r="Q7" s="103"/>
      <c r="R7" s="103"/>
      <c r="S7" s="103"/>
      <c r="T7" s="103"/>
      <c r="U7" s="103"/>
      <c r="V7" s="100"/>
      <c r="W7" s="103"/>
      <c r="X7" s="103"/>
      <c r="Y7" s="103"/>
      <c r="Z7" s="103"/>
      <c r="AA7" s="103"/>
      <c r="AB7" s="103"/>
      <c r="AC7" s="103"/>
      <c r="AD7" s="103"/>
      <c r="AE7" s="100"/>
      <c r="AF7" s="103"/>
      <c r="AG7" s="103"/>
      <c r="AH7" s="103"/>
      <c r="AI7" s="103"/>
      <c r="AJ7" s="103"/>
      <c r="AK7" s="103"/>
      <c r="AL7" s="103"/>
      <c r="AM7" s="103"/>
      <c r="AN7" s="100"/>
      <c r="AO7" s="103"/>
      <c r="AP7" s="103"/>
      <c r="AQ7" s="103"/>
      <c r="AR7" s="103"/>
      <c r="AS7" s="103"/>
      <c r="AT7" s="103"/>
      <c r="AU7" s="103"/>
      <c r="AV7" s="103"/>
      <c r="AW7" s="100"/>
      <c r="AX7" s="88" t="s">
        <v>82</v>
      </c>
      <c r="AY7" s="89" t="s">
        <v>83</v>
      </c>
      <c r="AZ7" s="89" t="s">
        <v>84</v>
      </c>
      <c r="BA7" s="89" t="s">
        <v>85</v>
      </c>
      <c r="BB7" s="89" t="s">
        <v>86</v>
      </c>
      <c r="BC7" s="16"/>
      <c r="BD7" s="16"/>
      <c r="BE7" s="16"/>
      <c r="BF7" s="16"/>
      <c r="BG7" s="16"/>
      <c r="BH7" s="16"/>
      <c r="BI7" s="16"/>
      <c r="BJ7" s="16"/>
      <c r="BK7" s="16"/>
      <c r="BL7" s="16"/>
      <c r="BM7" s="16"/>
      <c r="BN7" s="16"/>
      <c r="BO7" s="16"/>
      <c r="BP7" s="16"/>
      <c r="BQ7" s="16"/>
      <c r="BR7" s="16"/>
      <c r="BS7" s="16"/>
      <c r="BT7" s="16"/>
      <c r="BU7" s="16"/>
      <c r="BV7" s="16"/>
      <c r="BW7" s="104"/>
      <c r="BX7" s="88"/>
      <c r="BY7" s="88"/>
      <c r="BZ7" s="88"/>
      <c r="CA7" s="16"/>
      <c r="CB7" s="16"/>
      <c r="CC7" s="16"/>
      <c r="CD7" s="16"/>
      <c r="CE7" s="16"/>
      <c r="CF7" s="16"/>
      <c r="CG7" s="16"/>
      <c r="CH7" s="16"/>
      <c r="CI7" s="16"/>
      <c r="CJ7" s="16"/>
      <c r="CK7" s="16"/>
      <c r="CL7" s="16"/>
      <c r="CM7" s="16"/>
      <c r="CN7" s="16"/>
      <c r="CO7" s="16"/>
      <c r="CP7" s="16"/>
      <c r="CQ7" s="16"/>
      <c r="CR7" s="16"/>
      <c r="CS7" s="16"/>
    </row>
    <row r="8" spans="1:97" s="93" customFormat="1" ht="16.149999999999999" customHeight="1" x14ac:dyDescent="0.55000000000000004">
      <c r="B8" s="299"/>
      <c r="C8" s="301"/>
      <c r="D8" s="263" t="s">
        <v>87</v>
      </c>
      <c r="E8" s="305"/>
      <c r="F8" s="305"/>
      <c r="G8" s="105" t="s">
        <v>88</v>
      </c>
      <c r="H8" s="263" t="s">
        <v>89</v>
      </c>
      <c r="I8" s="264"/>
      <c r="J8" s="106" t="s">
        <v>90</v>
      </c>
      <c r="K8" s="265" t="s">
        <v>91</v>
      </c>
      <c r="L8" s="266"/>
      <c r="M8" s="103"/>
      <c r="N8" s="103"/>
      <c r="O8" s="103"/>
      <c r="P8" s="103"/>
      <c r="Q8" s="103"/>
      <c r="R8" s="103"/>
      <c r="S8" s="103"/>
      <c r="T8" s="103"/>
      <c r="U8" s="103"/>
      <c r="V8" s="100"/>
      <c r="W8" s="103"/>
      <c r="X8" s="103"/>
      <c r="Y8" s="103"/>
      <c r="Z8" s="103"/>
      <c r="AA8" s="103"/>
      <c r="AB8" s="103"/>
      <c r="AC8" s="103"/>
      <c r="AD8" s="103"/>
      <c r="AE8" s="100"/>
      <c r="AF8" s="103"/>
      <c r="AG8" s="103"/>
      <c r="AH8" s="103"/>
      <c r="AI8" s="103"/>
      <c r="AJ8" s="103"/>
      <c r="AK8" s="103"/>
      <c r="AL8" s="103"/>
      <c r="AM8" s="103"/>
      <c r="AN8" s="100"/>
      <c r="AO8" s="103"/>
      <c r="AP8" s="103"/>
      <c r="AQ8" s="103"/>
      <c r="AR8" s="103"/>
      <c r="AS8" s="103"/>
      <c r="AT8" s="103"/>
      <c r="AU8" s="103"/>
      <c r="AV8" s="103"/>
      <c r="AW8" s="100"/>
      <c r="AX8" s="88" t="s">
        <v>92</v>
      </c>
      <c r="AY8" s="89" t="s">
        <v>93</v>
      </c>
      <c r="AZ8" s="88" t="s">
        <v>94</v>
      </c>
      <c r="BA8" s="107" t="s">
        <v>95</v>
      </c>
      <c r="BB8" s="89" t="s">
        <v>96</v>
      </c>
      <c r="BC8" s="89" t="s">
        <v>97</v>
      </c>
      <c r="BD8" s="88" t="s">
        <v>98</v>
      </c>
      <c r="BE8" s="88" t="s">
        <v>99</v>
      </c>
      <c r="BF8" s="88" t="s">
        <v>100</v>
      </c>
      <c r="BG8" s="89" t="s">
        <v>101</v>
      </c>
      <c r="BH8" s="89" t="s">
        <v>102</v>
      </c>
      <c r="BI8" s="88" t="s">
        <v>103</v>
      </c>
      <c r="BJ8" s="88" t="s">
        <v>104</v>
      </c>
      <c r="BK8" s="89" t="s">
        <v>105</v>
      </c>
      <c r="BL8" s="89" t="s">
        <v>106</v>
      </c>
      <c r="BM8" s="88" t="s">
        <v>107</v>
      </c>
      <c r="BN8" s="88" t="s">
        <v>108</v>
      </c>
      <c r="BO8" s="16"/>
      <c r="BP8" s="16"/>
      <c r="BQ8" s="16"/>
      <c r="BR8" s="16"/>
      <c r="BS8" s="16"/>
      <c r="BT8" s="16"/>
      <c r="BU8" s="16"/>
      <c r="BV8" s="16"/>
      <c r="BW8" s="97"/>
      <c r="BX8" s="16"/>
      <c r="BY8" s="16"/>
      <c r="BZ8" s="16"/>
      <c r="CA8" s="16"/>
      <c r="CB8" s="16"/>
      <c r="CC8" s="16"/>
      <c r="CD8" s="16"/>
      <c r="CE8" s="16"/>
      <c r="CF8" s="16"/>
      <c r="CG8" s="16"/>
      <c r="CH8" s="16"/>
      <c r="CI8" s="16"/>
      <c r="CJ8" s="16"/>
      <c r="CK8" s="16"/>
      <c r="CL8" s="16"/>
      <c r="CM8" s="16"/>
      <c r="CN8" s="16"/>
      <c r="CO8" s="16"/>
      <c r="CP8" s="16"/>
      <c r="CQ8" s="16"/>
      <c r="CR8" s="16"/>
      <c r="CS8" s="16"/>
    </row>
    <row r="9" spans="1:97" s="93" customFormat="1" ht="20.149999999999999" customHeight="1" x14ac:dyDescent="0.55000000000000004">
      <c r="B9" s="108">
        <v>1</v>
      </c>
      <c r="C9" s="109" t="s">
        <v>233</v>
      </c>
      <c r="D9" s="284"/>
      <c r="E9" s="285"/>
      <c r="F9" s="297"/>
      <c r="G9" s="110"/>
      <c r="H9" s="286"/>
      <c r="I9" s="287"/>
      <c r="J9" s="111"/>
      <c r="K9" s="239"/>
      <c r="L9" s="240"/>
      <c r="M9" s="103"/>
      <c r="N9" s="103"/>
      <c r="O9" s="103"/>
      <c r="P9" s="103"/>
      <c r="Q9" s="103"/>
      <c r="R9" s="103"/>
      <c r="S9" s="103"/>
      <c r="T9" s="103"/>
      <c r="U9" s="103"/>
      <c r="V9" s="100"/>
      <c r="W9" s="103"/>
      <c r="X9" s="103"/>
      <c r="Y9" s="103"/>
      <c r="Z9" s="103"/>
      <c r="AA9" s="103"/>
      <c r="AB9" s="103"/>
      <c r="AC9" s="103"/>
      <c r="AD9" s="103"/>
      <c r="AE9" s="100"/>
      <c r="AF9" s="103"/>
      <c r="AG9" s="103"/>
      <c r="AH9" s="103"/>
      <c r="AI9" s="103"/>
      <c r="AJ9" s="103"/>
      <c r="AK9" s="103"/>
      <c r="AL9" s="103"/>
      <c r="AM9" s="103"/>
      <c r="AN9" s="100"/>
      <c r="AO9" s="103"/>
      <c r="AP9" s="103"/>
      <c r="AQ9" s="103"/>
      <c r="AR9" s="103"/>
      <c r="AS9" s="103"/>
      <c r="AT9" s="103"/>
      <c r="AU9" s="103"/>
      <c r="AV9" s="103"/>
      <c r="AW9" s="100"/>
      <c r="AX9" s="88" t="s">
        <v>109</v>
      </c>
      <c r="AY9" s="89" t="s">
        <v>110</v>
      </c>
      <c r="AZ9" s="89" t="s">
        <v>111</v>
      </c>
      <c r="BA9" s="89" t="s">
        <v>112</v>
      </c>
      <c r="BB9" s="89" t="s">
        <v>113</v>
      </c>
      <c r="BC9" s="89" t="s">
        <v>114</v>
      </c>
      <c r="BD9" s="89" t="s">
        <v>115</v>
      </c>
      <c r="BE9" s="89" t="s">
        <v>116</v>
      </c>
      <c r="BF9" s="89" t="s">
        <v>117</v>
      </c>
      <c r="BG9" s="16"/>
      <c r="BH9" s="16"/>
      <c r="BI9" s="16"/>
      <c r="BJ9" s="16"/>
      <c r="BK9" s="16"/>
      <c r="BL9" s="16"/>
      <c r="BM9" s="16"/>
      <c r="BN9" s="16"/>
      <c r="BO9" s="16"/>
      <c r="BP9" s="16"/>
      <c r="BQ9" s="16"/>
      <c r="BR9" s="16"/>
      <c r="BS9" s="16"/>
      <c r="BT9" s="16"/>
      <c r="BU9" s="16"/>
      <c r="BV9" s="16"/>
      <c r="BW9" s="89"/>
      <c r="BX9" s="88"/>
      <c r="BY9" s="16"/>
      <c r="BZ9" s="16"/>
      <c r="CA9" s="16"/>
      <c r="CB9" s="16"/>
      <c r="CC9" s="16"/>
      <c r="CD9" s="16"/>
      <c r="CE9" s="16"/>
      <c r="CF9" s="16"/>
      <c r="CG9" s="16"/>
      <c r="CH9" s="16"/>
      <c r="CI9" s="16"/>
      <c r="CJ9" s="16"/>
      <c r="CK9" s="16"/>
      <c r="CL9" s="16"/>
      <c r="CM9" s="16"/>
      <c r="CN9" s="16"/>
      <c r="CO9" s="16"/>
      <c r="CP9" s="16"/>
      <c r="CQ9" s="16"/>
      <c r="CR9" s="16"/>
      <c r="CS9" s="16"/>
    </row>
    <row r="10" spans="1:97" s="93" customFormat="1" ht="20.149999999999999" customHeight="1" x14ac:dyDescent="0.55000000000000004">
      <c r="B10" s="108">
        <v>2</v>
      </c>
      <c r="C10" s="109"/>
      <c r="D10" s="284"/>
      <c r="E10" s="285"/>
      <c r="F10" s="285"/>
      <c r="G10" s="110"/>
      <c r="H10" s="286"/>
      <c r="I10" s="287"/>
      <c r="J10" s="111"/>
      <c r="K10" s="239"/>
      <c r="L10" s="240"/>
      <c r="M10" s="103"/>
      <c r="N10" s="103"/>
      <c r="O10" s="103"/>
      <c r="P10" s="103"/>
      <c r="Q10" s="103"/>
      <c r="R10" s="103"/>
      <c r="S10" s="103"/>
      <c r="T10" s="103"/>
      <c r="U10" s="103"/>
      <c r="V10" s="100"/>
      <c r="W10" s="103"/>
      <c r="X10" s="103"/>
      <c r="Y10" s="103"/>
      <c r="Z10" s="103"/>
      <c r="AA10" s="103"/>
      <c r="AB10" s="103"/>
      <c r="AC10" s="103"/>
      <c r="AD10" s="103"/>
      <c r="AE10" s="100"/>
      <c r="AF10" s="103"/>
      <c r="AG10" s="103"/>
      <c r="AH10" s="103"/>
      <c r="AI10" s="103"/>
      <c r="AJ10" s="103"/>
      <c r="AK10" s="103"/>
      <c r="AL10" s="103"/>
      <c r="AM10" s="103"/>
      <c r="AN10" s="100"/>
      <c r="AO10" s="103"/>
      <c r="AP10" s="103"/>
      <c r="AQ10" s="103"/>
      <c r="AR10" s="103"/>
      <c r="AS10" s="103"/>
      <c r="AT10" s="103"/>
      <c r="AU10" s="103"/>
      <c r="AV10" s="103"/>
      <c r="AW10" s="100"/>
      <c r="AX10" s="88" t="s">
        <v>118</v>
      </c>
      <c r="AY10" s="96" t="s">
        <v>119</v>
      </c>
      <c r="AZ10" s="96" t="s">
        <v>120</v>
      </c>
      <c r="BA10" s="96" t="s">
        <v>121</v>
      </c>
      <c r="BB10" s="96" t="s">
        <v>122</v>
      </c>
      <c r="BC10" s="96" t="s">
        <v>123</v>
      </c>
      <c r="BD10" s="96" t="s">
        <v>124</v>
      </c>
      <c r="BE10" s="97" t="s">
        <v>125</v>
      </c>
      <c r="BF10" s="97" t="s">
        <v>126</v>
      </c>
      <c r="BG10" s="97" t="s">
        <v>127</v>
      </c>
      <c r="BH10" s="97" t="s">
        <v>128</v>
      </c>
      <c r="BI10" s="97" t="s">
        <v>129</v>
      </c>
      <c r="BJ10" s="97" t="s">
        <v>130</v>
      </c>
      <c r="BK10" s="16"/>
      <c r="BL10" s="16"/>
      <c r="BM10" s="16"/>
      <c r="BN10" s="16"/>
      <c r="BO10" s="16"/>
      <c r="BP10" s="16"/>
      <c r="BQ10" s="16"/>
      <c r="BR10" s="16"/>
      <c r="BS10" s="16"/>
      <c r="BT10" s="16"/>
      <c r="BU10" s="16"/>
      <c r="BV10" s="16"/>
      <c r="BW10" s="88"/>
      <c r="BX10" s="16"/>
      <c r="BY10" s="16"/>
      <c r="BZ10" s="16"/>
      <c r="CA10" s="16"/>
      <c r="CB10" s="16"/>
      <c r="CC10" s="16"/>
      <c r="CD10" s="16"/>
      <c r="CE10" s="16"/>
      <c r="CF10" s="16"/>
      <c r="CG10" s="16"/>
      <c r="CH10" s="16"/>
      <c r="CI10" s="16"/>
      <c r="CJ10" s="16"/>
      <c r="CK10" s="16"/>
      <c r="CL10" s="16"/>
      <c r="CM10" s="16"/>
      <c r="CN10" s="16"/>
      <c r="CO10" s="16"/>
      <c r="CP10" s="16"/>
      <c r="CQ10" s="16"/>
      <c r="CR10" s="16"/>
      <c r="CS10" s="16"/>
    </row>
    <row r="11" spans="1:97" s="93" customFormat="1" ht="20.149999999999999" customHeight="1" x14ac:dyDescent="0.55000000000000004">
      <c r="B11" s="112">
        <v>3</v>
      </c>
      <c r="C11" s="109"/>
      <c r="D11" s="284"/>
      <c r="E11" s="285"/>
      <c r="F11" s="285"/>
      <c r="G11" s="110"/>
      <c r="H11" s="286"/>
      <c r="I11" s="287"/>
      <c r="J11" s="111"/>
      <c r="K11" s="239"/>
      <c r="L11" s="240"/>
      <c r="M11" s="103"/>
      <c r="N11" s="103"/>
      <c r="O11" s="103"/>
      <c r="P11" s="103"/>
      <c r="Q11" s="103"/>
      <c r="R11" s="103"/>
      <c r="S11" s="103"/>
      <c r="T11" s="103"/>
      <c r="U11" s="103"/>
      <c r="V11" s="100"/>
      <c r="W11" s="103"/>
      <c r="X11" s="103"/>
      <c r="Y11" s="103"/>
      <c r="Z11" s="103"/>
      <c r="AA11" s="103"/>
      <c r="AB11" s="103"/>
      <c r="AC11" s="103"/>
      <c r="AD11" s="103"/>
      <c r="AE11" s="100"/>
      <c r="AF11" s="103"/>
      <c r="AG11" s="103"/>
      <c r="AH11" s="103"/>
      <c r="AI11" s="103"/>
      <c r="AJ11" s="103"/>
      <c r="AK11" s="103"/>
      <c r="AL11" s="103"/>
      <c r="AM11" s="103"/>
      <c r="AN11" s="100"/>
      <c r="AO11" s="103"/>
      <c r="AP11" s="103"/>
      <c r="AQ11" s="103"/>
      <c r="AR11" s="103"/>
      <c r="AS11" s="103"/>
      <c r="AT11" s="103"/>
      <c r="AU11" s="103"/>
      <c r="AV11" s="103"/>
      <c r="AW11" s="100"/>
      <c r="AX11" s="88" t="s">
        <v>131</v>
      </c>
      <c r="AY11" s="89" t="s">
        <v>132</v>
      </c>
      <c r="AZ11" s="89" t="s">
        <v>133</v>
      </c>
      <c r="BA11" s="89" t="s">
        <v>134</v>
      </c>
      <c r="BB11" s="89" t="s">
        <v>135</v>
      </c>
      <c r="BC11" s="89" t="s">
        <v>136</v>
      </c>
      <c r="BD11" s="89" t="s">
        <v>137</v>
      </c>
      <c r="BE11" s="16"/>
      <c r="BF11" s="16"/>
      <c r="BG11" s="16"/>
      <c r="BH11" s="16"/>
      <c r="BI11" s="16"/>
      <c r="BJ11" s="16"/>
      <c r="BK11" s="16"/>
      <c r="BL11" s="16"/>
      <c r="BM11" s="16"/>
      <c r="BN11" s="16"/>
      <c r="BO11" s="16"/>
      <c r="BP11" s="16"/>
      <c r="BQ11" s="16"/>
      <c r="BR11" s="16"/>
      <c r="BS11" s="16"/>
      <c r="BT11" s="16"/>
      <c r="BU11" s="16"/>
      <c r="BV11" s="16"/>
      <c r="BW11" s="104"/>
      <c r="BX11" s="104"/>
      <c r="BY11" s="113"/>
      <c r="BZ11" s="113"/>
      <c r="CA11" s="113"/>
      <c r="CB11" s="104"/>
      <c r="CC11" s="113"/>
      <c r="CD11" s="113"/>
      <c r="CE11" s="104"/>
      <c r="CF11" s="104"/>
      <c r="CG11" s="114"/>
      <c r="CH11" s="114"/>
      <c r="CI11" s="104"/>
      <c r="CJ11" s="114"/>
      <c r="CK11" s="16"/>
      <c r="CL11" s="16"/>
      <c r="CM11" s="16"/>
      <c r="CN11" s="16"/>
      <c r="CO11" s="16"/>
      <c r="CP11" s="16"/>
      <c r="CQ11" s="16"/>
      <c r="CR11" s="16"/>
      <c r="CS11" s="16"/>
    </row>
    <row r="12" spans="1:97" s="93" customFormat="1" ht="20.149999999999999" customHeight="1" x14ac:dyDescent="0.55000000000000004">
      <c r="B12" s="112">
        <v>4</v>
      </c>
      <c r="C12" s="109"/>
      <c r="D12" s="284"/>
      <c r="E12" s="285"/>
      <c r="F12" s="285"/>
      <c r="G12" s="110"/>
      <c r="H12" s="286"/>
      <c r="I12" s="287"/>
      <c r="J12" s="111"/>
      <c r="K12" s="239"/>
      <c r="L12" s="240"/>
      <c r="M12" s="103"/>
      <c r="N12" s="103"/>
      <c r="O12" s="103"/>
      <c r="P12" s="103"/>
      <c r="Q12" s="103"/>
      <c r="R12" s="103"/>
      <c r="S12" s="103"/>
      <c r="T12" s="103"/>
      <c r="U12" s="103"/>
      <c r="V12" s="100"/>
      <c r="W12" s="103"/>
      <c r="X12" s="103"/>
      <c r="Y12" s="103"/>
      <c r="Z12" s="103"/>
      <c r="AA12" s="103"/>
      <c r="AB12" s="103"/>
      <c r="AC12" s="103"/>
      <c r="AD12" s="103"/>
      <c r="AE12" s="100"/>
      <c r="AF12" s="103"/>
      <c r="AG12" s="103"/>
      <c r="AH12" s="103"/>
      <c r="AI12" s="103"/>
      <c r="AJ12" s="103"/>
      <c r="AK12" s="103"/>
      <c r="AL12" s="103"/>
      <c r="AM12" s="103"/>
      <c r="AN12" s="100"/>
      <c r="AO12" s="103"/>
      <c r="AP12" s="103"/>
      <c r="AQ12" s="103"/>
      <c r="AR12" s="103"/>
      <c r="AS12" s="103"/>
      <c r="AT12" s="103"/>
      <c r="AU12" s="103"/>
      <c r="AV12" s="103"/>
      <c r="AW12" s="100"/>
      <c r="AX12" s="88" t="s">
        <v>138</v>
      </c>
      <c r="AY12" s="89" t="s">
        <v>139</v>
      </c>
      <c r="AZ12" s="89" t="s">
        <v>140</v>
      </c>
      <c r="BA12" s="89" t="s">
        <v>141</v>
      </c>
      <c r="BB12" s="89" t="s">
        <v>142</v>
      </c>
      <c r="BC12" s="88" t="s">
        <v>143</v>
      </c>
      <c r="BD12" s="89" t="s">
        <v>144</v>
      </c>
      <c r="BE12" s="88" t="s">
        <v>145</v>
      </c>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row>
    <row r="13" spans="1:97" s="93" customFormat="1" ht="20.149999999999999" customHeight="1" x14ac:dyDescent="0.55000000000000004">
      <c r="B13" s="115">
        <v>5</v>
      </c>
      <c r="C13" s="116"/>
      <c r="D13" s="292"/>
      <c r="E13" s="293"/>
      <c r="F13" s="293"/>
      <c r="G13" s="117"/>
      <c r="H13" s="294"/>
      <c r="I13" s="295"/>
      <c r="J13" s="118"/>
      <c r="K13" s="239"/>
      <c r="L13" s="240"/>
      <c r="M13" s="103"/>
      <c r="N13" s="103"/>
      <c r="O13" s="103"/>
      <c r="P13" s="103"/>
      <c r="Q13" s="103"/>
      <c r="R13" s="103"/>
      <c r="S13" s="103"/>
      <c r="T13" s="103"/>
      <c r="U13" s="103"/>
      <c r="V13" s="100"/>
      <c r="W13" s="103"/>
      <c r="X13" s="103"/>
      <c r="Y13" s="103"/>
      <c r="Z13" s="103"/>
      <c r="AA13" s="103"/>
      <c r="AB13" s="103"/>
      <c r="AC13" s="103"/>
      <c r="AD13" s="103"/>
      <c r="AE13" s="100"/>
      <c r="AF13" s="103"/>
      <c r="AG13" s="103"/>
      <c r="AH13" s="103"/>
      <c r="AI13" s="103"/>
      <c r="AJ13" s="103"/>
      <c r="AK13" s="103"/>
      <c r="AL13" s="103"/>
      <c r="AM13" s="103"/>
      <c r="AN13" s="100"/>
      <c r="AO13" s="103"/>
      <c r="AP13" s="103"/>
      <c r="AQ13" s="103"/>
      <c r="AR13" s="103"/>
      <c r="AS13" s="103"/>
      <c r="AT13" s="103"/>
      <c r="AU13" s="103"/>
      <c r="AV13" s="103"/>
      <c r="AW13" s="100"/>
      <c r="AX13" s="88" t="s">
        <v>146</v>
      </c>
      <c r="AY13" s="88" t="s">
        <v>147</v>
      </c>
      <c r="AZ13" s="104" t="s">
        <v>148</v>
      </c>
      <c r="BA13" s="104" t="s">
        <v>149</v>
      </c>
      <c r="BB13" s="88" t="s">
        <v>150</v>
      </c>
      <c r="BC13" s="88" t="s">
        <v>151</v>
      </c>
      <c r="BD13" s="88" t="s">
        <v>152</v>
      </c>
      <c r="BE13" s="16"/>
      <c r="BF13" s="16"/>
      <c r="BG13" s="16"/>
      <c r="BH13" s="16"/>
      <c r="BI13" s="16"/>
      <c r="BJ13" s="16"/>
      <c r="BK13" s="16"/>
      <c r="BL13" s="16"/>
      <c r="BM13" s="16"/>
      <c r="BN13" s="16"/>
      <c r="BO13" s="16"/>
      <c r="BP13" s="16"/>
      <c r="BQ13" s="16"/>
      <c r="BR13" s="16"/>
      <c r="BS13" s="16"/>
      <c r="BT13" s="16"/>
      <c r="BU13" s="16"/>
      <c r="BV13" s="16"/>
      <c r="BW13" s="88"/>
      <c r="BX13" s="88"/>
      <c r="BY13" s="88"/>
      <c r="BZ13" s="104"/>
      <c r="CA13" s="119"/>
      <c r="CB13" s="88"/>
      <c r="CC13" s="104"/>
      <c r="CD13" s="16"/>
      <c r="CE13" s="16"/>
      <c r="CF13" s="16"/>
      <c r="CG13" s="16"/>
      <c r="CH13" s="16"/>
      <c r="CI13" s="16"/>
      <c r="CJ13" s="16"/>
      <c r="CK13" s="16"/>
      <c r="CL13" s="16"/>
      <c r="CM13" s="16"/>
      <c r="CN13" s="16"/>
      <c r="CO13" s="16"/>
      <c r="CP13" s="16"/>
      <c r="CQ13" s="16"/>
      <c r="CR13" s="16"/>
      <c r="CS13" s="16"/>
    </row>
    <row r="14" spans="1:97" s="93" customFormat="1" ht="20.149999999999999" customHeight="1" x14ac:dyDescent="0.55000000000000004">
      <c r="A14" s="120"/>
      <c r="B14" s="121">
        <v>6</v>
      </c>
      <c r="C14" s="109"/>
      <c r="D14" s="292"/>
      <c r="E14" s="293"/>
      <c r="F14" s="296"/>
      <c r="G14" s="110"/>
      <c r="H14" s="286"/>
      <c r="I14" s="287"/>
      <c r="J14" s="118"/>
      <c r="K14" s="239"/>
      <c r="L14" s="240"/>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88" t="s">
        <v>153</v>
      </c>
      <c r="AY14" s="88" t="s">
        <v>154</v>
      </c>
      <c r="AZ14" s="97" t="s">
        <v>155</v>
      </c>
      <c r="BA14" s="97" t="s">
        <v>156</v>
      </c>
      <c r="BB14" s="16"/>
      <c r="BC14" s="16"/>
      <c r="BD14" s="16"/>
      <c r="BE14" s="16"/>
      <c r="BF14" s="16"/>
      <c r="BG14" s="16"/>
      <c r="BH14" s="16"/>
      <c r="BI14" s="16"/>
      <c r="BJ14" s="16"/>
      <c r="BK14" s="16"/>
      <c r="BL14" s="16"/>
      <c r="BM14" s="16"/>
      <c r="BN14" s="16"/>
      <c r="BO14" s="16"/>
      <c r="BP14" s="16"/>
      <c r="BQ14" s="16"/>
      <c r="BR14" s="16"/>
      <c r="BS14" s="16"/>
      <c r="BT14" s="16"/>
      <c r="BU14" s="16"/>
      <c r="BV14" s="16"/>
    </row>
    <row r="15" spans="1:97" ht="20.149999999999999" customHeight="1" x14ac:dyDescent="0.55000000000000004">
      <c r="A15" s="120"/>
      <c r="B15" s="108">
        <v>7</v>
      </c>
      <c r="C15" s="109"/>
      <c r="D15" s="284"/>
      <c r="E15" s="285"/>
      <c r="F15" s="285"/>
      <c r="G15" s="110"/>
      <c r="H15" s="286"/>
      <c r="I15" s="287"/>
      <c r="J15" s="111"/>
      <c r="K15" s="239"/>
      <c r="L15" s="240"/>
      <c r="M15" s="123"/>
      <c r="N15" s="123"/>
      <c r="O15" s="123"/>
      <c r="P15" s="123"/>
      <c r="Q15" s="123"/>
      <c r="R15" s="123"/>
      <c r="S15" s="123"/>
      <c r="T15" s="123"/>
      <c r="U15" s="123"/>
      <c r="V15" s="124"/>
      <c r="W15" s="123"/>
      <c r="X15" s="123"/>
      <c r="Y15" s="123"/>
      <c r="Z15" s="123"/>
      <c r="AA15" s="123"/>
      <c r="AB15" s="123"/>
      <c r="AC15" s="123"/>
      <c r="AD15" s="123"/>
      <c r="AE15" s="124"/>
      <c r="AF15" s="123"/>
      <c r="AG15" s="123"/>
      <c r="AH15" s="123"/>
      <c r="AI15" s="123"/>
      <c r="AJ15" s="123"/>
      <c r="AK15" s="123"/>
      <c r="AL15" s="123"/>
      <c r="AM15" s="123"/>
      <c r="AN15" s="124"/>
      <c r="AO15" s="123"/>
      <c r="AP15" s="123"/>
      <c r="AQ15" s="123"/>
      <c r="AR15" s="123"/>
      <c r="AS15" s="123"/>
      <c r="AT15" s="123"/>
      <c r="AU15" s="123"/>
      <c r="AV15" s="123"/>
      <c r="AW15" s="124"/>
      <c r="AX15" s="88" t="s">
        <v>157</v>
      </c>
      <c r="AY15" s="88" t="s">
        <v>158</v>
      </c>
      <c r="AZ15" s="88" t="s">
        <v>159</v>
      </c>
      <c r="BA15" s="89" t="s">
        <v>160</v>
      </c>
      <c r="BB15" s="88" t="s">
        <v>161</v>
      </c>
      <c r="BC15" s="16"/>
      <c r="BD15" s="16"/>
      <c r="BE15" s="16"/>
      <c r="BF15" s="16"/>
      <c r="BG15" s="16"/>
      <c r="BH15" s="16"/>
      <c r="BI15" s="16"/>
      <c r="BJ15" s="16"/>
      <c r="BK15" s="16"/>
      <c r="BL15" s="16"/>
      <c r="BM15" s="16"/>
      <c r="BN15" s="16"/>
      <c r="BO15" s="16"/>
      <c r="BP15" s="16"/>
      <c r="BQ15" s="16"/>
      <c r="BR15" s="16"/>
      <c r="BS15" s="16"/>
      <c r="BT15" s="16"/>
      <c r="BU15" s="16"/>
      <c r="BV15" s="16"/>
    </row>
    <row r="16" spans="1:97" ht="20.149999999999999" customHeight="1" x14ac:dyDescent="0.55000000000000004">
      <c r="A16" s="120"/>
      <c r="B16" s="112">
        <v>8</v>
      </c>
      <c r="C16" s="109"/>
      <c r="D16" s="284"/>
      <c r="E16" s="285"/>
      <c r="F16" s="285"/>
      <c r="G16" s="110"/>
      <c r="H16" s="286"/>
      <c r="I16" s="287"/>
      <c r="J16" s="111"/>
      <c r="K16" s="239"/>
      <c r="L16" s="240"/>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88" t="s">
        <v>162</v>
      </c>
      <c r="AY16" s="88" t="s">
        <v>163</v>
      </c>
      <c r="AZ16" s="104" t="s">
        <v>164</v>
      </c>
      <c r="BA16" s="88" t="s">
        <v>165</v>
      </c>
      <c r="BB16" s="16"/>
      <c r="BC16" s="16"/>
      <c r="BD16" s="16"/>
      <c r="BE16" s="16"/>
      <c r="BF16" s="16"/>
      <c r="BG16" s="16"/>
      <c r="BH16" s="16"/>
      <c r="BI16" s="16"/>
      <c r="BJ16" s="16"/>
      <c r="BK16" s="16"/>
      <c r="BL16" s="16"/>
      <c r="BM16" s="16"/>
      <c r="BN16" s="16"/>
      <c r="BO16" s="16"/>
      <c r="BP16" s="16"/>
      <c r="BQ16" s="16"/>
      <c r="BR16" s="16"/>
      <c r="BS16" s="16"/>
      <c r="BT16" s="16"/>
      <c r="BU16" s="16"/>
      <c r="BV16" s="16"/>
    </row>
    <row r="17" spans="1:97" s="93" customFormat="1" ht="20.149999999999999" customHeight="1" x14ac:dyDescent="0.55000000000000004">
      <c r="A17" s="120"/>
      <c r="B17" s="112">
        <v>9</v>
      </c>
      <c r="C17" s="109"/>
      <c r="D17" s="284"/>
      <c r="E17" s="285"/>
      <c r="F17" s="285"/>
      <c r="G17" s="110"/>
      <c r="H17" s="286"/>
      <c r="I17" s="287"/>
      <c r="J17" s="111"/>
      <c r="K17" s="239"/>
      <c r="L17" s="240"/>
      <c r="M17" s="99"/>
      <c r="N17" s="99"/>
      <c r="O17" s="99"/>
      <c r="P17" s="99"/>
      <c r="Q17" s="99"/>
      <c r="R17" s="99"/>
      <c r="S17" s="99"/>
      <c r="T17" s="99"/>
      <c r="U17" s="99"/>
      <c r="V17" s="100"/>
      <c r="W17" s="99"/>
      <c r="X17" s="99"/>
      <c r="Y17" s="99"/>
      <c r="Z17" s="99"/>
      <c r="AA17" s="99"/>
      <c r="AB17" s="99"/>
      <c r="AC17" s="99"/>
      <c r="AD17" s="99"/>
      <c r="AE17" s="100"/>
      <c r="AF17" s="99"/>
      <c r="AG17" s="99"/>
      <c r="AH17" s="99"/>
      <c r="AI17" s="99"/>
      <c r="AJ17" s="99"/>
      <c r="AK17" s="99"/>
      <c r="AL17" s="99"/>
      <c r="AM17" s="99"/>
      <c r="AN17" s="100"/>
      <c r="AO17" s="99"/>
      <c r="AP17" s="99"/>
      <c r="AQ17" s="99"/>
      <c r="AR17" s="99"/>
      <c r="AS17" s="99"/>
      <c r="AT17" s="99"/>
      <c r="AU17" s="99"/>
      <c r="AV17" s="99"/>
      <c r="AW17" s="100"/>
      <c r="AX17" s="88" t="s">
        <v>166</v>
      </c>
      <c r="AY17" s="88" t="s">
        <v>167</v>
      </c>
      <c r="AZ17" s="104" t="s">
        <v>168</v>
      </c>
      <c r="BA17" s="104" t="s">
        <v>169</v>
      </c>
      <c r="BB17" s="104" t="s">
        <v>170</v>
      </c>
      <c r="BC17" s="113" t="s">
        <v>171</v>
      </c>
      <c r="BD17" s="113" t="s">
        <v>172</v>
      </c>
      <c r="BE17" s="113" t="s">
        <v>173</v>
      </c>
      <c r="BF17" s="104" t="s">
        <v>174</v>
      </c>
      <c r="BG17" s="113" t="s">
        <v>175</v>
      </c>
      <c r="BH17" s="113" t="s">
        <v>176</v>
      </c>
      <c r="BI17" s="104" t="s">
        <v>177</v>
      </c>
      <c r="BJ17" s="104" t="s">
        <v>178</v>
      </c>
      <c r="BK17" s="114" t="s">
        <v>179</v>
      </c>
      <c r="BL17" s="114" t="s">
        <v>180</v>
      </c>
      <c r="BM17" s="104" t="s">
        <v>181</v>
      </c>
      <c r="BN17" s="114" t="s">
        <v>182</v>
      </c>
      <c r="BO17" s="16"/>
      <c r="BP17" s="16"/>
      <c r="BQ17" s="16"/>
      <c r="BR17" s="16"/>
      <c r="BS17" s="16"/>
      <c r="BT17" s="16"/>
      <c r="BU17" s="16"/>
      <c r="BV17" s="16"/>
      <c r="BW17" s="89"/>
      <c r="BX17" s="89"/>
      <c r="BY17" s="89"/>
      <c r="BZ17" s="89"/>
      <c r="CA17" s="16"/>
      <c r="CB17" s="16"/>
      <c r="CC17" s="16"/>
      <c r="CD17" s="16"/>
      <c r="CE17" s="16"/>
      <c r="CF17" s="16"/>
      <c r="CG17" s="16"/>
      <c r="CH17" s="16"/>
      <c r="CI17" s="16"/>
      <c r="CJ17" s="16"/>
      <c r="CK17" s="16"/>
      <c r="CL17" s="16"/>
      <c r="CM17" s="16"/>
      <c r="CN17" s="16"/>
      <c r="CO17" s="16"/>
      <c r="CP17" s="16"/>
      <c r="CQ17" s="16"/>
      <c r="CR17" s="16"/>
      <c r="CS17" s="16"/>
    </row>
    <row r="18" spans="1:97" ht="20.149999999999999" customHeight="1" x14ac:dyDescent="0.55000000000000004">
      <c r="A18" s="120"/>
      <c r="B18" s="126">
        <v>10</v>
      </c>
      <c r="C18" s="127"/>
      <c r="D18" s="288"/>
      <c r="E18" s="289"/>
      <c r="F18" s="289"/>
      <c r="G18" s="128"/>
      <c r="H18" s="290"/>
      <c r="I18" s="291"/>
      <c r="J18" s="129"/>
      <c r="K18" s="246"/>
      <c r="L18" s="247"/>
      <c r="M18" s="103"/>
      <c r="N18" s="103"/>
      <c r="O18" s="103"/>
      <c r="P18" s="103"/>
      <c r="Q18" s="103"/>
      <c r="R18" s="103"/>
      <c r="S18" s="103"/>
      <c r="T18" s="103"/>
      <c r="U18" s="103"/>
      <c r="V18" s="90"/>
      <c r="W18" s="103"/>
      <c r="X18" s="103"/>
      <c r="Y18" s="103"/>
      <c r="Z18" s="103"/>
      <c r="AA18" s="103"/>
      <c r="AB18" s="103"/>
      <c r="AC18" s="103"/>
      <c r="AD18" s="103"/>
      <c r="AE18" s="90"/>
      <c r="AF18" s="103"/>
      <c r="AG18" s="103"/>
      <c r="AH18" s="103"/>
      <c r="AI18" s="103"/>
      <c r="AJ18" s="103"/>
      <c r="AK18" s="103"/>
      <c r="AL18" s="103"/>
      <c r="AM18" s="103"/>
      <c r="AN18" s="90"/>
      <c r="AO18" s="103"/>
      <c r="AP18" s="103"/>
      <c r="AQ18" s="103"/>
      <c r="AR18" s="103"/>
      <c r="AS18" s="103"/>
      <c r="AT18" s="103"/>
      <c r="AU18" s="103"/>
      <c r="AV18" s="103"/>
      <c r="AW18" s="90"/>
      <c r="AX18" s="88" t="s">
        <v>183</v>
      </c>
      <c r="AY18" s="88" t="s">
        <v>184</v>
      </c>
      <c r="AZ18" s="104" t="s">
        <v>185</v>
      </c>
      <c r="BA18" s="16"/>
      <c r="BB18" s="16"/>
      <c r="BC18" s="16"/>
      <c r="BD18" s="16"/>
      <c r="BE18" s="16"/>
      <c r="BF18" s="16"/>
      <c r="BG18" s="16"/>
      <c r="BH18" s="16"/>
      <c r="BI18" s="16"/>
      <c r="BJ18" s="16"/>
      <c r="BK18" s="16"/>
      <c r="BL18" s="16"/>
      <c r="BM18" s="16"/>
      <c r="BN18" s="16"/>
      <c r="BO18" s="16"/>
      <c r="BP18" s="16"/>
      <c r="BQ18" s="16"/>
      <c r="BR18" s="16"/>
      <c r="BS18" s="16"/>
      <c r="BT18" s="16"/>
      <c r="BU18" s="16"/>
      <c r="BV18" s="16"/>
    </row>
    <row r="19" spans="1:97" ht="15.65" customHeight="1" x14ac:dyDescent="0.55000000000000004">
      <c r="A19" s="93"/>
      <c r="B19" s="267" t="s">
        <v>219</v>
      </c>
      <c r="C19" s="268"/>
      <c r="D19" s="268"/>
      <c r="E19" s="268"/>
      <c r="F19" s="268"/>
      <c r="G19" s="268"/>
      <c r="H19" s="130"/>
      <c r="I19" s="130"/>
      <c r="J19" s="130"/>
      <c r="K19" s="130"/>
      <c r="M19" s="103"/>
      <c r="N19" s="103"/>
      <c r="O19" s="103"/>
      <c r="P19" s="103"/>
      <c r="Q19" s="103"/>
      <c r="R19" s="103"/>
      <c r="S19" s="103"/>
      <c r="T19" s="103"/>
      <c r="U19" s="103"/>
      <c r="V19" s="90"/>
      <c r="W19" s="103"/>
      <c r="X19" s="103"/>
      <c r="Y19" s="103"/>
      <c r="Z19" s="103"/>
      <c r="AA19" s="103"/>
      <c r="AB19" s="103"/>
      <c r="AC19" s="103"/>
      <c r="AD19" s="103"/>
      <c r="AE19" s="90"/>
      <c r="AF19" s="103"/>
      <c r="AG19" s="103"/>
      <c r="AH19" s="103"/>
      <c r="AI19" s="103"/>
      <c r="AJ19" s="103"/>
      <c r="AK19" s="103"/>
      <c r="AL19" s="103"/>
      <c r="AM19" s="103"/>
      <c r="AN19" s="90"/>
      <c r="AO19" s="103"/>
      <c r="AP19" s="103"/>
      <c r="AQ19" s="103"/>
      <c r="AR19" s="103"/>
      <c r="AS19" s="103"/>
      <c r="AT19" s="103"/>
      <c r="AU19" s="103"/>
      <c r="AV19" s="103"/>
      <c r="AW19" s="90"/>
      <c r="AX19" s="88" t="s">
        <v>187</v>
      </c>
      <c r="AY19" s="88" t="s">
        <v>188</v>
      </c>
      <c r="AZ19" s="88" t="s">
        <v>189</v>
      </c>
      <c r="BA19" s="88" t="s">
        <v>190</v>
      </c>
      <c r="BB19" s="88" t="s">
        <v>191</v>
      </c>
      <c r="BC19" s="88" t="s">
        <v>192</v>
      </c>
      <c r="BD19" s="104" t="s">
        <v>193</v>
      </c>
      <c r="BE19" s="119" t="s">
        <v>194</v>
      </c>
      <c r="BF19" s="88" t="s">
        <v>195</v>
      </c>
      <c r="BG19" s="104" t="s">
        <v>196</v>
      </c>
      <c r="BH19" s="16"/>
      <c r="BI19" s="16"/>
      <c r="BJ19" s="16"/>
      <c r="BK19" s="16"/>
      <c r="BL19" s="16"/>
      <c r="BM19" s="16"/>
      <c r="BN19" s="16"/>
      <c r="BO19" s="16"/>
      <c r="BP19" s="16"/>
      <c r="BQ19" s="16"/>
      <c r="BR19" s="16"/>
      <c r="BS19" s="16"/>
      <c r="BT19" s="16"/>
      <c r="BU19" s="16"/>
      <c r="BV19" s="16"/>
    </row>
    <row r="20" spans="1:97" ht="15.65" customHeight="1" x14ac:dyDescent="0.55000000000000004">
      <c r="A20" s="93"/>
      <c r="B20" s="269"/>
      <c r="C20" s="269"/>
      <c r="D20" s="269"/>
      <c r="E20" s="269"/>
      <c r="F20" s="269"/>
      <c r="G20" s="269"/>
      <c r="H20" s="131"/>
      <c r="I20" s="131"/>
      <c r="J20" s="131"/>
      <c r="K20" s="131"/>
      <c r="M20" s="103"/>
      <c r="N20" s="103"/>
      <c r="O20" s="103"/>
      <c r="P20" s="103"/>
      <c r="Q20" s="103"/>
      <c r="R20" s="103"/>
      <c r="S20" s="103"/>
      <c r="T20" s="103"/>
      <c r="U20" s="103"/>
      <c r="V20" s="90"/>
      <c r="W20" s="103"/>
      <c r="X20" s="103"/>
      <c r="Y20" s="103"/>
      <c r="Z20" s="103"/>
      <c r="AA20" s="103"/>
      <c r="AB20" s="103"/>
      <c r="AC20" s="103"/>
      <c r="AD20" s="103"/>
      <c r="AE20" s="90"/>
      <c r="AF20" s="103"/>
      <c r="AG20" s="103"/>
      <c r="AH20" s="103"/>
      <c r="AI20" s="103"/>
      <c r="AJ20" s="103"/>
      <c r="AK20" s="103"/>
      <c r="AL20" s="103"/>
      <c r="AM20" s="103"/>
      <c r="AN20" s="90"/>
      <c r="AO20" s="103"/>
      <c r="AP20" s="103"/>
      <c r="AQ20" s="103"/>
      <c r="AR20" s="103"/>
      <c r="AS20" s="103"/>
      <c r="AT20" s="103"/>
      <c r="AU20" s="103"/>
      <c r="AV20" s="103"/>
      <c r="AW20" s="90"/>
      <c r="AX20" s="88" t="s">
        <v>197</v>
      </c>
      <c r="AY20" s="104" t="s">
        <v>198</v>
      </c>
      <c r="AZ20" s="119" t="s">
        <v>199</v>
      </c>
      <c r="BA20" s="16"/>
      <c r="BB20" s="16"/>
      <c r="BC20" s="16"/>
      <c r="BD20" s="16"/>
      <c r="BE20" s="16"/>
      <c r="BF20" s="16"/>
      <c r="BG20" s="16"/>
      <c r="BH20" s="16"/>
      <c r="BI20" s="16"/>
      <c r="BJ20" s="16"/>
      <c r="BK20" s="16"/>
      <c r="BL20" s="16"/>
      <c r="BM20" s="16"/>
      <c r="BN20" s="16"/>
      <c r="BO20" s="16"/>
      <c r="BP20" s="16"/>
      <c r="BQ20" s="16"/>
      <c r="BR20" s="16"/>
      <c r="BS20" s="16"/>
      <c r="BT20" s="16"/>
      <c r="BU20" s="16"/>
      <c r="BV20" s="16"/>
    </row>
    <row r="21" spans="1:97" ht="40.15" customHeight="1" x14ac:dyDescent="0.55000000000000004">
      <c r="A21" s="93"/>
      <c r="B21" s="270" t="s">
        <v>200</v>
      </c>
      <c r="C21" s="271"/>
      <c r="D21" s="232"/>
      <c r="E21" s="272" t="s">
        <v>43</v>
      </c>
      <c r="F21" s="271"/>
      <c r="G21" s="273"/>
      <c r="H21" s="274"/>
      <c r="I21" s="275"/>
      <c r="J21" s="275"/>
      <c r="K21" s="275"/>
      <c r="L21" s="276"/>
      <c r="M21" s="103"/>
      <c r="N21" s="103"/>
      <c r="O21" s="103"/>
      <c r="P21" s="103"/>
      <c r="Q21" s="103"/>
      <c r="R21" s="103"/>
      <c r="S21" s="103"/>
      <c r="T21" s="103"/>
      <c r="U21" s="103"/>
      <c r="V21" s="90"/>
      <c r="W21" s="103"/>
      <c r="X21" s="103"/>
      <c r="Y21" s="103"/>
      <c r="Z21" s="103"/>
      <c r="AA21" s="103"/>
      <c r="AB21" s="103"/>
      <c r="AC21" s="103"/>
      <c r="AD21" s="103"/>
      <c r="AE21" s="90"/>
      <c r="AF21" s="103"/>
      <c r="AG21" s="103"/>
      <c r="AH21" s="103"/>
      <c r="AI21" s="103"/>
      <c r="AJ21" s="103"/>
      <c r="AK21" s="103"/>
      <c r="AL21" s="103"/>
      <c r="AM21" s="103"/>
      <c r="AN21" s="90"/>
      <c r="AO21" s="103"/>
      <c r="AP21" s="103"/>
      <c r="AQ21" s="103"/>
      <c r="AR21" s="103"/>
      <c r="AS21" s="103"/>
      <c r="AT21" s="103"/>
      <c r="AU21" s="103"/>
      <c r="AV21" s="103"/>
      <c r="AW21" s="90"/>
      <c r="AX21" s="88" t="s">
        <v>201</v>
      </c>
      <c r="AY21" s="89" t="s">
        <v>202</v>
      </c>
      <c r="AZ21" s="16"/>
      <c r="BA21" s="16"/>
      <c r="BB21" s="16"/>
      <c r="BC21" s="16"/>
      <c r="BD21" s="16"/>
      <c r="BE21" s="16"/>
      <c r="BF21" s="16"/>
      <c r="BG21" s="16"/>
      <c r="BH21" s="16"/>
      <c r="BI21" s="16"/>
      <c r="BJ21" s="16"/>
      <c r="BK21" s="16"/>
      <c r="BL21" s="16"/>
      <c r="BM21" s="16"/>
      <c r="BN21" s="16"/>
      <c r="BO21" s="16"/>
      <c r="BP21" s="16"/>
      <c r="BQ21" s="16"/>
      <c r="BR21" s="16"/>
      <c r="BS21" s="16"/>
      <c r="BT21" s="16"/>
      <c r="BU21" s="16"/>
      <c r="BV21" s="16"/>
    </row>
    <row r="22" spans="1:97" ht="15.65" customHeight="1" x14ac:dyDescent="0.55000000000000004">
      <c r="A22" s="101"/>
      <c r="B22" s="102"/>
      <c r="C22" s="102"/>
      <c r="D22" s="102"/>
      <c r="E22" s="102"/>
      <c r="F22" s="102"/>
      <c r="G22" s="94"/>
      <c r="H22" s="87"/>
      <c r="I22" s="87"/>
      <c r="J22" s="87"/>
      <c r="K22" s="87"/>
      <c r="L22" s="132"/>
      <c r="M22" s="103"/>
      <c r="N22" s="103"/>
      <c r="O22" s="103"/>
      <c r="P22" s="103"/>
      <c r="Q22" s="103"/>
      <c r="R22" s="103"/>
      <c r="S22" s="103"/>
      <c r="T22" s="103"/>
      <c r="U22" s="103"/>
      <c r="V22" s="90"/>
      <c r="W22" s="103"/>
      <c r="X22" s="103"/>
      <c r="Y22" s="103"/>
      <c r="Z22" s="103"/>
      <c r="AA22" s="103"/>
      <c r="AB22" s="103"/>
      <c r="AC22" s="103"/>
      <c r="AD22" s="103"/>
      <c r="AE22" s="90"/>
      <c r="AF22" s="103"/>
      <c r="AG22" s="103"/>
      <c r="AH22" s="103"/>
      <c r="AI22" s="103"/>
      <c r="AJ22" s="103"/>
      <c r="AK22" s="103"/>
      <c r="AL22" s="103"/>
      <c r="AM22" s="103"/>
      <c r="AN22" s="90"/>
      <c r="AO22" s="103"/>
      <c r="AP22" s="103"/>
      <c r="AQ22" s="103"/>
      <c r="AR22" s="103"/>
      <c r="AS22" s="103"/>
      <c r="AT22" s="103"/>
      <c r="AU22" s="103"/>
      <c r="AV22" s="103"/>
      <c r="AW22" s="90"/>
      <c r="BO22" s="16"/>
      <c r="BP22" s="16"/>
      <c r="BQ22" s="16"/>
      <c r="BR22" s="16"/>
      <c r="BS22" s="16"/>
      <c r="BT22" s="16"/>
      <c r="BU22" s="16"/>
      <c r="BV22" s="16"/>
    </row>
    <row r="23" spans="1:97" ht="40.15" customHeight="1" x14ac:dyDescent="0.55000000000000004">
      <c r="A23" s="85"/>
      <c r="B23" s="281" t="s">
        <v>203</v>
      </c>
      <c r="C23" s="282"/>
      <c r="D23" s="282"/>
      <c r="E23" s="283" t="s">
        <v>229</v>
      </c>
      <c r="F23" s="283"/>
      <c r="G23" s="283"/>
      <c r="H23" s="277" t="s">
        <v>227</v>
      </c>
      <c r="I23" s="278"/>
      <c r="J23" s="279" t="s">
        <v>230</v>
      </c>
      <c r="K23" s="280"/>
      <c r="L23" s="229" t="s">
        <v>228</v>
      </c>
      <c r="M23" s="103"/>
      <c r="N23" s="103"/>
      <c r="O23" s="103"/>
      <c r="P23" s="103"/>
      <c r="Q23" s="103"/>
      <c r="R23" s="103"/>
      <c r="S23" s="103"/>
      <c r="T23" s="90"/>
      <c r="U23" s="103"/>
      <c r="V23" s="103"/>
      <c r="W23" s="103"/>
      <c r="X23" s="103"/>
      <c r="Y23" s="103"/>
      <c r="Z23" s="103"/>
      <c r="AA23" s="103"/>
      <c r="AB23" s="103"/>
      <c r="AC23" s="90"/>
      <c r="AD23" s="103"/>
      <c r="AE23" s="103"/>
      <c r="AF23" s="103"/>
      <c r="AG23" s="103"/>
      <c r="AH23" s="103"/>
      <c r="AI23" s="103"/>
      <c r="AJ23" s="103"/>
      <c r="AK23" s="103"/>
      <c r="AL23" s="90"/>
      <c r="AM23" s="103"/>
      <c r="AN23" s="103"/>
      <c r="AO23" s="103"/>
      <c r="AP23" s="103"/>
      <c r="AQ23" s="103"/>
      <c r="AR23" s="103"/>
      <c r="AS23" s="103"/>
      <c r="AT23" s="103"/>
      <c r="AU23" s="90"/>
      <c r="AV23" s="90"/>
      <c r="AW23" s="90"/>
      <c r="AX23" s="90"/>
      <c r="AY23" s="90"/>
    </row>
    <row r="24" spans="1:97" ht="15.65" customHeight="1" x14ac:dyDescent="0.55000000000000004">
      <c r="A24" s="85"/>
      <c r="B24" s="248" t="s">
        <v>204</v>
      </c>
      <c r="C24" s="250" t="s">
        <v>205</v>
      </c>
      <c r="D24" s="251"/>
      <c r="E24" s="254" t="s">
        <v>206</v>
      </c>
      <c r="F24" s="255"/>
      <c r="G24" s="258" t="s">
        <v>207</v>
      </c>
      <c r="H24" s="260" t="s">
        <v>208</v>
      </c>
      <c r="I24" s="261"/>
      <c r="J24" s="261"/>
      <c r="K24" s="261"/>
      <c r="L24" s="262"/>
      <c r="M24" s="103"/>
      <c r="N24" s="103"/>
      <c r="O24" s="103"/>
      <c r="P24" s="103"/>
      <c r="Q24" s="103"/>
      <c r="R24" s="103"/>
      <c r="S24" s="103"/>
      <c r="T24" s="103"/>
      <c r="U24" s="103"/>
      <c r="V24" s="90"/>
      <c r="W24" s="103"/>
      <c r="X24" s="103"/>
      <c r="Y24" s="103"/>
      <c r="Z24" s="103"/>
      <c r="AA24" s="103"/>
      <c r="AB24" s="103"/>
      <c r="AC24" s="103"/>
      <c r="AD24" s="103"/>
      <c r="AE24" s="90"/>
      <c r="AF24" s="103"/>
      <c r="AG24" s="103"/>
      <c r="AH24" s="103"/>
      <c r="AI24" s="103"/>
      <c r="AJ24" s="103"/>
      <c r="AK24" s="103"/>
      <c r="AL24" s="103"/>
      <c r="AM24" s="103"/>
      <c r="AN24" s="90"/>
      <c r="AO24" s="103"/>
      <c r="AP24" s="103"/>
      <c r="AQ24" s="103"/>
      <c r="AR24" s="103"/>
      <c r="AS24" s="103"/>
      <c r="AT24" s="103"/>
      <c r="AU24" s="103"/>
      <c r="AV24" s="103"/>
      <c r="AW24" s="90"/>
      <c r="AX24" s="90"/>
      <c r="AY24" s="90"/>
      <c r="AZ24" s="90"/>
      <c r="BA24" s="90"/>
    </row>
    <row r="25" spans="1:97" ht="15.65" customHeight="1" x14ac:dyDescent="0.55000000000000004">
      <c r="A25" s="85"/>
      <c r="B25" s="249"/>
      <c r="C25" s="252"/>
      <c r="D25" s="253"/>
      <c r="E25" s="256"/>
      <c r="F25" s="257"/>
      <c r="G25" s="259"/>
      <c r="H25" s="263" t="s">
        <v>89</v>
      </c>
      <c r="I25" s="264"/>
      <c r="J25" s="219" t="s">
        <v>90</v>
      </c>
      <c r="K25" s="265" t="s">
        <v>91</v>
      </c>
      <c r="L25" s="266"/>
      <c r="M25" s="103"/>
      <c r="N25" s="103"/>
      <c r="O25" s="103"/>
      <c r="P25" s="103"/>
      <c r="Q25" s="103"/>
      <c r="R25" s="103"/>
      <c r="S25" s="103"/>
      <c r="T25" s="103"/>
      <c r="U25" s="103"/>
      <c r="V25" s="90"/>
      <c r="W25" s="103"/>
      <c r="X25" s="103"/>
      <c r="Y25" s="103"/>
      <c r="Z25" s="103"/>
      <c r="AA25" s="103"/>
      <c r="AB25" s="103"/>
      <c r="AC25" s="103"/>
      <c r="AD25" s="103"/>
      <c r="AE25" s="90"/>
      <c r="AF25" s="103"/>
      <c r="AG25" s="103"/>
      <c r="AH25" s="103"/>
      <c r="AI25" s="103"/>
      <c r="AJ25" s="103"/>
      <c r="AK25" s="103"/>
      <c r="AL25" s="103"/>
      <c r="AM25" s="103"/>
      <c r="AN25" s="90"/>
      <c r="AO25" s="103"/>
      <c r="AP25" s="103"/>
      <c r="AQ25" s="103"/>
      <c r="AR25" s="103"/>
      <c r="AS25" s="103"/>
      <c r="AT25" s="103"/>
      <c r="AU25" s="103"/>
      <c r="AV25" s="103"/>
      <c r="AW25" s="90"/>
      <c r="AX25" s="90"/>
      <c r="AY25" s="90"/>
      <c r="AZ25" s="90"/>
      <c r="BA25" s="90"/>
    </row>
    <row r="26" spans="1:97" ht="20.149999999999999" customHeight="1" x14ac:dyDescent="0.55000000000000004">
      <c r="A26" s="85"/>
      <c r="B26" s="133">
        <v>1</v>
      </c>
      <c r="C26" s="234"/>
      <c r="D26" s="235"/>
      <c r="E26" s="236" t="s">
        <v>231</v>
      </c>
      <c r="F26" s="237"/>
      <c r="G26" s="134" t="str">
        <f t="shared" ref="G26:G35" si="0">IF(C26="","",E26/$J$23*100)</f>
        <v/>
      </c>
      <c r="H26" s="238"/>
      <c r="I26" s="238"/>
      <c r="J26" s="135"/>
      <c r="K26" s="239"/>
      <c r="L26" s="240"/>
      <c r="M26" s="103"/>
      <c r="N26" s="103"/>
      <c r="O26" s="103"/>
      <c r="P26" s="103"/>
      <c r="Q26" s="103"/>
      <c r="R26" s="103"/>
      <c r="S26" s="103"/>
      <c r="T26" s="103"/>
      <c r="U26" s="103"/>
      <c r="V26" s="90"/>
      <c r="W26" s="103"/>
      <c r="X26" s="103"/>
      <c r="Y26" s="103"/>
      <c r="Z26" s="103"/>
      <c r="AA26" s="103"/>
      <c r="AB26" s="103"/>
      <c r="AC26" s="103"/>
      <c r="AD26" s="103"/>
      <c r="AE26" s="90"/>
      <c r="AF26" s="103"/>
      <c r="AG26" s="103"/>
      <c r="AH26" s="103"/>
      <c r="AI26" s="103"/>
      <c r="AJ26" s="103"/>
      <c r="AK26" s="103"/>
      <c r="AL26" s="103"/>
      <c r="AM26" s="103"/>
      <c r="AN26" s="90"/>
      <c r="AO26" s="103"/>
      <c r="AP26" s="103"/>
      <c r="AQ26" s="103"/>
      <c r="AR26" s="103"/>
      <c r="AS26" s="103"/>
      <c r="AT26" s="103"/>
      <c r="AU26" s="103"/>
      <c r="AV26" s="103"/>
      <c r="AW26" s="90"/>
      <c r="AX26" s="90"/>
      <c r="AY26" s="90"/>
      <c r="AZ26" s="90"/>
      <c r="BA26" s="90"/>
    </row>
    <row r="27" spans="1:97" ht="20.149999999999999" customHeight="1" x14ac:dyDescent="0.55000000000000004">
      <c r="A27" s="85"/>
      <c r="B27" s="136">
        <v>2</v>
      </c>
      <c r="C27" s="234"/>
      <c r="D27" s="235"/>
      <c r="E27" s="236" t="s">
        <v>231</v>
      </c>
      <c r="F27" s="237"/>
      <c r="G27" s="134" t="str">
        <f>IF(C27="","",E27/$J$23*100)</f>
        <v/>
      </c>
      <c r="H27" s="238"/>
      <c r="I27" s="238"/>
      <c r="J27" s="137"/>
      <c r="K27" s="239"/>
      <c r="L27" s="240"/>
      <c r="M27" s="103"/>
      <c r="N27" s="103"/>
      <c r="O27" s="103"/>
      <c r="P27" s="103"/>
      <c r="Q27" s="103"/>
      <c r="R27" s="103"/>
      <c r="S27" s="103"/>
      <c r="T27" s="103"/>
      <c r="U27" s="103"/>
      <c r="V27" s="90"/>
      <c r="W27" s="103"/>
      <c r="X27" s="103"/>
      <c r="Y27" s="103"/>
      <c r="Z27" s="103"/>
      <c r="AA27" s="103"/>
      <c r="AB27" s="103"/>
      <c r="AC27" s="103"/>
      <c r="AD27" s="103"/>
      <c r="AE27" s="90"/>
      <c r="AF27" s="103"/>
      <c r="AG27" s="103"/>
      <c r="AH27" s="103"/>
      <c r="AI27" s="103"/>
      <c r="AJ27" s="103"/>
      <c r="AK27" s="103"/>
      <c r="AL27" s="103"/>
      <c r="AM27" s="103"/>
      <c r="AN27" s="90"/>
      <c r="AO27" s="103"/>
      <c r="AP27" s="103"/>
      <c r="AQ27" s="103"/>
      <c r="AR27" s="103"/>
      <c r="AS27" s="103"/>
      <c r="AT27" s="103"/>
      <c r="AU27" s="103"/>
      <c r="AV27" s="103"/>
      <c r="AW27" s="90"/>
      <c r="AX27" s="90"/>
      <c r="AY27" s="90"/>
      <c r="AZ27" s="90"/>
      <c r="BA27" s="90"/>
    </row>
    <row r="28" spans="1:97" s="139" customFormat="1" ht="20.149999999999999" customHeight="1" x14ac:dyDescent="0.4">
      <c r="A28" s="85"/>
      <c r="B28" s="136">
        <v>3</v>
      </c>
      <c r="C28" s="234"/>
      <c r="D28" s="235"/>
      <c r="E28" s="236"/>
      <c r="F28" s="237"/>
      <c r="G28" s="134" t="str">
        <f t="shared" si="0"/>
        <v/>
      </c>
      <c r="H28" s="238"/>
      <c r="I28" s="238"/>
      <c r="J28" s="137"/>
      <c r="K28" s="239"/>
      <c r="L28" s="240"/>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row>
    <row r="29" spans="1:97" ht="20.149999999999999" customHeight="1" x14ac:dyDescent="0.55000000000000004">
      <c r="A29" s="85"/>
      <c r="B29" s="140">
        <v>4</v>
      </c>
      <c r="C29" s="234"/>
      <c r="D29" s="235"/>
      <c r="E29" s="236"/>
      <c r="F29" s="237"/>
      <c r="G29" s="134" t="str">
        <f t="shared" si="0"/>
        <v/>
      </c>
      <c r="H29" s="238"/>
      <c r="I29" s="238"/>
      <c r="J29" s="137"/>
      <c r="K29" s="239"/>
      <c r="L29" s="240"/>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97" ht="20.149999999999999" customHeight="1" x14ac:dyDescent="0.55000000000000004">
      <c r="A30" s="85"/>
      <c r="B30" s="136">
        <v>5</v>
      </c>
      <c r="C30" s="234"/>
      <c r="D30" s="235"/>
      <c r="E30" s="236"/>
      <c r="F30" s="237"/>
      <c r="G30" s="134" t="str">
        <f t="shared" si="0"/>
        <v/>
      </c>
      <c r="H30" s="238"/>
      <c r="I30" s="238"/>
      <c r="J30" s="137"/>
      <c r="K30" s="239"/>
      <c r="L30" s="240"/>
    </row>
    <row r="31" spans="1:97" ht="20.149999999999999" customHeight="1" x14ac:dyDescent="0.55000000000000004">
      <c r="A31" s="85"/>
      <c r="B31" s="136">
        <v>6</v>
      </c>
      <c r="C31" s="234"/>
      <c r="D31" s="235"/>
      <c r="E31" s="236"/>
      <c r="F31" s="237"/>
      <c r="G31" s="134" t="str">
        <f t="shared" si="0"/>
        <v/>
      </c>
      <c r="H31" s="238"/>
      <c r="I31" s="238"/>
      <c r="J31" s="137"/>
      <c r="K31" s="239"/>
      <c r="L31" s="240"/>
    </row>
    <row r="32" spans="1:97" ht="20.149999999999999" customHeight="1" x14ac:dyDescent="0.55000000000000004">
      <c r="A32" s="85"/>
      <c r="B32" s="136">
        <v>7</v>
      </c>
      <c r="C32" s="234"/>
      <c r="D32" s="235"/>
      <c r="E32" s="236"/>
      <c r="F32" s="237"/>
      <c r="G32" s="134" t="str">
        <f t="shared" si="0"/>
        <v/>
      </c>
      <c r="H32" s="238"/>
      <c r="I32" s="238"/>
      <c r="J32" s="137"/>
      <c r="K32" s="239"/>
      <c r="L32" s="240"/>
    </row>
    <row r="33" spans="1:13" ht="20.149999999999999" customHeight="1" x14ac:dyDescent="0.55000000000000004">
      <c r="A33" s="85"/>
      <c r="B33" s="140">
        <v>8</v>
      </c>
      <c r="C33" s="234"/>
      <c r="D33" s="235"/>
      <c r="E33" s="236"/>
      <c r="F33" s="237"/>
      <c r="G33" s="134" t="str">
        <f>IF(C33="","",E33/$J$23*100)</f>
        <v/>
      </c>
      <c r="H33" s="238"/>
      <c r="I33" s="238"/>
      <c r="J33" s="137"/>
      <c r="K33" s="239"/>
      <c r="L33" s="240"/>
    </row>
    <row r="34" spans="1:13" ht="20.149999999999999" customHeight="1" x14ac:dyDescent="0.55000000000000004">
      <c r="A34" s="85"/>
      <c r="B34" s="140">
        <v>9</v>
      </c>
      <c r="C34" s="234"/>
      <c r="D34" s="235"/>
      <c r="E34" s="236"/>
      <c r="F34" s="237"/>
      <c r="G34" s="134" t="str">
        <f t="shared" si="0"/>
        <v/>
      </c>
      <c r="H34" s="238"/>
      <c r="I34" s="238"/>
      <c r="J34" s="137"/>
      <c r="K34" s="239"/>
      <c r="L34" s="240"/>
    </row>
    <row r="35" spans="1:13" ht="20.149999999999999" customHeight="1" x14ac:dyDescent="0.55000000000000004">
      <c r="A35" s="85"/>
      <c r="B35" s="142">
        <v>10</v>
      </c>
      <c r="C35" s="241"/>
      <c r="D35" s="242"/>
      <c r="E35" s="243"/>
      <c r="F35" s="244"/>
      <c r="G35" s="182" t="str">
        <f t="shared" si="0"/>
        <v/>
      </c>
      <c r="H35" s="245"/>
      <c r="I35" s="245"/>
      <c r="J35" s="143"/>
      <c r="K35" s="246"/>
      <c r="L35" s="247"/>
    </row>
    <row r="36" spans="1:13" s="148" customFormat="1" ht="18" customHeight="1" x14ac:dyDescent="0.4">
      <c r="A36" s="139"/>
      <c r="B36" s="233" t="s">
        <v>209</v>
      </c>
      <c r="C36" s="233"/>
      <c r="D36" s="233"/>
      <c r="E36" s="233"/>
      <c r="F36" s="233"/>
      <c r="G36" s="233"/>
      <c r="H36" s="233"/>
      <c r="I36" s="233"/>
      <c r="J36" s="233"/>
      <c r="K36" s="233"/>
      <c r="L36" s="233"/>
      <c r="M36" s="223"/>
    </row>
    <row r="37" spans="1:13" x14ac:dyDescent="0.55000000000000004">
      <c r="A37" s="141"/>
      <c r="B37" s="141"/>
      <c r="F37" s="141"/>
      <c r="G37" s="141"/>
      <c r="H37" s="141"/>
      <c r="I37" s="141"/>
      <c r="J37" s="141"/>
      <c r="K37" s="141"/>
    </row>
  </sheetData>
  <sheetProtection algorithmName="SHA-512" hashValue="GljQMF0Vp+NK+mRYF4YJTEdMFuVz8LhyK2fuGxJ4/CBd6IefJUduoNT6igtzMzZdLDGB6lNbtThwlCe9HpeJFg==" saltValue="dtq0hQDiCF/dL5pS2KEgww==" spinCount="100000" sheet="1" objects="1" scenarios="1"/>
  <mergeCells count="98">
    <mergeCell ref="B3:C4"/>
    <mergeCell ref="D3:D4"/>
    <mergeCell ref="E3:G4"/>
    <mergeCell ref="H3:L4"/>
    <mergeCell ref="B6:F6"/>
    <mergeCell ref="G6:H6"/>
    <mergeCell ref="B7:B8"/>
    <mergeCell ref="C7:C8"/>
    <mergeCell ref="D7:L7"/>
    <mergeCell ref="D8:F8"/>
    <mergeCell ref="H8:I8"/>
    <mergeCell ref="K8:L8"/>
    <mergeCell ref="D9:F9"/>
    <mergeCell ref="H9:I9"/>
    <mergeCell ref="K9:L9"/>
    <mergeCell ref="D10:F10"/>
    <mergeCell ref="H10:I10"/>
    <mergeCell ref="K10:L10"/>
    <mergeCell ref="D11:F11"/>
    <mergeCell ref="H11:I11"/>
    <mergeCell ref="K11:L11"/>
    <mergeCell ref="D12:F12"/>
    <mergeCell ref="H12:I12"/>
    <mergeCell ref="K12:L12"/>
    <mergeCell ref="D13:F13"/>
    <mergeCell ref="H13:I13"/>
    <mergeCell ref="K13:L13"/>
    <mergeCell ref="D14:F14"/>
    <mergeCell ref="H14:I14"/>
    <mergeCell ref="K14:L14"/>
    <mergeCell ref="D15:F15"/>
    <mergeCell ref="H15:I15"/>
    <mergeCell ref="K15:L15"/>
    <mergeCell ref="D16:F16"/>
    <mergeCell ref="H16:I16"/>
    <mergeCell ref="K16:L16"/>
    <mergeCell ref="D17:F17"/>
    <mergeCell ref="H17:I17"/>
    <mergeCell ref="K17:L17"/>
    <mergeCell ref="D18:F18"/>
    <mergeCell ref="H18:I18"/>
    <mergeCell ref="K18:L18"/>
    <mergeCell ref="B19:G20"/>
    <mergeCell ref="B21:C21"/>
    <mergeCell ref="E21:G21"/>
    <mergeCell ref="H21:L21"/>
    <mergeCell ref="H23:I23"/>
    <mergeCell ref="J23:K23"/>
    <mergeCell ref="B23:D23"/>
    <mergeCell ref="E23:G23"/>
    <mergeCell ref="B24:B25"/>
    <mergeCell ref="C24:D25"/>
    <mergeCell ref="E24:F25"/>
    <mergeCell ref="G24:G25"/>
    <mergeCell ref="H24:L24"/>
    <mergeCell ref="H25:I25"/>
    <mergeCell ref="K25:L25"/>
    <mergeCell ref="C26:D26"/>
    <mergeCell ref="E26:F26"/>
    <mergeCell ref="H26:I26"/>
    <mergeCell ref="K26:L26"/>
    <mergeCell ref="C27:D27"/>
    <mergeCell ref="E27:F27"/>
    <mergeCell ref="H27:I27"/>
    <mergeCell ref="K27:L27"/>
    <mergeCell ref="C28:D28"/>
    <mergeCell ref="E28:F28"/>
    <mergeCell ref="H28:I28"/>
    <mergeCell ref="K28:L28"/>
    <mergeCell ref="C29:D29"/>
    <mergeCell ref="E29:F29"/>
    <mergeCell ref="H29:I29"/>
    <mergeCell ref="K29:L29"/>
    <mergeCell ref="C30:D30"/>
    <mergeCell ref="E30:F30"/>
    <mergeCell ref="H30:I30"/>
    <mergeCell ref="K30:L30"/>
    <mergeCell ref="C31:D31"/>
    <mergeCell ref="E31:F31"/>
    <mergeCell ref="H31:I31"/>
    <mergeCell ref="K31:L31"/>
    <mergeCell ref="C32:D32"/>
    <mergeCell ref="E32:F32"/>
    <mergeCell ref="H32:I32"/>
    <mergeCell ref="K32:L32"/>
    <mergeCell ref="C33:D33"/>
    <mergeCell ref="E33:F33"/>
    <mergeCell ref="H33:I33"/>
    <mergeCell ref="K33:L33"/>
    <mergeCell ref="B36:L36"/>
    <mergeCell ref="C34:D34"/>
    <mergeCell ref="E34:F34"/>
    <mergeCell ref="H34:I34"/>
    <mergeCell ref="K34:L34"/>
    <mergeCell ref="C35:D35"/>
    <mergeCell ref="E35:F35"/>
    <mergeCell ref="H35:I35"/>
    <mergeCell ref="K35:L35"/>
  </mergeCells>
  <phoneticPr fontId="2"/>
  <conditionalFormatting sqref="B9:L18">
    <cfRule type="expression" dxfId="5" priority="2">
      <formula>$G$6="なし"</formula>
    </cfRule>
  </conditionalFormatting>
  <conditionalFormatting sqref="B26:L35">
    <cfRule type="expression" dxfId="4" priority="1">
      <formula>$G$23="なし"</formula>
    </cfRule>
  </conditionalFormatting>
  <dataValidations count="9">
    <dataValidation type="list" allowBlank="1" showInputMessage="1" showErrorMessage="1" prompt="プルダウンして選択し_x000a_「変更あり」の場合は右欄に理由を明記" sqref="D3:D4">
      <formula1>"同一,変更あり"</formula1>
    </dataValidation>
    <dataValidation allowBlank="1" showInputMessage="1" showErrorMessage="1" prompt="入力不要_x000a_（自動計算されます）" sqref="G26:G35"/>
    <dataValidation type="list" allowBlank="1" showInputMessage="1" showErrorMessage="1" prompt="プルダウンして選択" sqref="V15 AW15 AE15 AN15 L22">
      <formula1>"製造業・その他,卸売業,小売業,サービス業"</formula1>
    </dataValidation>
    <dataValidation type="list" allowBlank="1" showInputMessage="1" showErrorMessage="1" prompt="プルダウンして選択" sqref="G9:G18">
      <formula1>"代表取締役,取締役,監査役,代表社員,その他役員"</formula1>
    </dataValidation>
    <dataValidation type="list" allowBlank="1" showInputMessage="1" showErrorMessage="1" prompt="プルダウンして選択" sqref="G6">
      <formula1>"あり,なし"</formula1>
    </dataValidation>
    <dataValidation type="list" allowBlank="1" showInputMessage="1" showErrorMessage="1" sqref="K26:L35 K9:L18">
      <formula1>"　,製造業・その他,卸売業,小売業,サービス業"</formula1>
    </dataValidation>
    <dataValidation allowBlank="1" showInputMessage="1" showErrorMessage="1" prompt="▶申請日時点の総数を入力_x000a_▶半角数字で入力_x000a_（個人事業主は入力不要）_x000a_" sqref="J23:K23"/>
    <dataValidation type="list" allowBlank="1" showInputMessage="1" showErrorMessage="1" sqref="E23:G23">
      <formula1>"あり,なし,　　,"</formula1>
    </dataValidation>
    <dataValidation type="list" allowBlank="1" showInputMessage="1" showErrorMessage="1" prompt="プルダウンして選択し_x000a_「変更あり」の場合は右欄に理由を明記" sqref="D21">
      <formula1>"同一,変更あり,    ,"</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tabSelected="1" view="pageBreakPreview" zoomScaleNormal="100" zoomScaleSheetLayoutView="100" workbookViewId="0">
      <selection activeCell="I13" sqref="I13"/>
    </sheetView>
  </sheetViews>
  <sheetFormatPr defaultColWidth="8.58203125" defaultRowHeight="18" x14ac:dyDescent="0.55000000000000004"/>
  <cols>
    <col min="1" max="1" width="2.25" style="16" customWidth="1"/>
    <col min="2" max="2" width="12.5" style="16" customWidth="1"/>
    <col min="3" max="3" width="13.58203125" style="1" customWidth="1"/>
    <col min="4" max="6" width="13.58203125" style="16" customWidth="1"/>
    <col min="7" max="7" width="14.25" style="16" customWidth="1"/>
    <col min="8" max="16384" width="8.58203125" style="16"/>
  </cols>
  <sheetData>
    <row r="1" spans="1:10" x14ac:dyDescent="0.5">
      <c r="A1" s="15" t="s">
        <v>14</v>
      </c>
      <c r="B1" s="15"/>
    </row>
    <row r="2" spans="1:10" ht="20.25" customHeight="1" x14ac:dyDescent="0.55000000000000004">
      <c r="A2" s="331" t="s">
        <v>222</v>
      </c>
      <c r="B2" s="331"/>
      <c r="C2" s="331"/>
      <c r="D2" s="331"/>
      <c r="E2" s="331"/>
      <c r="F2" s="331"/>
      <c r="G2" s="331"/>
    </row>
    <row r="3" spans="1:10" ht="35.15" customHeight="1" x14ac:dyDescent="0.55000000000000004">
      <c r="A3" s="355" t="s">
        <v>33</v>
      </c>
      <c r="B3" s="355"/>
      <c r="C3" s="355"/>
      <c r="D3" s="355"/>
      <c r="E3" s="355"/>
      <c r="F3" s="355"/>
      <c r="G3" s="355"/>
    </row>
    <row r="4" spans="1:10" ht="15" customHeight="1" x14ac:dyDescent="0.55000000000000004">
      <c r="A4" s="349"/>
      <c r="B4" s="350"/>
      <c r="C4" s="17" t="s">
        <v>21</v>
      </c>
      <c r="D4" s="17" t="s">
        <v>22</v>
      </c>
      <c r="E4" s="9" t="s">
        <v>10</v>
      </c>
      <c r="F4" s="10" t="s">
        <v>11</v>
      </c>
      <c r="G4" s="12" t="s">
        <v>9</v>
      </c>
    </row>
    <row r="5" spans="1:10" ht="21.75" customHeight="1" x14ac:dyDescent="0.55000000000000004">
      <c r="A5" s="339" t="s">
        <v>0</v>
      </c>
      <c r="B5" s="340"/>
      <c r="C5" s="230" t="str">
        <f>IF(C7="","",C6*C7+C8+C9)</f>
        <v/>
      </c>
      <c r="D5" s="230" t="str">
        <f>IF(D7="","",D6*D7+D8+D9)</f>
        <v/>
      </c>
      <c r="E5" s="230" t="str">
        <f t="shared" ref="E5:G5" si="0">IF((E6*E7)+E8+E9=0,"",(E6*E7)+E8+E9)</f>
        <v/>
      </c>
      <c r="F5" s="231" t="str">
        <f t="shared" si="0"/>
        <v/>
      </c>
      <c r="G5" s="230" t="str">
        <f t="shared" si="0"/>
        <v/>
      </c>
      <c r="J5" s="41"/>
    </row>
    <row r="6" spans="1:10" ht="21.75" customHeight="1" x14ac:dyDescent="0.55000000000000004">
      <c r="A6" s="216" t="s">
        <v>224</v>
      </c>
      <c r="B6" s="212" t="s">
        <v>34</v>
      </c>
      <c r="C6" s="513" t="s">
        <v>234</v>
      </c>
      <c r="D6" s="513" t="s">
        <v>234</v>
      </c>
      <c r="E6" s="514"/>
      <c r="F6" s="515"/>
      <c r="G6" s="516"/>
      <c r="J6" s="41"/>
    </row>
    <row r="7" spans="1:10" ht="21.75" customHeight="1" x14ac:dyDescent="0.55000000000000004">
      <c r="A7" s="217" t="s">
        <v>224</v>
      </c>
      <c r="B7" s="213" t="s">
        <v>35</v>
      </c>
      <c r="C7" s="42"/>
      <c r="D7" s="42"/>
      <c r="E7" s="43"/>
      <c r="F7" s="46"/>
      <c r="G7" s="187"/>
      <c r="J7" s="41"/>
    </row>
    <row r="8" spans="1:10" ht="21.75" customHeight="1" x14ac:dyDescent="0.55000000000000004">
      <c r="A8" s="217" t="s">
        <v>224</v>
      </c>
      <c r="B8" s="213" t="s">
        <v>36</v>
      </c>
      <c r="C8" s="42"/>
      <c r="D8" s="42"/>
      <c r="E8" s="43"/>
      <c r="F8" s="46"/>
      <c r="G8" s="187"/>
      <c r="J8" s="41"/>
    </row>
    <row r="9" spans="1:10" ht="21.75" customHeight="1" x14ac:dyDescent="0.55000000000000004">
      <c r="A9" s="207" t="s">
        <v>224</v>
      </c>
      <c r="B9" s="214" t="s">
        <v>37</v>
      </c>
      <c r="C9" s="215"/>
      <c r="D9" s="188"/>
      <c r="E9" s="188"/>
      <c r="F9" s="189"/>
      <c r="G9" s="190"/>
      <c r="J9" s="41"/>
    </row>
    <row r="10" spans="1:10" ht="21.75" customHeight="1" x14ac:dyDescent="0.55000000000000004">
      <c r="A10" s="341" t="s">
        <v>30</v>
      </c>
      <c r="B10" s="342"/>
      <c r="C10" s="45"/>
      <c r="D10" s="42"/>
      <c r="E10" s="43"/>
      <c r="F10" s="46"/>
      <c r="G10" s="44"/>
    </row>
    <row r="11" spans="1:10" ht="21.75" customHeight="1" x14ac:dyDescent="0.55000000000000004">
      <c r="A11" s="343" t="s">
        <v>7</v>
      </c>
      <c r="B11" s="344"/>
      <c r="C11" s="47"/>
      <c r="D11" s="48"/>
      <c r="E11" s="49"/>
      <c r="F11" s="50"/>
      <c r="G11" s="51"/>
    </row>
    <row r="12" spans="1:10" ht="21.75" customHeight="1" x14ac:dyDescent="0.55000000000000004">
      <c r="A12" s="345" t="s">
        <v>26</v>
      </c>
      <c r="B12" s="346"/>
      <c r="C12" s="52"/>
      <c r="D12" s="53"/>
      <c r="E12" s="54"/>
      <c r="F12" s="55"/>
      <c r="G12" s="56"/>
    </row>
    <row r="13" spans="1:10" ht="21.75" customHeight="1" x14ac:dyDescent="0.55000000000000004">
      <c r="A13" s="347" t="s">
        <v>5</v>
      </c>
      <c r="B13" s="348"/>
      <c r="C13" s="58" t="str">
        <f>IFERROR(IF(C5+C10+C11+C12=0,"",IF(AND(C5=0,C11+C12&gt;0),"申請不可  ",SUM($C$5+$C$10+$C$11+$C$12))),"")</f>
        <v/>
      </c>
      <c r="D13" s="58" t="str">
        <f>IFERROR(IF(D5+D10+D11+D12=0,"",IF(AND(D5=0,D11+D12&gt;0),"申請不可  ",SUM($D$5+$D$10+$D$11+$D$12))),"")</f>
        <v/>
      </c>
      <c r="E13" s="191" t="str">
        <f>IFERROR(IF(E5+E10+E11+E12=0,"",IF(AND(E5=0,E11+E12&gt;0),"申請不可  ",SUM($E$5+$E$10+$E$11+$E$12))),"")</f>
        <v/>
      </c>
      <c r="F13" s="218" t="str">
        <f>IFERROR(IF(F5+F10+F11+F12=0,"",IF(AND(F5=0,F11+F12&gt;0),"申請不可  ",SUM($F$5+$F$10+$F$11+$F$12))),"")</f>
        <v/>
      </c>
      <c r="G13" s="59" t="str">
        <f>IFERROR(IF(G5+G10+G11+G12=0,"",IF(AND(G5=0,G11+G12&gt;0),"申請不可  ",SUM($G$5+$G$10+$G$11+$G$12))),"")</f>
        <v/>
      </c>
    </row>
    <row r="14" spans="1:10" ht="15" customHeight="1" x14ac:dyDescent="0.55000000000000004">
      <c r="A14" s="2"/>
      <c r="B14" s="2"/>
      <c r="C14" s="24"/>
      <c r="D14" s="2"/>
    </row>
    <row r="15" spans="1:10" ht="20.5" customHeight="1" x14ac:dyDescent="0.55000000000000004">
      <c r="A15" s="351"/>
      <c r="B15" s="352"/>
      <c r="C15" s="208" t="s">
        <v>18</v>
      </c>
      <c r="E15" s="20"/>
      <c r="F15" s="209" t="s">
        <v>31</v>
      </c>
      <c r="G15" s="19"/>
    </row>
    <row r="16" spans="1:10" ht="21.65" customHeight="1" x14ac:dyDescent="0.55000000000000004">
      <c r="A16" s="353" t="s">
        <v>15</v>
      </c>
      <c r="B16" s="354"/>
      <c r="C16" s="62"/>
      <c r="E16" s="210" t="s">
        <v>17</v>
      </c>
      <c r="F16" s="60"/>
      <c r="G16" s="19"/>
    </row>
    <row r="17" spans="1:7" ht="21.75" customHeight="1" x14ac:dyDescent="0.55000000000000004">
      <c r="A17" s="353" t="s">
        <v>19</v>
      </c>
      <c r="B17" s="354"/>
      <c r="C17" s="63"/>
      <c r="E17" s="21" t="s">
        <v>5</v>
      </c>
      <c r="F17" s="61" t="str">
        <f>IF(F16="","",F16)</f>
        <v/>
      </c>
      <c r="G17" s="19"/>
    </row>
    <row r="18" spans="1:7" ht="21.75" customHeight="1" x14ac:dyDescent="0.55000000000000004">
      <c r="A18" s="353" t="s">
        <v>20</v>
      </c>
      <c r="B18" s="354"/>
      <c r="C18" s="51"/>
      <c r="F18" s="19"/>
      <c r="G18" s="19"/>
    </row>
    <row r="19" spans="1:7" ht="22.5" customHeight="1" x14ac:dyDescent="0.55000000000000004">
      <c r="A19" s="353" t="s">
        <v>16</v>
      </c>
      <c r="B19" s="354"/>
      <c r="C19" s="60"/>
      <c r="E19" s="19"/>
      <c r="F19" s="19"/>
      <c r="G19" s="19"/>
    </row>
    <row r="20" spans="1:7" ht="21.75" customHeight="1" x14ac:dyDescent="0.55000000000000004">
      <c r="A20" s="359" t="s">
        <v>5</v>
      </c>
      <c r="B20" s="360"/>
      <c r="C20" s="61" t="str">
        <f>IF(C16+C17+C18+C19=0,"",IF(AND(OR(D26="",D26=0),OR(D27="",D27=0),F16=""),"申請不可  ",SUM($C$16:$C$19)))</f>
        <v/>
      </c>
      <c r="E20" s="19"/>
      <c r="F20" s="19"/>
      <c r="G20" s="19"/>
    </row>
    <row r="21" spans="1:7" ht="15" customHeight="1" x14ac:dyDescent="0.55000000000000004">
      <c r="A21" s="6"/>
      <c r="B21" s="6"/>
      <c r="C21" s="64"/>
      <c r="D21" s="332"/>
      <c r="E21" s="332"/>
      <c r="F21" s="7"/>
      <c r="G21" s="3"/>
    </row>
    <row r="22" spans="1:7" ht="15" customHeight="1" x14ac:dyDescent="0.55000000000000004">
      <c r="A22" s="6"/>
      <c r="B22" s="6"/>
      <c r="C22" s="64"/>
      <c r="D22" s="7"/>
      <c r="E22" s="7"/>
      <c r="F22" s="7"/>
      <c r="G22" s="3"/>
    </row>
    <row r="23" spans="1:7" ht="19.5" customHeight="1" x14ac:dyDescent="0.55000000000000004">
      <c r="A23" s="3"/>
      <c r="B23" s="3"/>
      <c r="C23" s="3"/>
      <c r="D23" s="3"/>
      <c r="E23" s="3"/>
      <c r="F23" s="13" t="s">
        <v>13</v>
      </c>
      <c r="G23" s="14">
        <v>0.66666666666666663</v>
      </c>
    </row>
    <row r="24" spans="1:7" ht="19.5" customHeight="1" x14ac:dyDescent="0.55000000000000004">
      <c r="A24" s="333" t="s">
        <v>1</v>
      </c>
      <c r="B24" s="334"/>
      <c r="C24" s="335"/>
      <c r="D24" s="336" t="s">
        <v>2</v>
      </c>
      <c r="E24" s="337"/>
      <c r="F24" s="338" t="s">
        <v>6</v>
      </c>
      <c r="G24" s="337"/>
    </row>
    <row r="25" spans="1:7" ht="15.75" customHeight="1" x14ac:dyDescent="0.55000000000000004">
      <c r="A25" s="11"/>
      <c r="B25" s="199"/>
      <c r="C25" s="38" t="s">
        <v>28</v>
      </c>
      <c r="D25" s="356" t="s">
        <v>12</v>
      </c>
      <c r="E25" s="357"/>
      <c r="F25" s="358" t="s">
        <v>12</v>
      </c>
      <c r="G25" s="357"/>
    </row>
    <row r="26" spans="1:7" ht="24" customHeight="1" x14ac:dyDescent="0.55000000000000004">
      <c r="A26" s="321" t="s">
        <v>8</v>
      </c>
      <c r="B26" s="322"/>
      <c r="C26" s="34" t="s">
        <v>3</v>
      </c>
      <c r="D26" s="361" t="str">
        <f>IF(AND(C5="",D5="",E5="",F5="",G5=""),"",SUM($C$5:$G$5))</f>
        <v/>
      </c>
      <c r="E26" s="362"/>
      <c r="F26" s="363" t="str">
        <f>IF(D26="","",IF((ROUNDDOWN(D26*$G$23,-3))&gt;1500000,1500000,ROUNDDOWN(D26*$G$23,-3)))</f>
        <v/>
      </c>
      <c r="G26" s="364"/>
    </row>
    <row r="27" spans="1:7" ht="24" customHeight="1" x14ac:dyDescent="0.55000000000000004">
      <c r="A27" s="323"/>
      <c r="B27" s="324"/>
      <c r="C27" s="40" t="s">
        <v>30</v>
      </c>
      <c r="D27" s="365" t="str">
        <f>IF(AND(C10="",D10="",E10="",F10="",G10=""),"",SUM($C$10:$G$10))</f>
        <v/>
      </c>
      <c r="E27" s="366"/>
      <c r="F27" s="367" t="str">
        <f>IF(D27="","",IF((ROUNDDOWN(D27*$G$23,-3))&gt;200000,200000,ROUNDDOWN(D27*$G$23,-3)))</f>
        <v/>
      </c>
      <c r="G27" s="368"/>
    </row>
    <row r="28" spans="1:7" ht="24" customHeight="1" x14ac:dyDescent="0.55000000000000004">
      <c r="A28" s="323"/>
      <c r="B28" s="324"/>
      <c r="C28" s="32" t="s">
        <v>4</v>
      </c>
      <c r="D28" s="369" t="str">
        <f>IF(AND(C11="",D11="",E11="",F11="",G11=""),"",SUM($C$11:$G$11))</f>
        <v/>
      </c>
      <c r="E28" s="370"/>
      <c r="F28" s="371" t="str">
        <f>IF(D28="","",IF((ROUNDDOWN(D28*$G$23,-3))&gt;1500000,1500000,ROUNDDOWN(D28*$G$23,-3)))</f>
        <v/>
      </c>
      <c r="G28" s="372"/>
    </row>
    <row r="29" spans="1:7" ht="24" customHeight="1" x14ac:dyDescent="0.55000000000000004">
      <c r="A29" s="323"/>
      <c r="B29" s="324"/>
      <c r="C29" s="33" t="s">
        <v>27</v>
      </c>
      <c r="D29" s="373" t="str">
        <f>IF(AND(C12="",D12="",E12="",F12="",G12=""),"",SUM($C$12:$G$12))</f>
        <v/>
      </c>
      <c r="E29" s="374"/>
      <c r="F29" s="375" t="str">
        <f>IF(D29="","",IF((ROUNDDOWN(D29*$G$23,-3))&gt;1500000,1500000,ROUNDDOWN(D29*$G$23,-3)))</f>
        <v/>
      </c>
      <c r="G29" s="376"/>
    </row>
    <row r="30" spans="1:7" ht="24" customHeight="1" thickBot="1" x14ac:dyDescent="0.6">
      <c r="A30" s="325"/>
      <c r="B30" s="326"/>
      <c r="C30" s="27" t="s">
        <v>24</v>
      </c>
      <c r="D30" s="377" t="str">
        <f>IF(AND(D26="",D27="",D28="",D29=""),"",SUM(D26:E29))</f>
        <v/>
      </c>
      <c r="E30" s="378"/>
      <c r="F30" s="379" t="str">
        <f>IF(AND(D30=""),"", IF(SUM(F26:G29)&gt;1500000,1500000,SUM(F26:G29)))</f>
        <v/>
      </c>
      <c r="G30" s="380"/>
    </row>
    <row r="31" spans="1:7" ht="24" customHeight="1" thickTop="1" x14ac:dyDescent="0.55000000000000004">
      <c r="A31" s="327" t="s">
        <v>29</v>
      </c>
      <c r="B31" s="328"/>
      <c r="C31" s="35" t="s">
        <v>17</v>
      </c>
      <c r="D31" s="381" t="str">
        <f>F17</f>
        <v/>
      </c>
      <c r="E31" s="382"/>
      <c r="F31" s="383"/>
      <c r="G31" s="384"/>
    </row>
    <row r="32" spans="1:7" ht="24" customHeight="1" thickBot="1" x14ac:dyDescent="0.6">
      <c r="A32" s="329"/>
      <c r="B32" s="330"/>
      <c r="C32" s="211" t="s">
        <v>24</v>
      </c>
      <c r="D32" s="385" t="str">
        <f>D31</f>
        <v/>
      </c>
      <c r="E32" s="386"/>
      <c r="F32" s="387" t="str">
        <f>IF(D32="","",IF((ROUNDDOWN(D32*$G$23,-3))&gt;200000,200000,ROUNDDOWN(D32*$G$23,-3)))</f>
        <v/>
      </c>
      <c r="G32" s="388"/>
    </row>
    <row r="33" spans="1:7" ht="24" customHeight="1" thickTop="1" x14ac:dyDescent="0.55000000000000004">
      <c r="A33" s="407" t="s">
        <v>23</v>
      </c>
      <c r="B33" s="408"/>
      <c r="C33" s="30" t="s">
        <v>15</v>
      </c>
      <c r="D33" s="398" t="str">
        <f>IF(C16="","",C16)</f>
        <v/>
      </c>
      <c r="E33" s="399"/>
      <c r="F33" s="400" t="str">
        <f>IF(D33="","",IF((ROUNDDOWN(D33*$G$23,-3))&gt;500000,500000,ROUNDDOWN(D33*$G$23,-3)))</f>
        <v/>
      </c>
      <c r="G33" s="401"/>
    </row>
    <row r="34" spans="1:7" ht="24" customHeight="1" x14ac:dyDescent="0.55000000000000004">
      <c r="A34" s="409"/>
      <c r="B34" s="410"/>
      <c r="C34" s="36" t="s">
        <v>19</v>
      </c>
      <c r="D34" s="365" t="str">
        <f>IF(C17="","",C17)</f>
        <v/>
      </c>
      <c r="E34" s="366"/>
      <c r="F34" s="371" t="str">
        <f>IF(D34="","",IF((ROUNDDOWN(D34*$G$23,-3))&gt;200000,200000,ROUNDDOWN(D34*$G$23,-3)))</f>
        <v/>
      </c>
      <c r="G34" s="402"/>
    </row>
    <row r="35" spans="1:7" ht="24" customHeight="1" x14ac:dyDescent="0.55000000000000004">
      <c r="A35" s="409"/>
      <c r="B35" s="410"/>
      <c r="C35" s="31" t="s">
        <v>25</v>
      </c>
      <c r="D35" s="365" t="str">
        <f>IF(C18="","",C18)</f>
        <v/>
      </c>
      <c r="E35" s="366"/>
      <c r="F35" s="371" t="str">
        <f>IF(D35="","",IF((ROUNDDOWN(D35*$G$23,-3))&gt;200000,200000,ROUNDDOWN(D35*$G$23,-3)))</f>
        <v/>
      </c>
      <c r="G35" s="402"/>
    </row>
    <row r="36" spans="1:7" ht="24" customHeight="1" x14ac:dyDescent="0.55000000000000004">
      <c r="A36" s="409"/>
      <c r="B36" s="410"/>
      <c r="C36" s="37" t="s">
        <v>16</v>
      </c>
      <c r="D36" s="403" t="str">
        <f>IF(C19="","",C19)</f>
        <v/>
      </c>
      <c r="E36" s="404"/>
      <c r="F36" s="405" t="str">
        <f>IF(D36="","",IF((ROUNDDOWN(D36*$G$23,-3))&gt;200000,200000,ROUNDDOWN(D36*$G$23,-3)))</f>
        <v/>
      </c>
      <c r="G36" s="406"/>
    </row>
    <row r="37" spans="1:7" ht="24" customHeight="1" thickBot="1" x14ac:dyDescent="0.6">
      <c r="A37" s="411"/>
      <c r="B37" s="412"/>
      <c r="C37" s="29" t="s">
        <v>24</v>
      </c>
      <c r="D37" s="377" t="str">
        <f>IF(AND(D33="",D34="",D35="",D36=""),"",SUM(D33:E36))</f>
        <v/>
      </c>
      <c r="E37" s="378"/>
      <c r="F37" s="389" t="str">
        <f>IF(AND(F33="",F34="",F35="",F36=""),"",SUM(F33:G36))</f>
        <v/>
      </c>
      <c r="G37" s="390"/>
    </row>
    <row r="38" spans="1:7" ht="37.15" customHeight="1" thickTop="1" x14ac:dyDescent="0.55000000000000004">
      <c r="A38" s="391" t="s">
        <v>226</v>
      </c>
      <c r="B38" s="392"/>
      <c r="C38" s="393"/>
      <c r="D38" s="394" t="str">
        <f>IF(AND(D30="",D32="",D37=""),"",SUM(D30,D32,D37))</f>
        <v/>
      </c>
      <c r="E38" s="395"/>
      <c r="F38" s="396" t="str">
        <f>IF(AND(F30="",F32="",F37=""),"",IF(SUM(F30,F32,F37)&gt;1500000,1500000,SUM(F30,F32,F37)))</f>
        <v/>
      </c>
      <c r="G38" s="397"/>
    </row>
    <row r="39" spans="1:7" ht="15" customHeight="1" x14ac:dyDescent="0.55000000000000004">
      <c r="A39" s="4"/>
      <c r="B39" s="4"/>
      <c r="C39" s="25"/>
      <c r="D39" s="4"/>
    </row>
    <row r="40" spans="1:7" ht="15" customHeight="1" x14ac:dyDescent="0.55000000000000004">
      <c r="A40" s="4"/>
      <c r="B40" s="4"/>
      <c r="C40" s="25"/>
      <c r="D40" s="4"/>
    </row>
    <row r="41" spans="1:7" ht="15" customHeight="1" x14ac:dyDescent="0.55000000000000004"/>
    <row r="42" spans="1:7" ht="15" customHeight="1" x14ac:dyDescent="0.55000000000000004"/>
    <row r="43" spans="1:7" s="5" customFormat="1" ht="15" customHeight="1" x14ac:dyDescent="0.55000000000000004"/>
    <row r="44" spans="1:7" ht="15" customHeight="1" x14ac:dyDescent="0.55000000000000004"/>
    <row r="45" spans="1:7" ht="15" customHeight="1" x14ac:dyDescent="0.55000000000000004"/>
    <row r="46" spans="1:7" ht="15" customHeight="1" x14ac:dyDescent="0.55000000000000004"/>
    <row r="47" spans="1:7" ht="15" customHeight="1" x14ac:dyDescent="0.55000000000000004"/>
    <row r="48" spans="1:7" ht="15" customHeight="1" x14ac:dyDescent="0.55000000000000004">
      <c r="A48" s="6"/>
      <c r="B48" s="6"/>
      <c r="C48" s="64"/>
      <c r="D48" s="7"/>
      <c r="E48" s="7"/>
      <c r="F48" s="7"/>
      <c r="G48" s="7"/>
    </row>
    <row r="49" spans="1:7" ht="15" customHeight="1" x14ac:dyDescent="0.55000000000000004">
      <c r="A49" s="8"/>
      <c r="B49" s="8"/>
      <c r="C49" s="26"/>
      <c r="D49" s="8"/>
      <c r="E49" s="8"/>
      <c r="F49" s="8"/>
      <c r="G49" s="8"/>
    </row>
    <row r="50" spans="1:7" ht="15" customHeight="1" x14ac:dyDescent="0.55000000000000004">
      <c r="G50" s="8"/>
    </row>
    <row r="51" spans="1:7" ht="15" customHeight="1" x14ac:dyDescent="0.55000000000000004">
      <c r="G51" s="8"/>
    </row>
    <row r="52" spans="1:7" ht="15" customHeight="1" x14ac:dyDescent="0.55000000000000004">
      <c r="G52" s="8"/>
    </row>
    <row r="53" spans="1:7" ht="15" customHeight="1" x14ac:dyDescent="0.55000000000000004">
      <c r="G53" s="8"/>
    </row>
    <row r="54" spans="1:7" ht="15" customHeight="1" x14ac:dyDescent="0.55000000000000004">
      <c r="G54" s="8"/>
    </row>
    <row r="55" spans="1:7" ht="15" customHeight="1" x14ac:dyDescent="0.55000000000000004">
      <c r="G55" s="8"/>
    </row>
    <row r="56" spans="1:7" ht="15" customHeight="1" x14ac:dyDescent="0.55000000000000004">
      <c r="G56" s="8"/>
    </row>
    <row r="57" spans="1:7" ht="15" customHeight="1" x14ac:dyDescent="0.55000000000000004">
      <c r="G57" s="8"/>
    </row>
    <row r="58" spans="1:7" ht="15" customHeight="1" x14ac:dyDescent="0.55000000000000004"/>
    <row r="59" spans="1:7" ht="15" customHeight="1" x14ac:dyDescent="0.55000000000000004"/>
    <row r="60" spans="1:7" ht="15" customHeight="1" x14ac:dyDescent="0.55000000000000004"/>
    <row r="61" spans="1:7" ht="15" customHeight="1" x14ac:dyDescent="0.55000000000000004"/>
  </sheetData>
  <sheetProtection algorithmName="SHA-512" hashValue="c93EnfQeM6DOSZtUqdaSFR4gQzFmjdsMztQC1QwSNmHOkLYSaOf+8t5Ipx7G77d9CczTPlI1BC0hntLI6TTgBA==" saltValue="5HIdtvlV6NK/Qu78FG/Tzg==" spinCount="100000" sheet="1" objects="1" scenarios="1"/>
  <mergeCells count="50">
    <mergeCell ref="D32:E32"/>
    <mergeCell ref="F32:G32"/>
    <mergeCell ref="F37:G37"/>
    <mergeCell ref="A38:C38"/>
    <mergeCell ref="D38:E38"/>
    <mergeCell ref="F38:G38"/>
    <mergeCell ref="D33:E33"/>
    <mergeCell ref="F33:G33"/>
    <mergeCell ref="D34:E34"/>
    <mergeCell ref="F34:G34"/>
    <mergeCell ref="D35:E35"/>
    <mergeCell ref="F35:G35"/>
    <mergeCell ref="D36:E36"/>
    <mergeCell ref="F36:G36"/>
    <mergeCell ref="D37:E37"/>
    <mergeCell ref="A33:B37"/>
    <mergeCell ref="D29:E29"/>
    <mergeCell ref="F29:G29"/>
    <mergeCell ref="D30:E30"/>
    <mergeCell ref="F30:G30"/>
    <mergeCell ref="D31:E31"/>
    <mergeCell ref="F31:G31"/>
    <mergeCell ref="D26:E26"/>
    <mergeCell ref="F26:G26"/>
    <mergeCell ref="D27:E27"/>
    <mergeCell ref="F27:G27"/>
    <mergeCell ref="D28:E28"/>
    <mergeCell ref="F28:G28"/>
    <mergeCell ref="A3:G3"/>
    <mergeCell ref="A18:B18"/>
    <mergeCell ref="D25:E25"/>
    <mergeCell ref="F25:G25"/>
    <mergeCell ref="A19:B19"/>
    <mergeCell ref="A20:B20"/>
    <mergeCell ref="A26:B30"/>
    <mergeCell ref="A31:B32"/>
    <mergeCell ref="A2:G2"/>
    <mergeCell ref="D21:E21"/>
    <mergeCell ref="A24:C24"/>
    <mergeCell ref="D24:E24"/>
    <mergeCell ref="F24:G24"/>
    <mergeCell ref="A5:B5"/>
    <mergeCell ref="A10:B10"/>
    <mergeCell ref="A11:B11"/>
    <mergeCell ref="A12:B12"/>
    <mergeCell ref="A13:B13"/>
    <mergeCell ref="A4:B4"/>
    <mergeCell ref="A15:B15"/>
    <mergeCell ref="A16:B16"/>
    <mergeCell ref="A17:B17"/>
  </mergeCells>
  <phoneticPr fontId="2"/>
  <conditionalFormatting sqref="C13:G13">
    <cfRule type="cellIs" dxfId="3" priority="10" operator="equal">
      <formula>"申請不可  "</formula>
    </cfRule>
  </conditionalFormatting>
  <conditionalFormatting sqref="C20">
    <cfRule type="cellIs" dxfId="2" priority="7" operator="equal">
      <formula>"申請不可  "</formula>
    </cfRule>
  </conditionalFormatting>
  <dataValidations xWindow="304" yWindow="869" count="9">
    <dataValidation allowBlank="1" showInputMessage="1" showErrorMessage="1" prompt="対象は、助成対象の展示会出展をPRする内容又は展示会の公式ガイドブックです" sqref="C18"/>
    <dataValidation allowBlank="1" showInputMessage="1" showErrorMessage="1" prompt="助成対象とするには、リアル展示会での印刷物の使用が必須です" sqref="C16"/>
    <dataValidation allowBlank="1" showInputMessage="1" showErrorMessage="1" prompt="入力不要(自動計算されます)" sqref="F17 C13:G13 C5:G5"/>
    <dataValidation allowBlank="1" showInputMessage="1" showErrorMessage="1" prompt="入力不要(自動計算されます)_x000a__x000a_＊出展料が０円、かつEC登録料の申請がない場合、助成対象とならないため、費用計算されません" sqref="C20"/>
    <dataValidation allowBlank="1" showInputMessage="1" showErrorMessage="1" prompt="出展料が0円かつEC初期登録料の申請がない場合、自社サイト制作費は計上できません" sqref="C19"/>
    <dataValidation allowBlank="1" showInputMessage="1" showErrorMessage="1" prompt="出展料が0円の場合、資材費は計上できません" sqref="C11:G11"/>
    <dataValidation allowBlank="1" showInputMessage="1" showErrorMessage="1" prompt="出展料が0円の場合、輸送費は計上できません" sqref="C12:G12"/>
    <dataValidation allowBlank="1" showInputMessage="1" showErrorMessage="1" prompt="助成対象とするには、リアル展示会での動画の使用が必須です" sqref="C17"/>
    <dataValidation errorStyle="warning" allowBlank="1" showInputMessage="1" showErrorMessage="1" sqref="C9:F9"/>
  </dataValidations>
  <pageMargins left="0" right="0" top="0" bottom="0"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S37"/>
  <sheetViews>
    <sheetView workbookViewId="0">
      <selection activeCell="O9" sqref="O9"/>
    </sheetView>
  </sheetViews>
  <sheetFormatPr defaultColWidth="9" defaultRowHeight="16.5" x14ac:dyDescent="0.55000000000000004"/>
  <cols>
    <col min="1" max="1" width="1.75" style="150" customWidth="1"/>
    <col min="2" max="2" width="2.58203125" style="150" customWidth="1"/>
    <col min="3" max="3" width="13.58203125" style="150" customWidth="1"/>
    <col min="4" max="4" width="10.83203125" style="150" customWidth="1"/>
    <col min="5" max="5" width="3.83203125" style="150" customWidth="1"/>
    <col min="6" max="6" width="2.5" style="150" customWidth="1"/>
    <col min="7" max="7" width="7.5" style="150" customWidth="1"/>
    <col min="8" max="8" width="6.33203125" style="150" customWidth="1"/>
    <col min="9" max="9" width="4.75" style="150" customWidth="1"/>
    <col min="10" max="10" width="6.08203125" style="150" customWidth="1"/>
    <col min="11" max="11" width="7.75" style="150" customWidth="1"/>
    <col min="12" max="13" width="3.08203125" style="150" customWidth="1"/>
    <col min="14" max="49" width="10.75" style="150" customWidth="1"/>
    <col min="50" max="69" width="9" style="150"/>
    <col min="70" max="94" width="8.58203125" style="150" customWidth="1"/>
    <col min="95" max="16384" width="9" style="150"/>
  </cols>
  <sheetData>
    <row r="1" spans="1:97" ht="22.15" customHeight="1" x14ac:dyDescent="0.55000000000000004">
      <c r="A1" s="149" t="s">
        <v>14</v>
      </c>
      <c r="M1" s="151"/>
      <c r="N1" s="151"/>
      <c r="AX1" s="151"/>
    </row>
    <row r="2" spans="1:97" s="156" customFormat="1" ht="24" customHeight="1" x14ac:dyDescent="0.5">
      <c r="A2" s="152"/>
      <c r="B2" s="91" t="s">
        <v>38</v>
      </c>
      <c r="C2" s="91"/>
      <c r="D2" s="91"/>
      <c r="E2" s="91"/>
      <c r="F2" s="91"/>
      <c r="G2" s="91"/>
      <c r="H2" s="91"/>
      <c r="I2" s="91"/>
      <c r="J2" s="91"/>
      <c r="K2" s="91"/>
      <c r="L2" s="91"/>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153" t="s">
        <v>39</v>
      </c>
      <c r="AY2" s="154" t="s">
        <v>40</v>
      </c>
      <c r="AZ2" s="154" t="s">
        <v>41</v>
      </c>
      <c r="BA2" s="155"/>
      <c r="BB2" s="155"/>
      <c r="BC2" s="155"/>
      <c r="BD2" s="155"/>
      <c r="BE2" s="155"/>
      <c r="BF2" s="155"/>
      <c r="BG2" s="155"/>
      <c r="BH2" s="155"/>
      <c r="BI2" s="155"/>
      <c r="BJ2" s="155"/>
      <c r="BK2" s="155"/>
      <c r="BL2" s="155"/>
      <c r="BM2" s="155"/>
      <c r="BN2" s="155"/>
      <c r="BO2" s="155"/>
      <c r="BP2" s="155"/>
      <c r="BQ2" s="155"/>
      <c r="BR2" s="155"/>
      <c r="BS2" s="155"/>
      <c r="BT2" s="155"/>
      <c r="BU2" s="155"/>
      <c r="BV2" s="155"/>
      <c r="BW2" s="154"/>
      <c r="BX2" s="154"/>
      <c r="BY2" s="154"/>
      <c r="BZ2" s="154"/>
      <c r="CA2" s="154"/>
      <c r="CC2" s="155"/>
      <c r="CD2" s="155"/>
      <c r="CE2" s="155"/>
      <c r="CF2" s="155"/>
      <c r="CG2" s="155"/>
      <c r="CH2" s="155"/>
      <c r="CI2" s="155"/>
      <c r="CJ2" s="155"/>
      <c r="CK2" s="155"/>
      <c r="CL2" s="155"/>
      <c r="CM2" s="155"/>
      <c r="CN2" s="155"/>
      <c r="CO2" s="155"/>
      <c r="CP2" s="155"/>
      <c r="CQ2" s="155"/>
      <c r="CR2" s="155"/>
      <c r="CS2" s="155"/>
    </row>
    <row r="3" spans="1:97" s="156" customFormat="1" ht="13.5" customHeight="1" x14ac:dyDescent="0.55000000000000004">
      <c r="B3" s="471" t="s">
        <v>42</v>
      </c>
      <c r="C3" s="472"/>
      <c r="D3" s="475" t="s">
        <v>210</v>
      </c>
      <c r="E3" s="477" t="s">
        <v>43</v>
      </c>
      <c r="F3" s="472"/>
      <c r="G3" s="472"/>
      <c r="H3" s="478"/>
      <c r="I3" s="479"/>
      <c r="J3" s="479"/>
      <c r="K3" s="479"/>
      <c r="L3" s="480"/>
      <c r="M3" s="157"/>
      <c r="N3" s="157"/>
      <c r="O3" s="157"/>
      <c r="P3" s="157"/>
      <c r="Q3" s="157"/>
      <c r="R3" s="157"/>
      <c r="S3" s="157"/>
      <c r="T3" s="157"/>
      <c r="U3" s="157"/>
      <c r="V3" s="122"/>
      <c r="W3" s="157"/>
      <c r="X3" s="157"/>
      <c r="Y3" s="157"/>
      <c r="Z3" s="157"/>
      <c r="AA3" s="157"/>
      <c r="AB3" s="157"/>
      <c r="AC3" s="157"/>
      <c r="AD3" s="157"/>
      <c r="AE3" s="122"/>
      <c r="AF3" s="157"/>
      <c r="AG3" s="157"/>
      <c r="AH3" s="157"/>
      <c r="AI3" s="157"/>
      <c r="AJ3" s="157"/>
      <c r="AK3" s="157"/>
      <c r="AL3" s="157"/>
      <c r="AM3" s="157"/>
      <c r="AN3" s="122"/>
      <c r="AO3" s="157"/>
      <c r="AP3" s="157"/>
      <c r="AQ3" s="157"/>
      <c r="AR3" s="157"/>
      <c r="AS3" s="157"/>
      <c r="AT3" s="157"/>
      <c r="AU3" s="157"/>
      <c r="AV3" s="157"/>
      <c r="AW3" s="122"/>
      <c r="AX3" s="153" t="s">
        <v>44</v>
      </c>
      <c r="AY3" s="154" t="s">
        <v>45</v>
      </c>
      <c r="AZ3" s="154" t="s">
        <v>46</v>
      </c>
      <c r="BA3" s="155"/>
      <c r="BB3" s="155"/>
      <c r="BC3" s="155"/>
      <c r="BD3" s="155"/>
      <c r="BE3" s="155"/>
      <c r="BF3" s="155"/>
      <c r="BG3" s="155"/>
      <c r="BH3" s="155"/>
      <c r="BI3" s="155"/>
      <c r="BJ3" s="155"/>
      <c r="BK3" s="155"/>
      <c r="BL3" s="155"/>
      <c r="BM3" s="155"/>
      <c r="BN3" s="155"/>
      <c r="BO3" s="155"/>
      <c r="BP3" s="155"/>
      <c r="BQ3" s="155"/>
      <c r="BR3" s="155"/>
      <c r="BS3" s="155"/>
      <c r="BT3" s="155"/>
      <c r="BU3" s="155"/>
      <c r="BV3" s="155"/>
      <c r="BW3" s="158"/>
      <c r="BX3" s="158"/>
      <c r="BY3" s="158"/>
      <c r="BZ3" s="158"/>
      <c r="CA3" s="159"/>
      <c r="CB3" s="159"/>
      <c r="CC3" s="159"/>
      <c r="CD3" s="159"/>
      <c r="CE3" s="159"/>
      <c r="CF3" s="159"/>
      <c r="CG3" s="155"/>
      <c r="CH3" s="155"/>
      <c r="CI3" s="155"/>
      <c r="CJ3" s="155"/>
      <c r="CK3" s="155"/>
      <c r="CL3" s="155"/>
      <c r="CM3" s="155"/>
      <c r="CN3" s="155"/>
      <c r="CO3" s="155"/>
      <c r="CP3" s="155"/>
      <c r="CQ3" s="155"/>
      <c r="CR3" s="155"/>
      <c r="CS3" s="155"/>
    </row>
    <row r="4" spans="1:97" s="156" customFormat="1" ht="26.15" customHeight="1" x14ac:dyDescent="0.55000000000000004">
      <c r="A4" s="160"/>
      <c r="B4" s="473"/>
      <c r="C4" s="474"/>
      <c r="D4" s="476"/>
      <c r="E4" s="474"/>
      <c r="F4" s="474"/>
      <c r="G4" s="474"/>
      <c r="H4" s="481"/>
      <c r="I4" s="482"/>
      <c r="J4" s="482"/>
      <c r="K4" s="482"/>
      <c r="L4" s="483"/>
      <c r="M4" s="161"/>
      <c r="N4" s="161"/>
      <c r="O4" s="161"/>
      <c r="P4" s="161"/>
      <c r="Q4" s="161"/>
      <c r="R4" s="161"/>
      <c r="S4" s="161"/>
      <c r="T4" s="161"/>
      <c r="U4" s="161"/>
      <c r="V4" s="100"/>
      <c r="W4" s="161"/>
      <c r="X4" s="161"/>
      <c r="Y4" s="161"/>
      <c r="Z4" s="161"/>
      <c r="AA4" s="161"/>
      <c r="AB4" s="161"/>
      <c r="AC4" s="161"/>
      <c r="AD4" s="161"/>
      <c r="AE4" s="100"/>
      <c r="AF4" s="161"/>
      <c r="AG4" s="161"/>
      <c r="AH4" s="161"/>
      <c r="AI4" s="161"/>
      <c r="AJ4" s="161"/>
      <c r="AK4" s="161"/>
      <c r="AL4" s="161"/>
      <c r="AM4" s="161"/>
      <c r="AN4" s="100"/>
      <c r="AO4" s="161"/>
      <c r="AP4" s="161"/>
      <c r="AQ4" s="161"/>
      <c r="AR4" s="161"/>
      <c r="AS4" s="161"/>
      <c r="AT4" s="161"/>
      <c r="AU4" s="161"/>
      <c r="AV4" s="161"/>
      <c r="AW4" s="100"/>
      <c r="AX4" s="153" t="s">
        <v>47</v>
      </c>
      <c r="AY4" s="154" t="s">
        <v>48</v>
      </c>
      <c r="AZ4" s="154"/>
      <c r="BA4" s="155"/>
      <c r="BB4" s="155"/>
      <c r="BC4" s="155"/>
      <c r="BD4" s="155"/>
      <c r="BE4" s="155"/>
      <c r="BF4" s="155"/>
      <c r="BG4" s="155"/>
      <c r="BH4" s="155"/>
      <c r="BI4" s="155"/>
      <c r="BJ4" s="155"/>
      <c r="BK4" s="155"/>
      <c r="BL4" s="155"/>
      <c r="BM4" s="155"/>
      <c r="BN4" s="155"/>
      <c r="BO4" s="155"/>
      <c r="BP4" s="155"/>
      <c r="BQ4" s="155"/>
      <c r="BR4" s="155"/>
      <c r="BS4" s="155"/>
      <c r="BT4" s="155"/>
      <c r="BU4" s="155"/>
      <c r="BV4" s="155"/>
      <c r="BW4" s="154"/>
      <c r="BX4" s="154"/>
      <c r="BY4" s="154"/>
      <c r="BZ4" s="154"/>
      <c r="CA4" s="155"/>
      <c r="CB4" s="155"/>
      <c r="CC4" s="155"/>
      <c r="CD4" s="155"/>
      <c r="CE4" s="155"/>
      <c r="CF4" s="155"/>
      <c r="CG4" s="155"/>
      <c r="CH4" s="155"/>
      <c r="CI4" s="155"/>
      <c r="CJ4" s="155"/>
      <c r="CK4" s="155"/>
      <c r="CL4" s="155"/>
      <c r="CM4" s="155"/>
      <c r="CN4" s="155"/>
      <c r="CO4" s="155"/>
      <c r="CP4" s="155"/>
      <c r="CQ4" s="155"/>
      <c r="CR4" s="155"/>
      <c r="CS4" s="155"/>
    </row>
    <row r="5" spans="1:97" s="156" customFormat="1" ht="11.65" customHeight="1" x14ac:dyDescent="0.55000000000000004">
      <c r="A5" s="162"/>
      <c r="B5" s="163"/>
      <c r="C5" s="163"/>
      <c r="D5" s="163"/>
      <c r="E5" s="163"/>
      <c r="F5" s="163"/>
      <c r="G5" s="157"/>
      <c r="H5" s="164"/>
      <c r="I5" s="164"/>
      <c r="J5" s="164"/>
      <c r="K5" s="164"/>
      <c r="L5" s="164"/>
      <c r="M5" s="161"/>
      <c r="N5" s="161"/>
      <c r="O5" s="161"/>
      <c r="P5" s="161"/>
      <c r="Q5" s="161"/>
      <c r="R5" s="161"/>
      <c r="S5" s="161"/>
      <c r="T5" s="161"/>
      <c r="U5" s="161"/>
      <c r="V5" s="100"/>
      <c r="W5" s="161"/>
      <c r="X5" s="161"/>
      <c r="Y5" s="161"/>
      <c r="Z5" s="161"/>
      <c r="AA5" s="161"/>
      <c r="AB5" s="161"/>
      <c r="AC5" s="161"/>
      <c r="AD5" s="161"/>
      <c r="AE5" s="100"/>
      <c r="AF5" s="161"/>
      <c r="AG5" s="161"/>
      <c r="AH5" s="161"/>
      <c r="AI5" s="161"/>
      <c r="AJ5" s="161"/>
      <c r="AK5" s="161"/>
      <c r="AL5" s="161"/>
      <c r="AM5" s="161"/>
      <c r="AN5" s="100"/>
      <c r="AO5" s="161"/>
      <c r="AP5" s="161"/>
      <c r="AQ5" s="161"/>
      <c r="AR5" s="161"/>
      <c r="AS5" s="161"/>
      <c r="AT5" s="161"/>
      <c r="AU5" s="161"/>
      <c r="AV5" s="161"/>
      <c r="AW5" s="100"/>
      <c r="AX5" s="153" t="s">
        <v>49</v>
      </c>
      <c r="AY5" s="154" t="s">
        <v>50</v>
      </c>
      <c r="AZ5" s="154" t="s">
        <v>51</v>
      </c>
      <c r="BA5" s="154" t="s">
        <v>52</v>
      </c>
      <c r="BB5" s="155"/>
      <c r="BC5" s="155"/>
      <c r="BD5" s="155"/>
      <c r="BE5" s="155"/>
      <c r="BF5" s="155"/>
      <c r="BG5" s="155"/>
      <c r="BH5" s="155"/>
      <c r="BI5" s="155"/>
      <c r="BJ5" s="155"/>
      <c r="BK5" s="155"/>
      <c r="BL5" s="155"/>
      <c r="BM5" s="155"/>
      <c r="BN5" s="155"/>
      <c r="BO5" s="155"/>
      <c r="BP5" s="155"/>
      <c r="BQ5" s="155"/>
      <c r="BR5" s="155"/>
      <c r="BS5" s="155"/>
      <c r="BT5" s="155"/>
      <c r="BU5" s="155"/>
      <c r="BV5" s="155"/>
      <c r="BW5" s="154"/>
      <c r="BX5" s="154"/>
      <c r="BY5" s="154"/>
      <c r="BZ5" s="154"/>
      <c r="CA5" s="155"/>
      <c r="CB5" s="155"/>
      <c r="CC5" s="155"/>
      <c r="CD5" s="155"/>
      <c r="CE5" s="155"/>
      <c r="CF5" s="155"/>
      <c r="CG5" s="155"/>
      <c r="CH5" s="155"/>
      <c r="CI5" s="155"/>
      <c r="CJ5" s="155"/>
      <c r="CK5" s="155"/>
      <c r="CL5" s="155"/>
      <c r="CM5" s="155"/>
      <c r="CN5" s="155"/>
      <c r="CO5" s="155"/>
      <c r="CP5" s="155"/>
      <c r="CQ5" s="155"/>
      <c r="CR5" s="155"/>
      <c r="CS5" s="155"/>
    </row>
    <row r="6" spans="1:97" s="156" customFormat="1" ht="40.15" customHeight="1" x14ac:dyDescent="0.55000000000000004">
      <c r="B6" s="484" t="s">
        <v>53</v>
      </c>
      <c r="C6" s="485"/>
      <c r="D6" s="485"/>
      <c r="E6" s="485"/>
      <c r="F6" s="485"/>
      <c r="G6" s="486" t="s">
        <v>211</v>
      </c>
      <c r="H6" s="487"/>
      <c r="I6" s="92"/>
      <c r="J6" s="92"/>
      <c r="K6" s="92"/>
      <c r="L6" s="92"/>
      <c r="M6" s="165"/>
      <c r="N6" s="165"/>
      <c r="O6" s="165"/>
      <c r="P6" s="165"/>
      <c r="Q6" s="165"/>
      <c r="R6" s="165"/>
      <c r="S6" s="165"/>
      <c r="T6" s="165"/>
      <c r="U6" s="165"/>
      <c r="V6" s="100"/>
      <c r="W6" s="165"/>
      <c r="X6" s="165"/>
      <c r="Y6" s="165"/>
      <c r="Z6" s="165"/>
      <c r="AA6" s="165"/>
      <c r="AB6" s="165"/>
      <c r="AC6" s="165"/>
      <c r="AD6" s="165"/>
      <c r="AE6" s="100"/>
      <c r="AF6" s="165"/>
      <c r="AG6" s="165"/>
      <c r="AH6" s="165"/>
      <c r="AI6" s="165"/>
      <c r="AJ6" s="165"/>
      <c r="AK6" s="165"/>
      <c r="AL6" s="165"/>
      <c r="AM6" s="165"/>
      <c r="AN6" s="100"/>
      <c r="AO6" s="165"/>
      <c r="AP6" s="165"/>
      <c r="AQ6" s="165"/>
      <c r="AR6" s="165"/>
      <c r="AS6" s="165"/>
      <c r="AT6" s="165"/>
      <c r="AU6" s="165"/>
      <c r="AV6" s="165"/>
      <c r="AW6" s="100"/>
      <c r="AX6" s="153" t="s">
        <v>54</v>
      </c>
      <c r="AY6" s="154" t="s">
        <v>55</v>
      </c>
      <c r="AZ6" s="154" t="s">
        <v>56</v>
      </c>
      <c r="BA6" s="154" t="s">
        <v>57</v>
      </c>
      <c r="BB6" s="154" t="s">
        <v>58</v>
      </c>
      <c r="BC6" s="154" t="s">
        <v>59</v>
      </c>
      <c r="BD6" s="154" t="s">
        <v>60</v>
      </c>
      <c r="BE6" s="154" t="s">
        <v>61</v>
      </c>
      <c r="BF6" s="154" t="s">
        <v>62</v>
      </c>
      <c r="BG6" s="154" t="s">
        <v>63</v>
      </c>
      <c r="BH6" s="154" t="s">
        <v>64</v>
      </c>
      <c r="BI6" s="154" t="s">
        <v>65</v>
      </c>
      <c r="BJ6" s="154" t="s">
        <v>66</v>
      </c>
      <c r="BK6" s="154" t="s">
        <v>67</v>
      </c>
      <c r="BL6" s="154" t="s">
        <v>68</v>
      </c>
      <c r="BM6" s="154" t="s">
        <v>69</v>
      </c>
      <c r="BN6" s="154" t="s">
        <v>70</v>
      </c>
      <c r="BO6" s="154" t="s">
        <v>71</v>
      </c>
      <c r="BP6" s="154" t="s">
        <v>72</v>
      </c>
      <c r="BQ6" s="154" t="s">
        <v>73</v>
      </c>
      <c r="BR6" s="154" t="s">
        <v>74</v>
      </c>
      <c r="BS6" s="154" t="s">
        <v>75</v>
      </c>
      <c r="BT6" s="154" t="s">
        <v>76</v>
      </c>
      <c r="BU6" s="154" t="s">
        <v>77</v>
      </c>
      <c r="BV6" s="154" t="s">
        <v>78</v>
      </c>
      <c r="BW6" s="154"/>
      <c r="BX6" s="154"/>
      <c r="BY6" s="154"/>
      <c r="BZ6" s="153"/>
      <c r="CA6" s="154"/>
      <c r="CB6" s="153"/>
      <c r="CC6" s="155"/>
      <c r="CD6" s="155"/>
      <c r="CE6" s="155"/>
      <c r="CF6" s="155"/>
      <c r="CG6" s="155"/>
      <c r="CH6" s="155"/>
      <c r="CI6" s="155"/>
      <c r="CJ6" s="155"/>
      <c r="CK6" s="155"/>
      <c r="CL6" s="155"/>
      <c r="CM6" s="155"/>
      <c r="CN6" s="155"/>
      <c r="CO6" s="155"/>
      <c r="CP6" s="155"/>
      <c r="CQ6" s="155"/>
      <c r="CR6" s="155"/>
      <c r="CS6" s="155"/>
    </row>
    <row r="7" spans="1:97" s="156" customFormat="1" ht="16.149999999999999" customHeight="1" x14ac:dyDescent="0.55000000000000004">
      <c r="B7" s="460" t="s">
        <v>79</v>
      </c>
      <c r="C7" s="462" t="s">
        <v>80</v>
      </c>
      <c r="D7" s="464" t="s">
        <v>81</v>
      </c>
      <c r="E7" s="465"/>
      <c r="F7" s="465"/>
      <c r="G7" s="465"/>
      <c r="H7" s="465"/>
      <c r="I7" s="465"/>
      <c r="J7" s="465"/>
      <c r="K7" s="465"/>
      <c r="L7" s="466"/>
      <c r="M7" s="165"/>
      <c r="N7" s="165"/>
      <c r="O7" s="165"/>
      <c r="P7" s="165"/>
      <c r="Q7" s="165"/>
      <c r="R7" s="165"/>
      <c r="S7" s="165"/>
      <c r="T7" s="165"/>
      <c r="U7" s="165"/>
      <c r="V7" s="100"/>
      <c r="W7" s="165"/>
      <c r="X7" s="165"/>
      <c r="Y7" s="165"/>
      <c r="Z7" s="165"/>
      <c r="AA7" s="165"/>
      <c r="AB7" s="165"/>
      <c r="AC7" s="165"/>
      <c r="AD7" s="165"/>
      <c r="AE7" s="100"/>
      <c r="AF7" s="165"/>
      <c r="AG7" s="165"/>
      <c r="AH7" s="165"/>
      <c r="AI7" s="165"/>
      <c r="AJ7" s="165"/>
      <c r="AK7" s="165"/>
      <c r="AL7" s="165"/>
      <c r="AM7" s="165"/>
      <c r="AN7" s="100"/>
      <c r="AO7" s="165"/>
      <c r="AP7" s="165"/>
      <c r="AQ7" s="165"/>
      <c r="AR7" s="165"/>
      <c r="AS7" s="165"/>
      <c r="AT7" s="165"/>
      <c r="AU7" s="165"/>
      <c r="AV7" s="165"/>
      <c r="AW7" s="100"/>
      <c r="AX7" s="153" t="s">
        <v>82</v>
      </c>
      <c r="AY7" s="154" t="s">
        <v>83</v>
      </c>
      <c r="AZ7" s="154" t="s">
        <v>84</v>
      </c>
      <c r="BA7" s="154" t="s">
        <v>85</v>
      </c>
      <c r="BB7" s="154" t="s">
        <v>86</v>
      </c>
      <c r="BC7" s="155"/>
      <c r="BD7" s="155"/>
      <c r="BE7" s="155"/>
      <c r="BF7" s="155"/>
      <c r="BG7" s="155"/>
      <c r="BH7" s="155"/>
      <c r="BI7" s="155"/>
      <c r="BJ7" s="155"/>
      <c r="BK7" s="155"/>
      <c r="BL7" s="155"/>
      <c r="BM7" s="155"/>
      <c r="BN7" s="155"/>
      <c r="BO7" s="155"/>
      <c r="BP7" s="155"/>
      <c r="BQ7" s="155"/>
      <c r="BR7" s="155"/>
      <c r="BS7" s="155"/>
      <c r="BT7" s="155"/>
      <c r="BU7" s="155"/>
      <c r="BV7" s="155"/>
      <c r="BW7" s="166"/>
      <c r="BX7" s="153"/>
      <c r="BY7" s="153"/>
      <c r="BZ7" s="153"/>
      <c r="CA7" s="155"/>
      <c r="CB7" s="155"/>
      <c r="CC7" s="155"/>
      <c r="CD7" s="155"/>
      <c r="CE7" s="155"/>
      <c r="CF7" s="155"/>
      <c r="CG7" s="155"/>
      <c r="CH7" s="155"/>
      <c r="CI7" s="155"/>
      <c r="CJ7" s="155"/>
      <c r="CK7" s="155"/>
      <c r="CL7" s="155"/>
      <c r="CM7" s="155"/>
      <c r="CN7" s="155"/>
      <c r="CO7" s="155"/>
      <c r="CP7" s="155"/>
      <c r="CQ7" s="155"/>
      <c r="CR7" s="155"/>
      <c r="CS7" s="155"/>
    </row>
    <row r="8" spans="1:97" s="156" customFormat="1" ht="16.149999999999999" customHeight="1" x14ac:dyDescent="0.55000000000000004">
      <c r="B8" s="461"/>
      <c r="C8" s="463"/>
      <c r="D8" s="256" t="s">
        <v>87</v>
      </c>
      <c r="E8" s="467"/>
      <c r="F8" s="467"/>
      <c r="G8" s="181" t="s">
        <v>88</v>
      </c>
      <c r="H8" s="256" t="s">
        <v>89</v>
      </c>
      <c r="I8" s="468"/>
      <c r="J8" s="220" t="s">
        <v>90</v>
      </c>
      <c r="K8" s="469" t="s">
        <v>91</v>
      </c>
      <c r="L8" s="470"/>
      <c r="M8" s="165"/>
      <c r="N8" s="165"/>
      <c r="O8" s="165"/>
      <c r="P8" s="165"/>
      <c r="Q8" s="165"/>
      <c r="R8" s="165"/>
      <c r="S8" s="165"/>
      <c r="T8" s="165"/>
      <c r="U8" s="165"/>
      <c r="V8" s="100"/>
      <c r="W8" s="165"/>
      <c r="X8" s="165"/>
      <c r="Y8" s="165"/>
      <c r="Z8" s="165"/>
      <c r="AA8" s="165"/>
      <c r="AB8" s="165"/>
      <c r="AC8" s="165"/>
      <c r="AD8" s="165"/>
      <c r="AE8" s="100"/>
      <c r="AF8" s="165"/>
      <c r="AG8" s="165"/>
      <c r="AH8" s="165"/>
      <c r="AI8" s="165"/>
      <c r="AJ8" s="165"/>
      <c r="AK8" s="165"/>
      <c r="AL8" s="165"/>
      <c r="AM8" s="165"/>
      <c r="AN8" s="100"/>
      <c r="AO8" s="165"/>
      <c r="AP8" s="165"/>
      <c r="AQ8" s="165"/>
      <c r="AR8" s="165"/>
      <c r="AS8" s="165"/>
      <c r="AT8" s="165"/>
      <c r="AU8" s="165"/>
      <c r="AV8" s="165"/>
      <c r="AW8" s="100"/>
      <c r="AX8" s="153" t="s">
        <v>92</v>
      </c>
      <c r="AY8" s="154" t="s">
        <v>93</v>
      </c>
      <c r="AZ8" s="153" t="s">
        <v>94</v>
      </c>
      <c r="BA8" s="167" t="s">
        <v>220</v>
      </c>
      <c r="BB8" s="154" t="s">
        <v>96</v>
      </c>
      <c r="BC8" s="154" t="s">
        <v>97</v>
      </c>
      <c r="BD8" s="153" t="s">
        <v>98</v>
      </c>
      <c r="BE8" s="153" t="s">
        <v>99</v>
      </c>
      <c r="BF8" s="153" t="s">
        <v>100</v>
      </c>
      <c r="BG8" s="154" t="s">
        <v>101</v>
      </c>
      <c r="BH8" s="154" t="s">
        <v>102</v>
      </c>
      <c r="BI8" s="153" t="s">
        <v>103</v>
      </c>
      <c r="BJ8" s="153" t="s">
        <v>104</v>
      </c>
      <c r="BK8" s="154" t="s">
        <v>105</v>
      </c>
      <c r="BL8" s="154" t="s">
        <v>106</v>
      </c>
      <c r="BM8" s="153" t="s">
        <v>107</v>
      </c>
      <c r="BN8" s="153" t="s">
        <v>108</v>
      </c>
      <c r="BO8" s="155"/>
      <c r="BP8" s="155"/>
      <c r="BQ8" s="155"/>
      <c r="BR8" s="155"/>
      <c r="BS8" s="155"/>
      <c r="BT8" s="155"/>
      <c r="BU8" s="155"/>
      <c r="BV8" s="155"/>
      <c r="BW8" s="159"/>
      <c r="BX8" s="155"/>
      <c r="BY8" s="155"/>
      <c r="BZ8" s="155"/>
      <c r="CA8" s="155"/>
      <c r="CB8" s="155"/>
      <c r="CC8" s="155"/>
      <c r="CD8" s="155"/>
      <c r="CE8" s="155"/>
      <c r="CF8" s="155"/>
      <c r="CG8" s="155"/>
      <c r="CH8" s="155"/>
      <c r="CI8" s="155"/>
      <c r="CJ8" s="155"/>
      <c r="CK8" s="155"/>
      <c r="CL8" s="155"/>
      <c r="CM8" s="155"/>
      <c r="CN8" s="155"/>
      <c r="CO8" s="155"/>
      <c r="CP8" s="155"/>
      <c r="CQ8" s="155"/>
      <c r="CR8" s="155"/>
      <c r="CS8" s="155"/>
    </row>
    <row r="9" spans="1:97" s="156" customFormat="1" ht="20.149999999999999" customHeight="1" x14ac:dyDescent="0.55000000000000004">
      <c r="B9" s="108">
        <v>1</v>
      </c>
      <c r="C9" s="144" t="s">
        <v>212</v>
      </c>
      <c r="D9" s="453" t="s">
        <v>213</v>
      </c>
      <c r="E9" s="454"/>
      <c r="F9" s="455"/>
      <c r="G9" s="145" t="s">
        <v>214</v>
      </c>
      <c r="H9" s="456">
        <v>310000</v>
      </c>
      <c r="I9" s="457"/>
      <c r="J9" s="146">
        <v>350</v>
      </c>
      <c r="K9" s="458" t="s">
        <v>215</v>
      </c>
      <c r="L9" s="459"/>
      <c r="M9" s="165"/>
      <c r="N9" s="165"/>
      <c r="O9" s="165"/>
      <c r="P9" s="165"/>
      <c r="Q9" s="165"/>
      <c r="R9" s="165"/>
      <c r="S9" s="165"/>
      <c r="T9" s="165"/>
      <c r="U9" s="165"/>
      <c r="V9" s="100"/>
      <c r="W9" s="165"/>
      <c r="X9" s="165"/>
      <c r="Y9" s="165"/>
      <c r="Z9" s="165"/>
      <c r="AA9" s="165"/>
      <c r="AB9" s="165"/>
      <c r="AC9" s="165"/>
      <c r="AD9" s="165"/>
      <c r="AE9" s="100"/>
      <c r="AF9" s="165"/>
      <c r="AG9" s="165"/>
      <c r="AH9" s="165"/>
      <c r="AI9" s="165"/>
      <c r="AJ9" s="165"/>
      <c r="AK9" s="165"/>
      <c r="AL9" s="165"/>
      <c r="AM9" s="165"/>
      <c r="AN9" s="100"/>
      <c r="AO9" s="165"/>
      <c r="AP9" s="165"/>
      <c r="AQ9" s="165"/>
      <c r="AR9" s="165"/>
      <c r="AS9" s="165"/>
      <c r="AT9" s="165"/>
      <c r="AU9" s="165"/>
      <c r="AV9" s="165"/>
      <c r="AW9" s="100"/>
      <c r="AX9" s="153" t="s">
        <v>109</v>
      </c>
      <c r="AY9" s="154" t="s">
        <v>110</v>
      </c>
      <c r="AZ9" s="154" t="s">
        <v>111</v>
      </c>
      <c r="BA9" s="154" t="s">
        <v>112</v>
      </c>
      <c r="BB9" s="154" t="s">
        <v>113</v>
      </c>
      <c r="BC9" s="154" t="s">
        <v>114</v>
      </c>
      <c r="BD9" s="154" t="s">
        <v>115</v>
      </c>
      <c r="BE9" s="154" t="s">
        <v>116</v>
      </c>
      <c r="BF9" s="154" t="s">
        <v>117</v>
      </c>
      <c r="BG9" s="155"/>
      <c r="BH9" s="155"/>
      <c r="BI9" s="155"/>
      <c r="BJ9" s="155"/>
      <c r="BK9" s="155"/>
      <c r="BL9" s="155"/>
      <c r="BM9" s="155"/>
      <c r="BN9" s="155"/>
      <c r="BO9" s="155"/>
      <c r="BP9" s="155"/>
      <c r="BQ9" s="155"/>
      <c r="BR9" s="155"/>
      <c r="BS9" s="155"/>
      <c r="BT9" s="155"/>
      <c r="BU9" s="155"/>
      <c r="BV9" s="155"/>
      <c r="BW9" s="154"/>
      <c r="BX9" s="153"/>
      <c r="BY9" s="155"/>
      <c r="BZ9" s="155"/>
      <c r="CA9" s="155"/>
      <c r="CB9" s="155"/>
      <c r="CC9" s="155"/>
      <c r="CD9" s="155"/>
      <c r="CE9" s="155"/>
      <c r="CF9" s="155"/>
      <c r="CG9" s="155"/>
      <c r="CH9" s="155"/>
      <c r="CI9" s="155"/>
      <c r="CJ9" s="155"/>
      <c r="CK9" s="155"/>
      <c r="CL9" s="155"/>
      <c r="CM9" s="155"/>
      <c r="CN9" s="155"/>
      <c r="CO9" s="155"/>
      <c r="CP9" s="155"/>
      <c r="CQ9" s="155"/>
      <c r="CR9" s="155"/>
      <c r="CS9" s="155"/>
    </row>
    <row r="10" spans="1:97" s="156" customFormat="1" ht="20.149999999999999" customHeight="1" x14ac:dyDescent="0.55000000000000004">
      <c r="B10" s="108">
        <v>2</v>
      </c>
      <c r="C10" s="221"/>
      <c r="D10" s="284"/>
      <c r="E10" s="285"/>
      <c r="F10" s="285"/>
      <c r="G10" s="110"/>
      <c r="H10" s="286"/>
      <c r="I10" s="287"/>
      <c r="J10" s="111"/>
      <c r="K10" s="239"/>
      <c r="L10" s="418"/>
      <c r="M10" s="165"/>
      <c r="N10" s="165"/>
      <c r="O10" s="165"/>
      <c r="P10" s="165"/>
      <c r="Q10" s="165"/>
      <c r="R10" s="165"/>
      <c r="S10" s="165"/>
      <c r="T10" s="165"/>
      <c r="U10" s="165"/>
      <c r="V10" s="100"/>
      <c r="W10" s="165"/>
      <c r="X10" s="165"/>
      <c r="Y10" s="165"/>
      <c r="Z10" s="165"/>
      <c r="AA10" s="165"/>
      <c r="AB10" s="165"/>
      <c r="AC10" s="165"/>
      <c r="AD10" s="165"/>
      <c r="AE10" s="100"/>
      <c r="AF10" s="165"/>
      <c r="AG10" s="165"/>
      <c r="AH10" s="165"/>
      <c r="AI10" s="165"/>
      <c r="AJ10" s="165"/>
      <c r="AK10" s="165"/>
      <c r="AL10" s="165"/>
      <c r="AM10" s="165"/>
      <c r="AN10" s="100"/>
      <c r="AO10" s="165"/>
      <c r="AP10" s="165"/>
      <c r="AQ10" s="165"/>
      <c r="AR10" s="165"/>
      <c r="AS10" s="165"/>
      <c r="AT10" s="165"/>
      <c r="AU10" s="165"/>
      <c r="AV10" s="165"/>
      <c r="AW10" s="100"/>
      <c r="AX10" s="153" t="s">
        <v>118</v>
      </c>
      <c r="AY10" s="158" t="s">
        <v>119</v>
      </c>
      <c r="AZ10" s="158" t="s">
        <v>120</v>
      </c>
      <c r="BA10" s="158" t="s">
        <v>121</v>
      </c>
      <c r="BB10" s="158" t="s">
        <v>122</v>
      </c>
      <c r="BC10" s="158" t="s">
        <v>123</v>
      </c>
      <c r="BD10" s="158" t="s">
        <v>124</v>
      </c>
      <c r="BE10" s="159" t="s">
        <v>125</v>
      </c>
      <c r="BF10" s="159" t="s">
        <v>126</v>
      </c>
      <c r="BG10" s="159" t="s">
        <v>127</v>
      </c>
      <c r="BH10" s="159" t="s">
        <v>128</v>
      </c>
      <c r="BI10" s="159" t="s">
        <v>129</v>
      </c>
      <c r="BJ10" s="159" t="s">
        <v>130</v>
      </c>
      <c r="BK10" s="155"/>
      <c r="BL10" s="155"/>
      <c r="BM10" s="155"/>
      <c r="BN10" s="155"/>
      <c r="BO10" s="155"/>
      <c r="BP10" s="155"/>
      <c r="BQ10" s="155"/>
      <c r="BR10" s="155"/>
      <c r="BS10" s="155"/>
      <c r="BT10" s="155"/>
      <c r="BU10" s="155"/>
      <c r="BV10" s="155"/>
      <c r="BW10" s="153"/>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row>
    <row r="11" spans="1:97" s="156" customFormat="1" ht="20.149999999999999" customHeight="1" x14ac:dyDescent="0.55000000000000004">
      <c r="B11" s="112">
        <v>3</v>
      </c>
      <c r="C11" s="221"/>
      <c r="D11" s="284"/>
      <c r="E11" s="285"/>
      <c r="F11" s="285"/>
      <c r="G11" s="110"/>
      <c r="H11" s="286"/>
      <c r="I11" s="287"/>
      <c r="J11" s="111"/>
      <c r="K11" s="239"/>
      <c r="L11" s="418"/>
      <c r="M11" s="165"/>
      <c r="N11" s="165"/>
      <c r="O11" s="165"/>
      <c r="P11" s="165"/>
      <c r="Q11" s="165"/>
      <c r="R11" s="165"/>
      <c r="S11" s="165"/>
      <c r="T11" s="165"/>
      <c r="U11" s="165"/>
      <c r="V11" s="100"/>
      <c r="W11" s="165"/>
      <c r="X11" s="165"/>
      <c r="Y11" s="165"/>
      <c r="Z11" s="165"/>
      <c r="AA11" s="165"/>
      <c r="AB11" s="165"/>
      <c r="AC11" s="165"/>
      <c r="AD11" s="165"/>
      <c r="AE11" s="100"/>
      <c r="AF11" s="165"/>
      <c r="AG11" s="165"/>
      <c r="AH11" s="165"/>
      <c r="AI11" s="165"/>
      <c r="AJ11" s="165"/>
      <c r="AK11" s="165"/>
      <c r="AL11" s="165"/>
      <c r="AM11" s="165"/>
      <c r="AN11" s="100"/>
      <c r="AO11" s="165"/>
      <c r="AP11" s="165"/>
      <c r="AQ11" s="165"/>
      <c r="AR11" s="165"/>
      <c r="AS11" s="165"/>
      <c r="AT11" s="165"/>
      <c r="AU11" s="165"/>
      <c r="AV11" s="165"/>
      <c r="AW11" s="100"/>
      <c r="AX11" s="153" t="s">
        <v>131</v>
      </c>
      <c r="AY11" s="154" t="s">
        <v>132</v>
      </c>
      <c r="AZ11" s="154" t="s">
        <v>133</v>
      </c>
      <c r="BA11" s="154" t="s">
        <v>134</v>
      </c>
      <c r="BB11" s="154" t="s">
        <v>135</v>
      </c>
      <c r="BC11" s="154" t="s">
        <v>136</v>
      </c>
      <c r="BD11" s="154" t="s">
        <v>137</v>
      </c>
      <c r="BE11" s="155"/>
      <c r="BF11" s="155"/>
      <c r="BG11" s="155"/>
      <c r="BH11" s="155"/>
      <c r="BI11" s="155"/>
      <c r="BJ11" s="155"/>
      <c r="BK11" s="155"/>
      <c r="BL11" s="155"/>
      <c r="BM11" s="155"/>
      <c r="BN11" s="155"/>
      <c r="BO11" s="155"/>
      <c r="BP11" s="155"/>
      <c r="BQ11" s="155"/>
      <c r="BR11" s="155"/>
      <c r="BS11" s="155"/>
      <c r="BT11" s="155"/>
      <c r="BU11" s="155"/>
      <c r="BV11" s="155"/>
      <c r="BW11" s="166"/>
      <c r="BX11" s="166"/>
      <c r="BY11" s="153"/>
      <c r="BZ11" s="153"/>
      <c r="CA11" s="153"/>
      <c r="CB11" s="166"/>
      <c r="CC11" s="153"/>
      <c r="CD11" s="153"/>
      <c r="CE11" s="166"/>
      <c r="CF11" s="166"/>
      <c r="CG11" s="168"/>
      <c r="CH11" s="168"/>
      <c r="CI11" s="166"/>
      <c r="CJ11" s="168"/>
      <c r="CK11" s="155"/>
      <c r="CL11" s="155"/>
      <c r="CM11" s="155"/>
      <c r="CN11" s="155"/>
      <c r="CO11" s="155"/>
      <c r="CP11" s="155"/>
      <c r="CQ11" s="155"/>
      <c r="CR11" s="155"/>
      <c r="CS11" s="155"/>
    </row>
    <row r="12" spans="1:97" s="156" customFormat="1" ht="20.149999999999999" customHeight="1" x14ac:dyDescent="0.55000000000000004">
      <c r="B12" s="112">
        <v>4</v>
      </c>
      <c r="C12" s="221"/>
      <c r="D12" s="284"/>
      <c r="E12" s="285"/>
      <c r="F12" s="285"/>
      <c r="G12" s="110"/>
      <c r="H12" s="286"/>
      <c r="I12" s="287"/>
      <c r="J12" s="111"/>
      <c r="K12" s="239"/>
      <c r="L12" s="418"/>
      <c r="M12" s="165"/>
      <c r="N12" s="165"/>
      <c r="O12" s="165"/>
      <c r="P12" s="165"/>
      <c r="Q12" s="165"/>
      <c r="R12" s="165"/>
      <c r="S12" s="165"/>
      <c r="T12" s="165"/>
      <c r="U12" s="165"/>
      <c r="V12" s="100"/>
      <c r="W12" s="165"/>
      <c r="X12" s="165"/>
      <c r="Y12" s="165"/>
      <c r="Z12" s="165"/>
      <c r="AA12" s="165"/>
      <c r="AB12" s="165"/>
      <c r="AC12" s="165"/>
      <c r="AD12" s="165"/>
      <c r="AE12" s="100"/>
      <c r="AF12" s="165"/>
      <c r="AG12" s="165"/>
      <c r="AH12" s="165"/>
      <c r="AI12" s="165"/>
      <c r="AJ12" s="165"/>
      <c r="AK12" s="165"/>
      <c r="AL12" s="165"/>
      <c r="AM12" s="165"/>
      <c r="AN12" s="100"/>
      <c r="AO12" s="165"/>
      <c r="AP12" s="165"/>
      <c r="AQ12" s="165"/>
      <c r="AR12" s="165"/>
      <c r="AS12" s="165"/>
      <c r="AT12" s="165"/>
      <c r="AU12" s="165"/>
      <c r="AV12" s="165"/>
      <c r="AW12" s="100"/>
      <c r="AX12" s="153" t="s">
        <v>138</v>
      </c>
      <c r="AY12" s="154" t="s">
        <v>139</v>
      </c>
      <c r="AZ12" s="154" t="s">
        <v>140</v>
      </c>
      <c r="BA12" s="154" t="s">
        <v>141</v>
      </c>
      <c r="BB12" s="154" t="s">
        <v>142</v>
      </c>
      <c r="BC12" s="153" t="s">
        <v>143</v>
      </c>
      <c r="BD12" s="154" t="s">
        <v>144</v>
      </c>
      <c r="BE12" s="153" t="s">
        <v>145</v>
      </c>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row>
    <row r="13" spans="1:97" s="156" customFormat="1" ht="20.149999999999999" customHeight="1" x14ac:dyDescent="0.55000000000000004">
      <c r="B13" s="115">
        <v>5</v>
      </c>
      <c r="C13" s="116"/>
      <c r="D13" s="292"/>
      <c r="E13" s="293"/>
      <c r="F13" s="293"/>
      <c r="G13" s="117"/>
      <c r="H13" s="294"/>
      <c r="I13" s="295"/>
      <c r="J13" s="118"/>
      <c r="K13" s="239"/>
      <c r="L13" s="418"/>
      <c r="M13" s="165"/>
      <c r="N13" s="165"/>
      <c r="O13" s="165"/>
      <c r="P13" s="165"/>
      <c r="Q13" s="165"/>
      <c r="R13" s="165"/>
      <c r="S13" s="165"/>
      <c r="T13" s="165"/>
      <c r="U13" s="165"/>
      <c r="V13" s="100"/>
      <c r="W13" s="165"/>
      <c r="X13" s="165"/>
      <c r="Y13" s="165"/>
      <c r="Z13" s="165"/>
      <c r="AA13" s="165"/>
      <c r="AB13" s="165"/>
      <c r="AC13" s="165"/>
      <c r="AD13" s="165"/>
      <c r="AE13" s="100"/>
      <c r="AF13" s="165"/>
      <c r="AG13" s="165"/>
      <c r="AH13" s="165"/>
      <c r="AI13" s="165"/>
      <c r="AJ13" s="165"/>
      <c r="AK13" s="165"/>
      <c r="AL13" s="165"/>
      <c r="AM13" s="165"/>
      <c r="AN13" s="100"/>
      <c r="AO13" s="165"/>
      <c r="AP13" s="165"/>
      <c r="AQ13" s="165"/>
      <c r="AR13" s="165"/>
      <c r="AS13" s="165"/>
      <c r="AT13" s="165"/>
      <c r="AU13" s="165"/>
      <c r="AV13" s="165"/>
      <c r="AW13" s="100"/>
      <c r="AX13" s="153" t="s">
        <v>146</v>
      </c>
      <c r="AY13" s="153" t="s">
        <v>147</v>
      </c>
      <c r="AZ13" s="166" t="s">
        <v>148</v>
      </c>
      <c r="BA13" s="166" t="s">
        <v>149</v>
      </c>
      <c r="BB13" s="153" t="s">
        <v>150</v>
      </c>
      <c r="BC13" s="153" t="s">
        <v>151</v>
      </c>
      <c r="BD13" s="153" t="s">
        <v>152</v>
      </c>
      <c r="BE13" s="155"/>
      <c r="BF13" s="155"/>
      <c r="BG13" s="155"/>
      <c r="BH13" s="155"/>
      <c r="BI13" s="155"/>
      <c r="BJ13" s="155"/>
      <c r="BK13" s="155"/>
      <c r="BL13" s="155"/>
      <c r="BM13" s="155"/>
      <c r="BN13" s="155"/>
      <c r="BO13" s="155"/>
      <c r="BP13" s="155"/>
      <c r="BQ13" s="155"/>
      <c r="BR13" s="155"/>
      <c r="BS13" s="155"/>
      <c r="BT13" s="155"/>
      <c r="BU13" s="155"/>
      <c r="BV13" s="155"/>
      <c r="BW13" s="153"/>
      <c r="BX13" s="153"/>
      <c r="BY13" s="153"/>
      <c r="BZ13" s="166"/>
      <c r="CA13" s="169"/>
      <c r="CB13" s="153"/>
      <c r="CC13" s="166"/>
      <c r="CD13" s="155"/>
      <c r="CE13" s="155"/>
      <c r="CF13" s="155"/>
      <c r="CG13" s="155"/>
      <c r="CH13" s="155"/>
      <c r="CI13" s="155"/>
      <c r="CJ13" s="155"/>
      <c r="CK13" s="155"/>
      <c r="CL13" s="155"/>
      <c r="CM13" s="155"/>
      <c r="CN13" s="155"/>
      <c r="CO13" s="155"/>
      <c r="CP13" s="155"/>
      <c r="CQ13" s="155"/>
      <c r="CR13" s="155"/>
      <c r="CS13" s="155"/>
    </row>
    <row r="14" spans="1:97" s="156" customFormat="1" ht="20.149999999999999" customHeight="1" x14ac:dyDescent="0.55000000000000004">
      <c r="A14" s="120"/>
      <c r="B14" s="121">
        <v>6</v>
      </c>
      <c r="C14" s="221"/>
      <c r="D14" s="292"/>
      <c r="E14" s="293"/>
      <c r="F14" s="296"/>
      <c r="G14" s="110"/>
      <c r="H14" s="286"/>
      <c r="I14" s="287"/>
      <c r="J14" s="118"/>
      <c r="K14" s="239"/>
      <c r="L14" s="418"/>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53" t="s">
        <v>153</v>
      </c>
      <c r="AY14" s="153" t="s">
        <v>154</v>
      </c>
      <c r="AZ14" s="159" t="s">
        <v>155</v>
      </c>
      <c r="BA14" s="159" t="s">
        <v>156</v>
      </c>
      <c r="BB14" s="155"/>
      <c r="BC14" s="155"/>
      <c r="BD14" s="155"/>
      <c r="BE14" s="155"/>
      <c r="BF14" s="155"/>
      <c r="BG14" s="155"/>
      <c r="BH14" s="155"/>
      <c r="BI14" s="155"/>
      <c r="BJ14" s="155"/>
      <c r="BK14" s="155"/>
      <c r="BL14" s="155"/>
      <c r="BM14" s="155"/>
      <c r="BN14" s="155"/>
      <c r="BO14" s="155"/>
      <c r="BP14" s="155"/>
      <c r="BQ14" s="155"/>
      <c r="BR14" s="155"/>
      <c r="BS14" s="155"/>
      <c r="BT14" s="155"/>
      <c r="BU14" s="155"/>
      <c r="BV14" s="155"/>
    </row>
    <row r="15" spans="1:97" ht="20.149999999999999" customHeight="1" x14ac:dyDescent="0.55000000000000004">
      <c r="A15" s="120"/>
      <c r="B15" s="108">
        <v>7</v>
      </c>
      <c r="C15" s="221"/>
      <c r="D15" s="284"/>
      <c r="E15" s="285"/>
      <c r="F15" s="285"/>
      <c r="G15" s="110"/>
      <c r="H15" s="286"/>
      <c r="I15" s="287"/>
      <c r="J15" s="111"/>
      <c r="K15" s="239"/>
      <c r="L15" s="418"/>
      <c r="M15" s="170"/>
      <c r="N15" s="170"/>
      <c r="O15" s="170"/>
      <c r="P15" s="170"/>
      <c r="Q15" s="170"/>
      <c r="R15" s="170"/>
      <c r="S15" s="170"/>
      <c r="T15" s="170"/>
      <c r="U15" s="170"/>
      <c r="V15" s="171"/>
      <c r="W15" s="170"/>
      <c r="X15" s="170"/>
      <c r="Y15" s="170"/>
      <c r="Z15" s="170"/>
      <c r="AA15" s="170"/>
      <c r="AB15" s="170"/>
      <c r="AC15" s="170"/>
      <c r="AD15" s="170"/>
      <c r="AE15" s="171"/>
      <c r="AF15" s="170"/>
      <c r="AG15" s="170"/>
      <c r="AH15" s="170"/>
      <c r="AI15" s="170"/>
      <c r="AJ15" s="170"/>
      <c r="AK15" s="170"/>
      <c r="AL15" s="170"/>
      <c r="AM15" s="170"/>
      <c r="AN15" s="171"/>
      <c r="AO15" s="170"/>
      <c r="AP15" s="170"/>
      <c r="AQ15" s="170"/>
      <c r="AR15" s="170"/>
      <c r="AS15" s="170"/>
      <c r="AT15" s="170"/>
      <c r="AU15" s="170"/>
      <c r="AV15" s="170"/>
      <c r="AW15" s="171"/>
      <c r="AX15" s="153" t="s">
        <v>157</v>
      </c>
      <c r="AY15" s="153" t="s">
        <v>158</v>
      </c>
      <c r="AZ15" s="153" t="s">
        <v>159</v>
      </c>
      <c r="BA15" s="154" t="s">
        <v>160</v>
      </c>
      <c r="BB15" s="153" t="s">
        <v>161</v>
      </c>
      <c r="BC15" s="155"/>
      <c r="BD15" s="155"/>
      <c r="BE15" s="155"/>
      <c r="BF15" s="155"/>
      <c r="BG15" s="155"/>
      <c r="BH15" s="155"/>
      <c r="BI15" s="155"/>
      <c r="BJ15" s="155"/>
      <c r="BK15" s="155"/>
      <c r="BL15" s="155"/>
      <c r="BM15" s="155"/>
      <c r="BN15" s="155"/>
      <c r="BO15" s="155"/>
      <c r="BP15" s="155"/>
      <c r="BQ15" s="155"/>
      <c r="BR15" s="155"/>
      <c r="BS15" s="155"/>
      <c r="BT15" s="155"/>
      <c r="BU15" s="155"/>
      <c r="BV15" s="155"/>
    </row>
    <row r="16" spans="1:97" ht="20.149999999999999" customHeight="1" x14ac:dyDescent="0.55000000000000004">
      <c r="A16" s="120"/>
      <c r="B16" s="112">
        <v>8</v>
      </c>
      <c r="C16" s="221"/>
      <c r="D16" s="284"/>
      <c r="E16" s="285"/>
      <c r="F16" s="285"/>
      <c r="G16" s="110"/>
      <c r="H16" s="286"/>
      <c r="I16" s="287"/>
      <c r="J16" s="111"/>
      <c r="K16" s="239"/>
      <c r="L16" s="418"/>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53" t="s">
        <v>162</v>
      </c>
      <c r="AY16" s="153" t="s">
        <v>163</v>
      </c>
      <c r="AZ16" s="166" t="s">
        <v>164</v>
      </c>
      <c r="BA16" s="153" t="s">
        <v>165</v>
      </c>
      <c r="BB16" s="155"/>
      <c r="BC16" s="155"/>
      <c r="BD16" s="155"/>
      <c r="BE16" s="155"/>
      <c r="BF16" s="155"/>
      <c r="BG16" s="155"/>
      <c r="BH16" s="155"/>
      <c r="BI16" s="155"/>
      <c r="BJ16" s="155"/>
      <c r="BK16" s="155"/>
      <c r="BL16" s="155"/>
      <c r="BM16" s="155"/>
      <c r="BN16" s="155"/>
      <c r="BO16" s="155"/>
      <c r="BP16" s="155"/>
      <c r="BQ16" s="155"/>
      <c r="BR16" s="155"/>
      <c r="BS16" s="155"/>
      <c r="BT16" s="155"/>
      <c r="BU16" s="155"/>
      <c r="BV16" s="155"/>
    </row>
    <row r="17" spans="1:97" s="156" customFormat="1" ht="20.149999999999999" customHeight="1" x14ac:dyDescent="0.55000000000000004">
      <c r="A17" s="120"/>
      <c r="B17" s="112">
        <v>9</v>
      </c>
      <c r="C17" s="221"/>
      <c r="D17" s="284"/>
      <c r="E17" s="285"/>
      <c r="F17" s="285"/>
      <c r="G17" s="110"/>
      <c r="H17" s="286"/>
      <c r="I17" s="287"/>
      <c r="J17" s="111"/>
      <c r="K17" s="239"/>
      <c r="L17" s="418"/>
      <c r="M17" s="161"/>
      <c r="N17" s="161"/>
      <c r="O17" s="161"/>
      <c r="Q17" s="161"/>
      <c r="R17" s="161"/>
      <c r="S17" s="161"/>
      <c r="T17" s="161"/>
      <c r="U17" s="161"/>
      <c r="V17" s="100"/>
      <c r="W17" s="161"/>
      <c r="X17" s="161"/>
      <c r="Y17" s="161"/>
      <c r="Z17" s="161"/>
      <c r="AA17" s="161"/>
      <c r="AB17" s="161"/>
      <c r="AC17" s="161"/>
      <c r="AD17" s="161"/>
      <c r="AE17" s="100"/>
      <c r="AF17" s="161"/>
      <c r="AG17" s="161"/>
      <c r="AH17" s="161"/>
      <c r="AI17" s="161"/>
      <c r="AJ17" s="161"/>
      <c r="AK17" s="161"/>
      <c r="AL17" s="161"/>
      <c r="AM17" s="161"/>
      <c r="AN17" s="100"/>
      <c r="AO17" s="161"/>
      <c r="AP17" s="161"/>
      <c r="AQ17" s="161"/>
      <c r="AR17" s="161"/>
      <c r="AS17" s="161"/>
      <c r="AT17" s="161"/>
      <c r="AU17" s="161"/>
      <c r="AV17" s="161"/>
      <c r="AW17" s="100"/>
      <c r="AX17" s="153" t="s">
        <v>166</v>
      </c>
      <c r="AY17" s="153" t="s">
        <v>167</v>
      </c>
      <c r="AZ17" s="166" t="s">
        <v>168</v>
      </c>
      <c r="BA17" s="166" t="s">
        <v>169</v>
      </c>
      <c r="BB17" s="166" t="s">
        <v>170</v>
      </c>
      <c r="BC17" s="153" t="s">
        <v>171</v>
      </c>
      <c r="BD17" s="153" t="s">
        <v>172</v>
      </c>
      <c r="BE17" s="153" t="s">
        <v>173</v>
      </c>
      <c r="BF17" s="166" t="s">
        <v>174</v>
      </c>
      <c r="BG17" s="153" t="s">
        <v>175</v>
      </c>
      <c r="BH17" s="153" t="s">
        <v>176</v>
      </c>
      <c r="BI17" s="166" t="s">
        <v>177</v>
      </c>
      <c r="BJ17" s="166" t="s">
        <v>178</v>
      </c>
      <c r="BK17" s="168" t="s">
        <v>179</v>
      </c>
      <c r="BL17" s="168" t="s">
        <v>180</v>
      </c>
      <c r="BM17" s="166" t="s">
        <v>181</v>
      </c>
      <c r="BN17" s="168" t="s">
        <v>182</v>
      </c>
      <c r="BO17" s="155"/>
      <c r="BP17" s="155"/>
      <c r="BQ17" s="155"/>
      <c r="BR17" s="155"/>
      <c r="BS17" s="155"/>
      <c r="BT17" s="155"/>
      <c r="BU17" s="155"/>
      <c r="BV17" s="155"/>
      <c r="BW17" s="154"/>
      <c r="BX17" s="154"/>
      <c r="BY17" s="154"/>
      <c r="BZ17" s="154"/>
      <c r="CA17" s="155"/>
      <c r="CB17" s="155"/>
      <c r="CC17" s="155"/>
      <c r="CD17" s="155"/>
      <c r="CE17" s="155"/>
      <c r="CF17" s="155"/>
      <c r="CG17" s="155"/>
      <c r="CH17" s="155"/>
      <c r="CI17" s="155"/>
      <c r="CJ17" s="155"/>
      <c r="CK17" s="155"/>
      <c r="CL17" s="155"/>
      <c r="CM17" s="155"/>
      <c r="CN17" s="155"/>
      <c r="CO17" s="155"/>
      <c r="CP17" s="155"/>
      <c r="CQ17" s="155"/>
      <c r="CR17" s="155"/>
      <c r="CS17" s="155"/>
    </row>
    <row r="18" spans="1:97" ht="20.149999999999999" customHeight="1" x14ac:dyDescent="0.55000000000000004">
      <c r="A18" s="120"/>
      <c r="B18" s="126">
        <v>10</v>
      </c>
      <c r="C18" s="224"/>
      <c r="D18" s="288"/>
      <c r="E18" s="289"/>
      <c r="F18" s="289"/>
      <c r="G18" s="128"/>
      <c r="H18" s="290"/>
      <c r="I18" s="291"/>
      <c r="J18" s="129"/>
      <c r="K18" s="246"/>
      <c r="L18" s="422"/>
      <c r="M18" s="165"/>
      <c r="N18" s="165"/>
      <c r="O18" s="165"/>
      <c r="P18" s="165"/>
      <c r="Q18" s="165"/>
      <c r="R18" s="165"/>
      <c r="S18" s="165"/>
      <c r="T18" s="165"/>
      <c r="U18" s="165"/>
      <c r="V18" s="172"/>
      <c r="W18" s="165"/>
      <c r="X18" s="165"/>
      <c r="Y18" s="165"/>
      <c r="Z18" s="165"/>
      <c r="AA18" s="165"/>
      <c r="AB18" s="165"/>
      <c r="AC18" s="165"/>
      <c r="AD18" s="165"/>
      <c r="AE18" s="172"/>
      <c r="AF18" s="165"/>
      <c r="AG18" s="165"/>
      <c r="AH18" s="165"/>
      <c r="AI18" s="165"/>
      <c r="AJ18" s="165"/>
      <c r="AK18" s="165"/>
      <c r="AL18" s="165"/>
      <c r="AM18" s="165"/>
      <c r="AN18" s="172"/>
      <c r="AO18" s="165"/>
      <c r="AP18" s="165"/>
      <c r="AQ18" s="165"/>
      <c r="AR18" s="165"/>
      <c r="AS18" s="165"/>
      <c r="AT18" s="165"/>
      <c r="AU18" s="165"/>
      <c r="AV18" s="165"/>
      <c r="AW18" s="172"/>
      <c r="AX18" s="153" t="s">
        <v>183</v>
      </c>
      <c r="AY18" s="153" t="s">
        <v>184</v>
      </c>
      <c r="AZ18" s="166" t="s">
        <v>185</v>
      </c>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row>
    <row r="19" spans="1:97" ht="15.65" customHeight="1" x14ac:dyDescent="0.55000000000000004">
      <c r="A19" s="156"/>
      <c r="B19" s="440" t="s">
        <v>186</v>
      </c>
      <c r="C19" s="441"/>
      <c r="D19" s="441"/>
      <c r="E19" s="441"/>
      <c r="F19" s="441"/>
      <c r="G19" s="441"/>
      <c r="H19" s="130"/>
      <c r="I19" s="130"/>
      <c r="J19" s="130"/>
      <c r="K19" s="130"/>
      <c r="M19" s="165"/>
      <c r="N19" s="165"/>
      <c r="O19" s="165"/>
      <c r="P19" s="165"/>
      <c r="Q19" s="165"/>
      <c r="R19" s="165"/>
      <c r="S19" s="165"/>
      <c r="T19" s="165"/>
      <c r="U19" s="165"/>
      <c r="V19" s="172"/>
      <c r="W19" s="165"/>
      <c r="X19" s="165"/>
      <c r="Y19" s="165"/>
      <c r="Z19" s="165"/>
      <c r="AA19" s="165"/>
      <c r="AB19" s="165"/>
      <c r="AC19" s="165"/>
      <c r="AD19" s="165"/>
      <c r="AE19" s="172"/>
      <c r="AF19" s="165"/>
      <c r="AG19" s="165"/>
      <c r="AH19" s="165"/>
      <c r="AI19" s="165"/>
      <c r="AJ19" s="165"/>
      <c r="AK19" s="165"/>
      <c r="AL19" s="165"/>
      <c r="AM19" s="165"/>
      <c r="AN19" s="172"/>
      <c r="AO19" s="165"/>
      <c r="AP19" s="165"/>
      <c r="AQ19" s="165"/>
      <c r="AR19" s="165"/>
      <c r="AS19" s="165"/>
      <c r="AT19" s="165"/>
      <c r="AU19" s="165"/>
      <c r="AV19" s="165"/>
      <c r="AW19" s="172"/>
      <c r="AX19" s="153" t="s">
        <v>187</v>
      </c>
      <c r="AY19" s="153" t="s">
        <v>188</v>
      </c>
      <c r="AZ19" s="153" t="s">
        <v>189</v>
      </c>
      <c r="BA19" s="153" t="s">
        <v>190</v>
      </c>
      <c r="BB19" s="153" t="s">
        <v>191</v>
      </c>
      <c r="BC19" s="153" t="s">
        <v>192</v>
      </c>
      <c r="BD19" s="166" t="s">
        <v>193</v>
      </c>
      <c r="BE19" s="169" t="s">
        <v>194</v>
      </c>
      <c r="BF19" s="153" t="s">
        <v>195</v>
      </c>
      <c r="BG19" s="166" t="s">
        <v>196</v>
      </c>
      <c r="BH19" s="155"/>
      <c r="BI19" s="155"/>
      <c r="BJ19" s="155"/>
      <c r="BK19" s="155"/>
      <c r="BL19" s="155"/>
      <c r="BM19" s="155"/>
      <c r="BN19" s="155"/>
      <c r="BO19" s="155"/>
      <c r="BP19" s="155"/>
      <c r="BQ19" s="155"/>
      <c r="BR19" s="155"/>
      <c r="BS19" s="155"/>
      <c r="BT19" s="155"/>
      <c r="BU19" s="155"/>
      <c r="BV19" s="155"/>
    </row>
    <row r="20" spans="1:97" ht="15.65" customHeight="1" x14ac:dyDescent="0.55000000000000004">
      <c r="A20" s="156"/>
      <c r="B20" s="442"/>
      <c r="C20" s="442"/>
      <c r="D20" s="442"/>
      <c r="E20" s="442"/>
      <c r="F20" s="442"/>
      <c r="G20" s="442"/>
      <c r="H20" s="227"/>
      <c r="I20" s="227"/>
      <c r="J20" s="227"/>
      <c r="K20" s="227"/>
      <c r="M20" s="165"/>
      <c r="N20" s="165"/>
      <c r="O20" s="165"/>
      <c r="P20" s="165"/>
      <c r="Q20" s="165"/>
      <c r="R20" s="165"/>
      <c r="S20" s="165"/>
      <c r="T20" s="165"/>
      <c r="U20" s="165"/>
      <c r="V20" s="172"/>
      <c r="W20" s="165"/>
      <c r="X20" s="165"/>
      <c r="Y20" s="165"/>
      <c r="Z20" s="165"/>
      <c r="AA20" s="165"/>
      <c r="AB20" s="165"/>
      <c r="AC20" s="165"/>
      <c r="AD20" s="165"/>
      <c r="AE20" s="172"/>
      <c r="AF20" s="165"/>
      <c r="AG20" s="165"/>
      <c r="AH20" s="165"/>
      <c r="AI20" s="165"/>
      <c r="AJ20" s="165"/>
      <c r="AK20" s="165"/>
      <c r="AL20" s="165"/>
      <c r="AM20" s="165"/>
      <c r="AN20" s="172"/>
      <c r="AO20" s="165"/>
      <c r="AP20" s="165"/>
      <c r="AQ20" s="165"/>
      <c r="AR20" s="165"/>
      <c r="AS20" s="165"/>
      <c r="AT20" s="165"/>
      <c r="AU20" s="165"/>
      <c r="AV20" s="165"/>
      <c r="AW20" s="172"/>
      <c r="AX20" s="153" t="s">
        <v>197</v>
      </c>
      <c r="AY20" s="166" t="s">
        <v>198</v>
      </c>
      <c r="AZ20" s="169" t="s">
        <v>199</v>
      </c>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row>
    <row r="21" spans="1:97" ht="40.15" customHeight="1" x14ac:dyDescent="0.55000000000000004">
      <c r="A21" s="156"/>
      <c r="B21" s="443" t="s">
        <v>200</v>
      </c>
      <c r="C21" s="444"/>
      <c r="D21" s="173" t="s">
        <v>216</v>
      </c>
      <c r="E21" s="445" t="s">
        <v>43</v>
      </c>
      <c r="F21" s="444"/>
      <c r="G21" s="446"/>
      <c r="H21" s="447" t="s">
        <v>217</v>
      </c>
      <c r="I21" s="448"/>
      <c r="J21" s="448"/>
      <c r="K21" s="448"/>
      <c r="L21" s="449"/>
      <c r="M21" s="165"/>
      <c r="N21" s="165"/>
      <c r="O21" s="165"/>
      <c r="P21" s="165"/>
      <c r="Q21" s="165"/>
      <c r="R21" s="165"/>
      <c r="S21" s="165"/>
      <c r="T21" s="165"/>
      <c r="U21" s="165"/>
      <c r="V21" s="172"/>
      <c r="W21" s="165"/>
      <c r="X21" s="165"/>
      <c r="Y21" s="165"/>
      <c r="Z21" s="165"/>
      <c r="AA21" s="165"/>
      <c r="AB21" s="165"/>
      <c r="AC21" s="165"/>
      <c r="AD21" s="165"/>
      <c r="AE21" s="172"/>
      <c r="AF21" s="165"/>
      <c r="AG21" s="165"/>
      <c r="AH21" s="165"/>
      <c r="AI21" s="165"/>
      <c r="AJ21" s="165"/>
      <c r="AK21" s="165"/>
      <c r="AL21" s="165"/>
      <c r="AM21" s="165"/>
      <c r="AN21" s="172"/>
      <c r="AO21" s="165"/>
      <c r="AP21" s="165"/>
      <c r="AQ21" s="165"/>
      <c r="AR21" s="165"/>
      <c r="AS21" s="165"/>
      <c r="AT21" s="165"/>
      <c r="AU21" s="165"/>
      <c r="AV21" s="165"/>
      <c r="AW21" s="172"/>
      <c r="AX21" s="153" t="s">
        <v>201</v>
      </c>
      <c r="AY21" s="154" t="s">
        <v>202</v>
      </c>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row>
    <row r="22" spans="1:97" ht="15.65" customHeight="1" x14ac:dyDescent="0.55000000000000004">
      <c r="A22" s="162"/>
      <c r="B22" s="163"/>
      <c r="C22" s="163"/>
      <c r="D22" s="163"/>
      <c r="E22" s="163"/>
      <c r="F22" s="163"/>
      <c r="G22" s="157"/>
      <c r="H22" s="164"/>
      <c r="I22" s="164"/>
      <c r="J22" s="164"/>
      <c r="K22" s="164"/>
      <c r="L22" s="174"/>
      <c r="M22" s="165"/>
      <c r="N22" s="165"/>
      <c r="O22" s="165"/>
      <c r="P22" s="165"/>
      <c r="Q22" s="165"/>
      <c r="R22" s="165"/>
      <c r="S22" s="165"/>
      <c r="T22" s="165"/>
      <c r="U22" s="165"/>
      <c r="V22" s="172"/>
      <c r="W22" s="165"/>
      <c r="X22" s="165"/>
      <c r="Y22" s="165"/>
      <c r="Z22" s="165"/>
      <c r="AA22" s="165"/>
      <c r="AB22" s="165"/>
      <c r="AC22" s="165"/>
      <c r="AD22" s="165"/>
      <c r="AE22" s="172"/>
      <c r="AF22" s="165"/>
      <c r="AG22" s="165"/>
      <c r="AH22" s="165"/>
      <c r="AI22" s="165"/>
      <c r="AJ22" s="165"/>
      <c r="AK22" s="165"/>
      <c r="AL22" s="165"/>
      <c r="AM22" s="165"/>
      <c r="AN22" s="172"/>
      <c r="AO22" s="165"/>
      <c r="AP22" s="165"/>
      <c r="AQ22" s="165"/>
      <c r="AR22" s="165"/>
      <c r="AS22" s="165"/>
      <c r="AT22" s="165"/>
      <c r="AU22" s="165"/>
      <c r="AV22" s="165"/>
      <c r="AW22" s="172"/>
      <c r="BO22" s="155"/>
      <c r="BP22" s="155"/>
      <c r="BQ22" s="155"/>
      <c r="BR22" s="155"/>
      <c r="BS22" s="155"/>
      <c r="BT22" s="155"/>
      <c r="BU22" s="155"/>
      <c r="BV22" s="155"/>
    </row>
    <row r="23" spans="1:97" ht="40.15" customHeight="1" x14ac:dyDescent="0.55000000000000004">
      <c r="A23" s="151"/>
      <c r="B23" s="281" t="s">
        <v>203</v>
      </c>
      <c r="C23" s="282"/>
      <c r="D23" s="282"/>
      <c r="E23" s="450" t="s">
        <v>232</v>
      </c>
      <c r="F23" s="450"/>
      <c r="G23" s="450"/>
      <c r="H23" s="277" t="s">
        <v>227</v>
      </c>
      <c r="I23" s="278"/>
      <c r="J23" s="451">
        <v>10000</v>
      </c>
      <c r="K23" s="452"/>
      <c r="L23" s="229" t="s">
        <v>228</v>
      </c>
      <c r="M23" s="165"/>
      <c r="N23" s="165"/>
      <c r="O23" s="165"/>
      <c r="P23" s="165"/>
      <c r="Q23" s="165"/>
      <c r="R23" s="165"/>
      <c r="S23" s="165"/>
      <c r="T23" s="165"/>
      <c r="U23" s="165"/>
      <c r="V23" s="172"/>
      <c r="W23" s="165"/>
      <c r="X23" s="165"/>
      <c r="Y23" s="165"/>
      <c r="Z23" s="165"/>
      <c r="AA23" s="165"/>
      <c r="AB23" s="165"/>
      <c r="AC23" s="165"/>
      <c r="AD23" s="165"/>
      <c r="AE23" s="172"/>
      <c r="AF23" s="165"/>
      <c r="AG23" s="165"/>
      <c r="AH23" s="165"/>
      <c r="AI23" s="165"/>
      <c r="AJ23" s="165"/>
      <c r="AK23" s="165"/>
      <c r="AL23" s="165"/>
      <c r="AM23" s="165"/>
      <c r="AN23" s="172"/>
      <c r="AO23" s="165"/>
      <c r="AP23" s="165"/>
      <c r="AQ23" s="165"/>
      <c r="AR23" s="165"/>
      <c r="AS23" s="165"/>
      <c r="AT23" s="165"/>
      <c r="AU23" s="165"/>
      <c r="AV23" s="165"/>
      <c r="AW23" s="172"/>
      <c r="AX23" s="172"/>
      <c r="AY23" s="172"/>
      <c r="AZ23" s="172"/>
      <c r="BA23" s="172"/>
    </row>
    <row r="24" spans="1:97" ht="15.65" customHeight="1" x14ac:dyDescent="0.55000000000000004">
      <c r="A24" s="151"/>
      <c r="B24" s="423" t="s">
        <v>204</v>
      </c>
      <c r="C24" s="425" t="s">
        <v>205</v>
      </c>
      <c r="D24" s="426"/>
      <c r="E24" s="425" t="s">
        <v>206</v>
      </c>
      <c r="F24" s="429"/>
      <c r="G24" s="432" t="s">
        <v>207</v>
      </c>
      <c r="H24" s="434" t="s">
        <v>208</v>
      </c>
      <c r="I24" s="435"/>
      <c r="J24" s="435"/>
      <c r="K24" s="435"/>
      <c r="L24" s="436"/>
      <c r="M24" s="165"/>
      <c r="N24" s="165"/>
      <c r="O24" s="165"/>
      <c r="P24" s="165"/>
      <c r="Q24" s="165"/>
      <c r="R24" s="165"/>
      <c r="S24" s="165"/>
      <c r="T24" s="165"/>
      <c r="U24" s="165"/>
      <c r="V24" s="172"/>
      <c r="W24" s="165"/>
      <c r="X24" s="165"/>
      <c r="Y24" s="165"/>
      <c r="Z24" s="165"/>
      <c r="AA24" s="165"/>
      <c r="AB24" s="165"/>
      <c r="AC24" s="165"/>
      <c r="AD24" s="165"/>
      <c r="AE24" s="172"/>
      <c r="AF24" s="165"/>
      <c r="AG24" s="165"/>
      <c r="AH24" s="165"/>
      <c r="AI24" s="165"/>
      <c r="AJ24" s="165"/>
      <c r="AK24" s="165"/>
      <c r="AL24" s="165"/>
      <c r="AM24" s="165"/>
      <c r="AN24" s="172"/>
      <c r="AO24" s="165"/>
      <c r="AP24" s="165"/>
      <c r="AQ24" s="165"/>
      <c r="AR24" s="165"/>
      <c r="AS24" s="165"/>
      <c r="AT24" s="165"/>
      <c r="AU24" s="165"/>
      <c r="AV24" s="165"/>
      <c r="AW24" s="172"/>
      <c r="AX24" s="172"/>
      <c r="AY24" s="172"/>
      <c r="AZ24" s="172"/>
      <c r="BA24" s="172"/>
    </row>
    <row r="25" spans="1:97" ht="15.65" customHeight="1" x14ac:dyDescent="0.55000000000000004">
      <c r="A25" s="151"/>
      <c r="B25" s="424"/>
      <c r="C25" s="427"/>
      <c r="D25" s="428"/>
      <c r="E25" s="430"/>
      <c r="F25" s="431"/>
      <c r="G25" s="433"/>
      <c r="H25" s="430" t="s">
        <v>89</v>
      </c>
      <c r="I25" s="437"/>
      <c r="J25" s="228" t="s">
        <v>90</v>
      </c>
      <c r="K25" s="438" t="s">
        <v>91</v>
      </c>
      <c r="L25" s="439"/>
      <c r="M25" s="165"/>
      <c r="N25" s="165"/>
      <c r="O25" s="165"/>
      <c r="P25" s="165"/>
      <c r="Q25" s="165"/>
      <c r="R25" s="165"/>
      <c r="S25" s="165"/>
      <c r="T25" s="165"/>
      <c r="U25" s="165"/>
      <c r="V25" s="172"/>
      <c r="W25" s="165"/>
      <c r="X25" s="165"/>
      <c r="Y25" s="165"/>
      <c r="Z25" s="165"/>
      <c r="AA25" s="165"/>
      <c r="AB25" s="165"/>
      <c r="AC25" s="165"/>
      <c r="AD25" s="165"/>
      <c r="AE25" s="172"/>
      <c r="AF25" s="165"/>
      <c r="AG25" s="165"/>
      <c r="AH25" s="165"/>
      <c r="AI25" s="165"/>
      <c r="AJ25" s="165"/>
      <c r="AK25" s="165"/>
      <c r="AL25" s="165"/>
      <c r="AM25" s="165"/>
      <c r="AN25" s="172"/>
      <c r="AO25" s="165"/>
      <c r="AP25" s="165"/>
      <c r="AQ25" s="165"/>
      <c r="AR25" s="165"/>
      <c r="AS25" s="165"/>
      <c r="AT25" s="165"/>
      <c r="AU25" s="165"/>
      <c r="AV25" s="165"/>
      <c r="AW25" s="172"/>
      <c r="AX25" s="172"/>
      <c r="AY25" s="172"/>
      <c r="AZ25" s="172"/>
      <c r="BA25" s="172"/>
    </row>
    <row r="26" spans="1:97" ht="20.149999999999999" customHeight="1" x14ac:dyDescent="0.55000000000000004">
      <c r="A26" s="151"/>
      <c r="B26" s="133">
        <v>1</v>
      </c>
      <c r="C26" s="234"/>
      <c r="D26" s="415"/>
      <c r="E26" s="236" t="s">
        <v>221</v>
      </c>
      <c r="F26" s="416"/>
      <c r="G26" s="175"/>
      <c r="H26" s="417"/>
      <c r="I26" s="417"/>
      <c r="J26" s="176"/>
      <c r="K26" s="239"/>
      <c r="L26" s="418"/>
      <c r="M26" s="165"/>
      <c r="N26" s="165"/>
      <c r="O26" s="165"/>
      <c r="P26" s="165"/>
      <c r="Q26" s="165"/>
      <c r="R26" s="165"/>
      <c r="S26" s="165"/>
      <c r="T26" s="165"/>
      <c r="U26" s="165"/>
      <c r="V26" s="172"/>
      <c r="W26" s="165"/>
      <c r="X26" s="165"/>
      <c r="Y26" s="165"/>
      <c r="Z26" s="165"/>
      <c r="AA26" s="165"/>
      <c r="AB26" s="165"/>
      <c r="AC26" s="165"/>
      <c r="AD26" s="165"/>
      <c r="AE26" s="172"/>
      <c r="AF26" s="165"/>
      <c r="AG26" s="165"/>
      <c r="AH26" s="165"/>
      <c r="AI26" s="165"/>
      <c r="AJ26" s="165"/>
      <c r="AK26" s="165"/>
      <c r="AL26" s="165"/>
      <c r="AM26" s="165"/>
      <c r="AN26" s="172"/>
      <c r="AO26" s="165"/>
      <c r="AP26" s="165"/>
      <c r="AQ26" s="165"/>
      <c r="AR26" s="165"/>
      <c r="AS26" s="165"/>
      <c r="AT26" s="165"/>
      <c r="AU26" s="165"/>
      <c r="AV26" s="165"/>
      <c r="AW26" s="172"/>
      <c r="AX26" s="172"/>
      <c r="AY26" s="172"/>
      <c r="AZ26" s="172"/>
      <c r="BA26" s="172"/>
    </row>
    <row r="27" spans="1:97" ht="20.149999999999999" customHeight="1" x14ac:dyDescent="0.55000000000000004">
      <c r="A27" s="151"/>
      <c r="B27" s="136">
        <v>2</v>
      </c>
      <c r="C27" s="234"/>
      <c r="D27" s="415"/>
      <c r="E27" s="236" t="s">
        <v>221</v>
      </c>
      <c r="F27" s="416"/>
      <c r="G27" s="175"/>
      <c r="H27" s="417"/>
      <c r="I27" s="417"/>
      <c r="J27" s="222"/>
      <c r="K27" s="239"/>
      <c r="L27" s="418"/>
      <c r="M27" s="165"/>
      <c r="N27" s="165"/>
      <c r="O27" s="165"/>
      <c r="P27" s="165"/>
      <c r="Q27" s="165"/>
      <c r="R27" s="165"/>
      <c r="S27" s="165"/>
      <c r="T27" s="165"/>
      <c r="U27" s="165"/>
      <c r="V27" s="172"/>
      <c r="W27" s="165"/>
      <c r="X27" s="165"/>
      <c r="Y27" s="165"/>
      <c r="Z27" s="165"/>
      <c r="AA27" s="165"/>
      <c r="AB27" s="165"/>
      <c r="AC27" s="165"/>
      <c r="AD27" s="165"/>
      <c r="AE27" s="172"/>
      <c r="AF27" s="165"/>
      <c r="AG27" s="165"/>
      <c r="AH27" s="165"/>
      <c r="AI27" s="165"/>
      <c r="AJ27" s="165"/>
      <c r="AK27" s="165"/>
      <c r="AL27" s="165"/>
      <c r="AM27" s="165"/>
      <c r="AN27" s="172"/>
      <c r="AO27" s="165"/>
      <c r="AP27" s="165"/>
      <c r="AQ27" s="165"/>
      <c r="AR27" s="165"/>
      <c r="AS27" s="165"/>
      <c r="AT27" s="165"/>
      <c r="AU27" s="165"/>
      <c r="AV27" s="165"/>
      <c r="AW27" s="172"/>
      <c r="AX27" s="172"/>
      <c r="AY27" s="172"/>
      <c r="AZ27" s="172"/>
      <c r="BA27" s="172"/>
    </row>
    <row r="28" spans="1:97" s="178" customFormat="1" ht="20.149999999999999" customHeight="1" x14ac:dyDescent="0.5">
      <c r="A28" s="151"/>
      <c r="B28" s="136">
        <v>3</v>
      </c>
      <c r="C28" s="234"/>
      <c r="D28" s="415"/>
      <c r="E28" s="236" t="s">
        <v>221</v>
      </c>
      <c r="F28" s="416"/>
      <c r="G28" s="175"/>
      <c r="H28" s="417"/>
      <c r="I28" s="417"/>
      <c r="J28" s="222"/>
      <c r="K28" s="239"/>
      <c r="L28" s="418"/>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row>
    <row r="29" spans="1:97" ht="20.149999999999999" customHeight="1" x14ac:dyDescent="0.55000000000000004">
      <c r="A29" s="151"/>
      <c r="B29" s="140">
        <v>4</v>
      </c>
      <c r="C29" s="234"/>
      <c r="D29" s="415"/>
      <c r="E29" s="236"/>
      <c r="F29" s="416"/>
      <c r="G29" s="175"/>
      <c r="H29" s="417"/>
      <c r="I29" s="417"/>
      <c r="J29" s="222"/>
      <c r="K29" s="239"/>
      <c r="L29" s="418"/>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97" ht="20.149999999999999" customHeight="1" x14ac:dyDescent="0.55000000000000004">
      <c r="A30" s="151"/>
      <c r="B30" s="136">
        <v>5</v>
      </c>
      <c r="C30" s="234"/>
      <c r="D30" s="415"/>
      <c r="E30" s="236"/>
      <c r="F30" s="416"/>
      <c r="G30" s="175"/>
      <c r="H30" s="417"/>
      <c r="I30" s="417"/>
      <c r="J30" s="222"/>
      <c r="K30" s="239"/>
      <c r="L30" s="418"/>
    </row>
    <row r="31" spans="1:97" ht="20.149999999999999" customHeight="1" x14ac:dyDescent="0.55000000000000004">
      <c r="A31" s="151"/>
      <c r="B31" s="136">
        <v>6</v>
      </c>
      <c r="C31" s="234"/>
      <c r="D31" s="415"/>
      <c r="E31" s="236"/>
      <c r="F31" s="416"/>
      <c r="G31" s="175"/>
      <c r="H31" s="417"/>
      <c r="I31" s="417"/>
      <c r="J31" s="222"/>
      <c r="K31" s="239"/>
      <c r="L31" s="418"/>
    </row>
    <row r="32" spans="1:97" ht="20.149999999999999" customHeight="1" x14ac:dyDescent="0.55000000000000004">
      <c r="A32" s="151"/>
      <c r="B32" s="136">
        <v>7</v>
      </c>
      <c r="C32" s="234"/>
      <c r="D32" s="415"/>
      <c r="E32" s="236"/>
      <c r="F32" s="416"/>
      <c r="G32" s="175"/>
      <c r="H32" s="417"/>
      <c r="I32" s="417"/>
      <c r="J32" s="222"/>
      <c r="K32" s="239"/>
      <c r="L32" s="418"/>
    </row>
    <row r="33" spans="1:13" ht="20.149999999999999" customHeight="1" x14ac:dyDescent="0.55000000000000004">
      <c r="A33" s="151"/>
      <c r="B33" s="140">
        <v>8</v>
      </c>
      <c r="C33" s="234"/>
      <c r="D33" s="415"/>
      <c r="E33" s="236"/>
      <c r="F33" s="416"/>
      <c r="G33" s="175"/>
      <c r="H33" s="417"/>
      <c r="I33" s="417"/>
      <c r="J33" s="222"/>
      <c r="K33" s="239"/>
      <c r="L33" s="418"/>
    </row>
    <row r="34" spans="1:13" ht="20.149999999999999" customHeight="1" x14ac:dyDescent="0.55000000000000004">
      <c r="A34" s="151"/>
      <c r="B34" s="140">
        <v>9</v>
      </c>
      <c r="C34" s="234"/>
      <c r="D34" s="415"/>
      <c r="E34" s="236"/>
      <c r="F34" s="416"/>
      <c r="G34" s="175"/>
      <c r="H34" s="417"/>
      <c r="I34" s="417"/>
      <c r="J34" s="222"/>
      <c r="K34" s="239"/>
      <c r="L34" s="418"/>
    </row>
    <row r="35" spans="1:13" ht="20.149999999999999" customHeight="1" x14ac:dyDescent="0.55000000000000004">
      <c r="A35" s="151"/>
      <c r="B35" s="142">
        <v>10</v>
      </c>
      <c r="C35" s="241"/>
      <c r="D35" s="419"/>
      <c r="E35" s="243"/>
      <c r="F35" s="420"/>
      <c r="G35" s="179"/>
      <c r="H35" s="421"/>
      <c r="I35" s="421"/>
      <c r="J35" s="225"/>
      <c r="K35" s="246"/>
      <c r="L35" s="422"/>
    </row>
    <row r="36" spans="1:13" s="180" customFormat="1" ht="32.5" customHeight="1" x14ac:dyDescent="0.5">
      <c r="A36" s="178"/>
      <c r="B36" s="413" t="s">
        <v>209</v>
      </c>
      <c r="C36" s="414"/>
      <c r="D36" s="414"/>
      <c r="E36" s="414"/>
      <c r="F36" s="414"/>
      <c r="G36" s="414"/>
      <c r="H36" s="414"/>
      <c r="I36" s="414"/>
      <c r="J36" s="414"/>
      <c r="K36" s="414"/>
      <c r="L36" s="414"/>
      <c r="M36" s="414"/>
    </row>
    <row r="37" spans="1:13" x14ac:dyDescent="0.55000000000000004">
      <c r="A37" s="141"/>
      <c r="B37" s="141"/>
      <c r="F37" s="141"/>
      <c r="G37" s="141"/>
      <c r="H37" s="141"/>
      <c r="I37" s="141"/>
      <c r="J37" s="141"/>
      <c r="K37" s="141"/>
    </row>
  </sheetData>
  <sheetProtection algorithmName="SHA-512" hashValue="bb88LGDsRdlczMOQy4e57CA46LgiWmmAamgRZ27hTo96smq+ZFg01XbeScbkDFT7PN+4LTbHhBcIWBlT96yFjw==" saltValue="pM+ySfoXfEt7MBjCVp/lxA==" spinCount="100000" sheet="1" objects="1" scenarios="1"/>
  <mergeCells count="98">
    <mergeCell ref="B3:C4"/>
    <mergeCell ref="D3:D4"/>
    <mergeCell ref="E3:G4"/>
    <mergeCell ref="H3:L4"/>
    <mergeCell ref="B6:F6"/>
    <mergeCell ref="G6:H6"/>
    <mergeCell ref="B7:B8"/>
    <mergeCell ref="C7:C8"/>
    <mergeCell ref="D7:L7"/>
    <mergeCell ref="D8:F8"/>
    <mergeCell ref="H8:I8"/>
    <mergeCell ref="K8:L8"/>
    <mergeCell ref="D9:F9"/>
    <mergeCell ref="H9:I9"/>
    <mergeCell ref="K9:L9"/>
    <mergeCell ref="D10:F10"/>
    <mergeCell ref="H10:I10"/>
    <mergeCell ref="K10:L10"/>
    <mergeCell ref="D11:F11"/>
    <mergeCell ref="H11:I11"/>
    <mergeCell ref="K11:L11"/>
    <mergeCell ref="D12:F12"/>
    <mergeCell ref="H12:I12"/>
    <mergeCell ref="K12:L12"/>
    <mergeCell ref="D13:F13"/>
    <mergeCell ref="H13:I13"/>
    <mergeCell ref="K13:L13"/>
    <mergeCell ref="D14:F14"/>
    <mergeCell ref="H14:I14"/>
    <mergeCell ref="K14:L14"/>
    <mergeCell ref="D15:F15"/>
    <mergeCell ref="H15:I15"/>
    <mergeCell ref="K15:L15"/>
    <mergeCell ref="D16:F16"/>
    <mergeCell ref="H16:I16"/>
    <mergeCell ref="K16:L16"/>
    <mergeCell ref="D17:F17"/>
    <mergeCell ref="H17:I17"/>
    <mergeCell ref="K17:L17"/>
    <mergeCell ref="D18:F18"/>
    <mergeCell ref="H18:I18"/>
    <mergeCell ref="K18:L18"/>
    <mergeCell ref="B19:G20"/>
    <mergeCell ref="B21:C21"/>
    <mergeCell ref="E21:G21"/>
    <mergeCell ref="H21:L21"/>
    <mergeCell ref="B23:D23"/>
    <mergeCell ref="E23:G23"/>
    <mergeCell ref="H23:I23"/>
    <mergeCell ref="J23:K23"/>
    <mergeCell ref="B24:B25"/>
    <mergeCell ref="C24:D25"/>
    <mergeCell ref="E24:F25"/>
    <mergeCell ref="G24:G25"/>
    <mergeCell ref="H24:L24"/>
    <mergeCell ref="H25:I25"/>
    <mergeCell ref="K25:L25"/>
    <mergeCell ref="C26:D26"/>
    <mergeCell ref="E26:F26"/>
    <mergeCell ref="H26:I26"/>
    <mergeCell ref="K26:L26"/>
    <mergeCell ref="C27:D27"/>
    <mergeCell ref="E27:F27"/>
    <mergeCell ref="H27:I27"/>
    <mergeCell ref="K27:L27"/>
    <mergeCell ref="C28:D28"/>
    <mergeCell ref="E28:F28"/>
    <mergeCell ref="H28:I28"/>
    <mergeCell ref="K28:L28"/>
    <mergeCell ref="C29:D29"/>
    <mergeCell ref="E29:F29"/>
    <mergeCell ref="H29:I29"/>
    <mergeCell ref="K29:L29"/>
    <mergeCell ref="C30:D30"/>
    <mergeCell ref="E30:F30"/>
    <mergeCell ref="H30:I30"/>
    <mergeCell ref="K30:L30"/>
    <mergeCell ref="C31:D31"/>
    <mergeCell ref="E31:F31"/>
    <mergeCell ref="H31:I31"/>
    <mergeCell ref="K31:L31"/>
    <mergeCell ref="C32:D32"/>
    <mergeCell ref="E32:F32"/>
    <mergeCell ref="H32:I32"/>
    <mergeCell ref="K32:L32"/>
    <mergeCell ref="C33:D33"/>
    <mergeCell ref="E33:F33"/>
    <mergeCell ref="H33:I33"/>
    <mergeCell ref="K33:L33"/>
    <mergeCell ref="B36:M36"/>
    <mergeCell ref="C34:D34"/>
    <mergeCell ref="E34:F34"/>
    <mergeCell ref="H34:I34"/>
    <mergeCell ref="K34:L34"/>
    <mergeCell ref="C35:D35"/>
    <mergeCell ref="E35:F35"/>
    <mergeCell ref="H35:I35"/>
    <mergeCell ref="K35:L35"/>
  </mergeCells>
  <phoneticPr fontId="2"/>
  <dataValidations count="6">
    <dataValidation type="list" allowBlank="1" showInputMessage="1" showErrorMessage="1" sqref="K26:L35 K9:L18">
      <formula1>"　,製造業・その他,卸売業,小売業,サービス業"</formula1>
    </dataValidation>
    <dataValidation type="list" allowBlank="1" showInputMessage="1" showErrorMessage="1" prompt="プルダウンして選択" sqref="G6 E23">
      <formula1>"あり,なし"</formula1>
    </dataValidation>
    <dataValidation type="list" allowBlank="1" showInputMessage="1" showErrorMessage="1" prompt="プルダウンして選択" sqref="G9:G18">
      <formula1>"代表取締役,取締役,監査役,代表社員,その他役員"</formula1>
    </dataValidation>
    <dataValidation type="list" allowBlank="1" showInputMessage="1" showErrorMessage="1" prompt="プルダウンして選択" sqref="V15 AW15 AE15 AN15 L22">
      <formula1>"製造業・その他,卸売業,小売業,サービス業"</formula1>
    </dataValidation>
    <dataValidation type="list" allowBlank="1" showInputMessage="1" showErrorMessage="1" prompt="プルダウンして選択し_x000a_「変更あり」の場合は右欄に理由を明記" sqref="D3:D4 D21">
      <formula1>"同一,変更あり"</formula1>
    </dataValidation>
    <dataValidation allowBlank="1" showInputMessage="1" showErrorMessage="1" prompt="▶申請日時点の総数を入力_x000a_▶半角数字で入力_x000a_（個人事業主は入力不要）_x000a_" sqref="J23:K23"/>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57"/>
  <sheetViews>
    <sheetView zoomScaleNormal="100" zoomScaleSheetLayoutView="89" workbookViewId="0">
      <selection activeCell="N13" sqref="N13"/>
    </sheetView>
  </sheetViews>
  <sheetFormatPr defaultColWidth="8.58203125" defaultRowHeight="18" x14ac:dyDescent="0.55000000000000004"/>
  <cols>
    <col min="1" max="1" width="1.75" style="16" customWidth="1"/>
    <col min="2" max="2" width="11.33203125" style="16" customWidth="1"/>
    <col min="3" max="3" width="12.58203125" style="1" customWidth="1"/>
    <col min="4" max="4" width="11.25" style="16" customWidth="1"/>
    <col min="5" max="5" width="12.08203125" style="16" customWidth="1"/>
    <col min="6" max="6" width="12.75" style="16" customWidth="1"/>
    <col min="7" max="7" width="12.25" style="16" customWidth="1"/>
    <col min="8" max="16384" width="8.58203125" style="16"/>
  </cols>
  <sheetData>
    <row r="1" spans="1:14" x14ac:dyDescent="0.5">
      <c r="B1" s="15" t="s">
        <v>14</v>
      </c>
      <c r="N1" s="16" t="s">
        <v>224</v>
      </c>
    </row>
    <row r="2" spans="1:14" ht="20.25" customHeight="1" x14ac:dyDescent="0.55000000000000004">
      <c r="B2" s="331" t="s">
        <v>32</v>
      </c>
      <c r="C2" s="331"/>
      <c r="D2" s="331"/>
      <c r="E2" s="331"/>
      <c r="F2" s="331"/>
      <c r="G2" s="331"/>
      <c r="N2" s="16" t="s">
        <v>224</v>
      </c>
    </row>
    <row r="3" spans="1:14" ht="19.5" customHeight="1" x14ac:dyDescent="0.55000000000000004">
      <c r="B3" s="488" t="s">
        <v>223</v>
      </c>
      <c r="C3" s="488"/>
      <c r="D3" s="488"/>
      <c r="E3" s="488"/>
      <c r="F3" s="488"/>
      <c r="G3" s="39" t="s">
        <v>12</v>
      </c>
      <c r="N3" s="16" t="s">
        <v>224</v>
      </c>
    </row>
    <row r="4" spans="1:14" ht="15" customHeight="1" x14ac:dyDescent="0.55000000000000004">
      <c r="A4" s="349"/>
      <c r="B4" s="495"/>
      <c r="C4" s="17" t="s">
        <v>21</v>
      </c>
      <c r="D4" s="17" t="s">
        <v>22</v>
      </c>
      <c r="E4" s="9" t="s">
        <v>10</v>
      </c>
      <c r="F4" s="10" t="s">
        <v>11</v>
      </c>
      <c r="G4" s="12" t="s">
        <v>9</v>
      </c>
      <c r="N4" s="16" t="s">
        <v>224</v>
      </c>
    </row>
    <row r="5" spans="1:14" ht="21.75" customHeight="1" x14ac:dyDescent="0.55000000000000004">
      <c r="A5" s="489" t="s">
        <v>0</v>
      </c>
      <c r="B5" s="490"/>
      <c r="C5" s="202">
        <v>630000</v>
      </c>
      <c r="D5" s="203"/>
      <c r="E5" s="204" t="s">
        <v>233</v>
      </c>
      <c r="F5" s="205"/>
      <c r="G5" s="206"/>
      <c r="J5" s="41"/>
    </row>
    <row r="6" spans="1:14" ht="21.75" customHeight="1" x14ac:dyDescent="0.55000000000000004">
      <c r="A6" s="196"/>
      <c r="B6" s="197" t="s">
        <v>34</v>
      </c>
      <c r="C6" s="192">
        <v>2</v>
      </c>
      <c r="D6" s="183"/>
      <c r="E6" s="184"/>
      <c r="F6" s="185"/>
      <c r="G6" s="186"/>
    </row>
    <row r="7" spans="1:14" ht="21.75" customHeight="1" x14ac:dyDescent="0.55000000000000004">
      <c r="A7" s="196"/>
      <c r="B7" s="198" t="s">
        <v>35</v>
      </c>
      <c r="C7" s="193">
        <v>300000</v>
      </c>
      <c r="D7" s="42"/>
      <c r="E7" s="43"/>
      <c r="F7" s="46"/>
      <c r="G7" s="187"/>
    </row>
    <row r="8" spans="1:14" ht="21.75" customHeight="1" x14ac:dyDescent="0.55000000000000004">
      <c r="A8" s="196"/>
      <c r="B8" s="198" t="s">
        <v>36</v>
      </c>
      <c r="C8" s="194">
        <v>80000</v>
      </c>
      <c r="D8" s="42"/>
      <c r="E8" s="43"/>
      <c r="F8" s="46"/>
      <c r="G8" s="187"/>
    </row>
    <row r="9" spans="1:14" ht="21.75" customHeight="1" x14ac:dyDescent="0.55000000000000004">
      <c r="A9" s="196"/>
      <c r="B9" s="198" t="s">
        <v>37</v>
      </c>
      <c r="C9" s="195">
        <v>-50000</v>
      </c>
      <c r="D9" s="188"/>
      <c r="E9" s="188"/>
      <c r="F9" s="189"/>
      <c r="G9" s="190"/>
    </row>
    <row r="10" spans="1:14" ht="20.5" customHeight="1" x14ac:dyDescent="0.55000000000000004">
      <c r="A10" s="343" t="s">
        <v>30</v>
      </c>
      <c r="B10" s="491"/>
      <c r="C10" s="68"/>
      <c r="D10" s="65">
        <v>300000</v>
      </c>
      <c r="E10" s="66" t="s">
        <v>233</v>
      </c>
      <c r="F10" s="69"/>
      <c r="G10" s="67"/>
    </row>
    <row r="11" spans="1:14" ht="19.5" customHeight="1" x14ac:dyDescent="0.55000000000000004">
      <c r="A11" s="343" t="s">
        <v>7</v>
      </c>
      <c r="B11" s="491"/>
      <c r="C11" s="70">
        <v>150000</v>
      </c>
      <c r="D11" s="71"/>
      <c r="E11" s="72" t="s">
        <v>233</v>
      </c>
      <c r="F11" s="73"/>
      <c r="G11" s="74"/>
    </row>
    <row r="12" spans="1:14" ht="21.65" customHeight="1" x14ac:dyDescent="0.55000000000000004">
      <c r="A12" s="492" t="s">
        <v>26</v>
      </c>
      <c r="B12" s="493"/>
      <c r="C12" s="75">
        <v>40000</v>
      </c>
      <c r="D12" s="76"/>
      <c r="E12" s="77" t="s">
        <v>233</v>
      </c>
      <c r="F12" s="78"/>
      <c r="G12" s="79"/>
    </row>
    <row r="13" spans="1:14" ht="21.75" customHeight="1" x14ac:dyDescent="0.55000000000000004">
      <c r="A13" s="347" t="s">
        <v>5</v>
      </c>
      <c r="B13" s="494"/>
      <c r="C13" s="57">
        <f>IF(C5+C10+C11+C12=0,"",IF(AND(C5=0,C11+C12&gt;0),"申請不可  ",SUM($C$5+$C$10+$C$11+$C$12)))</f>
        <v>820000</v>
      </c>
      <c r="D13" s="57">
        <f>IF(D5+D10+D11+D12=0,"",IF(AND(D5=0,D11+D12&gt;0),"申請不可  ",SUM($D$5+$D$10+$D$11+$D$12)))</f>
        <v>300000</v>
      </c>
      <c r="E13" s="57" t="e">
        <f>IF(E5+E10+E11+E12=0,"",IF(AND(E5=0,E11+E12&gt;0),"申請不可  ",SUM($E$5+$E$10+$E$11+$E$12)))</f>
        <v>#VALUE!</v>
      </c>
      <c r="F13" s="191" t="str">
        <f>IF(F5+F10+F11+F12=0,"",IF(AND(F5=0,F11+F12&gt;0),"申請不可  ",SUM($F$5+$F$10+$F$11+$F$12)))</f>
        <v/>
      </c>
      <c r="G13" s="59" t="str">
        <f>IF(G5+G10+G11+G12=0,"",IF(AND(G5=0,G11+G12&gt;0),"申請不可  ",SUM($G$5+$G$10+$G$11+$G$12)))</f>
        <v/>
      </c>
    </row>
    <row r="14" spans="1:14" ht="21.75" customHeight="1" x14ac:dyDescent="0.55000000000000004">
      <c r="B14" s="2"/>
      <c r="C14" s="24"/>
      <c r="D14" s="2"/>
    </row>
    <row r="15" spans="1:14" ht="22.5" customHeight="1" x14ac:dyDescent="0.55000000000000004">
      <c r="A15" s="351"/>
      <c r="B15" s="352"/>
      <c r="C15" s="18" t="s">
        <v>18</v>
      </c>
      <c r="E15" s="20"/>
      <c r="F15" s="22" t="s">
        <v>31</v>
      </c>
      <c r="G15" s="19"/>
    </row>
    <row r="16" spans="1:14" ht="21.75" customHeight="1" x14ac:dyDescent="0.55000000000000004">
      <c r="A16" s="496" t="s">
        <v>15</v>
      </c>
      <c r="B16" s="497"/>
      <c r="C16" s="80">
        <v>300000</v>
      </c>
      <c r="E16" s="23" t="s">
        <v>17</v>
      </c>
      <c r="F16" s="81">
        <v>80000</v>
      </c>
      <c r="G16" s="19"/>
    </row>
    <row r="17" spans="1:7" ht="19" customHeight="1" x14ac:dyDescent="0.55000000000000004">
      <c r="A17" s="498" t="s">
        <v>19</v>
      </c>
      <c r="B17" s="499"/>
      <c r="C17" s="82">
        <v>300000</v>
      </c>
      <c r="E17" s="21" t="s">
        <v>5</v>
      </c>
      <c r="F17" s="61">
        <f>IF(F16="","",F16)</f>
        <v>80000</v>
      </c>
      <c r="G17" s="19"/>
    </row>
    <row r="18" spans="1:7" ht="19" customHeight="1" x14ac:dyDescent="0.55000000000000004">
      <c r="A18" s="498" t="s">
        <v>20</v>
      </c>
      <c r="B18" s="499"/>
      <c r="C18" s="51"/>
      <c r="F18" s="19"/>
      <c r="G18" s="19"/>
    </row>
    <row r="19" spans="1:7" ht="19" customHeight="1" x14ac:dyDescent="0.55000000000000004">
      <c r="A19" s="500" t="s">
        <v>16</v>
      </c>
      <c r="B19" s="501"/>
      <c r="C19" s="60"/>
      <c r="E19" s="19"/>
      <c r="F19" s="19"/>
      <c r="G19" s="19"/>
    </row>
    <row r="20" spans="1:7" ht="19.5" customHeight="1" x14ac:dyDescent="0.55000000000000004">
      <c r="A20" s="505" t="s">
        <v>5</v>
      </c>
      <c r="B20" s="506"/>
      <c r="C20" s="61">
        <f>IF(C16+C17+C18+C19=0,"",IF(AND(OR(D26="",D26=0),OR(D27="",D27=0),F16=""),"申請不可  ",SUM($C$16:$C$19)))</f>
        <v>600000</v>
      </c>
      <c r="E20" s="19"/>
      <c r="F20" s="19"/>
      <c r="G20" s="19"/>
    </row>
    <row r="21" spans="1:7" ht="15.75" customHeight="1" x14ac:dyDescent="0.55000000000000004">
      <c r="B21" s="6"/>
      <c r="C21" s="226"/>
      <c r="D21" s="332"/>
      <c r="E21" s="332"/>
      <c r="F21" s="7"/>
      <c r="G21" s="3"/>
    </row>
    <row r="22" spans="1:7" ht="24" customHeight="1" x14ac:dyDescent="0.55000000000000004">
      <c r="B22" s="6"/>
      <c r="C22" s="226"/>
      <c r="D22" s="7"/>
      <c r="E22" s="7"/>
      <c r="F22" s="7"/>
      <c r="G22" s="3"/>
    </row>
    <row r="23" spans="1:7" ht="24" customHeight="1" x14ac:dyDescent="0.55000000000000004">
      <c r="B23" s="3"/>
      <c r="C23" s="3"/>
      <c r="D23" s="3"/>
      <c r="E23" s="3"/>
      <c r="F23" s="13" t="s">
        <v>13</v>
      </c>
      <c r="G23" s="14">
        <v>0.66666666666666663</v>
      </c>
    </row>
    <row r="24" spans="1:7" ht="24" customHeight="1" x14ac:dyDescent="0.55000000000000004">
      <c r="A24" s="511" t="s">
        <v>1</v>
      </c>
      <c r="B24" s="334"/>
      <c r="C24" s="512"/>
      <c r="D24" s="336" t="s">
        <v>2</v>
      </c>
      <c r="E24" s="337"/>
      <c r="F24" s="338" t="s">
        <v>6</v>
      </c>
      <c r="G24" s="337"/>
    </row>
    <row r="25" spans="1:7" ht="24" customHeight="1" x14ac:dyDescent="0.55000000000000004">
      <c r="A25" s="200"/>
      <c r="B25" s="199"/>
      <c r="C25" s="201" t="s">
        <v>28</v>
      </c>
      <c r="D25" s="356" t="s">
        <v>12</v>
      </c>
      <c r="E25" s="357"/>
      <c r="F25" s="358" t="s">
        <v>12</v>
      </c>
      <c r="G25" s="357"/>
    </row>
    <row r="26" spans="1:7" ht="24" customHeight="1" x14ac:dyDescent="0.55000000000000004">
      <c r="A26" s="321" t="s">
        <v>8</v>
      </c>
      <c r="B26" s="322"/>
      <c r="C26" s="34" t="s">
        <v>3</v>
      </c>
      <c r="D26" s="361">
        <f>IF(AND(C5="",D5="",E5="",F5="",G5=""),"",SUM($C$5:$G$5))</f>
        <v>630000</v>
      </c>
      <c r="E26" s="362"/>
      <c r="F26" s="363">
        <f>IF(D26="","",IF((ROUNDDOWN(D26*$G$23,-3))&gt;1500000,1500000,ROUNDDOWN(D26*$G$23,-3)))</f>
        <v>420000</v>
      </c>
      <c r="G26" s="364"/>
    </row>
    <row r="27" spans="1:7" ht="24" customHeight="1" x14ac:dyDescent="0.55000000000000004">
      <c r="A27" s="323"/>
      <c r="B27" s="324"/>
      <c r="C27" s="40" t="s">
        <v>30</v>
      </c>
      <c r="D27" s="365">
        <f>IF(AND(C10="",D10="",E10="",F10="",G10=""),"",SUM($C$10:$G$10))</f>
        <v>300000</v>
      </c>
      <c r="E27" s="366"/>
      <c r="F27" s="502">
        <f>IF(D27="","",IF((ROUNDDOWN(D27*$G$23,-3))&gt;200000,200000,ROUNDDOWN(D27*$G$23,-3)))</f>
        <v>200000</v>
      </c>
      <c r="G27" s="503"/>
    </row>
    <row r="28" spans="1:7" ht="24" customHeight="1" x14ac:dyDescent="0.55000000000000004">
      <c r="A28" s="323"/>
      <c r="B28" s="324"/>
      <c r="C28" s="32" t="s">
        <v>4</v>
      </c>
      <c r="D28" s="369">
        <f>IF(AND(C11="",D11="",E11="",F11="",G11=""),"",SUM($C$11:$G$11))</f>
        <v>150000</v>
      </c>
      <c r="E28" s="370"/>
      <c r="F28" s="502">
        <f>IF(D28="","",IF((ROUNDDOWN(D28*$G$23,-3))&gt;1500000,1500000,ROUNDDOWN(D28*$G$23,-3)))</f>
        <v>100000</v>
      </c>
      <c r="G28" s="504"/>
    </row>
    <row r="29" spans="1:7" ht="24" customHeight="1" x14ac:dyDescent="0.55000000000000004">
      <c r="A29" s="323"/>
      <c r="B29" s="324"/>
      <c r="C29" s="33" t="s">
        <v>27</v>
      </c>
      <c r="D29" s="373">
        <f>IF(AND(C12="",D12="",E12="",F12="",G12=""),"",SUM($C$12:$G$12))</f>
        <v>40000</v>
      </c>
      <c r="E29" s="374"/>
      <c r="F29" s="375">
        <f>IF(D29="","",IF((ROUNDDOWN(D29*$G$23,-3))&gt;1500000,1500000,ROUNDDOWN(D29*$G$23,-3)))</f>
        <v>26000</v>
      </c>
      <c r="G29" s="376"/>
    </row>
    <row r="30" spans="1:7" ht="24" customHeight="1" thickBot="1" x14ac:dyDescent="0.6">
      <c r="A30" s="325"/>
      <c r="B30" s="326"/>
      <c r="C30" s="27" t="s">
        <v>24</v>
      </c>
      <c r="D30" s="377">
        <f>IF(AND(D26="",D27="",D28="",D29=""),"",SUM(D26:E29))</f>
        <v>1120000</v>
      </c>
      <c r="E30" s="378"/>
      <c r="F30" s="379">
        <f>IF(AND(D30=""),"", IF(SUM(F26:G29)&gt;1500000,1500000,SUM(F26:G29)))</f>
        <v>746000</v>
      </c>
      <c r="G30" s="380"/>
    </row>
    <row r="31" spans="1:7" ht="24" customHeight="1" thickTop="1" x14ac:dyDescent="0.55000000000000004">
      <c r="A31" s="327" t="s">
        <v>29</v>
      </c>
      <c r="B31" s="509"/>
      <c r="C31" s="35" t="s">
        <v>17</v>
      </c>
      <c r="D31" s="381">
        <f>F17</f>
        <v>80000</v>
      </c>
      <c r="E31" s="382"/>
      <c r="F31" s="383"/>
      <c r="G31" s="384"/>
    </row>
    <row r="32" spans="1:7" ht="24" customHeight="1" thickBot="1" x14ac:dyDescent="0.6">
      <c r="A32" s="329"/>
      <c r="B32" s="510"/>
      <c r="C32" s="28" t="s">
        <v>24</v>
      </c>
      <c r="D32" s="385">
        <f>D31</f>
        <v>80000</v>
      </c>
      <c r="E32" s="386"/>
      <c r="F32" s="387">
        <f>IF(D32="","",IF((ROUNDDOWN(D32*$G$23,-3))&gt;200000,200000,ROUNDDOWN(D32*$G$23,-3)))</f>
        <v>53000</v>
      </c>
      <c r="G32" s="388"/>
    </row>
    <row r="33" spans="1:7" ht="24" customHeight="1" thickTop="1" x14ac:dyDescent="0.55000000000000004">
      <c r="A33" s="407" t="s">
        <v>23</v>
      </c>
      <c r="B33" s="408"/>
      <c r="C33" s="30" t="s">
        <v>15</v>
      </c>
      <c r="D33" s="398">
        <f>IF(C16="","",C16)</f>
        <v>300000</v>
      </c>
      <c r="E33" s="399"/>
      <c r="F33" s="400">
        <f>IF(D33="","",IF((ROUNDDOWN(D33*$G$23,-3))&gt;500000,500000,ROUNDDOWN(D33*$G$23,-3)))</f>
        <v>200000</v>
      </c>
      <c r="G33" s="401"/>
    </row>
    <row r="34" spans="1:7" ht="37.15" customHeight="1" x14ac:dyDescent="0.55000000000000004">
      <c r="A34" s="409"/>
      <c r="B34" s="410"/>
      <c r="C34" s="36" t="s">
        <v>19</v>
      </c>
      <c r="D34" s="365">
        <f>IF(C17="","",C17)</f>
        <v>300000</v>
      </c>
      <c r="E34" s="366"/>
      <c r="F34" s="502">
        <f>IF(D34="","",IF((ROUNDDOWN(D34*$G$23,-3))&gt;200000,200000,ROUNDDOWN(D34*$G$23,-3)))</f>
        <v>200000</v>
      </c>
      <c r="G34" s="503"/>
    </row>
    <row r="35" spans="1:7" ht="20.149999999999999" customHeight="1" x14ac:dyDescent="0.55000000000000004">
      <c r="A35" s="409"/>
      <c r="B35" s="410"/>
      <c r="C35" s="31" t="s">
        <v>25</v>
      </c>
      <c r="D35" s="365" t="str">
        <f>IF(C18="","",C18)</f>
        <v/>
      </c>
      <c r="E35" s="366"/>
      <c r="F35" s="502" t="str">
        <f>IF(D35="","",IF((ROUNDDOWN(D35*$G$23,-3))&gt;200000,200000,ROUNDDOWN(D35*$G$23,-3)))</f>
        <v/>
      </c>
      <c r="G35" s="503"/>
    </row>
    <row r="36" spans="1:7" ht="19" customHeight="1" x14ac:dyDescent="0.55000000000000004">
      <c r="A36" s="409"/>
      <c r="B36" s="410"/>
      <c r="C36" s="37" t="s">
        <v>16</v>
      </c>
      <c r="D36" s="403" t="str">
        <f>IF(C19="","",C19)</f>
        <v/>
      </c>
      <c r="E36" s="404"/>
      <c r="F36" s="405" t="str">
        <f>IF(D36="","",IF((ROUNDDOWN(D36*$G$23,-3))&gt;200000,200000,ROUNDDOWN(D36*$G$23,-3)))</f>
        <v/>
      </c>
      <c r="G36" s="406"/>
    </row>
    <row r="37" spans="1:7" ht="22.5" customHeight="1" thickBot="1" x14ac:dyDescent="0.6">
      <c r="A37" s="411"/>
      <c r="B37" s="412"/>
      <c r="C37" s="29" t="s">
        <v>24</v>
      </c>
      <c r="D37" s="377">
        <f>IF(AND(D33="",D34="",D35="",D36=""),"",SUM(D33:E36))</f>
        <v>600000</v>
      </c>
      <c r="E37" s="378"/>
      <c r="F37" s="389">
        <f>IF(AND(F33="",F34="",F35="",F36=""),"",SUM(F33:G36))</f>
        <v>400000</v>
      </c>
      <c r="G37" s="390"/>
    </row>
    <row r="38" spans="1:7" ht="24" customHeight="1" thickTop="1" x14ac:dyDescent="0.55000000000000004">
      <c r="A38" s="507" t="s">
        <v>225</v>
      </c>
      <c r="B38" s="508"/>
      <c r="C38" s="392"/>
      <c r="D38" s="394">
        <f>IF(AND(D30="",D32="",D37=""),"",SUM(D30,D32,D37))</f>
        <v>1800000</v>
      </c>
      <c r="E38" s="395"/>
      <c r="F38" s="396">
        <f>IF(AND(F30="",F32="",F37=""),"",IF(SUM(F30,F32,F37)&gt;1500000,1500000,SUM(F30,F32,F37)))</f>
        <v>1199000</v>
      </c>
      <c r="G38" s="397"/>
    </row>
    <row r="39" spans="1:7" s="5" customFormat="1" ht="15" customHeight="1" x14ac:dyDescent="0.55000000000000004">
      <c r="B39" s="4"/>
      <c r="C39" s="25"/>
      <c r="D39" s="4"/>
      <c r="E39" s="16"/>
      <c r="F39" s="16"/>
      <c r="G39" s="16"/>
    </row>
    <row r="40" spans="1:7" ht="15" customHeight="1" x14ac:dyDescent="0.55000000000000004">
      <c r="B40" s="4"/>
      <c r="C40" s="25"/>
      <c r="D40" s="4"/>
    </row>
    <row r="41" spans="1:7" ht="15" customHeight="1" x14ac:dyDescent="0.55000000000000004"/>
    <row r="42" spans="1:7" ht="15" customHeight="1" x14ac:dyDescent="0.55000000000000004"/>
    <row r="43" spans="1:7" ht="15" customHeight="1" x14ac:dyDescent="0.55000000000000004">
      <c r="B43" s="5"/>
      <c r="C43" s="5"/>
      <c r="D43" s="5"/>
      <c r="E43" s="5"/>
      <c r="F43" s="5"/>
      <c r="G43" s="5"/>
    </row>
    <row r="44" spans="1:7" ht="15" customHeight="1" x14ac:dyDescent="0.55000000000000004"/>
    <row r="45" spans="1:7" ht="15" customHeight="1" x14ac:dyDescent="0.55000000000000004"/>
    <row r="46" spans="1:7" ht="15" customHeight="1" x14ac:dyDescent="0.55000000000000004"/>
    <row r="47" spans="1:7" ht="15" customHeight="1" x14ac:dyDescent="0.55000000000000004"/>
    <row r="48" spans="1:7" ht="15" customHeight="1" x14ac:dyDescent="0.55000000000000004">
      <c r="B48" s="6"/>
      <c r="C48" s="226"/>
      <c r="D48" s="7"/>
      <c r="E48" s="7"/>
      <c r="F48" s="7"/>
      <c r="G48" s="7"/>
    </row>
    <row r="49" spans="2:7" ht="15" customHeight="1" x14ac:dyDescent="0.55000000000000004">
      <c r="B49" s="8"/>
      <c r="C49" s="26"/>
      <c r="D49" s="8"/>
      <c r="E49" s="8"/>
      <c r="F49" s="8"/>
      <c r="G49" s="8"/>
    </row>
    <row r="50" spans="2:7" ht="15" customHeight="1" x14ac:dyDescent="0.55000000000000004">
      <c r="G50" s="8"/>
    </row>
    <row r="51" spans="2:7" ht="15" customHeight="1" x14ac:dyDescent="0.55000000000000004">
      <c r="G51" s="8"/>
    </row>
    <row r="52" spans="2:7" ht="15" customHeight="1" x14ac:dyDescent="0.55000000000000004">
      <c r="G52" s="8"/>
    </row>
    <row r="53" spans="2:7" ht="15" customHeight="1" x14ac:dyDescent="0.55000000000000004">
      <c r="G53" s="8"/>
    </row>
    <row r="54" spans="2:7" ht="15" customHeight="1" x14ac:dyDescent="0.55000000000000004">
      <c r="G54" s="8"/>
    </row>
    <row r="55" spans="2:7" ht="15" customHeight="1" x14ac:dyDescent="0.55000000000000004">
      <c r="G55" s="8"/>
    </row>
    <row r="56" spans="2:7" ht="15" customHeight="1" x14ac:dyDescent="0.55000000000000004">
      <c r="G56" s="8"/>
    </row>
    <row r="57" spans="2:7" ht="15" customHeight="1" x14ac:dyDescent="0.55000000000000004">
      <c r="G57" s="8"/>
    </row>
  </sheetData>
  <sheetProtection algorithmName="SHA-512" hashValue="cXf/fVhKPzNbD6UiVMoMHdoYn4c+HF9tlWdpe5bIHFDbOYgYOR7P7hqneI7pzpyVpKj/O6ycknz5smWDmTJe5Q==" saltValue="FOJYIQ8YxpT/mayWUpq5ag==" spinCount="100000" sheet="1" objects="1" scenarios="1"/>
  <mergeCells count="50">
    <mergeCell ref="A20:B20"/>
    <mergeCell ref="A38:C38"/>
    <mergeCell ref="A26:B30"/>
    <mergeCell ref="A31:B32"/>
    <mergeCell ref="A24:C24"/>
    <mergeCell ref="A33:B37"/>
    <mergeCell ref="F37:G37"/>
    <mergeCell ref="D38:E38"/>
    <mergeCell ref="F38:G38"/>
    <mergeCell ref="D33:E33"/>
    <mergeCell ref="F33:G33"/>
    <mergeCell ref="D34:E34"/>
    <mergeCell ref="F34:G34"/>
    <mergeCell ref="D35:E35"/>
    <mergeCell ref="F35:G35"/>
    <mergeCell ref="D36:E36"/>
    <mergeCell ref="F36:G36"/>
    <mergeCell ref="D37:E37"/>
    <mergeCell ref="D31:E31"/>
    <mergeCell ref="F31:G31"/>
    <mergeCell ref="D32:E32"/>
    <mergeCell ref="F32:G32"/>
    <mergeCell ref="D25:E25"/>
    <mergeCell ref="F25:G25"/>
    <mergeCell ref="D26:E26"/>
    <mergeCell ref="F26:G26"/>
    <mergeCell ref="D27:E27"/>
    <mergeCell ref="F27:G27"/>
    <mergeCell ref="D28:E28"/>
    <mergeCell ref="F28:G28"/>
    <mergeCell ref="D29:E29"/>
    <mergeCell ref="F29:G29"/>
    <mergeCell ref="D30:E30"/>
    <mergeCell ref="F30:G30"/>
    <mergeCell ref="B2:G2"/>
    <mergeCell ref="B3:F3"/>
    <mergeCell ref="D21:E21"/>
    <mergeCell ref="D24:E24"/>
    <mergeCell ref="F24:G24"/>
    <mergeCell ref="A5:B5"/>
    <mergeCell ref="A10:B10"/>
    <mergeCell ref="A11:B11"/>
    <mergeCell ref="A12:B12"/>
    <mergeCell ref="A13:B13"/>
    <mergeCell ref="A4:B4"/>
    <mergeCell ref="A15:B15"/>
    <mergeCell ref="A16:B16"/>
    <mergeCell ref="A17:B17"/>
    <mergeCell ref="A18:B18"/>
    <mergeCell ref="A19:B19"/>
  </mergeCells>
  <phoneticPr fontId="2"/>
  <conditionalFormatting sqref="C13:G13">
    <cfRule type="cellIs" dxfId="1" priority="3" operator="equal">
      <formula>"申請不可  "</formula>
    </cfRule>
  </conditionalFormatting>
  <conditionalFormatting sqref="C20">
    <cfRule type="cellIs" dxfId="0" priority="1" operator="equal">
      <formula>"申請不可  "</formula>
    </cfRule>
  </conditionalFormatting>
  <dataValidations count="10">
    <dataValidation allowBlank="1" showInputMessage="1" showErrorMessage="1" prompt="助成対象とするには、リアル展示会での動画の使用が必須です" sqref="C17"/>
    <dataValidation allowBlank="1" showInputMessage="1" showErrorMessage="1" prompt="出展料が0円の場合、輸送費は計上できません" sqref="C12:G12"/>
    <dataValidation allowBlank="1" showInputMessage="1" showErrorMessage="1" prompt="出展料が0円の場合、資材費は計上できません" sqref="C11:G11"/>
    <dataValidation allowBlank="1" showInputMessage="1" showErrorMessage="1" prompt="出展料が0円かつEC初期登録料の申請がない場合、自社サイト制作費は計上できません" sqref="C19"/>
    <dataValidation allowBlank="1" showInputMessage="1" showErrorMessage="1" prompt="入力不要(自動計算されます)_x000a__x000a_＊出展料＋オンライン出展料が０円の場合、助成対象とならないため、費用計算されません" sqref="C13:D13 F13:G13"/>
    <dataValidation allowBlank="1" showInputMessage="1" showErrorMessage="1" prompt="入力不要(自動計算されます)_x000a__x000a_＊出展料が０円、かつEC登録料の申請がない場合、助成対象とならないため、費用計算されません" sqref="C20"/>
    <dataValidation allowBlank="1" showInputMessage="1" showErrorMessage="1" prompt="入力不要(自動計算されます)" sqref="F17"/>
    <dataValidation allowBlank="1" showInputMessage="1" showErrorMessage="1" prompt="助成対象とするには、リアル展示会での印刷物の使用が必須です" sqref="C16"/>
    <dataValidation allowBlank="1" showInputMessage="1" showErrorMessage="1" prompt="対象は、助成対象の展示会出展をPRする内容又は展示会の公式ガイドブックです" sqref="C18"/>
    <dataValidation errorStyle="information" allowBlank="1" showInputMessage="1" showErrorMessage="1" sqref="C9"/>
  </dataValidations>
  <pageMargins left="0.7" right="0.7" top="0.75" bottom="0.75" header="0.3" footer="0.3"/>
  <pageSetup paperSize="9" orientation="portrait" r:id="rId1"/>
  <ignoredErrors>
    <ignoredError sqref="D13" formula="1"/>
    <ignoredError sqref="E13"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役員・株主状況</vt:lpstr>
      <vt:lpstr>資金計画</vt:lpstr>
      <vt:lpstr>記入例(役員・株主状況)</vt:lpstr>
      <vt:lpstr>記入例(資金計画)</vt:lpstr>
      <vt:lpstr>'記入例(資金計画)'!Print_Area</vt:lpstr>
      <vt:lpstr>資金計画!Print_Area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2024-05-24T05:13:09Z</dcterms:modified>
</cp:coreProperties>
</file>