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17F8BBE3-24E2-4990-9191-85D749765C8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企業化状況報告様式B" sheetId="1" r:id="rId1"/>
    <sheet name="記入データ反映" sheetId="2" r:id="rId2"/>
  </sheets>
  <definedNames>
    <definedName name="_xlnm.Print_Area" localSheetId="0">企業化状況報告様式B!$A$1:$M$202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48" i="1" l="1"/>
  <c r="L48" i="1"/>
  <c r="I48" i="1"/>
  <c r="B1" i="2" l="1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AD1" i="2"/>
  <c r="AE1" i="2"/>
  <c r="AF1" i="2"/>
  <c r="AG1" i="2"/>
  <c r="AH1" i="2"/>
  <c r="AI1" i="2"/>
  <c r="AJ1" i="2"/>
  <c r="AK1" i="2"/>
  <c r="AL1" i="2"/>
  <c r="AM1" i="2"/>
  <c r="AN1" i="2"/>
  <c r="AO1" i="2"/>
  <c r="AP1" i="2"/>
  <c r="AQ1" i="2"/>
  <c r="AR1" i="2"/>
  <c r="AS1" i="2"/>
  <c r="AT1" i="2"/>
  <c r="AU1" i="2"/>
  <c r="AV1" i="2"/>
  <c r="AW1" i="2"/>
  <c r="AX1" i="2"/>
  <c r="AY1" i="2"/>
  <c r="AZ1" i="2"/>
  <c r="BA1" i="2"/>
  <c r="BB1" i="2"/>
  <c r="BC1" i="2"/>
  <c r="BD1" i="2"/>
  <c r="BE1" i="2"/>
  <c r="BF1" i="2"/>
  <c r="BG1" i="2"/>
  <c r="BH1" i="2"/>
  <c r="BI1" i="2"/>
  <c r="BJ1" i="2"/>
  <c r="BK1" i="2"/>
  <c r="BL1" i="2"/>
  <c r="BM1" i="2"/>
  <c r="BN1" i="2"/>
  <c r="BO1" i="2"/>
  <c r="BP1" i="2"/>
  <c r="BQ1" i="2"/>
  <c r="BR1" i="2"/>
  <c r="BS1" i="2"/>
  <c r="BT1" i="2"/>
  <c r="BU1" i="2"/>
  <c r="BV1" i="2"/>
  <c r="BW1" i="2"/>
  <c r="BX1" i="2"/>
  <c r="BY1" i="2"/>
  <c r="BZ1" i="2"/>
  <c r="CA1" i="2"/>
  <c r="CB1" i="2"/>
  <c r="CC1" i="2"/>
  <c r="CD1" i="2"/>
  <c r="CE1" i="2"/>
  <c r="CF1" i="2"/>
  <c r="CG1" i="2"/>
  <c r="CH1" i="2"/>
  <c r="CI1" i="2"/>
  <c r="CJ1" i="2"/>
  <c r="CK1" i="2"/>
  <c r="CL1" i="2"/>
  <c r="CM1" i="2"/>
  <c r="CN1" i="2"/>
  <c r="CO1" i="2"/>
  <c r="CP1" i="2"/>
  <c r="CQ1" i="2"/>
  <c r="CR1" i="2"/>
  <c r="CS1" i="2"/>
  <c r="CT1" i="2"/>
  <c r="CU1" i="2"/>
  <c r="CV1" i="2"/>
  <c r="CW1" i="2"/>
  <c r="CX1" i="2"/>
  <c r="CY1" i="2"/>
  <c r="CZ1" i="2"/>
  <c r="DA1" i="2"/>
  <c r="DB1" i="2"/>
  <c r="A1" i="2"/>
  <c r="I45" i="1" l="1"/>
  <c r="CT10" i="2"/>
  <c r="CS10" i="2"/>
  <c r="CR10" i="2"/>
  <c r="CQ10" i="2"/>
  <c r="CP10" i="2"/>
  <c r="CO10" i="2"/>
  <c r="CN10" i="2"/>
  <c r="CM10" i="2"/>
  <c r="CL10" i="2"/>
  <c r="CK10" i="2"/>
  <c r="CJ10" i="2"/>
  <c r="CI10" i="2"/>
  <c r="CC10" i="2"/>
  <c r="CB10" i="2"/>
  <c r="CA10" i="2"/>
  <c r="BZ10" i="2"/>
  <c r="BY10" i="2"/>
  <c r="BX10" i="2"/>
  <c r="BW10" i="2"/>
  <c r="BV10" i="2"/>
  <c r="BU10" i="2"/>
  <c r="BF10" i="2"/>
  <c r="BE10" i="2"/>
  <c r="BD10" i="2"/>
  <c r="BC10" i="2"/>
  <c r="BB10" i="2"/>
  <c r="BA10" i="2"/>
  <c r="AY10" i="2"/>
  <c r="AX10" i="2"/>
  <c r="AW10" i="2"/>
  <c r="AV10" i="2"/>
  <c r="AU10" i="2"/>
  <c r="AT10" i="2"/>
  <c r="AS10" i="2"/>
  <c r="AR10" i="2"/>
  <c r="AQ10" i="2"/>
  <c r="AP10" i="2"/>
  <c r="AN10" i="2"/>
  <c r="AM10" i="2"/>
  <c r="AL10" i="2"/>
  <c r="AK10" i="2"/>
  <c r="AJ10" i="2"/>
  <c r="AI10" i="2"/>
  <c r="AH10" i="2"/>
  <c r="AG10" i="2"/>
  <c r="AF10" i="2"/>
  <c r="AA10" i="2"/>
  <c r="Z10" i="2"/>
  <c r="Y10" i="2"/>
  <c r="X10" i="2"/>
  <c r="W10" i="2"/>
  <c r="V10" i="2"/>
  <c r="F6" i="2"/>
  <c r="G6" i="2" s="1"/>
  <c r="C6" i="2"/>
  <c r="D6" i="2" s="1"/>
  <c r="S6" i="2" l="1"/>
  <c r="R6" i="2"/>
  <c r="Q6" i="2"/>
  <c r="P6" i="2"/>
  <c r="O6" i="2"/>
  <c r="S3" i="2"/>
  <c r="R3" i="2"/>
  <c r="Q3" i="2"/>
  <c r="P3" i="2"/>
  <c r="BG6" i="2" l="1"/>
  <c r="AN5" i="2" l="1"/>
  <c r="AM5" i="2"/>
  <c r="AL5" i="2"/>
  <c r="AK5" i="2"/>
  <c r="AJ5" i="2"/>
  <c r="AI5" i="2"/>
  <c r="AH5" i="2"/>
  <c r="AG5" i="2"/>
  <c r="AF5" i="2"/>
  <c r="AE14" i="2" l="1"/>
  <c r="AE13" i="2"/>
  <c r="AE12" i="2"/>
  <c r="AE11" i="2"/>
  <c r="AD13" i="2"/>
  <c r="AD12" i="2"/>
  <c r="AD11" i="2"/>
  <c r="AC13" i="2"/>
  <c r="AC12" i="2"/>
  <c r="AC11" i="2"/>
  <c r="M6" i="2" l="1"/>
  <c r="L6" i="2"/>
  <c r="K6" i="2"/>
  <c r="I6" i="2"/>
  <c r="H6" i="2"/>
  <c r="J6" i="2"/>
  <c r="O3" i="2"/>
  <c r="B6" i="2"/>
  <c r="E6" i="2"/>
  <c r="N6" i="2"/>
  <c r="DB3" i="2"/>
  <c r="CZ3" i="2"/>
  <c r="CY3" i="2"/>
  <c r="CX3" i="2"/>
  <c r="CW3" i="2"/>
  <c r="CV3" i="2"/>
  <c r="CU3" i="2"/>
  <c r="CC4" i="2"/>
  <c r="CB4" i="2"/>
  <c r="CA4" i="2"/>
  <c r="BZ4" i="2"/>
  <c r="BY4" i="2"/>
  <c r="BX4" i="2"/>
  <c r="BW4" i="2"/>
  <c r="BV4" i="2"/>
  <c r="BU4" i="2"/>
  <c r="V4" i="2"/>
  <c r="CJ4" i="2"/>
  <c r="CK4" i="2"/>
  <c r="CL4" i="2"/>
  <c r="CT4" i="2"/>
  <c r="CS4" i="2"/>
  <c r="CR4" i="2"/>
  <c r="CQ4" i="2"/>
  <c r="CP4" i="2"/>
  <c r="CO4" i="2"/>
  <c r="CN4" i="2"/>
  <c r="CM4" i="2"/>
  <c r="CI4" i="2"/>
  <c r="CI3" i="2"/>
  <c r="CH3" i="2"/>
  <c r="CE3" i="2"/>
  <c r="BU3" i="2"/>
  <c r="T3" i="2"/>
  <c r="BA3" i="2"/>
  <c r="BH3" i="2"/>
  <c r="BF4" i="2"/>
  <c r="BE4" i="2"/>
  <c r="BD4" i="2"/>
  <c r="BC4" i="2"/>
  <c r="BB4" i="2"/>
  <c r="BA4" i="2"/>
  <c r="AZ4" i="2"/>
  <c r="AY5" i="2"/>
  <c r="AX5" i="2"/>
  <c r="AW5" i="2"/>
  <c r="AV5" i="2"/>
  <c r="AU5" i="2"/>
  <c r="AT5" i="2"/>
  <c r="AS5" i="2"/>
  <c r="AR5" i="2"/>
  <c r="AQ5" i="2"/>
  <c r="AP5" i="2"/>
  <c r="AP4" i="2"/>
  <c r="AO4" i="2"/>
  <c r="AF4" i="2"/>
  <c r="AE4" i="2"/>
  <c r="AD4" i="2"/>
  <c r="AC4" i="2"/>
  <c r="AB4" i="2"/>
  <c r="AA5" i="2"/>
  <c r="Z5" i="2"/>
  <c r="Y5" i="2"/>
  <c r="X5" i="2"/>
  <c r="W5" i="2"/>
  <c r="V5" i="2"/>
  <c r="U4" i="2"/>
  <c r="T4" i="2"/>
  <c r="CD6" i="2"/>
  <c r="DA6" i="2" l="1"/>
  <c r="CZ6" i="2"/>
  <c r="CV6" i="2"/>
  <c r="CU6" i="2"/>
  <c r="CU10" i="2" s="1"/>
  <c r="CH6" i="2" l="1"/>
  <c r="CG6" i="2"/>
  <c r="CF6" i="2"/>
  <c r="CE6" i="2"/>
  <c r="BT6" i="2"/>
  <c r="BS6" i="2"/>
  <c r="BR6" i="2"/>
  <c r="BL6" i="2" l="1"/>
  <c r="BK6" i="2"/>
  <c r="BJ6" i="2"/>
  <c r="BI6" i="2"/>
  <c r="BH6" i="2"/>
  <c r="BM6" i="2" l="1"/>
  <c r="BN6" i="2" s="1"/>
  <c r="AZ6" i="2"/>
  <c r="AO6" i="2"/>
  <c r="AB6" i="2"/>
  <c r="E66" i="1"/>
</calcChain>
</file>

<file path=xl/sharedStrings.xml><?xml version="1.0" encoding="utf-8"?>
<sst xmlns="http://schemas.openxmlformats.org/spreadsheetml/2006/main" count="249" uniqueCount="237">
  <si>
    <t>提出前チェックリスト</t>
    <rPh sb="0" eb="3">
      <t>テイシュツマエ</t>
    </rPh>
    <phoneticPr fontId="7"/>
  </si>
  <si>
    <t>OK</t>
    <phoneticPr fontId="7"/>
  </si>
  <si>
    <t>手続きを1回で終えるためにも、作成時、提出時ともに必ずご確認ください。</t>
    <phoneticPr fontId="7"/>
  </si>
  <si>
    <t>No</t>
  </si>
  <si>
    <t>チェック項目</t>
  </si>
  <si>
    <t>OKチェック</t>
    <phoneticPr fontId="7"/>
  </si>
  <si>
    <t>作成時</t>
  </si>
  <si>
    <t>提出時</t>
  </si>
  <si>
    <r>
      <t>①　複数の助成金を利用していた場合、事業別に報告書を</t>
    </r>
    <r>
      <rPr>
        <sz val="10.5"/>
        <color theme="1"/>
        <rFont val="HG丸ｺﾞｼｯｸM-PRO"/>
        <family val="3"/>
        <charset val="128"/>
      </rPr>
      <t>作成、提出してください</t>
    </r>
    <phoneticPr fontId="7"/>
  </si>
  <si>
    <t>■　提出方法</t>
    <rPh sb="4" eb="6">
      <t>ホウホウ</t>
    </rPh>
    <phoneticPr fontId="7"/>
  </si>
  <si>
    <t>〒１０１－００２２ 
東京都千代田区神田練塀町３－３　大東ビル4階
公益財団法人東京都中小企業振興公社　企画管理部　助成課</t>
    <phoneticPr fontId="7"/>
  </si>
  <si>
    <t>josei@tokyo-kosha.or.jp</t>
    <phoneticPr fontId="7"/>
  </si>
  <si>
    <t>■　問い合わせ先</t>
    <rPh sb="2" eb="3">
      <t>ト</t>
    </rPh>
    <rPh sb="4" eb="5">
      <t>ア</t>
    </rPh>
    <rPh sb="7" eb="8">
      <t>サキ</t>
    </rPh>
    <phoneticPr fontId="7"/>
  </si>
  <si>
    <t>03-3251-7894</t>
    <phoneticPr fontId="7"/>
  </si>
  <si>
    <t>番号(公社使用)</t>
    <rPh sb="0" eb="2">
      <t>バンゴウ</t>
    </rPh>
    <rPh sb="3" eb="5">
      <t>コウシャ</t>
    </rPh>
    <rPh sb="5" eb="7">
      <t>シヨウ</t>
    </rPh>
    <phoneticPr fontId="7"/>
  </si>
  <si>
    <t>半角小文字　XXXX/XX/XX</t>
    <rPh sb="0" eb="5">
      <t>ハンカクコモジ</t>
    </rPh>
    <phoneticPr fontId="7"/>
  </si>
  <si>
    <t>公益財団法人東京都中小企業振興公社
　理　事　長　　殿</t>
    <rPh sb="0" eb="17">
      <t>コウシャ</t>
    </rPh>
    <rPh sb="19" eb="20">
      <t>リ</t>
    </rPh>
    <rPh sb="21" eb="22">
      <t>コト</t>
    </rPh>
    <rPh sb="23" eb="24">
      <t>チョウ</t>
    </rPh>
    <rPh sb="26" eb="27">
      <t>ドノ</t>
    </rPh>
    <phoneticPr fontId="7"/>
  </si>
  <si>
    <t>〒</t>
    <phoneticPr fontId="7"/>
  </si>
  <si>
    <t>所在地</t>
    <rPh sb="0" eb="3">
      <t>ショザイチ</t>
    </rPh>
    <phoneticPr fontId="7"/>
  </si>
  <si>
    <t>名称</t>
    <rPh sb="0" eb="2">
      <t>メイショウ</t>
    </rPh>
    <phoneticPr fontId="7"/>
  </si>
  <si>
    <t>代表者名</t>
    <rPh sb="0" eb="3">
      <t>ダイヒョウシャ</t>
    </rPh>
    <rPh sb="3" eb="4">
      <t>メイ</t>
    </rPh>
    <phoneticPr fontId="7"/>
  </si>
  <si>
    <t>電話番号</t>
    <rPh sb="0" eb="4">
      <t>デンワバンゴウ</t>
    </rPh>
    <phoneticPr fontId="7"/>
  </si>
  <si>
    <t>連絡担当者名</t>
    <rPh sb="0" eb="2">
      <t>レンラク</t>
    </rPh>
    <rPh sb="2" eb="5">
      <t>タントウシャ</t>
    </rPh>
    <rPh sb="5" eb="6">
      <t>メイ</t>
    </rPh>
    <phoneticPr fontId="7"/>
  </si>
  <si>
    <t>企業化状況報告書</t>
    <rPh sb="0" eb="2">
      <t>キギョウ</t>
    </rPh>
    <rPh sb="2" eb="3">
      <t>カ</t>
    </rPh>
    <rPh sb="3" eb="8">
      <t>ジョウキョウホウコクショ</t>
    </rPh>
    <phoneticPr fontId="7"/>
  </si>
  <si>
    <t>助成事業に関する企業化（実施）状況等の</t>
    <phoneticPr fontId="7"/>
  </si>
  <si>
    <t>実績について、</t>
    <phoneticPr fontId="7"/>
  </si>
  <si>
    <t>下記のとおり報告いたします。</t>
    <phoneticPr fontId="7"/>
  </si>
  <si>
    <t>記</t>
    <rPh sb="0" eb="1">
      <t>キ</t>
    </rPh>
    <phoneticPr fontId="7"/>
  </si>
  <si>
    <t>申請テーマ</t>
    <rPh sb="0" eb="2">
      <t>シンセイ</t>
    </rPh>
    <phoneticPr fontId="7"/>
  </si>
  <si>
    <t>助成事業に係る収益額等</t>
    <phoneticPr fontId="7"/>
  </si>
  <si>
    <t>※（別紙）収益額計算表に必要な金額を記入のうえ、各項目を算出してください</t>
  </si>
  <si>
    <t>助成事業に要した経費</t>
    <phoneticPr fontId="7"/>
  </si>
  <si>
    <t>助成金確定額</t>
    <rPh sb="3" eb="6">
      <t>カクテイガク</t>
    </rPh>
    <phoneticPr fontId="7"/>
  </si>
  <si>
    <t>助成事業に係る本年度売上額</t>
    <phoneticPr fontId="7"/>
  </si>
  <si>
    <t>助成事業の終了以降
　追加的に助成事業に要した経費</t>
    <phoneticPr fontId="7"/>
  </si>
  <si>
    <t>(A)</t>
  </si>
  <si>
    <t>(B)</t>
  </si>
  <si>
    <t>(C)</t>
  </si>
  <si>
    <t>(E)</t>
  </si>
  <si>
    <r>
      <t>※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HG丸ｺﾞｼｯｸM-PRO"/>
        <family val="3"/>
        <charset val="128"/>
      </rPr>
      <t>各項目の</t>
    </r>
    <r>
      <rPr>
        <b/>
        <sz val="11"/>
        <color theme="1"/>
        <rFont val="HG丸ｺﾞｼｯｸM-PRO"/>
        <family val="3"/>
        <charset val="128"/>
      </rPr>
      <t>アルファベット</t>
    </r>
    <r>
      <rPr>
        <sz val="11"/>
        <color theme="1"/>
        <rFont val="HG丸ｺﾞｼｯｸM-PRO"/>
        <family val="3"/>
        <charset val="128"/>
      </rPr>
      <t>と</t>
    </r>
    <r>
      <rPr>
        <b/>
        <sz val="11"/>
        <color theme="1"/>
        <rFont val="HG丸ｺﾞｼｯｸM-PRO"/>
        <family val="3"/>
        <charset val="128"/>
      </rPr>
      <t>色</t>
    </r>
    <r>
      <rPr>
        <sz val="11"/>
        <color theme="1"/>
        <rFont val="HG丸ｺﾞｼｯｸM-PRO"/>
        <family val="3"/>
        <charset val="128"/>
      </rPr>
      <t>は、「　</t>
    </r>
    <r>
      <rPr>
        <b/>
        <sz val="11"/>
        <color theme="1"/>
        <rFont val="HG丸ｺﾞｼｯｸM-PRO"/>
        <family val="3"/>
        <charset val="128"/>
      </rPr>
      <t>（別紙）収益額計算表</t>
    </r>
    <r>
      <rPr>
        <sz val="11"/>
        <color theme="1"/>
        <rFont val="HG丸ｺﾞｼｯｸM-PRO"/>
        <family val="3"/>
        <charset val="128"/>
      </rPr>
      <t>　」に対応しています</t>
    </r>
  </si>
  <si>
    <t>（１）現在の事業化までに関する状況</t>
    <rPh sb="3" eb="5">
      <t>ゲンザイ</t>
    </rPh>
    <rPh sb="6" eb="9">
      <t>ジギョウカ</t>
    </rPh>
    <rPh sb="12" eb="13">
      <t>カン</t>
    </rPh>
    <rPh sb="15" eb="17">
      <t>ジョウキョウ</t>
    </rPh>
    <phoneticPr fontId="7"/>
  </si>
  <si>
    <t>①　事業化の有無</t>
    <rPh sb="2" eb="5">
      <t>ジギョウカ</t>
    </rPh>
    <rPh sb="6" eb="8">
      <t>ウム</t>
    </rPh>
    <phoneticPr fontId="7"/>
  </si>
  <si>
    <t>あり</t>
    <phoneticPr fontId="7"/>
  </si>
  <si>
    <t xml:space="preserve">製品・サービスのリリース等に向けて取組を継続中 </t>
    <phoneticPr fontId="7"/>
  </si>
  <si>
    <t>なし（中止・中断）</t>
    <rPh sb="3" eb="5">
      <t>チュウシ</t>
    </rPh>
    <rPh sb="6" eb="8">
      <t>チュウダン</t>
    </rPh>
    <phoneticPr fontId="7"/>
  </si>
  <si>
    <t>第１</t>
    <rPh sb="0" eb="1">
      <t>ダイ</t>
    </rPh>
    <phoneticPr fontId="7"/>
  </si>
  <si>
    <t>製品の販売活動に関する宣伝等を行っている</t>
    <phoneticPr fontId="7"/>
  </si>
  <si>
    <t>第２</t>
    <rPh sb="0" eb="1">
      <t>ダイ</t>
    </rPh>
    <phoneticPr fontId="7"/>
  </si>
  <si>
    <t>注文（契約）が取れている</t>
  </si>
  <si>
    <t>第３</t>
    <rPh sb="0" eb="1">
      <t>ダイ</t>
    </rPh>
    <phoneticPr fontId="7"/>
  </si>
  <si>
    <t>製品の売上実績が1つ以上ある</t>
  </si>
  <si>
    <t>第４</t>
    <rPh sb="0" eb="1">
      <t>ダイ</t>
    </rPh>
    <phoneticPr fontId="7"/>
  </si>
  <si>
    <t>継続的に売上実績はあるが利益は上がっていない</t>
  </si>
  <si>
    <t>第５</t>
    <rPh sb="0" eb="1">
      <t>ダイ</t>
    </rPh>
    <phoneticPr fontId="7"/>
  </si>
  <si>
    <t>継続的に売上実績があり利益が上がっている</t>
  </si>
  <si>
    <t>③　製品・サービスのリリース等に向けた課題</t>
    <rPh sb="2" eb="4">
      <t>セイヒン</t>
    </rPh>
    <phoneticPr fontId="7"/>
  </si>
  <si>
    <t>事業計画（ターゲットや販売方法、収支など）の策定・見直しが必要</t>
    <phoneticPr fontId="7"/>
  </si>
  <si>
    <t>試作品の技術面での更なる改良が必要</t>
    <phoneticPr fontId="7"/>
  </si>
  <si>
    <t>製品化に向けたデザインやダウンサイジング等が必要</t>
    <phoneticPr fontId="7"/>
  </si>
  <si>
    <t>量産化に向けた更なる設備投資や外注先の選定、資金の確保等が必要</t>
    <phoneticPr fontId="7"/>
  </si>
  <si>
    <t>その他</t>
    <rPh sb="2" eb="3">
      <t>タ</t>
    </rPh>
    <phoneticPr fontId="7"/>
  </si>
  <si>
    <t>③-1　③の具体的な内容について可能な範囲でご記入ください</t>
    <rPh sb="6" eb="8">
      <t>グタイ</t>
    </rPh>
    <rPh sb="8" eb="9">
      <t>テキ</t>
    </rPh>
    <rPh sb="10" eb="12">
      <t>ナイヨウ</t>
    </rPh>
    <rPh sb="16" eb="18">
      <t>カノウ</t>
    </rPh>
    <rPh sb="19" eb="21">
      <t>ハンイ</t>
    </rPh>
    <rPh sb="23" eb="25">
      <t>キニュウ</t>
    </rPh>
    <phoneticPr fontId="7"/>
  </si>
  <si>
    <t>④　顧客数や引き合いの状況</t>
    <rPh sb="2" eb="5">
      <t>コキャクスウ</t>
    </rPh>
    <rPh sb="6" eb="7">
      <t>ヒ</t>
    </rPh>
    <rPh sb="8" eb="9">
      <t>ア</t>
    </rPh>
    <rPh sb="11" eb="13">
      <t>ジョウキョウ</t>
    </rPh>
    <phoneticPr fontId="7"/>
  </si>
  <si>
    <t>増加している</t>
    <rPh sb="0" eb="2">
      <t>ゾウカ</t>
    </rPh>
    <phoneticPr fontId="7"/>
  </si>
  <si>
    <t>変化はない</t>
    <rPh sb="0" eb="2">
      <t>ヘンカ</t>
    </rPh>
    <phoneticPr fontId="7"/>
  </si>
  <si>
    <t>減少している</t>
    <rPh sb="0" eb="2">
      <t>ゲンショウ</t>
    </rPh>
    <phoneticPr fontId="7"/>
  </si>
  <si>
    <t>⑤　設備投資の有無</t>
    <rPh sb="2" eb="6">
      <t>セツビトウシ</t>
    </rPh>
    <rPh sb="7" eb="9">
      <t>ウム</t>
    </rPh>
    <phoneticPr fontId="7"/>
  </si>
  <si>
    <t>既に行った</t>
    <rPh sb="0" eb="1">
      <t>スデ</t>
    </rPh>
    <rPh sb="2" eb="3">
      <t>オコナ</t>
    </rPh>
    <phoneticPr fontId="7"/>
  </si>
  <si>
    <t>今後行う予定である</t>
    <rPh sb="0" eb="2">
      <t>コンゴ</t>
    </rPh>
    <rPh sb="2" eb="3">
      <t>オコナ</t>
    </rPh>
    <rPh sb="4" eb="6">
      <t>ヨテイ</t>
    </rPh>
    <phoneticPr fontId="7"/>
  </si>
  <si>
    <t>行う予定はない</t>
    <rPh sb="0" eb="1">
      <t>オコナ</t>
    </rPh>
    <rPh sb="2" eb="4">
      <t>ヨテイ</t>
    </rPh>
    <phoneticPr fontId="7"/>
  </si>
  <si>
    <t>売上は発生していない</t>
    <rPh sb="0" eb="2">
      <t>ウリアゲ</t>
    </rPh>
    <rPh sb="3" eb="5">
      <t>ハッセイ</t>
    </rPh>
    <phoneticPr fontId="7"/>
  </si>
  <si>
    <t>顧客ニーズの変化</t>
    <rPh sb="0" eb="2">
      <t>コキャク</t>
    </rPh>
    <rPh sb="6" eb="8">
      <t>ヘンカ</t>
    </rPh>
    <phoneticPr fontId="7"/>
  </si>
  <si>
    <t>ブランド力が足りていない</t>
    <rPh sb="4" eb="5">
      <t>リョク</t>
    </rPh>
    <rPh sb="6" eb="7">
      <t>タ</t>
    </rPh>
    <phoneticPr fontId="7"/>
  </si>
  <si>
    <t>市場投入時期・地域を見誤った</t>
    <rPh sb="0" eb="6">
      <t>シジョウトウニュウジキ</t>
    </rPh>
    <rPh sb="7" eb="9">
      <t>チイキ</t>
    </rPh>
    <rPh sb="10" eb="12">
      <t>ミアヤマ</t>
    </rPh>
    <phoneticPr fontId="7"/>
  </si>
  <si>
    <t>販売促進力が足りていない</t>
    <rPh sb="0" eb="5">
      <t>ハンバイソクシンリョク</t>
    </rPh>
    <rPh sb="6" eb="7">
      <t>タ</t>
    </rPh>
    <phoneticPr fontId="7"/>
  </si>
  <si>
    <t>機能面での優位性を保てていない</t>
    <rPh sb="0" eb="3">
      <t>キノウメン</t>
    </rPh>
    <rPh sb="5" eb="8">
      <t>ユウイセイ</t>
    </rPh>
    <rPh sb="9" eb="10">
      <t>タモ</t>
    </rPh>
    <phoneticPr fontId="7"/>
  </si>
  <si>
    <t>新たな販売先が見つかっていない</t>
    <rPh sb="0" eb="1">
      <t>アラ</t>
    </rPh>
    <rPh sb="3" eb="6">
      <t>ハンバイサキ</t>
    </rPh>
    <rPh sb="7" eb="8">
      <t>ミ</t>
    </rPh>
    <phoneticPr fontId="7"/>
  </si>
  <si>
    <t>類似製品が市場に出回った</t>
    <rPh sb="0" eb="4">
      <t>ルイジセイヒン</t>
    </rPh>
    <rPh sb="5" eb="7">
      <t>シジョウ</t>
    </rPh>
    <rPh sb="8" eb="10">
      <t>デマワ</t>
    </rPh>
    <phoneticPr fontId="7"/>
  </si>
  <si>
    <t>競合より価格が高い</t>
    <rPh sb="0" eb="2">
      <t>キョウゴウ</t>
    </rPh>
    <rPh sb="4" eb="6">
      <t>カカク</t>
    </rPh>
    <rPh sb="7" eb="8">
      <t>タカ</t>
    </rPh>
    <phoneticPr fontId="7"/>
  </si>
  <si>
    <t>件名</t>
    <rPh sb="0" eb="2">
      <t>ケンメイ</t>
    </rPh>
    <phoneticPr fontId="5"/>
  </si>
  <si>
    <t>番号</t>
    <rPh sb="0" eb="2">
      <t>バンゴウ</t>
    </rPh>
    <phoneticPr fontId="5"/>
  </si>
  <si>
    <t>取得</t>
    <rPh sb="0" eb="2">
      <t>シュトク</t>
    </rPh>
    <phoneticPr fontId="5"/>
  </si>
  <si>
    <t>出願</t>
    <rPh sb="0" eb="2">
      <t>シュツガン</t>
    </rPh>
    <phoneticPr fontId="5"/>
  </si>
  <si>
    <t>譲渡・実施権</t>
    <rPh sb="0" eb="2">
      <t>ジョウト</t>
    </rPh>
    <rPh sb="3" eb="5">
      <t>ジッシ</t>
    </rPh>
    <rPh sb="5" eb="6">
      <t>ケン</t>
    </rPh>
    <phoneticPr fontId="5"/>
  </si>
  <si>
    <t>譲渡先名</t>
    <rPh sb="0" eb="4">
      <t>ジョウトサキメイ</t>
    </rPh>
    <phoneticPr fontId="5"/>
  </si>
  <si>
    <t>譲渡条件</t>
    <rPh sb="0" eb="4">
      <t>ジョウトジョウケン</t>
    </rPh>
    <phoneticPr fontId="5"/>
  </si>
  <si>
    <t>価格</t>
    <rPh sb="0" eb="2">
      <t>カカク</t>
    </rPh>
    <phoneticPr fontId="5"/>
  </si>
  <si>
    <t>内容</t>
    <rPh sb="0" eb="2">
      <t>ナイヨウ</t>
    </rPh>
    <phoneticPr fontId="5"/>
  </si>
  <si>
    <t>成果</t>
    <rPh sb="0" eb="2">
      <t>セイカ</t>
    </rPh>
    <phoneticPr fontId="5"/>
  </si>
  <si>
    <t>今後の見通し</t>
    <rPh sb="0" eb="2">
      <t>コンゴ</t>
    </rPh>
    <rPh sb="3" eb="5">
      <t>ミトオ</t>
    </rPh>
    <phoneticPr fontId="5"/>
  </si>
  <si>
    <t>変更前</t>
    <rPh sb="0" eb="3">
      <t>ヘンコウマエ</t>
    </rPh>
    <phoneticPr fontId="5"/>
  </si>
  <si>
    <t>変更後</t>
    <rPh sb="0" eb="3">
      <t>ヘンコウゴ</t>
    </rPh>
    <phoneticPr fontId="5"/>
  </si>
  <si>
    <t xml:space="preserve">⑦-1　⑦の具体的な内容について可能な範囲でご記入ください </t>
    <phoneticPr fontId="7"/>
  </si>
  <si>
    <t>顧客ニーズの変化を見誤った</t>
  </si>
  <si>
    <t>品質上の差別化が図れなかった</t>
  </si>
  <si>
    <t>コスト競争力が発揮できなかった</t>
  </si>
  <si>
    <t>機能面での優位性を見出せなかった</t>
  </si>
  <si>
    <t>資金が枯渇した</t>
  </si>
  <si>
    <t>主要な社員の退職等で人材が不足した</t>
  </si>
  <si>
    <t>他社との連携を構築・維持できなかった</t>
  </si>
  <si>
    <t>社として別の事業に傾注することとなった</t>
  </si>
  <si>
    <t>採算が合わないという判断に至った</t>
  </si>
  <si>
    <t>その他</t>
  </si>
  <si>
    <t>⑧-1　⑧の具体的な内容について可能な範囲でご記入ください　</t>
    <phoneticPr fontId="7"/>
  </si>
  <si>
    <t>出願又は取得年月日</t>
    <rPh sb="0" eb="2">
      <t>シュツガン</t>
    </rPh>
    <rPh sb="2" eb="3">
      <t>マタ</t>
    </rPh>
    <rPh sb="4" eb="6">
      <t>シュトク</t>
    </rPh>
    <rPh sb="6" eb="9">
      <t>ネンガッピ</t>
    </rPh>
    <phoneticPr fontId="7"/>
  </si>
  <si>
    <t>種類及び番号</t>
    <rPh sb="0" eb="2">
      <t>シュルイ</t>
    </rPh>
    <rPh sb="2" eb="3">
      <t>オヨ</t>
    </rPh>
    <rPh sb="4" eb="6">
      <t>バンゴウ</t>
    </rPh>
    <phoneticPr fontId="7"/>
  </si>
  <si>
    <t>譲渡及び実施権の設定</t>
    <rPh sb="0" eb="2">
      <t>ジョウト</t>
    </rPh>
    <rPh sb="2" eb="3">
      <t>オヨ</t>
    </rPh>
    <rPh sb="4" eb="7">
      <t>ジッシケン</t>
    </rPh>
    <rPh sb="8" eb="10">
      <t>セッテイ</t>
    </rPh>
    <phoneticPr fontId="7"/>
  </si>
  <si>
    <t>年</t>
    <rPh sb="0" eb="1">
      <t>ネン</t>
    </rPh>
    <phoneticPr fontId="7"/>
  </si>
  <si>
    <t>月</t>
    <rPh sb="0" eb="1">
      <t>ガツ</t>
    </rPh>
    <phoneticPr fontId="7"/>
  </si>
  <si>
    <t>日</t>
    <rPh sb="0" eb="1">
      <t>ヒ</t>
    </rPh>
    <phoneticPr fontId="7"/>
  </si>
  <si>
    <t>あり</t>
    <phoneticPr fontId="7"/>
  </si>
  <si>
    <t>なし</t>
    <phoneticPr fontId="7"/>
  </si>
  <si>
    <t>件　　　　名</t>
    <rPh sb="0" eb="1">
      <t>ケン</t>
    </rPh>
    <rPh sb="5" eb="6">
      <t>ナ</t>
    </rPh>
    <phoneticPr fontId="7"/>
  </si>
  <si>
    <t>西暦</t>
    <rPh sb="0" eb="2">
      <t>セイレキ</t>
    </rPh>
    <phoneticPr fontId="7"/>
  </si>
  <si>
    <t>西暦</t>
    <rPh sb="0" eb="2">
      <t>セイレキ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</si>
  <si>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</si>
  <si>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</si>
  <si>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統合</t>
    <rPh sb="0" eb="2">
      <t>トウゴウ</t>
    </rPh>
    <phoneticPr fontId="5"/>
  </si>
  <si>
    <t>相手先名称</t>
    <rPh sb="0" eb="5">
      <t>アイテサキメイショウ</t>
    </rPh>
    <phoneticPr fontId="7"/>
  </si>
  <si>
    <t>条件</t>
    <rPh sb="0" eb="2">
      <t>ジョウケン</t>
    </rPh>
    <phoneticPr fontId="7"/>
  </si>
  <si>
    <t>（４）本助成事業の利用による波及効果</t>
    <rPh sb="3" eb="8">
      <t>ホンジョセイジギョウ</t>
    </rPh>
    <rPh sb="9" eb="11">
      <t>リヨウ</t>
    </rPh>
    <rPh sb="14" eb="18">
      <t>ハキュウコウカ</t>
    </rPh>
    <phoneticPr fontId="7"/>
  </si>
  <si>
    <t>企業信用力の向上</t>
    <rPh sb="0" eb="5">
      <t>キギョウシンヨウリョク</t>
    </rPh>
    <rPh sb="6" eb="8">
      <t>コウジョウ</t>
    </rPh>
    <phoneticPr fontId="7"/>
  </si>
  <si>
    <t>企業認知度の向上</t>
    <rPh sb="0" eb="5">
      <t>キギョウニンチド</t>
    </rPh>
    <rPh sb="6" eb="8">
      <t>コウジョウ</t>
    </rPh>
    <phoneticPr fontId="7"/>
  </si>
  <si>
    <t>技術開発力の向上</t>
    <rPh sb="0" eb="5">
      <t>ギジュツカイハツリョク</t>
    </rPh>
    <rPh sb="6" eb="8">
      <t>コウジョウ</t>
    </rPh>
    <phoneticPr fontId="7"/>
  </si>
  <si>
    <t>事業推進力の向上</t>
    <rPh sb="0" eb="5">
      <t>ジギョウスイシンリョク</t>
    </rPh>
    <rPh sb="6" eb="8">
      <t>コウジョウ</t>
    </rPh>
    <phoneticPr fontId="7"/>
  </si>
  <si>
    <t>多角化の推進（新分野への進出）</t>
    <rPh sb="0" eb="3">
      <t>タカクカ</t>
    </rPh>
    <rPh sb="4" eb="6">
      <t>スイシン</t>
    </rPh>
    <rPh sb="7" eb="10">
      <t>シンブンヤ</t>
    </rPh>
    <rPh sb="12" eb="14">
      <t>シンシュツ</t>
    </rPh>
    <phoneticPr fontId="7"/>
  </si>
  <si>
    <t>自社ブランドの確立</t>
    <rPh sb="0" eb="2">
      <t>ジシャ</t>
    </rPh>
    <rPh sb="7" eb="9">
      <t>カクリツ</t>
    </rPh>
    <phoneticPr fontId="7"/>
  </si>
  <si>
    <t>従業員の取組意欲の向上</t>
    <rPh sb="0" eb="3">
      <t>ジュウギョウイン</t>
    </rPh>
    <rPh sb="4" eb="5">
      <t>ト</t>
    </rPh>
    <rPh sb="5" eb="6">
      <t>ク</t>
    </rPh>
    <rPh sb="6" eb="8">
      <t>イヨク</t>
    </rPh>
    <rPh sb="9" eb="11">
      <t>コウジョウ</t>
    </rPh>
    <phoneticPr fontId="7"/>
  </si>
  <si>
    <t>社外ネットワークの構築・充実</t>
    <rPh sb="0" eb="2">
      <t>シャガイ</t>
    </rPh>
    <rPh sb="9" eb="11">
      <t>コウチク</t>
    </rPh>
    <rPh sb="12" eb="14">
      <t>ジュウジツ</t>
    </rPh>
    <phoneticPr fontId="7"/>
  </si>
  <si>
    <t>その他</t>
    <rPh sb="2" eb="3">
      <t>タ</t>
    </rPh>
    <phoneticPr fontId="7"/>
  </si>
  <si>
    <t>内容</t>
    <rPh sb="0" eb="2">
      <t>ナイヨウ</t>
    </rPh>
    <phoneticPr fontId="7"/>
  </si>
  <si>
    <t>成果</t>
    <rPh sb="0" eb="2">
      <t>セイカ</t>
    </rPh>
    <phoneticPr fontId="7"/>
  </si>
  <si>
    <t>その他コメント</t>
    <rPh sb="2" eb="3">
      <t>タ</t>
    </rPh>
    <phoneticPr fontId="5"/>
  </si>
  <si>
    <t>経営に係る課題・公社へのご要望</t>
    <rPh sb="0" eb="2">
      <t>ケイエイ</t>
    </rPh>
    <rPh sb="3" eb="4">
      <t>カカ</t>
    </rPh>
    <rPh sb="5" eb="7">
      <t>カダイ</t>
    </rPh>
    <rPh sb="8" eb="10">
      <t>コウシャ</t>
    </rPh>
    <rPh sb="13" eb="15">
      <t>ヨウボウ</t>
    </rPh>
    <phoneticPr fontId="7"/>
  </si>
  <si>
    <t>資金調達</t>
    <rPh sb="0" eb="4">
      <t>シキンチョウタツ</t>
    </rPh>
    <phoneticPr fontId="7"/>
  </si>
  <si>
    <t>販路拡大（展示会出展を含む）</t>
    <rPh sb="0" eb="4">
      <t>ハンロカクダイ</t>
    </rPh>
    <rPh sb="5" eb="10">
      <t>テンジカイシュッテン</t>
    </rPh>
    <rPh sb="11" eb="12">
      <t>フク</t>
    </rPh>
    <phoneticPr fontId="7"/>
  </si>
  <si>
    <t>海外展開</t>
    <rPh sb="0" eb="4">
      <t>カイガイテンカイ</t>
    </rPh>
    <phoneticPr fontId="7"/>
  </si>
  <si>
    <t>知的財産権の活用</t>
    <rPh sb="0" eb="5">
      <t>チテキザイサンケン</t>
    </rPh>
    <rPh sb="6" eb="8">
      <t>カツヨウ</t>
    </rPh>
    <phoneticPr fontId="7"/>
  </si>
  <si>
    <t>危機管理対策（BCPの策定等）</t>
    <rPh sb="0" eb="6">
      <t>キキカンリタイサク</t>
    </rPh>
    <rPh sb="11" eb="14">
      <t>サクテイトウ</t>
    </rPh>
    <phoneticPr fontId="7"/>
  </si>
  <si>
    <t>生産性向上（IOT化等）</t>
    <rPh sb="0" eb="5">
      <t>セイサンセイコウジョウ</t>
    </rPh>
    <rPh sb="9" eb="10">
      <t>カ</t>
    </rPh>
    <rPh sb="10" eb="11">
      <t>トウ</t>
    </rPh>
    <phoneticPr fontId="7"/>
  </si>
  <si>
    <t>人材育成（採用、技術承継）</t>
    <rPh sb="0" eb="4">
      <t>ジンザイイクセイ</t>
    </rPh>
    <rPh sb="5" eb="7">
      <t>サイヨウ</t>
    </rPh>
    <rPh sb="8" eb="10">
      <t>ギジュツ</t>
    </rPh>
    <rPh sb="10" eb="12">
      <t>ショウケイ</t>
    </rPh>
    <phoneticPr fontId="7"/>
  </si>
  <si>
    <t>デザインの導入</t>
    <rPh sb="5" eb="7">
      <t>ドウニュウ</t>
    </rPh>
    <phoneticPr fontId="7"/>
  </si>
  <si>
    <t>自社の新製品の開発</t>
    <rPh sb="0" eb="2">
      <t>ジシャ</t>
    </rPh>
    <rPh sb="3" eb="4">
      <t>シン</t>
    </rPh>
    <rPh sb="4" eb="6">
      <t>セイヒン</t>
    </rPh>
    <rPh sb="7" eb="9">
      <t>カイハツ</t>
    </rPh>
    <phoneticPr fontId="7"/>
  </si>
  <si>
    <t>設備・建物の老朽化</t>
    <rPh sb="0" eb="2">
      <t>セツビ</t>
    </rPh>
    <rPh sb="3" eb="5">
      <t>タテモノ</t>
    </rPh>
    <rPh sb="6" eb="8">
      <t>ロウキュウ</t>
    </rPh>
    <rPh sb="8" eb="9">
      <t>カ</t>
    </rPh>
    <phoneticPr fontId="7"/>
  </si>
  <si>
    <t>（３）今後、公社で利用したい事業や期待すること等、ご意見・ご要望をご記入ください</t>
    <phoneticPr fontId="7"/>
  </si>
  <si>
    <t>訪問しても良い</t>
    <rPh sb="0" eb="2">
      <t>ホウモン</t>
    </rPh>
    <rPh sb="5" eb="6">
      <t>ヨ</t>
    </rPh>
    <phoneticPr fontId="7"/>
  </si>
  <si>
    <t>訪問は希望しない</t>
    <rPh sb="0" eb="2">
      <t>ホウモン</t>
    </rPh>
    <rPh sb="3" eb="5">
      <t>キボウ</t>
    </rPh>
    <phoneticPr fontId="7"/>
  </si>
  <si>
    <t>事業者情報</t>
    <rPh sb="0" eb="5">
      <t>ジギョウシャジョウホウ</t>
    </rPh>
    <phoneticPr fontId="7"/>
  </si>
  <si>
    <t>　名称、本社所在地（個人事業主の方は住民票の住所）、代表者（氏名を含む）に変更があった場合は、以下の設問にご回答のうえ、添付書類とともにご提出ください</t>
    <phoneticPr fontId="7"/>
  </si>
  <si>
    <t>（１）変更の有無</t>
    <rPh sb="3" eb="5">
      <t>ヘンコウ</t>
    </rPh>
    <rPh sb="6" eb="8">
      <t>ウム</t>
    </rPh>
    <phoneticPr fontId="7"/>
  </si>
  <si>
    <t>変更有り</t>
    <rPh sb="0" eb="3">
      <t>ヘンコウアリ</t>
    </rPh>
    <phoneticPr fontId="7"/>
  </si>
  <si>
    <t>変更はなし</t>
    <rPh sb="0" eb="2">
      <t>ヘンコウ</t>
    </rPh>
    <phoneticPr fontId="7"/>
  </si>
  <si>
    <t>事業者名称</t>
    <rPh sb="0" eb="3">
      <t>ジギョウシャ</t>
    </rPh>
    <rPh sb="3" eb="5">
      <t>メイショウ</t>
    </rPh>
    <phoneticPr fontId="7"/>
  </si>
  <si>
    <t>本社所在地</t>
    <rPh sb="0" eb="5">
      <t>ホンシャショザイチ</t>
    </rPh>
    <phoneticPr fontId="7"/>
  </si>
  <si>
    <t>代表者氏名</t>
    <rPh sb="0" eb="5">
      <t>ダイヒョウシャシメイ</t>
    </rPh>
    <phoneticPr fontId="7"/>
  </si>
  <si>
    <t>（２）変更事項</t>
    <rPh sb="3" eb="7">
      <t>ヘンコウジコウ</t>
    </rPh>
    <phoneticPr fontId="7"/>
  </si>
  <si>
    <t>（３）変更内容</t>
    <rPh sb="3" eb="5">
      <t>ヘンコウ</t>
    </rPh>
    <rPh sb="5" eb="7">
      <t>ナイヨウ</t>
    </rPh>
    <phoneticPr fontId="7"/>
  </si>
  <si>
    <t>変更前</t>
    <rPh sb="0" eb="3">
      <t>ヘンコウマエ</t>
    </rPh>
    <phoneticPr fontId="7"/>
  </si>
  <si>
    <t>変更後</t>
    <rPh sb="0" eb="3">
      <t>ヘンコウゴ</t>
    </rPh>
    <phoneticPr fontId="7"/>
  </si>
  <si>
    <t>（４）添付書類（写し可）</t>
    <rPh sb="3" eb="7">
      <t>テンプショルイ</t>
    </rPh>
    <rPh sb="8" eb="9">
      <t>ウツ</t>
    </rPh>
    <rPh sb="10" eb="11">
      <t>カ</t>
    </rPh>
    <phoneticPr fontId="7"/>
  </si>
  <si>
    <t>法人の場合・・・・・・　登記簿謄本（履歴事項全部証明書）　１通</t>
    <rPh sb="0" eb="2">
      <t>ホウジン</t>
    </rPh>
    <rPh sb="3" eb="5">
      <t>バアイ</t>
    </rPh>
    <phoneticPr fontId="7"/>
  </si>
  <si>
    <t>個人事業主の場合・・・　住民票 　　　　　　　　　　　　   　１通</t>
    <rPh sb="0" eb="5">
      <t>コジンジギョウヌシ</t>
    </rPh>
    <rPh sb="6" eb="8">
      <t>バアイ</t>
    </rPh>
    <phoneticPr fontId="7"/>
  </si>
  <si>
    <t>※　回答内容をもとに、具体的な支援のご案内をさせていただく場合もございます。</t>
    <phoneticPr fontId="7"/>
  </si>
  <si>
    <t>　ご希望されない場合は、本紙記載の「提出及び問い合わせ先」にご連絡ください。</t>
    <phoneticPr fontId="7"/>
  </si>
  <si>
    <t>ご協力ありがとうございました。</t>
    <rPh sb="1" eb="3">
      <t>キョウリョク</t>
    </rPh>
    <phoneticPr fontId="7"/>
  </si>
  <si>
    <t>今後の見通し
（製品化等）</t>
    <rPh sb="0" eb="2">
      <t>コンゴ</t>
    </rPh>
    <rPh sb="3" eb="5">
      <t>ミトオ</t>
    </rPh>
    <rPh sb="8" eb="12">
      <t>セイヒンカトウ</t>
    </rPh>
    <phoneticPr fontId="7"/>
  </si>
  <si>
    <t>譲渡及び実施権設定の詳細</t>
    <rPh sb="0" eb="2">
      <t>ジョウト</t>
    </rPh>
    <rPh sb="2" eb="3">
      <t>オヨ</t>
    </rPh>
    <rPh sb="4" eb="9">
      <t>ジッシケンセッテイ</t>
    </rPh>
    <rPh sb="10" eb="12">
      <t>ショウサイ</t>
    </rPh>
    <phoneticPr fontId="7"/>
  </si>
  <si>
    <t>（５）本助成事業の成果に係る改善・改良の状況：該当する場合に記入</t>
    <rPh sb="3" eb="4">
      <t>ホン</t>
    </rPh>
    <rPh sb="4" eb="6">
      <t>ジョセイ</t>
    </rPh>
    <rPh sb="6" eb="8">
      <t>ジギョウ</t>
    </rPh>
    <rPh sb="9" eb="11">
      <t>セイカ</t>
    </rPh>
    <rPh sb="12" eb="13">
      <t>カカ</t>
    </rPh>
    <rPh sb="14" eb="16">
      <t>カイゼン</t>
    </rPh>
    <rPh sb="17" eb="19">
      <t>カイリョウ</t>
    </rPh>
    <rPh sb="20" eb="22">
      <t>ジョウキョウ</t>
    </rPh>
    <rPh sb="23" eb="25">
      <t>ガイトウ</t>
    </rPh>
    <rPh sb="27" eb="29">
      <t>バアイ</t>
    </rPh>
    <rPh sb="30" eb="32">
      <t>キニュウ</t>
    </rPh>
    <phoneticPr fontId="7"/>
  </si>
  <si>
    <t>（６）本助成事業に関するご要望等：要望がある場合に記入</t>
    <rPh sb="3" eb="4">
      <t>ホン</t>
    </rPh>
    <rPh sb="4" eb="6">
      <t>ジョセイ</t>
    </rPh>
    <rPh sb="6" eb="8">
      <t>ジギョウ</t>
    </rPh>
    <rPh sb="9" eb="10">
      <t>カン</t>
    </rPh>
    <rPh sb="13" eb="16">
      <t>ヨウボウトウ</t>
    </rPh>
    <rPh sb="17" eb="19">
      <t>ヨウボウ</t>
    </rPh>
    <phoneticPr fontId="7"/>
  </si>
  <si>
    <t>（１）現在、貴社で抱えている経営課題を教えてください</t>
    <rPh sb="3" eb="5">
      <t>ゲンザイ</t>
    </rPh>
    <rPh sb="6" eb="8">
      <t>キシャ</t>
    </rPh>
    <rPh sb="9" eb="10">
      <t>カカ</t>
    </rPh>
    <rPh sb="14" eb="18">
      <t>ケイエイカダイ</t>
    </rPh>
    <rPh sb="19" eb="20">
      <t>オシ</t>
    </rPh>
    <phoneticPr fontId="7"/>
  </si>
  <si>
    <t>（２）（１）の具体的な内容について可能な範囲でご記入ください：特に重要と思うもの</t>
    <rPh sb="31" eb="32">
      <t>トク</t>
    </rPh>
    <rPh sb="33" eb="35">
      <t>ジュウヨウ</t>
    </rPh>
    <rPh sb="36" eb="37">
      <t>オモ</t>
    </rPh>
    <phoneticPr fontId="7"/>
  </si>
  <si>
    <t>A</t>
    <phoneticPr fontId="5"/>
  </si>
  <si>
    <t>B</t>
    <phoneticPr fontId="5"/>
  </si>
  <si>
    <t>C</t>
    <phoneticPr fontId="5"/>
  </si>
  <si>
    <t>D</t>
    <phoneticPr fontId="5"/>
  </si>
  <si>
    <t>E</t>
    <phoneticPr fontId="5"/>
  </si>
  <si>
    <t>コメント</t>
    <phoneticPr fontId="5"/>
  </si>
  <si>
    <t>3助成事業に係る収益額等</t>
    <phoneticPr fontId="5"/>
  </si>
  <si>
    <t>5経営に係る課題・公社へのご要望</t>
    <phoneticPr fontId="5"/>
  </si>
  <si>
    <t>その他：</t>
    <rPh sb="2" eb="3">
      <t>タ</t>
    </rPh>
    <phoneticPr fontId="7"/>
  </si>
  <si>
    <t>１採択年度</t>
    <rPh sb="1" eb="5">
      <t>サイタクネンド</t>
    </rPh>
    <phoneticPr fontId="5"/>
  </si>
  <si>
    <t>２テーマ</t>
    <phoneticPr fontId="5"/>
  </si>
  <si>
    <t>申請者</t>
    <rPh sb="0" eb="3">
      <t>シンセイシャ</t>
    </rPh>
    <phoneticPr fontId="5"/>
  </si>
  <si>
    <t>事業名</t>
    <rPh sb="0" eb="3">
      <t>ジギョウメイ</t>
    </rPh>
    <phoneticPr fontId="5"/>
  </si>
  <si>
    <t>年度</t>
    <rPh sb="0" eb="2">
      <t>ネンド</t>
    </rPh>
    <phoneticPr fontId="7"/>
  </si>
  <si>
    <t>報告年度</t>
    <rPh sb="0" eb="4">
      <t>ホウコクネンド</t>
    </rPh>
    <phoneticPr fontId="5"/>
  </si>
  <si>
    <t>提出日</t>
    <rPh sb="0" eb="3">
      <t>テイシュツビ</t>
    </rPh>
    <phoneticPr fontId="5"/>
  </si>
  <si>
    <t>6事業者情報</t>
    <phoneticPr fontId="5"/>
  </si>
  <si>
    <t>〒</t>
    <phoneticPr fontId="5"/>
  </si>
  <si>
    <t>所在地</t>
    <rPh sb="0" eb="3">
      <t>ショザイチ</t>
    </rPh>
    <phoneticPr fontId="5"/>
  </si>
  <si>
    <t>代表者名</t>
    <rPh sb="0" eb="3">
      <t>ダイヒョウシャ</t>
    </rPh>
    <rPh sb="3" eb="4">
      <t>メイ</t>
    </rPh>
    <phoneticPr fontId="5"/>
  </si>
  <si>
    <t>電話番号</t>
    <rPh sb="0" eb="4">
      <t>デンワバンゴウ</t>
    </rPh>
    <phoneticPr fontId="5"/>
  </si>
  <si>
    <t>連絡担当者名</t>
    <rPh sb="0" eb="6">
      <t>レンラクタントウシャメイ</t>
    </rPh>
    <phoneticPr fontId="5"/>
  </si>
  <si>
    <t>②　事業化の段階</t>
    <rPh sb="2" eb="5">
      <t>ジギョウカ</t>
    </rPh>
    <rPh sb="6" eb="8">
      <t>ダンカイ</t>
    </rPh>
    <phoneticPr fontId="7"/>
  </si>
  <si>
    <t>助成事業に係る本年度収益額</t>
  </si>
  <si>
    <t>(D)</t>
    <phoneticPr fontId="7"/>
  </si>
  <si>
    <t>対個人へ直接販売</t>
    <rPh sb="0" eb="3">
      <t>タイコジン</t>
    </rPh>
    <rPh sb="4" eb="8">
      <t>チョクセツハンバイ</t>
    </rPh>
    <phoneticPr fontId="7"/>
  </si>
  <si>
    <t>対企業へ直接販売</t>
    <rPh sb="0" eb="3">
      <t>タイキギョウ</t>
    </rPh>
    <rPh sb="4" eb="6">
      <t>チョクセツ</t>
    </rPh>
    <rPh sb="6" eb="8">
      <t>ハンバイ</t>
    </rPh>
    <phoneticPr fontId="7"/>
  </si>
  <si>
    <t>卸売商等へ販売</t>
    <rPh sb="0" eb="3">
      <t>オロシウリショウ</t>
    </rPh>
    <rPh sb="3" eb="4">
      <t>ナド</t>
    </rPh>
    <rPh sb="5" eb="7">
      <t>ハンバイ</t>
    </rPh>
    <phoneticPr fontId="7"/>
  </si>
  <si>
    <t>教育・研究機関へ販売</t>
    <rPh sb="0" eb="2">
      <t>キョウイク</t>
    </rPh>
    <rPh sb="3" eb="7">
      <t>ケンキュウキカン</t>
    </rPh>
    <rPh sb="8" eb="10">
      <t>ハンバイ</t>
    </rPh>
    <phoneticPr fontId="7"/>
  </si>
  <si>
    <t>行政機関へ販売</t>
    <rPh sb="0" eb="4">
      <t>ギョウセイキカン</t>
    </rPh>
    <rPh sb="5" eb="7">
      <t>ハンバイ</t>
    </rPh>
    <phoneticPr fontId="7"/>
  </si>
  <si>
    <t>その他</t>
    <rPh sb="2" eb="3">
      <t>タ</t>
    </rPh>
    <phoneticPr fontId="7"/>
  </si>
  <si>
    <t>その他</t>
    <rPh sb="2" eb="3">
      <t>タ</t>
    </rPh>
    <phoneticPr fontId="5"/>
  </si>
  <si>
    <t>コメント</t>
    <phoneticPr fontId="5"/>
  </si>
  <si>
    <t>事業化の状況</t>
    <rPh sb="0" eb="2">
      <t>ジギョウ</t>
    </rPh>
    <rPh sb="2" eb="3">
      <t>カ</t>
    </rPh>
    <rPh sb="4" eb="6">
      <t>ジョウキョウ</t>
    </rPh>
    <phoneticPr fontId="7"/>
  </si>
  <si>
    <r>
      <t>（２）主な販売先：</t>
    </r>
    <r>
      <rPr>
        <sz val="11"/>
        <color theme="1"/>
        <rFont val="游ゴシック"/>
        <family val="3"/>
        <charset val="128"/>
        <scheme val="minor"/>
      </rPr>
      <t>（１）①の回答が「あり」の場合のみ記入</t>
    </r>
    <rPh sb="3" eb="4">
      <t>オモ</t>
    </rPh>
    <rPh sb="5" eb="8">
      <t>ハンバイサキ</t>
    </rPh>
    <rPh sb="14" eb="16">
      <t>カイトウ</t>
    </rPh>
    <rPh sb="22" eb="24">
      <t>バアイ</t>
    </rPh>
    <rPh sb="26" eb="28">
      <t>キニュウ</t>
    </rPh>
    <phoneticPr fontId="7"/>
  </si>
  <si>
    <r>
      <t>（３）産業財産権の出願・取得：</t>
    </r>
    <r>
      <rPr>
        <sz val="11"/>
        <color theme="1"/>
        <rFont val="游ゴシック"/>
        <family val="3"/>
        <charset val="128"/>
        <scheme val="minor"/>
      </rPr>
      <t>該当がある場合のみ記入（契約書等の写しもご提出ください）</t>
    </r>
    <rPh sb="3" eb="5">
      <t>サンギョウ</t>
    </rPh>
    <rPh sb="5" eb="8">
      <t>ザイサンケン</t>
    </rPh>
    <rPh sb="9" eb="11">
      <t>シュツガン</t>
    </rPh>
    <rPh sb="12" eb="14">
      <t>シュトク</t>
    </rPh>
    <rPh sb="15" eb="17">
      <t>ガイトウ</t>
    </rPh>
    <rPh sb="20" eb="22">
      <t>バアイ</t>
    </rPh>
    <rPh sb="24" eb="26">
      <t>キニュウ</t>
    </rPh>
    <phoneticPr fontId="7"/>
  </si>
  <si>
    <t>日付</t>
    <rPh sb="0" eb="2">
      <t>ヒヅケ</t>
    </rPh>
    <phoneticPr fontId="5"/>
  </si>
  <si>
    <t>価格　　（単位：円）</t>
    <rPh sb="0" eb="2">
      <t>カカク</t>
    </rPh>
    <rPh sb="5" eb="7">
      <t>タンイ</t>
    </rPh>
    <rPh sb="8" eb="9">
      <t>エン</t>
    </rPh>
    <phoneticPr fontId="7"/>
  </si>
  <si>
    <t>（４）（１）、（２）でご回答いただいた経営課題等に関し、後日、課題解決に役立つ公社支援
　　　情報等の提供に向け、お客様をご訪問させていただくことについて</t>
    <phoneticPr fontId="7"/>
  </si>
  <si>
    <r>
      <t>①　報告書の様式は、公社ホームページよりダウンロード</t>
    </r>
    <r>
      <rPr>
        <sz val="10.5"/>
        <color theme="1"/>
        <rFont val="HG丸ｺﾞｼｯｸM-PRO"/>
        <family val="3"/>
        <charset val="128"/>
      </rPr>
      <t>いただけます
　</t>
    </r>
    <r>
      <rPr>
        <sz val="12"/>
        <color theme="1"/>
        <rFont val="HGP創英角ｺﾞｼｯｸUB"/>
        <family val="3"/>
        <charset val="128"/>
      </rPr>
      <t>https://www.tokyo-kosha.or.jp/support/josei/kigyoka/index.html</t>
    </r>
    <phoneticPr fontId="7"/>
  </si>
  <si>
    <r>
      <t>①　各事業者様の</t>
    </r>
    <r>
      <rPr>
        <sz val="14"/>
        <color rgb="FF000000"/>
        <rFont val="HG丸ｺﾞｼｯｸM-PRO"/>
        <family val="3"/>
        <charset val="128"/>
      </rPr>
      <t xml:space="preserve"> </t>
    </r>
    <r>
      <rPr>
        <sz val="14"/>
        <color rgb="FF000000"/>
        <rFont val="HGP創英角ｺﾞｼｯｸUB"/>
        <family val="3"/>
        <charset val="128"/>
      </rPr>
      <t>直近の決算内容</t>
    </r>
    <r>
      <rPr>
        <sz val="10.5"/>
        <color rgb="FF000000"/>
        <rFont val="HG丸ｺﾞｼｯｸM-PRO"/>
        <family val="3"/>
        <charset val="128"/>
      </rPr>
      <t xml:space="preserve"> に基づいてご報告ください
②　本報告提出時点で直近決算が未了の場合、</t>
    </r>
    <r>
      <rPr>
        <sz val="12"/>
        <color rgb="FF000000"/>
        <rFont val="HGP創英角ｺﾞｼｯｸUB"/>
        <family val="3"/>
        <charset val="128"/>
      </rPr>
      <t>前期分の内容</t>
    </r>
    <r>
      <rPr>
        <sz val="10.5"/>
        <color rgb="FF000000"/>
        <rFont val="HG丸ｺﾞｼｯｸM-PRO"/>
        <family val="3"/>
        <charset val="128"/>
      </rPr>
      <t>でご報告ください</t>
    </r>
    <phoneticPr fontId="7"/>
  </si>
  <si>
    <r>
      <t>①　報告書１ページ目　「</t>
    </r>
    <r>
      <rPr>
        <sz val="11"/>
        <color rgb="FF000000"/>
        <rFont val="HGP創英角ｺﾞｼｯｸUB"/>
        <family val="3"/>
        <charset val="128"/>
      </rPr>
      <t>３　助成事業に係る収益額等</t>
    </r>
    <r>
      <rPr>
        <sz val="10.5"/>
        <color rgb="FF000000"/>
        <rFont val="HG丸ｺﾞｼｯｸM-PRO"/>
        <family val="3"/>
        <charset val="128"/>
      </rPr>
      <t>　」　の欄の金額は、
「</t>
    </r>
    <r>
      <rPr>
        <sz val="12"/>
        <color rgb="FF000000"/>
        <rFont val="HGP創英角ｺﾞｼｯｸUB"/>
        <family val="3"/>
        <charset val="128"/>
      </rPr>
      <t>（別紙）収益額計算表</t>
    </r>
    <r>
      <rPr>
        <sz val="10.5"/>
        <color rgb="FF000000"/>
        <rFont val="HG丸ｺﾞｼｯｸM-PRO"/>
        <family val="3"/>
        <charset val="128"/>
      </rPr>
      <t>」に記入する金額と</t>
    </r>
    <r>
      <rPr>
        <sz val="12"/>
        <color rgb="FF000000"/>
        <rFont val="HGP創英角ｺﾞｼｯｸUB"/>
        <family val="3"/>
        <charset val="128"/>
      </rPr>
      <t>一致</t>
    </r>
    <r>
      <rPr>
        <sz val="10.5"/>
        <color rgb="FF000000"/>
        <rFont val="HG丸ｺﾞｼｯｸM-PRO"/>
        <family val="3"/>
        <charset val="128"/>
      </rPr>
      <t>するように記載してください</t>
    </r>
    <phoneticPr fontId="7"/>
  </si>
  <si>
    <r>
      <t>①　名称、本社所在地（個人事業主の方は住民票の住所）、代表者の変更があった場
合、</t>
    </r>
    <r>
      <rPr>
        <u/>
        <sz val="10.5"/>
        <color theme="1"/>
        <rFont val="HG丸ｺﾞｼｯｸM-PRO"/>
        <family val="3"/>
        <charset val="128"/>
      </rPr>
      <t>登記簿謄本（履歴事項全部証明書）</t>
    </r>
    <r>
      <rPr>
        <sz val="10.5"/>
        <color theme="1"/>
        <rFont val="HG丸ｺﾞｼｯｸM-PRO"/>
        <family val="3"/>
        <charset val="128"/>
      </rPr>
      <t>もしくは</t>
    </r>
    <r>
      <rPr>
        <u/>
        <sz val="10.5"/>
        <color theme="1"/>
        <rFont val="HG丸ｺﾞｼｯｸM-PRO"/>
        <family val="3"/>
        <charset val="128"/>
      </rPr>
      <t>住民票</t>
    </r>
    <r>
      <rPr>
        <sz val="10.5"/>
        <color theme="1"/>
        <rFont val="HG丸ｺﾞｼｯｸM-PRO"/>
        <family val="3"/>
        <charset val="128"/>
      </rPr>
      <t>も提出ください</t>
    </r>
    <r>
      <rPr>
        <sz val="11"/>
        <color theme="1"/>
        <rFont val="HGP創英角ｺﾞｼｯｸUB"/>
        <family val="3"/>
        <charset val="128"/>
      </rPr>
      <t>（写し可）</t>
    </r>
    <rPh sb="66" eb="68">
      <t>テイシュツ</t>
    </rPh>
    <phoneticPr fontId="7"/>
  </si>
  <si>
    <t>(単位：円）</t>
    <rPh sb="1" eb="3">
      <t>タンイ</t>
    </rPh>
    <rPh sb="4" eb="5">
      <t>エン</t>
    </rPh>
    <phoneticPr fontId="7"/>
  </si>
  <si>
    <r>
      <t>⑥　売上高の状況：</t>
    </r>
    <r>
      <rPr>
        <sz val="11"/>
        <color theme="1"/>
        <rFont val="游ゴシック"/>
        <family val="3"/>
        <charset val="128"/>
        <scheme val="minor"/>
      </rPr>
      <t>②の回答が「第2段階」～「第5段階」の場合に記入</t>
    </r>
    <rPh sb="2" eb="5">
      <t>ウリアゲダカ</t>
    </rPh>
    <rPh sb="6" eb="8">
      <t>ジョウキョウ</t>
    </rPh>
    <rPh sb="11" eb="13">
      <t>カイトウ</t>
    </rPh>
    <rPh sb="15" eb="16">
      <t>ダイ</t>
    </rPh>
    <rPh sb="17" eb="19">
      <t>ダンカイ</t>
    </rPh>
    <rPh sb="22" eb="23">
      <t>ダイ</t>
    </rPh>
    <rPh sb="24" eb="26">
      <t>ダンカイ</t>
    </rPh>
    <rPh sb="28" eb="30">
      <t>バアイ</t>
    </rPh>
    <rPh sb="31" eb="33">
      <t>キニュウ</t>
    </rPh>
    <phoneticPr fontId="7"/>
  </si>
  <si>
    <r>
      <t>⑦　売上が増加しない要因：</t>
    </r>
    <r>
      <rPr>
        <sz val="11"/>
        <color theme="1"/>
        <rFont val="游ゴシック"/>
        <family val="3"/>
        <charset val="128"/>
        <scheme val="minor"/>
      </rPr>
      <t>⑥の回答次第により記入</t>
    </r>
    <rPh sb="2" eb="4">
      <t>ウリアゲ</t>
    </rPh>
    <rPh sb="5" eb="7">
      <t>ゾウカ</t>
    </rPh>
    <rPh sb="10" eb="12">
      <t>ヨウイン</t>
    </rPh>
    <rPh sb="15" eb="17">
      <t>カイトウ</t>
    </rPh>
    <rPh sb="17" eb="19">
      <t>シダイ</t>
    </rPh>
    <rPh sb="22" eb="24">
      <t>キニュウ</t>
    </rPh>
    <phoneticPr fontId="7"/>
  </si>
  <si>
    <r>
      <t>⑧　中止・中断の理由：</t>
    </r>
    <r>
      <rPr>
        <sz val="11"/>
        <color theme="1"/>
        <rFont val="游ゴシック"/>
        <family val="3"/>
        <charset val="128"/>
        <scheme val="minor"/>
      </rPr>
      <t>①の回答が「なし」の場合のみ記入</t>
    </r>
    <rPh sb="13" eb="15">
      <t>カイトウ</t>
    </rPh>
    <rPh sb="21" eb="23">
      <t>バアイ</t>
    </rPh>
    <rPh sb="25" eb="27">
      <t>キニュウ</t>
    </rPh>
    <phoneticPr fontId="7"/>
  </si>
  <si>
    <t>4事業化の状況</t>
    <rPh sb="3" eb="4">
      <t>カ</t>
    </rPh>
    <phoneticPr fontId="5"/>
  </si>
  <si>
    <t>記入してください</t>
    <rPh sb="0" eb="2">
      <t>キニュウ</t>
    </rPh>
    <phoneticPr fontId="7"/>
  </si>
  <si>
    <t>提出日</t>
    <rPh sb="0" eb="2">
      <t>テイシュツ</t>
    </rPh>
    <rPh sb="2" eb="3">
      <t>ビ</t>
    </rPh>
    <phoneticPr fontId="7"/>
  </si>
  <si>
    <t>西暦でご記入ください（例2025/9/10)</t>
    <rPh sb="0" eb="2">
      <t>セイレキ</t>
    </rPh>
    <rPh sb="4" eb="6">
      <t>キニュウ</t>
    </rPh>
    <rPh sb="11" eb="12">
      <t>レイ</t>
    </rPh>
    <phoneticPr fontId="7"/>
  </si>
  <si>
    <t>（令和</t>
    <rPh sb="1" eb="3">
      <t>レイワ</t>
    </rPh>
    <phoneticPr fontId="7"/>
  </si>
  <si>
    <t>（西暦）</t>
    <rPh sb="1" eb="3">
      <t>セイレキ</t>
    </rPh>
    <phoneticPr fontId="7"/>
  </si>
  <si>
    <t>年度）</t>
    <rPh sb="0" eb="2">
      <t>ネンド</t>
    </rPh>
    <phoneticPr fontId="7"/>
  </si>
  <si>
    <t>和暦</t>
    <rPh sb="0" eb="2">
      <t>ワレキ</t>
    </rPh>
    <phoneticPr fontId="5"/>
  </si>
  <si>
    <t>年度）</t>
    <rPh sb="0" eb="1">
      <t>ネン</t>
    </rPh>
    <rPh sb="1" eb="2">
      <t>ド</t>
    </rPh>
    <phoneticPr fontId="7"/>
  </si>
  <si>
    <t>採択年度 (西暦)</t>
    <rPh sb="0" eb="2">
      <t>サイタク</t>
    </rPh>
    <rPh sb="2" eb="4">
      <t>ネンド</t>
    </rPh>
    <rPh sb="6" eb="8">
      <t>セイレキ</t>
    </rPh>
    <phoneticPr fontId="7"/>
  </si>
  <si>
    <t>NO</t>
    <phoneticPr fontId="5"/>
  </si>
  <si>
    <t>公益財団法人東京都中小企業振興公社　企画管理部　助成課　企業化状況報告担当</t>
    <rPh sb="0" eb="17">
      <t>コウシャ</t>
    </rPh>
    <rPh sb="18" eb="23">
      <t>キカクカンリブ</t>
    </rPh>
    <rPh sb="24" eb="27">
      <t>ジョセイカ</t>
    </rPh>
    <rPh sb="28" eb="35">
      <t>キギョウカ</t>
    </rPh>
    <rPh sb="35" eb="37">
      <t>タントウ</t>
    </rPh>
    <phoneticPr fontId="7"/>
  </si>
  <si>
    <r>
      <rPr>
        <b/>
        <sz val="11"/>
        <color rgb="FF000000"/>
        <rFont val="游ゴシック"/>
        <family val="3"/>
        <charset val="128"/>
        <scheme val="minor"/>
      </rPr>
      <t>①　</t>
    </r>
    <r>
      <rPr>
        <b/>
        <sz val="14"/>
        <color rgb="FF000000"/>
        <rFont val="HGP創英角ｺﾞｼｯｸUB"/>
        <family val="3"/>
        <charset val="128"/>
      </rPr>
      <t>メール　</t>
    </r>
    <r>
      <rPr>
        <b/>
        <sz val="11"/>
        <color rgb="FF000000"/>
        <rFont val="游ゴシック"/>
        <family val="3"/>
        <charset val="128"/>
        <scheme val="minor"/>
      </rPr>
      <t>の場合</t>
    </r>
    <r>
      <rPr>
        <sz val="11"/>
        <color rgb="FF000000"/>
        <rFont val="游ゴシック"/>
        <family val="3"/>
        <charset val="128"/>
        <scheme val="minor"/>
      </rPr>
      <t>　（件名に「</t>
    </r>
    <r>
      <rPr>
        <b/>
        <sz val="11"/>
        <color rgb="FF000000"/>
        <rFont val="游ゴシック"/>
        <family val="3"/>
        <charset val="128"/>
        <scheme val="minor"/>
      </rPr>
      <t>企業化状況報告書の提出</t>
    </r>
    <r>
      <rPr>
        <sz val="11"/>
        <color rgb="FF000000"/>
        <rFont val="游ゴシック"/>
        <family val="3"/>
        <charset val="128"/>
        <scheme val="minor"/>
      </rPr>
      <t>」とご入力ください）</t>
    </r>
    <phoneticPr fontId="7"/>
  </si>
  <si>
    <r>
      <rPr>
        <b/>
        <sz val="11"/>
        <color theme="1"/>
        <rFont val="游ゴシック"/>
        <family val="3"/>
        <charset val="128"/>
        <scheme val="minor"/>
      </rPr>
      <t>②　郵送　の場合</t>
    </r>
    <r>
      <rPr>
        <sz val="11"/>
        <color theme="1"/>
        <rFont val="游ゴシック"/>
        <family val="2"/>
        <charset val="128"/>
        <scheme val="minor"/>
      </rPr>
      <t>　（封筒に「</t>
    </r>
    <r>
      <rPr>
        <b/>
        <sz val="11"/>
        <color theme="1"/>
        <rFont val="游ゴシック"/>
        <family val="3"/>
        <charset val="128"/>
        <scheme val="minor"/>
      </rPr>
      <t>企業化状況報告書　在中</t>
    </r>
    <r>
      <rPr>
        <sz val="11"/>
        <color theme="1"/>
        <rFont val="游ゴシック"/>
        <family val="2"/>
        <charset val="128"/>
        <scheme val="minor"/>
      </rPr>
      <t>」とお書きください）</t>
    </r>
    <phoneticPr fontId="7"/>
  </si>
  <si>
    <t>※ 個人情報は「個人情報保護指針」に基づき管理しております</t>
    <rPh sb="12" eb="16">
      <t>ホゴシシン</t>
    </rPh>
    <phoneticPr fontId="7"/>
  </si>
  <si>
    <t>ユーザテストなど市場面での検証が必要</t>
    <phoneticPr fontId="7"/>
  </si>
  <si>
    <r>
      <t>①　</t>
    </r>
    <r>
      <rPr>
        <sz val="14"/>
        <color rgb="FF000000"/>
        <rFont val="HGP創英角ｺﾞｼｯｸUB"/>
        <family val="3"/>
        <charset val="128"/>
      </rPr>
      <t>メール</t>
    </r>
    <r>
      <rPr>
        <sz val="10.5"/>
        <color rgb="FF000000"/>
        <rFont val="HG丸ｺﾞｼｯｸM-PRO"/>
        <family val="3"/>
        <charset val="128"/>
      </rPr>
      <t>もしくは</t>
    </r>
    <r>
      <rPr>
        <sz val="12"/>
        <color rgb="FF000000"/>
        <rFont val="HGP創英角ｺﾞｼｯｸUB"/>
        <family val="3"/>
        <charset val="128"/>
      </rPr>
      <t>郵送</t>
    </r>
    <r>
      <rPr>
        <sz val="10.5"/>
        <color rgb="FF000000"/>
        <rFont val="HG丸ｺﾞｼｯｸM-PRO"/>
        <family val="3"/>
        <charset val="128"/>
      </rPr>
      <t>にてご提出ください。
②　提出の際、報告書の写しを貴社に保管してください。</t>
    </r>
    <rPh sb="9" eb="11">
      <t>ユウソウ</t>
    </rPh>
    <phoneticPr fontId="7"/>
  </si>
  <si>
    <t>事業承継</t>
    <rPh sb="0" eb="2">
      <t>ジギョウ</t>
    </rPh>
    <rPh sb="2" eb="4">
      <t>ショウケイ</t>
    </rPh>
    <phoneticPr fontId="7"/>
  </si>
  <si>
    <t>〈事業名〉</t>
    <rPh sb="1" eb="4">
      <t>ジギョウメイ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</si>
</sst>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7" formatCode="@&quot;段階&quot;"/>
    <numFmt numFmtId="178" formatCode="#,###&quot;円&quot;"/>
  </numFmts>
  <fonts count="72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rgb="FFFFFFFF"/>
      <name val="HGP創英角ｺﾞｼｯｸUB"/>
      <family val="3"/>
      <charset val="128"/>
    </font>
    <font>
      <b/>
      <sz val="11"/>
      <color rgb="FF000000"/>
      <name val="HG丸ｺﾞｼｯｸM-PRO"/>
      <family val="3"/>
      <charset val="128"/>
    </font>
    <font>
      <sz val="10.5"/>
      <color rgb="FF000000"/>
      <name val="HG丸ｺﾞｼｯｸM-PRO"/>
      <family val="3"/>
      <charset val="128"/>
    </font>
    <font>
      <sz val="16"/>
      <color theme="1"/>
      <name val="HGSｺﾞｼｯｸM"/>
      <family val="3"/>
      <charset val="128"/>
    </font>
    <font>
      <sz val="16"/>
      <color rgb="FF000000"/>
      <name val="HG丸ｺﾞｼｯｸM-PRO"/>
      <family val="3"/>
      <charset val="128"/>
    </font>
    <font>
      <sz val="20"/>
      <color theme="1"/>
      <name val="游ゴシック"/>
      <family val="2"/>
      <charset val="128"/>
      <scheme val="minor"/>
    </font>
    <font>
      <sz val="10.5"/>
      <color theme="1"/>
      <name val="HG丸ｺﾞｼｯｸM-PRO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rgb="FFFFFF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rgb="FFC00000"/>
      <name val="HGP創英角ｺﾞｼｯｸUB"/>
      <family val="3"/>
      <charset val="128"/>
    </font>
    <font>
      <sz val="11"/>
      <color rgb="FFC00000"/>
      <name val="游ゴシック"/>
      <family val="2"/>
      <charset val="128"/>
      <scheme val="minor"/>
    </font>
    <font>
      <sz val="11"/>
      <color rgb="FFC00000"/>
      <name val="游ゴシック"/>
      <family val="3"/>
      <charset val="128"/>
      <scheme val="minor"/>
    </font>
    <font>
      <sz val="11"/>
      <color theme="0"/>
      <name val="HGP創英角ｺﾞｼｯｸUB"/>
      <family val="3"/>
      <charset val="128"/>
    </font>
    <font>
      <u/>
      <sz val="10.5"/>
      <color theme="1"/>
      <name val="HG丸ｺﾞｼｯｸM-PRO"/>
      <family val="3"/>
      <charset val="128"/>
    </font>
    <font>
      <sz val="7"/>
      <color theme="1"/>
      <name val="Times New Roman"/>
      <family val="1"/>
    </font>
    <font>
      <b/>
      <sz val="11"/>
      <color theme="1"/>
      <name val="HG丸ｺﾞｼｯｸM-PRO"/>
      <family val="3"/>
      <charset val="128"/>
    </font>
    <font>
      <sz val="9"/>
      <color rgb="FF000000"/>
      <name val="Meiryo UI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HG丸ｺﾞｼｯｸM-PRO"/>
      <family val="3"/>
      <charset val="128"/>
    </font>
    <font>
      <sz val="9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sz val="12"/>
      <color rgb="FFC00000"/>
      <name val="HGP創英角ｺﾞｼｯｸUB"/>
      <family val="3"/>
      <charset val="128"/>
    </font>
    <font>
      <sz val="11"/>
      <color rgb="FF000000"/>
      <name val="HGP創英角ｺﾞｼｯｸUB"/>
      <family val="3"/>
      <charset val="128"/>
    </font>
    <font>
      <sz val="12"/>
      <color rgb="FF000000"/>
      <name val="HGP創英角ｺﾞｼｯｸUB"/>
      <family val="3"/>
      <charset val="128"/>
    </font>
    <font>
      <sz val="14"/>
      <color rgb="FF000000"/>
      <name val="HGP創英角ｺﾞｼｯｸUB"/>
      <family val="3"/>
      <charset val="128"/>
    </font>
    <font>
      <sz val="11"/>
      <color rgb="FF000000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b/>
      <sz val="14"/>
      <color rgb="FF000000"/>
      <name val="HGP創英角ｺﾞｼｯｸUB"/>
      <family val="3"/>
      <charset val="128"/>
    </font>
    <font>
      <sz val="12"/>
      <color theme="1"/>
      <name val="HGP創英角ｺﾞｼｯｸUB"/>
      <family val="3"/>
      <charset val="128"/>
    </font>
    <font>
      <sz val="14"/>
      <color rgb="FF000000"/>
      <name val="HG丸ｺﾞｼｯｸM-PRO"/>
      <family val="3"/>
      <charset val="128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HG丸ｺﾞｼｯｸM-PRO"/>
      <family val="3"/>
      <charset val="128"/>
    </font>
    <font>
      <sz val="16"/>
      <color theme="1"/>
      <name val="游ゴシック"/>
      <family val="2"/>
      <scheme val="minor"/>
    </font>
    <font>
      <sz val="14"/>
      <color theme="10"/>
      <name val="Bookman Old Style"/>
      <family val="1"/>
    </font>
    <font>
      <b/>
      <sz val="12"/>
      <color theme="2"/>
      <name val="HGP創英角ｺﾞｼｯｸUB"/>
      <family val="3"/>
      <charset val="128"/>
    </font>
    <font>
      <sz val="12"/>
      <color theme="7" tint="0.79998168889431442"/>
      <name val="HGP創英角ｺﾞｼｯｸUB"/>
      <family val="3"/>
      <charset val="128"/>
    </font>
    <font>
      <sz val="12"/>
      <color theme="5" tint="0.79998168889431442"/>
      <name val="HGP創英角ｺﾞｼｯｸUB"/>
      <family val="3"/>
      <charset val="128"/>
    </font>
    <font>
      <sz val="14"/>
      <color rgb="FFFFFFFF"/>
      <name val="HGP創英角ｺﾞｼｯｸUB"/>
      <family val="3"/>
      <charset val="128"/>
    </font>
    <font>
      <sz val="11"/>
      <color theme="1" tint="0.499984740745262"/>
      <name val="游ゴシック"/>
      <family val="2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FF00"/>
      <name val="游ゴシック"/>
      <family val="2"/>
      <scheme val="minor"/>
    </font>
    <font>
      <sz val="11"/>
      <color rgb="FFFFFF0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sz val="10"/>
      <color theme="0"/>
      <name val="游ゴシック"/>
      <family val="2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uble">
        <color indexed="64"/>
      </bottom>
      <diagonal/>
    </border>
    <border>
      <left/>
      <right style="medium">
        <color rgb="FF000000"/>
      </right>
      <top style="medium">
        <color rgb="FF000000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medium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medium">
        <color rgb="FF000000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334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/>
    </xf>
    <xf numFmtId="0" fontId="0" fillId="0" borderId="29" xfId="0" applyBorder="1"/>
    <xf numFmtId="14" fontId="0" fillId="0" borderId="29" xfId="0" applyNumberFormat="1" applyBorder="1" applyAlignment="1">
      <alignment horizontal="center" vertical="center"/>
    </xf>
    <xf numFmtId="178" fontId="0" fillId="0" borderId="29" xfId="0" applyNumberFormat="1" applyBorder="1"/>
    <xf numFmtId="0" fontId="0" fillId="22" borderId="29" xfId="0" applyNumberFormat="1" applyFont="1" applyFill="1" applyBorder="1" applyAlignment="1">
      <alignment horizontal="center" vertical="center"/>
    </xf>
    <xf numFmtId="0" fontId="39" fillId="21" borderId="29" xfId="0" applyNumberFormat="1" applyFont="1" applyFill="1" applyBorder="1" applyAlignment="1">
      <alignment horizontal="center" vertical="center"/>
    </xf>
    <xf numFmtId="0" fontId="0" fillId="0" borderId="29" xfId="0" applyNumberFormat="1" applyBorder="1" applyAlignment="1">
      <alignment horizontal="left" vertical="top" wrapText="1"/>
    </xf>
    <xf numFmtId="0" fontId="0" fillId="0" borderId="29" xfId="0" applyNumberFormat="1" applyBorder="1" applyAlignment="1">
      <alignment horizontal="center" vertical="top" wrapText="1"/>
    </xf>
    <xf numFmtId="0" fontId="0" fillId="0" borderId="0" xfId="0" applyNumberFormat="1" applyAlignment="1">
      <alignment horizontal="left" vertical="top"/>
    </xf>
    <xf numFmtId="176" fontId="0" fillId="0" borderId="29" xfId="0" applyNumberFormat="1" applyBorder="1"/>
    <xf numFmtId="0" fontId="0" fillId="23" borderId="29" xfId="0" applyFill="1" applyBorder="1"/>
    <xf numFmtId="0" fontId="0" fillId="0" borderId="46" xfId="0" applyBorder="1"/>
    <xf numFmtId="0" fontId="0" fillId="0" borderId="29" xfId="0" applyNumberFormat="1" applyBorder="1" applyAlignment="1">
      <alignment horizontal="center" vertical="top" wrapText="1"/>
    </xf>
    <xf numFmtId="0" fontId="0" fillId="0" borderId="29" xfId="0" applyNumberFormat="1" applyBorder="1" applyAlignment="1">
      <alignment horizontal="center" vertical="top" wrapText="1"/>
    </xf>
    <xf numFmtId="0" fontId="0" fillId="0" borderId="0" xfId="0" applyBorder="1"/>
    <xf numFmtId="0" fontId="0" fillId="0" borderId="29" xfId="0" applyNumberFormat="1" applyBorder="1" applyAlignment="1">
      <alignment vertical="top" wrapText="1"/>
    </xf>
    <xf numFmtId="0" fontId="0" fillId="0" borderId="40" xfId="0" applyBorder="1"/>
    <xf numFmtId="0" fontId="0" fillId="0" borderId="42" xfId="0" applyBorder="1"/>
    <xf numFmtId="0" fontId="12" fillId="2" borderId="11" xfId="0" applyFont="1" applyFill="1" applyBorder="1" applyAlignment="1" applyProtection="1">
      <alignment horizontal="center" vertical="center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</xf>
    <xf numFmtId="0" fontId="0" fillId="2" borderId="0" xfId="0" applyFill="1" applyAlignment="1" applyProtection="1">
      <alignment vertical="center" shrinkToFit="1"/>
    </xf>
    <xf numFmtId="0" fontId="8" fillId="2" borderId="0" xfId="0" applyFont="1" applyFill="1" applyAlignment="1" applyProtection="1">
      <alignment vertical="center"/>
    </xf>
    <xf numFmtId="0" fontId="10" fillId="2" borderId="11" xfId="0" applyFont="1" applyFill="1" applyBorder="1" applyAlignment="1" applyProtection="1">
      <alignment horizontal="center" vertical="center" shrinkToFit="1"/>
    </xf>
    <xf numFmtId="0" fontId="13" fillId="2" borderId="15" xfId="0" applyFont="1" applyFill="1" applyBorder="1" applyAlignment="1" applyProtection="1">
      <alignment horizontal="center" vertical="center" wrapText="1"/>
    </xf>
    <xf numFmtId="0" fontId="10" fillId="2" borderId="16" xfId="0" applyFont="1" applyFill="1" applyBorder="1" applyAlignment="1" applyProtection="1">
      <alignment horizontal="center" vertical="center" shrinkToFit="1"/>
    </xf>
    <xf numFmtId="0" fontId="14" fillId="2" borderId="0" xfId="0" applyFont="1" applyFill="1" applyAlignment="1" applyProtection="1">
      <alignment vertical="center"/>
    </xf>
    <xf numFmtId="0" fontId="13" fillId="2" borderId="20" xfId="0" applyFont="1" applyFill="1" applyBorder="1" applyAlignment="1" applyProtection="1">
      <alignment horizontal="center" vertical="center" wrapText="1"/>
    </xf>
    <xf numFmtId="0" fontId="13" fillId="2" borderId="25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right" vertical="top"/>
    </xf>
    <xf numFmtId="0" fontId="0" fillId="2" borderId="3" xfId="0" applyFill="1" applyBorder="1" applyAlignment="1" applyProtection="1">
      <alignment vertical="center" shrinkToFit="1"/>
    </xf>
    <xf numFmtId="0" fontId="0" fillId="2" borderId="4" xfId="0" applyFill="1" applyBorder="1" applyAlignment="1" applyProtection="1">
      <alignment vertical="center" shrinkToFit="1"/>
    </xf>
    <xf numFmtId="0" fontId="0" fillId="2" borderId="4" xfId="0" applyFill="1" applyBorder="1" applyAlignment="1" applyProtection="1">
      <alignment horizontal="right" vertical="top"/>
    </xf>
    <xf numFmtId="0" fontId="0" fillId="2" borderId="5" xfId="0" applyFill="1" applyBorder="1" applyAlignment="1" applyProtection="1">
      <alignment horizontal="right" vertical="top"/>
    </xf>
    <xf numFmtId="0" fontId="0" fillId="2" borderId="26" xfId="0" applyFill="1" applyBorder="1" applyAlignment="1" applyProtection="1">
      <alignment vertical="center" shrinkToFit="1"/>
    </xf>
    <xf numFmtId="0" fontId="0" fillId="2" borderId="26" xfId="0" applyFill="1" applyBorder="1" applyAlignment="1" applyProtection="1">
      <alignment horizontal="left" vertical="center" wrapText="1" indent="2"/>
    </xf>
    <xf numFmtId="0" fontId="0" fillId="2" borderId="9" xfId="0" applyFill="1" applyBorder="1" applyAlignment="1" applyProtection="1">
      <alignment vertical="center" shrinkToFit="1"/>
    </xf>
    <xf numFmtId="0" fontId="0" fillId="2" borderId="1" xfId="0" applyFill="1" applyBorder="1" applyAlignment="1" applyProtection="1">
      <alignment vertical="center" shrinkToFit="1"/>
    </xf>
    <xf numFmtId="0" fontId="0" fillId="2" borderId="28" xfId="0" applyFill="1" applyBorder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23" fillId="2" borderId="29" xfId="0" applyFont="1" applyFill="1" applyBorder="1" applyAlignment="1" applyProtection="1">
      <alignment horizontal="center" vertical="center" wrapText="1" shrinkToFit="1"/>
    </xf>
    <xf numFmtId="0" fontId="24" fillId="2" borderId="0" xfId="0" applyFont="1" applyFill="1" applyAlignment="1" applyProtection="1">
      <alignment vertical="center"/>
    </xf>
    <xf numFmtId="0" fontId="0" fillId="2" borderId="0" xfId="0" applyFill="1" applyAlignment="1" applyProtection="1">
      <alignment horizontal="left" vertical="center" shrinkToFit="1"/>
    </xf>
    <xf numFmtId="0" fontId="0" fillId="2" borderId="0" xfId="0" applyFill="1" applyAlignment="1" applyProtection="1">
      <alignment horizontal="center" vertical="center"/>
    </xf>
    <xf numFmtId="0" fontId="16" fillId="2" borderId="0" xfId="0" applyFont="1" applyFill="1" applyAlignment="1" applyProtection="1">
      <alignment vertical="center" shrinkToFit="1"/>
    </xf>
    <xf numFmtId="0" fontId="16" fillId="2" borderId="0" xfId="0" applyFont="1" applyFill="1" applyAlignment="1" applyProtection="1">
      <alignment horizontal="right" vertical="center" shrinkToFit="1"/>
    </xf>
    <xf numFmtId="0" fontId="16" fillId="2" borderId="0" xfId="0" applyFont="1" applyFill="1" applyAlignment="1" applyProtection="1">
      <alignment horizontal="left" vertical="center" shrinkToFit="1"/>
    </xf>
    <xf numFmtId="0" fontId="38" fillId="2" borderId="0" xfId="0" applyFont="1" applyFill="1" applyAlignment="1" applyProtection="1">
      <alignment vertical="center" shrinkToFit="1"/>
    </xf>
    <xf numFmtId="0" fontId="17" fillId="2" borderId="0" xfId="0" applyFont="1" applyFill="1" applyBorder="1" applyAlignment="1" applyProtection="1">
      <alignment vertical="center" shrinkToFit="1"/>
    </xf>
    <xf numFmtId="0" fontId="25" fillId="2" borderId="0" xfId="0" applyFont="1" applyFill="1" applyAlignment="1" applyProtection="1">
      <alignment horizontal="center" vertical="center" shrinkToFit="1"/>
    </xf>
    <xf numFmtId="0" fontId="0" fillId="2" borderId="0" xfId="0" applyFill="1" applyBorder="1" applyAlignment="1" applyProtection="1">
      <alignment vertical="center"/>
    </xf>
    <xf numFmtId="0" fontId="17" fillId="2" borderId="0" xfId="0" applyFont="1" applyFill="1" applyBorder="1" applyAlignment="1" applyProtection="1">
      <alignment horizontal="center" vertical="center" shrinkToFit="1"/>
    </xf>
    <xf numFmtId="0" fontId="17" fillId="2" borderId="0" xfId="0" applyFont="1" applyFill="1" applyAlignment="1" applyProtection="1">
      <alignment vertical="center" shrinkToFit="1"/>
    </xf>
    <xf numFmtId="0" fontId="26" fillId="2" borderId="0" xfId="0" applyFont="1" applyFill="1" applyAlignment="1" applyProtection="1">
      <alignment horizontal="center" vertical="center" shrinkToFit="1"/>
    </xf>
    <xf numFmtId="0" fontId="16" fillId="2" borderId="0" xfId="0" applyFont="1" applyFill="1" applyAlignment="1" applyProtection="1">
      <alignment horizontal="center" vertical="center" shrinkToFit="1"/>
    </xf>
    <xf numFmtId="0" fontId="17" fillId="2" borderId="0" xfId="0" applyFont="1" applyFill="1" applyAlignment="1" applyProtection="1">
      <alignment vertical="center"/>
    </xf>
    <xf numFmtId="0" fontId="0" fillId="2" borderId="30" xfId="0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 indent="3" shrinkToFit="1"/>
    </xf>
    <xf numFmtId="0" fontId="26" fillId="2" borderId="0" xfId="0" applyFont="1" applyFill="1" applyAlignment="1" applyProtection="1">
      <alignment vertical="center"/>
    </xf>
    <xf numFmtId="0" fontId="29" fillId="2" borderId="0" xfId="0" applyFont="1" applyFill="1" applyBorder="1" applyAlignment="1" applyProtection="1">
      <alignment horizontal="center" vertical="center"/>
    </xf>
    <xf numFmtId="0" fontId="0" fillId="2" borderId="0" xfId="0" applyFill="1" applyAlignment="1" applyProtection="1">
      <alignment horizontal="left" vertical="center" indent="1"/>
    </xf>
    <xf numFmtId="0" fontId="31" fillId="2" borderId="0" xfId="0" applyFont="1" applyFill="1" applyAlignment="1" applyProtection="1">
      <alignment vertical="center"/>
    </xf>
    <xf numFmtId="0" fontId="32" fillId="2" borderId="0" xfId="0" applyFont="1" applyFill="1" applyAlignment="1" applyProtection="1">
      <alignment vertical="center"/>
    </xf>
    <xf numFmtId="177" fontId="0" fillId="2" borderId="0" xfId="0" applyNumberFormat="1" applyFill="1" applyAlignment="1" applyProtection="1">
      <alignment horizontal="left" vertical="center" indent="1"/>
    </xf>
    <xf numFmtId="0" fontId="39" fillId="2" borderId="0" xfId="0" applyFont="1" applyFill="1" applyAlignment="1" applyProtection="1">
      <alignment vertical="center"/>
    </xf>
    <xf numFmtId="0" fontId="39" fillId="2" borderId="0" xfId="0" applyFont="1" applyFill="1" applyBorder="1" applyAlignment="1" applyProtection="1">
      <alignment vertical="center"/>
    </xf>
    <xf numFmtId="0" fontId="29" fillId="0" borderId="0" xfId="0" applyFont="1" applyFill="1" applyBorder="1" applyAlignment="1" applyProtection="1">
      <alignment horizontal="center" vertical="center"/>
    </xf>
    <xf numFmtId="0" fontId="33" fillId="2" borderId="0" xfId="0" applyFont="1" applyFill="1" applyAlignment="1" applyProtection="1">
      <alignment vertical="center"/>
    </xf>
    <xf numFmtId="0" fontId="30" fillId="2" borderId="0" xfId="0" applyFont="1" applyFill="1" applyAlignment="1" applyProtection="1">
      <alignment vertical="center"/>
    </xf>
    <xf numFmtId="0" fontId="39" fillId="2" borderId="0" xfId="0" applyFont="1" applyFill="1" applyAlignment="1" applyProtection="1">
      <alignment horizontal="left" vertical="center" indent="1"/>
    </xf>
    <xf numFmtId="0" fontId="27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 vertical="center" indent="1"/>
    </xf>
    <xf numFmtId="0" fontId="39" fillId="0" borderId="0" xfId="0" applyFont="1" applyAlignment="1" applyProtection="1">
      <alignment horizontal="left" vertical="center" indent="1"/>
    </xf>
    <xf numFmtId="0" fontId="39" fillId="0" borderId="0" xfId="0" applyFont="1" applyAlignment="1" applyProtection="1">
      <alignment vertical="center"/>
    </xf>
    <xf numFmtId="0" fontId="41" fillId="2" borderId="0" xfId="0" applyFont="1" applyFill="1" applyAlignment="1" applyProtection="1">
      <alignment horizontal="right" vertical="center"/>
    </xf>
    <xf numFmtId="0" fontId="41" fillId="2" borderId="28" xfId="0" applyFont="1" applyFill="1" applyBorder="1" applyAlignment="1" applyProtection="1">
      <alignment vertical="center"/>
    </xf>
    <xf numFmtId="0" fontId="0" fillId="12" borderId="46" xfId="0" applyFill="1" applyBorder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12" borderId="18" xfId="0" applyFill="1" applyBorder="1" applyAlignment="1" applyProtection="1">
      <alignment vertical="center"/>
    </xf>
    <xf numFmtId="0" fontId="0" fillId="12" borderId="47" xfId="0" applyFill="1" applyBorder="1" applyAlignment="1" applyProtection="1">
      <alignment vertical="center"/>
    </xf>
    <xf numFmtId="0" fontId="0" fillId="2" borderId="46" xfId="0" applyFill="1" applyBorder="1" applyAlignment="1" applyProtection="1">
      <alignment vertical="center"/>
    </xf>
    <xf numFmtId="0" fontId="0" fillId="2" borderId="47" xfId="0" applyFill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2" borderId="0" xfId="0" applyFont="1" applyFill="1" applyAlignment="1" applyProtection="1">
      <alignment vertical="center" shrinkToFit="1"/>
    </xf>
    <xf numFmtId="0" fontId="0" fillId="2" borderId="0" xfId="0" applyFill="1" applyBorder="1" applyAlignment="1" applyProtection="1">
      <alignment horizontal="left" vertical="top"/>
    </xf>
    <xf numFmtId="0" fontId="0" fillId="12" borderId="29" xfId="0" applyFill="1" applyBorder="1" applyAlignment="1" applyProtection="1">
      <alignment horizontal="center" vertical="center" shrinkToFit="1"/>
    </xf>
    <xf numFmtId="0" fontId="27" fillId="0" borderId="0" xfId="0" applyFont="1" applyAlignment="1" applyProtection="1">
      <alignment horizontal="left" vertical="center"/>
    </xf>
    <xf numFmtId="0" fontId="0" fillId="2" borderId="0" xfId="0" applyFill="1" applyAlignment="1" applyProtection="1">
      <alignment horizontal="left" vertical="center"/>
    </xf>
    <xf numFmtId="0" fontId="17" fillId="2" borderId="0" xfId="0" applyFont="1" applyFill="1" applyAlignment="1" applyProtection="1">
      <alignment horizontal="left" vertical="center" shrinkToFit="1"/>
    </xf>
    <xf numFmtId="0" fontId="0" fillId="2" borderId="18" xfId="0" applyFill="1" applyBorder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left" indent="2"/>
    </xf>
    <xf numFmtId="0" fontId="26" fillId="2" borderId="0" xfId="0" applyFont="1" applyFill="1" applyAlignment="1" applyProtection="1">
      <alignment horizontal="left" vertical="center"/>
    </xf>
    <xf numFmtId="0" fontId="0" fillId="0" borderId="29" xfId="0" applyBorder="1" applyAlignment="1">
      <alignment horizontal="left"/>
    </xf>
    <xf numFmtId="0" fontId="0" fillId="0" borderId="29" xfId="0" applyBorder="1" applyAlignment="1">
      <alignment horizontal="center"/>
    </xf>
    <xf numFmtId="38" fontId="0" fillId="0" borderId="29" xfId="0" applyNumberFormat="1" applyBorder="1" applyAlignment="1">
      <alignment horizontal="right" vertical="center"/>
    </xf>
    <xf numFmtId="0" fontId="57" fillId="3" borderId="10" xfId="0" applyFont="1" applyFill="1" applyBorder="1" applyAlignment="1" applyProtection="1">
      <alignment horizontal="center" vertical="center" shrinkToFit="1"/>
    </xf>
    <xf numFmtId="0" fontId="58" fillId="3" borderId="10" xfId="0" applyFont="1" applyFill="1" applyBorder="1" applyAlignment="1" applyProtection="1">
      <alignment horizontal="center" vertical="center" shrinkToFit="1"/>
    </xf>
    <xf numFmtId="0" fontId="67" fillId="2" borderId="0" xfId="0" applyFont="1" applyFill="1" applyBorder="1" applyAlignment="1" applyProtection="1">
      <alignment vertical="center" shrinkToFit="1"/>
    </xf>
    <xf numFmtId="0" fontId="17" fillId="2" borderId="28" xfId="0" applyFont="1" applyFill="1" applyBorder="1" applyAlignment="1" applyProtection="1">
      <alignment horizontal="center" vertical="center" shrinkToFit="1"/>
    </xf>
    <xf numFmtId="0" fontId="25" fillId="2" borderId="0" xfId="0" applyFont="1" applyFill="1" applyBorder="1" applyAlignment="1" applyProtection="1">
      <alignment horizontal="center" vertical="center" shrinkToFit="1"/>
    </xf>
    <xf numFmtId="0" fontId="26" fillId="2" borderId="0" xfId="0" applyFont="1" applyFill="1" applyAlignment="1" applyProtection="1"/>
    <xf numFmtId="0" fontId="0" fillId="2" borderId="56" xfId="0" applyFill="1" applyBorder="1" applyAlignment="1" applyProtection="1">
      <alignment horizontal="center" vertical="center"/>
      <protection locked="0"/>
    </xf>
    <xf numFmtId="0" fontId="0" fillId="0" borderId="30" xfId="0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30" xfId="0" applyBorder="1"/>
    <xf numFmtId="0" fontId="39" fillId="2" borderId="0" xfId="0" applyFont="1" applyFill="1" applyBorder="1" applyAlignment="1" applyProtection="1">
      <alignment horizontal="center" vertical="center" shrinkToFit="1"/>
    </xf>
    <xf numFmtId="0" fontId="63" fillId="2" borderId="0" xfId="0" applyFont="1" applyFill="1" applyAlignment="1" applyProtection="1">
      <alignment horizontal="right" vertical="center" shrinkToFit="1"/>
    </xf>
    <xf numFmtId="0" fontId="68" fillId="16" borderId="29" xfId="0" applyNumberFormat="1" applyFont="1" applyFill="1" applyBorder="1" applyAlignment="1">
      <alignment horizontal="left" vertical="center" wrapText="1"/>
    </xf>
    <xf numFmtId="0" fontId="68" fillId="20" borderId="29" xfId="0" applyNumberFormat="1" applyFont="1" applyFill="1" applyBorder="1" applyAlignment="1">
      <alignment horizontal="left" vertical="center" wrapText="1"/>
    </xf>
    <xf numFmtId="0" fontId="68" fillId="17" borderId="29" xfId="0" applyNumberFormat="1" applyFont="1" applyFill="1" applyBorder="1" applyAlignment="1">
      <alignment horizontal="left" vertical="center" wrapText="1"/>
    </xf>
    <xf numFmtId="0" fontId="38" fillId="2" borderId="28" xfId="0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/>
    </xf>
    <xf numFmtId="0" fontId="70" fillId="0" borderId="0" xfId="0" applyNumberFormat="1" applyFont="1" applyAlignment="1">
      <alignment horizontal="center" vertical="center" wrapText="1"/>
    </xf>
    <xf numFmtId="0" fontId="70" fillId="0" borderId="0" xfId="0" applyNumberFormat="1" applyFont="1" applyAlignment="1">
      <alignment horizontal="center"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 indent="6"/>
    </xf>
    <xf numFmtId="0" fontId="39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 indent="6"/>
    </xf>
    <xf numFmtId="0" fontId="10" fillId="2" borderId="21" xfId="0" applyFont="1" applyFill="1" applyBorder="1" applyAlignment="1">
      <alignment horizontal="center" vertical="center" shrinkToFit="1"/>
    </xf>
    <xf numFmtId="0" fontId="47" fillId="0" borderId="0" xfId="0" applyFont="1" applyBorder="1" applyAlignment="1" applyProtection="1">
      <alignment horizontal="left" vertical="center" wrapText="1"/>
    </xf>
    <xf numFmtId="0" fontId="39" fillId="0" borderId="0" xfId="0" applyFont="1" applyAlignment="1" applyProtection="1">
      <alignment horizontal="left" vertical="center" wrapText="1"/>
    </xf>
    <xf numFmtId="0" fontId="39" fillId="0" borderId="2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 vertical="center"/>
    </xf>
    <xf numFmtId="0" fontId="71" fillId="2" borderId="0" xfId="0" applyFont="1" applyFill="1" applyAlignment="1" applyProtection="1">
      <alignment vertical="center"/>
    </xf>
    <xf numFmtId="0" fontId="55" fillId="2" borderId="0" xfId="2" applyFont="1" applyFill="1" applyBorder="1" applyAlignment="1" applyProtection="1">
      <alignment horizontal="left" vertical="center" wrapText="1" indent="6"/>
    </xf>
    <xf numFmtId="0" fontId="55" fillId="2" borderId="27" xfId="2" applyFont="1" applyFill="1" applyBorder="1" applyAlignment="1" applyProtection="1">
      <alignment horizontal="left" vertical="center" wrapText="1" indent="6"/>
    </xf>
    <xf numFmtId="0" fontId="47" fillId="0" borderId="0" xfId="0" applyFont="1" applyBorder="1" applyAlignment="1" applyProtection="1">
      <alignment horizontal="left" vertical="center" wrapText="1"/>
    </xf>
    <xf numFmtId="0" fontId="47" fillId="0" borderId="27" xfId="0" applyFont="1" applyBorder="1" applyAlignment="1" applyProtection="1">
      <alignment horizontal="left" vertical="center" wrapText="1"/>
    </xf>
    <xf numFmtId="0" fontId="4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19" fillId="2" borderId="0" xfId="2" applyFont="1" applyFill="1" applyBorder="1" applyAlignment="1" applyProtection="1">
      <alignment horizontal="left" vertical="center" wrapText="1" indent="6"/>
    </xf>
    <xf numFmtId="0" fontId="0" fillId="0" borderId="0" xfId="0" applyFont="1" applyBorder="1" applyAlignment="1" applyProtection="1">
      <alignment horizontal="left" vertical="center" wrapText="1" indent="6"/>
    </xf>
    <xf numFmtId="0" fontId="39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 indent="6"/>
    </xf>
    <xf numFmtId="0" fontId="0" fillId="2" borderId="0" xfId="0" applyFont="1" applyFill="1" applyAlignment="1" applyProtection="1">
      <alignment horizontal="right"/>
    </xf>
    <xf numFmtId="0" fontId="39" fillId="2" borderId="0" xfId="0" applyFont="1" applyFill="1" applyAlignment="1" applyProtection="1">
      <alignment horizontal="right"/>
    </xf>
    <xf numFmtId="0" fontId="0" fillId="2" borderId="29" xfId="0" applyFill="1" applyBorder="1" applyAlignment="1" applyProtection="1">
      <alignment horizontal="left" vertical="center" wrapText="1" shrinkToFit="1"/>
      <protection locked="0"/>
    </xf>
    <xf numFmtId="0" fontId="0" fillId="2" borderId="40" xfId="0" applyFill="1" applyBorder="1" applyAlignment="1" applyProtection="1">
      <alignment horizontal="left" vertical="top" wrapText="1"/>
      <protection locked="0"/>
    </xf>
    <xf numFmtId="0" fontId="0" fillId="2" borderId="30" xfId="0" applyFill="1" applyBorder="1" applyAlignment="1" applyProtection="1">
      <alignment horizontal="left" vertical="top" wrapText="1"/>
      <protection locked="0"/>
    </xf>
    <xf numFmtId="0" fontId="0" fillId="2" borderId="41" xfId="0" applyFill="1" applyBorder="1" applyAlignment="1" applyProtection="1">
      <alignment horizontal="left" vertical="top" wrapText="1"/>
      <protection locked="0"/>
    </xf>
    <xf numFmtId="0" fontId="0" fillId="2" borderId="42" xfId="0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43" xfId="0" applyFill="1" applyBorder="1" applyAlignment="1" applyProtection="1">
      <alignment horizontal="left" vertical="top" wrapText="1"/>
      <protection locked="0"/>
    </xf>
    <xf numFmtId="0" fontId="0" fillId="2" borderId="44" xfId="0" applyFill="1" applyBorder="1" applyAlignment="1" applyProtection="1">
      <alignment horizontal="left" vertical="top" wrapText="1"/>
      <protection locked="0"/>
    </xf>
    <xf numFmtId="0" fontId="0" fillId="2" borderId="28" xfId="0" applyFill="1" applyBorder="1" applyAlignment="1" applyProtection="1">
      <alignment horizontal="left" vertical="top" wrapText="1"/>
      <protection locked="0"/>
    </xf>
    <xf numFmtId="0" fontId="0" fillId="2" borderId="45" xfId="0" applyFill="1" applyBorder="1" applyAlignment="1" applyProtection="1">
      <alignment horizontal="left" vertical="top" wrapText="1"/>
      <protection locked="0"/>
    </xf>
    <xf numFmtId="0" fontId="39" fillId="0" borderId="0" xfId="0" applyFont="1" applyAlignment="1" applyProtection="1">
      <alignment horizontal="left" vertical="center" shrinkToFit="1"/>
    </xf>
    <xf numFmtId="0" fontId="41" fillId="2" borderId="28" xfId="0" applyFont="1" applyFill="1" applyBorder="1" applyAlignment="1" applyProtection="1">
      <alignment horizontal="left" vertical="center"/>
      <protection locked="0"/>
    </xf>
    <xf numFmtId="0" fontId="21" fillId="2" borderId="28" xfId="0" applyFont="1" applyFill="1" applyBorder="1" applyAlignment="1" applyProtection="1">
      <alignment horizontal="left" vertical="center"/>
      <protection locked="0"/>
    </xf>
    <xf numFmtId="0" fontId="0" fillId="12" borderId="29" xfId="0" applyFill="1" applyBorder="1" applyAlignment="1" applyProtection="1">
      <alignment horizontal="left" vertical="center" indent="1"/>
    </xf>
    <xf numFmtId="0" fontId="0" fillId="2" borderId="29" xfId="0" applyFill="1" applyBorder="1" applyAlignment="1" applyProtection="1">
      <alignment horizontal="left" vertical="center"/>
      <protection locked="0"/>
    </xf>
    <xf numFmtId="0" fontId="0" fillId="12" borderId="29" xfId="0" applyFill="1" applyBorder="1" applyAlignment="1" applyProtection="1">
      <alignment horizontal="center" vertical="center"/>
    </xf>
    <xf numFmtId="0" fontId="41" fillId="2" borderId="28" xfId="0" applyFont="1" applyFill="1" applyBorder="1" applyAlignment="1" applyProtection="1">
      <alignment horizontal="left" vertical="center" shrinkToFit="1"/>
      <protection locked="0"/>
    </xf>
    <xf numFmtId="0" fontId="0" fillId="12" borderId="46" xfId="0" applyFill="1" applyBorder="1" applyAlignment="1" applyProtection="1">
      <alignment horizontal="left" vertical="center"/>
    </xf>
    <xf numFmtId="0" fontId="0" fillId="12" borderId="18" xfId="0" applyFill="1" applyBorder="1" applyAlignment="1" applyProtection="1">
      <alignment horizontal="left" vertical="center"/>
    </xf>
    <xf numFmtId="0" fontId="0" fillId="12" borderId="47" xfId="0" applyFill="1" applyBorder="1" applyAlignment="1" applyProtection="1">
      <alignment horizontal="left" vertical="center"/>
    </xf>
    <xf numFmtId="178" fontId="0" fillId="2" borderId="29" xfId="0" applyNumberFormat="1" applyFill="1" applyBorder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right" vertical="center" indent="2"/>
    </xf>
    <xf numFmtId="0" fontId="0" fillId="2" borderId="40" xfId="0" applyFill="1" applyBorder="1" applyAlignment="1" applyProtection="1">
      <alignment horizontal="left" vertical="top"/>
      <protection locked="0"/>
    </xf>
    <xf numFmtId="0" fontId="0" fillId="2" borderId="30" xfId="0" applyFill="1" applyBorder="1" applyAlignment="1" applyProtection="1">
      <alignment horizontal="left" vertical="top"/>
      <protection locked="0"/>
    </xf>
    <xf numFmtId="0" fontId="0" fillId="2" borderId="41" xfId="0" applyFill="1" applyBorder="1" applyAlignment="1" applyProtection="1">
      <alignment horizontal="left" vertical="top"/>
      <protection locked="0"/>
    </xf>
    <xf numFmtId="0" fontId="0" fillId="2" borderId="42" xfId="0" applyFill="1" applyBorder="1" applyAlignment="1" applyProtection="1">
      <alignment horizontal="left" vertical="top"/>
      <protection locked="0"/>
    </xf>
    <xf numFmtId="0" fontId="0" fillId="2" borderId="0" xfId="0" applyFill="1" applyBorder="1" applyAlignment="1" applyProtection="1">
      <alignment horizontal="left" vertical="top"/>
      <protection locked="0"/>
    </xf>
    <xf numFmtId="0" fontId="0" fillId="2" borderId="43" xfId="0" applyFill="1" applyBorder="1" applyAlignment="1" applyProtection="1">
      <alignment horizontal="left" vertical="top"/>
      <protection locked="0"/>
    </xf>
    <xf numFmtId="0" fontId="0" fillId="2" borderId="44" xfId="0" applyFill="1" applyBorder="1" applyAlignment="1" applyProtection="1">
      <alignment horizontal="left" vertical="top"/>
      <protection locked="0"/>
    </xf>
    <xf numFmtId="0" fontId="0" fillId="2" borderId="28" xfId="0" applyFill="1" applyBorder="1" applyAlignment="1" applyProtection="1">
      <alignment horizontal="left" vertical="top"/>
      <protection locked="0"/>
    </xf>
    <xf numFmtId="0" fontId="0" fillId="2" borderId="45" xfId="0" applyFill="1" applyBorder="1" applyAlignment="1" applyProtection="1">
      <alignment horizontal="left" vertical="top"/>
      <protection locked="0"/>
    </xf>
    <xf numFmtId="0" fontId="26" fillId="0" borderId="0" xfId="0" applyFont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 shrinkToFit="1"/>
    </xf>
    <xf numFmtId="0" fontId="0" fillId="2" borderId="0" xfId="0" applyFill="1" applyAlignment="1" applyProtection="1">
      <alignment horizontal="left" vertical="center" wrapText="1"/>
    </xf>
    <xf numFmtId="0" fontId="0" fillId="12" borderId="29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left" vertical="top" wrapText="1"/>
      <protection locked="0"/>
    </xf>
    <xf numFmtId="0" fontId="27" fillId="0" borderId="0" xfId="0" applyFont="1" applyAlignment="1" applyProtection="1">
      <alignment horizontal="left" vertical="center"/>
    </xf>
    <xf numFmtId="0" fontId="20" fillId="2" borderId="29" xfId="0" applyFont="1" applyFill="1" applyBorder="1" applyAlignment="1" applyProtection="1">
      <alignment horizontal="center" vertical="center" shrinkToFit="1"/>
    </xf>
    <xf numFmtId="0" fontId="21" fillId="2" borderId="29" xfId="0" applyFont="1" applyFill="1" applyBorder="1" applyAlignment="1" applyProtection="1">
      <alignment horizontal="center" vertical="center" shrinkToFit="1"/>
    </xf>
    <xf numFmtId="0" fontId="26" fillId="2" borderId="0" xfId="0" applyFont="1" applyFill="1" applyAlignment="1" applyProtection="1">
      <alignment horizontal="left" vertical="center"/>
    </xf>
    <xf numFmtId="0" fontId="30" fillId="0" borderId="0" xfId="0" applyFont="1" applyFill="1" applyBorder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53" fillId="6" borderId="51" xfId="0" applyFont="1" applyFill="1" applyBorder="1" applyAlignment="1" applyProtection="1">
      <alignment horizontal="center" vertical="top" wrapText="1"/>
    </xf>
    <xf numFmtId="0" fontId="53" fillId="6" borderId="34" xfId="0" applyFont="1" applyFill="1" applyBorder="1" applyAlignment="1" applyProtection="1">
      <alignment horizontal="center" vertical="top" wrapText="1"/>
    </xf>
    <xf numFmtId="38" fontId="28" fillId="6" borderId="38" xfId="1" applyFont="1" applyFill="1" applyBorder="1" applyAlignment="1" applyProtection="1">
      <alignment horizontal="right" vertical="center" shrinkToFit="1"/>
      <protection locked="0"/>
    </xf>
    <xf numFmtId="38" fontId="28" fillId="6" borderId="39" xfId="1" applyFont="1" applyFill="1" applyBorder="1" applyAlignment="1" applyProtection="1">
      <alignment horizontal="right" vertical="center" shrinkToFit="1"/>
      <protection locked="0"/>
    </xf>
    <xf numFmtId="0" fontId="53" fillId="5" borderId="9" xfId="0" applyFont="1" applyFill="1" applyBorder="1" applyAlignment="1" applyProtection="1">
      <alignment horizontal="center" vertical="top" wrapText="1"/>
    </xf>
    <xf numFmtId="0" fontId="53" fillId="5" borderId="10" xfId="0" applyFont="1" applyFill="1" applyBorder="1" applyAlignment="1" applyProtection="1">
      <alignment horizontal="center" vertical="top" wrapText="1"/>
    </xf>
    <xf numFmtId="38" fontId="28" fillId="5" borderId="38" xfId="1" applyFont="1" applyFill="1" applyBorder="1" applyAlignment="1" applyProtection="1">
      <alignment horizontal="right" vertical="center" shrinkToFit="1"/>
      <protection locked="0"/>
    </xf>
    <xf numFmtId="38" fontId="28" fillId="5" borderId="39" xfId="1" applyFont="1" applyFill="1" applyBorder="1" applyAlignment="1" applyProtection="1">
      <alignment horizontal="right" vertical="center" shrinkToFit="1"/>
      <protection locked="0"/>
    </xf>
    <xf numFmtId="0" fontId="53" fillId="4" borderId="53" xfId="0" applyFont="1" applyFill="1" applyBorder="1" applyAlignment="1" applyProtection="1">
      <alignment horizontal="center" vertical="top" wrapText="1"/>
    </xf>
    <xf numFmtId="0" fontId="53" fillId="4" borderId="51" xfId="0" applyFont="1" applyFill="1" applyBorder="1" applyAlignment="1" applyProtection="1">
      <alignment horizontal="center" vertical="top" wrapText="1"/>
    </xf>
    <xf numFmtId="0" fontId="62" fillId="2" borderId="0" xfId="0" applyFont="1" applyFill="1" applyAlignment="1" applyProtection="1">
      <alignment horizontal="right" vertical="center" shrinkToFit="1"/>
    </xf>
    <xf numFmtId="0" fontId="63" fillId="2" borderId="0" xfId="0" applyFont="1" applyFill="1" applyAlignment="1" applyProtection="1">
      <alignment horizontal="right" vertical="center" shrinkToFit="1"/>
    </xf>
    <xf numFmtId="0" fontId="0" fillId="2" borderId="0" xfId="0" applyFill="1" applyAlignment="1" applyProtection="1">
      <alignment horizontal="left" vertical="center" indent="1"/>
      <protection locked="0"/>
    </xf>
    <xf numFmtId="0" fontId="0" fillId="2" borderId="0" xfId="0" applyFill="1" applyAlignment="1" applyProtection="1">
      <alignment horizontal="distributed" vertical="center"/>
    </xf>
    <xf numFmtId="0" fontId="25" fillId="2" borderId="28" xfId="0" applyFont="1" applyFill="1" applyBorder="1" applyAlignment="1" applyProtection="1">
      <alignment horizontal="center"/>
      <protection locked="0"/>
    </xf>
    <xf numFmtId="0" fontId="17" fillId="2" borderId="28" xfId="0" applyFont="1" applyFill="1" applyBorder="1" applyAlignment="1" applyProtection="1">
      <alignment horizontal="left" shrinkToFit="1"/>
      <protection locked="0"/>
    </xf>
    <xf numFmtId="0" fontId="26" fillId="2" borderId="28" xfId="0" applyFont="1" applyFill="1" applyBorder="1" applyAlignment="1" applyProtection="1">
      <alignment horizontal="left" vertical="center"/>
    </xf>
    <xf numFmtId="0" fontId="26" fillId="2" borderId="57" xfId="0" applyFont="1" applyFill="1" applyBorder="1" applyAlignment="1" applyProtection="1">
      <alignment horizontal="left" vertical="center" indent="1"/>
      <protection locked="0"/>
    </xf>
    <xf numFmtId="0" fontId="0" fillId="2" borderId="57" xfId="0" applyFill="1" applyBorder="1" applyAlignment="1" applyProtection="1">
      <alignment horizontal="left" vertical="center" indent="1"/>
      <protection locked="0"/>
    </xf>
    <xf numFmtId="0" fontId="26" fillId="2" borderId="0" xfId="0" applyFont="1" applyFill="1" applyBorder="1" applyAlignment="1" applyProtection="1">
      <alignment horizontal="left" vertical="center"/>
    </xf>
    <xf numFmtId="0" fontId="18" fillId="2" borderId="1" xfId="0" applyFont="1" applyFill="1" applyBorder="1" applyAlignment="1" applyProtection="1">
      <alignment horizontal="left" vertical="center" wrapText="1" indent="2"/>
    </xf>
    <xf numFmtId="0" fontId="18" fillId="2" borderId="10" xfId="0" applyFont="1" applyFill="1" applyBorder="1" applyAlignment="1" applyProtection="1">
      <alignment horizontal="left" vertical="center" wrapText="1" indent="2"/>
    </xf>
    <xf numFmtId="38" fontId="28" fillId="4" borderId="55" xfId="1" applyFont="1" applyFill="1" applyBorder="1" applyAlignment="1" applyProtection="1">
      <alignment horizontal="right" vertical="center" shrinkToFit="1"/>
      <protection locked="0"/>
    </xf>
    <xf numFmtId="38" fontId="28" fillId="4" borderId="39" xfId="1" applyFont="1" applyFill="1" applyBorder="1" applyAlignment="1" applyProtection="1">
      <alignment horizontal="right" vertical="center" shrinkToFit="1"/>
      <protection locked="0"/>
    </xf>
    <xf numFmtId="0" fontId="0" fillId="2" borderId="0" xfId="0" applyFill="1" applyAlignment="1" applyProtection="1">
      <alignment horizontal="distributed" vertical="center" shrinkToFit="1"/>
    </xf>
    <xf numFmtId="0" fontId="16" fillId="2" borderId="28" xfId="0" applyFont="1" applyFill="1" applyBorder="1" applyAlignment="1" applyProtection="1">
      <alignment horizontal="left" vertical="center" shrinkToFit="1"/>
      <protection locked="0"/>
    </xf>
    <xf numFmtId="0" fontId="66" fillId="2" borderId="30" xfId="0" applyFont="1" applyFill="1" applyBorder="1" applyAlignment="1" applyProtection="1">
      <alignment horizontal="center" vertical="center" shrinkToFit="1"/>
    </xf>
    <xf numFmtId="0" fontId="17" fillId="2" borderId="0" xfId="0" applyFont="1" applyFill="1" applyAlignment="1" applyProtection="1">
      <alignment horizontal="left" vertical="center" shrinkToFit="1"/>
    </xf>
    <xf numFmtId="0" fontId="18" fillId="2" borderId="0" xfId="0" applyFont="1" applyFill="1" applyAlignment="1" applyProtection="1">
      <alignment horizontal="left" vertical="center" wrapText="1" indent="1" shrinkToFit="1"/>
    </xf>
    <xf numFmtId="0" fontId="27" fillId="24" borderId="31" xfId="0" applyFont="1" applyFill="1" applyBorder="1" applyAlignment="1" applyProtection="1">
      <alignment horizontal="center" vertical="top" textRotation="255" wrapText="1" indent="1"/>
    </xf>
    <xf numFmtId="0" fontId="27" fillId="24" borderId="32" xfId="0" applyFont="1" applyFill="1" applyBorder="1" applyAlignment="1" applyProtection="1">
      <alignment horizontal="center" vertical="top" textRotation="255" wrapText="1" indent="1"/>
    </xf>
    <xf numFmtId="0" fontId="25" fillId="2" borderId="0" xfId="0" applyFont="1" applyFill="1" applyAlignment="1" applyProtection="1">
      <alignment horizontal="center" vertical="center" shrinkToFit="1"/>
    </xf>
    <xf numFmtId="0" fontId="27" fillId="4" borderId="31" xfId="0" applyFont="1" applyFill="1" applyBorder="1" applyAlignment="1" applyProtection="1">
      <alignment horizontal="center" vertical="top" textRotation="255" wrapText="1" indent="1"/>
    </xf>
    <xf numFmtId="0" fontId="27" fillId="4" borderId="32" xfId="0" applyFont="1" applyFill="1" applyBorder="1" applyAlignment="1" applyProtection="1">
      <alignment horizontal="center" vertical="top" textRotation="255" wrapText="1" indent="1"/>
    </xf>
    <xf numFmtId="0" fontId="53" fillId="4" borderId="33" xfId="0" applyFont="1" applyFill="1" applyBorder="1" applyAlignment="1" applyProtection="1">
      <alignment horizontal="center" vertical="top" wrapText="1"/>
    </xf>
    <xf numFmtId="0" fontId="53" fillId="4" borderId="34" xfId="0" applyFont="1" applyFill="1" applyBorder="1" applyAlignment="1" applyProtection="1">
      <alignment horizontal="center" vertical="top" wrapText="1"/>
    </xf>
    <xf numFmtId="38" fontId="28" fillId="10" borderId="38" xfId="1" applyFont="1" applyFill="1" applyBorder="1" applyAlignment="1" applyProtection="1">
      <alignment horizontal="right" vertical="center" shrinkToFit="1"/>
      <protection locked="0"/>
    </xf>
    <xf numFmtId="38" fontId="28" fillId="10" borderId="39" xfId="1" applyFont="1" applyFill="1" applyBorder="1" applyAlignment="1" applyProtection="1">
      <alignment horizontal="right" vertical="center" shrinkToFit="1"/>
      <protection locked="0"/>
    </xf>
    <xf numFmtId="0" fontId="27" fillId="6" borderId="52" xfId="0" applyFont="1" applyFill="1" applyBorder="1" applyAlignment="1" applyProtection="1">
      <alignment horizontal="center" vertical="top" textRotation="255" wrapText="1" indent="1"/>
    </xf>
    <xf numFmtId="0" fontId="27" fillId="6" borderId="32" xfId="0" applyFont="1" applyFill="1" applyBorder="1" applyAlignment="1" applyProtection="1">
      <alignment horizontal="center" vertical="top" textRotation="255" wrapText="1" indent="1"/>
    </xf>
    <xf numFmtId="0" fontId="27" fillId="5" borderId="3" xfId="0" applyFont="1" applyFill="1" applyBorder="1" applyAlignment="1" applyProtection="1">
      <alignment horizontal="center" vertical="top" textRotation="255" wrapText="1" indent="1"/>
    </xf>
    <xf numFmtId="0" fontId="27" fillId="5" borderId="5" xfId="0" applyFont="1" applyFill="1" applyBorder="1" applyAlignment="1" applyProtection="1">
      <alignment horizontal="center" vertical="top" textRotation="255" wrapText="1" indent="1"/>
    </xf>
    <xf numFmtId="0" fontId="27" fillId="4" borderId="54" xfId="0" applyFont="1" applyFill="1" applyBorder="1" applyAlignment="1" applyProtection="1">
      <alignment horizontal="center" vertical="top" textRotation="255" wrapText="1" indent="1"/>
    </xf>
    <xf numFmtId="0" fontId="27" fillId="4" borderId="52" xfId="0" applyFont="1" applyFill="1" applyBorder="1" applyAlignment="1" applyProtection="1">
      <alignment horizontal="center" vertical="top" textRotation="255" wrapText="1" indent="1"/>
    </xf>
    <xf numFmtId="0" fontId="53" fillId="24" borderId="33" xfId="0" applyFont="1" applyFill="1" applyBorder="1" applyAlignment="1" applyProtection="1">
      <alignment horizontal="center" vertical="top" wrapText="1"/>
    </xf>
    <xf numFmtId="0" fontId="53" fillId="24" borderId="34" xfId="0" applyFont="1" applyFill="1" applyBorder="1" applyAlignment="1" applyProtection="1">
      <alignment horizontal="center" vertical="top" wrapText="1"/>
    </xf>
    <xf numFmtId="0" fontId="15" fillId="8" borderId="35" xfId="0" applyFont="1" applyFill="1" applyBorder="1" applyAlignment="1" applyProtection="1">
      <alignment horizontal="center" vertical="center" wrapText="1"/>
    </xf>
    <xf numFmtId="0" fontId="15" fillId="8" borderId="36" xfId="0" applyFont="1" applyFill="1" applyBorder="1" applyAlignment="1" applyProtection="1">
      <alignment horizontal="center" vertical="center" wrapText="1"/>
    </xf>
    <xf numFmtId="0" fontId="15" fillId="8" borderId="51" xfId="0" applyFont="1" applyFill="1" applyBorder="1" applyAlignment="1" applyProtection="1">
      <alignment horizontal="center" vertical="center" wrapText="1"/>
    </xf>
    <xf numFmtId="0" fontId="15" fillId="8" borderId="37" xfId="0" applyFont="1" applyFill="1" applyBorder="1" applyAlignment="1" applyProtection="1">
      <alignment horizontal="center" vertical="center" wrapText="1"/>
    </xf>
    <xf numFmtId="38" fontId="28" fillId="7" borderId="38" xfId="1" applyFont="1" applyFill="1" applyBorder="1" applyAlignment="1" applyProtection="1">
      <alignment horizontal="right" vertical="center" shrinkToFit="1"/>
      <protection locked="0"/>
    </xf>
    <xf numFmtId="38" fontId="28" fillId="7" borderId="39" xfId="1" applyFont="1" applyFill="1" applyBorder="1" applyAlignment="1" applyProtection="1">
      <alignment horizontal="right" vertical="center" shrinkToFit="1"/>
      <protection locked="0"/>
    </xf>
    <xf numFmtId="0" fontId="0" fillId="2" borderId="28" xfId="0" applyFill="1" applyBorder="1" applyAlignment="1" applyProtection="1">
      <alignment horizontal="center" vertical="center" shrinkToFit="1"/>
    </xf>
    <xf numFmtId="0" fontId="0" fillId="2" borderId="0" xfId="0" applyFill="1" applyAlignment="1" applyProtection="1">
      <alignment horizontal="center" vertical="center"/>
    </xf>
    <xf numFmtId="0" fontId="26" fillId="2" borderId="30" xfId="0" applyFont="1" applyFill="1" applyBorder="1" applyAlignment="1" applyProtection="1">
      <alignment horizontal="left" vertical="center"/>
    </xf>
    <xf numFmtId="0" fontId="64" fillId="2" borderId="0" xfId="0" applyFont="1" applyFill="1" applyAlignment="1" applyProtection="1">
      <alignment horizontal="left" vertical="center" shrinkToFit="1"/>
    </xf>
    <xf numFmtId="0" fontId="65" fillId="2" borderId="0" xfId="0" applyFont="1" applyFill="1" applyAlignment="1" applyProtection="1">
      <alignment horizontal="left" vertical="center" shrinkToFit="1"/>
    </xf>
    <xf numFmtId="0" fontId="39" fillId="0" borderId="0" xfId="0" applyFont="1" applyAlignment="1" applyProtection="1">
      <alignment horizontal="left" vertical="center" wrapText="1" indent="6"/>
    </xf>
    <xf numFmtId="0" fontId="39" fillId="0" borderId="27" xfId="0" applyFont="1" applyBorder="1" applyAlignment="1" applyProtection="1">
      <alignment horizontal="left" vertical="center" wrapText="1" indent="6"/>
    </xf>
    <xf numFmtId="176" fontId="0" fillId="2" borderId="29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left" vertical="center" wrapText="1" shrinkToFit="1"/>
    </xf>
    <xf numFmtId="0" fontId="60" fillId="2" borderId="0" xfId="0" applyFont="1" applyFill="1" applyAlignment="1" applyProtection="1">
      <alignment horizontal="center" vertical="center" shrinkToFit="1"/>
    </xf>
    <xf numFmtId="0" fontId="61" fillId="2" borderId="0" xfId="0" applyFont="1" applyFill="1" applyAlignment="1" applyProtection="1">
      <alignment horizontal="center" vertical="center" shrinkToFit="1"/>
    </xf>
    <xf numFmtId="0" fontId="6" fillId="2" borderId="0" xfId="0" applyFont="1" applyFill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right"/>
    </xf>
    <xf numFmtId="0" fontId="9" fillId="3" borderId="2" xfId="0" applyFont="1" applyFill="1" applyBorder="1" applyAlignment="1" applyProtection="1">
      <alignment horizontal="center" vertical="center" shrinkToFit="1"/>
    </xf>
    <xf numFmtId="0" fontId="9" fillId="3" borderId="8" xfId="0" applyFont="1" applyFill="1" applyBorder="1" applyAlignment="1" applyProtection="1">
      <alignment horizontal="center" vertical="center" shrinkToFit="1"/>
    </xf>
    <xf numFmtId="0" fontId="59" fillId="3" borderId="3" xfId="0" applyFont="1" applyFill="1" applyBorder="1" applyAlignment="1" applyProtection="1">
      <alignment horizontal="center" vertical="center" shrinkToFit="1"/>
    </xf>
    <xf numFmtId="0" fontId="59" fillId="3" borderId="4" xfId="0" applyFont="1" applyFill="1" applyBorder="1" applyAlignment="1" applyProtection="1">
      <alignment horizontal="center" vertical="center" shrinkToFit="1"/>
    </xf>
    <xf numFmtId="0" fontId="59" fillId="3" borderId="5" xfId="0" applyFont="1" applyFill="1" applyBorder="1" applyAlignment="1" applyProtection="1">
      <alignment horizontal="center" vertical="center" shrinkToFit="1"/>
    </xf>
    <xf numFmtId="0" fontId="59" fillId="3" borderId="9" xfId="0" applyFont="1" applyFill="1" applyBorder="1" applyAlignment="1" applyProtection="1">
      <alignment horizontal="center" vertical="center" shrinkToFit="1"/>
    </xf>
    <xf numFmtId="0" fontId="59" fillId="3" borderId="1" xfId="0" applyFont="1" applyFill="1" applyBorder="1" applyAlignment="1" applyProtection="1">
      <alignment horizontal="center" vertical="center" shrinkToFit="1"/>
    </xf>
    <xf numFmtId="0" fontId="59" fillId="3" borderId="10" xfId="0" applyFont="1" applyFill="1" applyBorder="1" applyAlignment="1" applyProtection="1">
      <alignment horizontal="center" vertical="center" shrinkToFit="1"/>
    </xf>
    <xf numFmtId="0" fontId="56" fillId="3" borderId="6" xfId="0" applyFont="1" applyFill="1" applyBorder="1" applyAlignment="1" applyProtection="1">
      <alignment horizontal="center" vertical="center" shrinkToFit="1"/>
    </xf>
    <xf numFmtId="0" fontId="56" fillId="3" borderId="7" xfId="0" applyFont="1" applyFill="1" applyBorder="1" applyAlignment="1" applyProtection="1">
      <alignment horizontal="center" vertical="center" shrinkToFit="1"/>
    </xf>
    <xf numFmtId="0" fontId="11" fillId="2" borderId="12" xfId="0" applyFont="1" applyFill="1" applyBorder="1" applyAlignment="1" applyProtection="1">
      <alignment horizontal="left" vertical="center" wrapText="1"/>
    </xf>
    <xf numFmtId="0" fontId="11" fillId="2" borderId="13" xfId="0" applyFont="1" applyFill="1" applyBorder="1" applyAlignment="1" applyProtection="1">
      <alignment horizontal="left" vertical="center" wrapText="1"/>
    </xf>
    <xf numFmtId="0" fontId="11" fillId="2" borderId="14" xfId="0" applyFont="1" applyFill="1" applyBorder="1" applyAlignment="1" applyProtection="1">
      <alignment horizontal="left" vertical="center" wrapText="1"/>
    </xf>
    <xf numFmtId="0" fontId="11" fillId="2" borderId="17" xfId="0" applyFont="1" applyFill="1" applyBorder="1" applyAlignment="1" applyProtection="1">
      <alignment horizontal="left" vertical="center" wrapText="1"/>
    </xf>
    <xf numFmtId="0" fontId="11" fillId="2" borderId="18" xfId="0" applyFont="1" applyFill="1" applyBorder="1" applyAlignment="1" applyProtection="1">
      <alignment horizontal="left" vertical="center" wrapText="1"/>
    </xf>
    <xf numFmtId="0" fontId="0" fillId="0" borderId="18" xfId="0" applyBorder="1" applyAlignment="1" applyProtection="1">
      <alignment horizontal="left" vertical="center" wrapText="1"/>
    </xf>
    <xf numFmtId="0" fontId="0" fillId="0" borderId="19" xfId="0" applyBorder="1" applyAlignment="1" applyProtection="1">
      <alignment horizontal="left" vertical="center" wrapText="1"/>
    </xf>
    <xf numFmtId="0" fontId="16" fillId="2" borderId="26" xfId="0" applyFont="1" applyFill="1" applyBorder="1" applyAlignment="1" applyProtection="1">
      <alignment horizontal="left" vertical="top"/>
    </xf>
    <xf numFmtId="0" fontId="16" fillId="2" borderId="0" xfId="0" applyFont="1" applyFill="1" applyBorder="1" applyAlignment="1" applyProtection="1">
      <alignment horizontal="left" vertical="top"/>
    </xf>
    <xf numFmtId="0" fontId="16" fillId="2" borderId="27" xfId="0" applyFont="1" applyFill="1" applyBorder="1" applyAlignment="1" applyProtection="1">
      <alignment horizontal="left" vertical="top"/>
    </xf>
    <xf numFmtId="0" fontId="15" fillId="2" borderId="17" xfId="0" applyFont="1" applyFill="1" applyBorder="1" applyAlignment="1" applyProtection="1">
      <alignment horizontal="left" vertical="center" wrapText="1"/>
    </xf>
    <xf numFmtId="0" fontId="15" fillId="2" borderId="18" xfId="0" applyFont="1" applyFill="1" applyBorder="1" applyAlignment="1" applyProtection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2" borderId="4" xfId="0" applyFill="1" applyBorder="1" applyAlignment="1" applyProtection="1">
      <alignment horizontal="right" vertical="top"/>
    </xf>
    <xf numFmtId="0" fontId="39" fillId="0" borderId="0" xfId="0" applyFont="1" applyAlignment="1" applyProtection="1">
      <alignment horizontal="left" vertical="center" wrapText="1"/>
    </xf>
    <xf numFmtId="0" fontId="39" fillId="0" borderId="27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 indent="6"/>
    </xf>
    <xf numFmtId="0" fontId="0" fillId="0" borderId="27" xfId="0" applyFont="1" applyBorder="1" applyAlignment="1" applyProtection="1">
      <alignment horizontal="left" vertical="center" wrapText="1" indent="6"/>
    </xf>
    <xf numFmtId="0" fontId="2" fillId="2" borderId="0" xfId="0" applyFont="1" applyFill="1" applyBorder="1" applyAlignment="1" applyProtection="1">
      <alignment horizontal="left" vertical="center" wrapText="1" indent="6"/>
    </xf>
    <xf numFmtId="0" fontId="39" fillId="2" borderId="27" xfId="0" applyFont="1" applyFill="1" applyBorder="1" applyAlignment="1" applyProtection="1">
      <alignment horizontal="left" vertical="center" wrapText="1" indent="6"/>
    </xf>
    <xf numFmtId="0" fontId="0" fillId="22" borderId="29" xfId="0" applyNumberFormat="1" applyFont="1" applyFill="1" applyBorder="1" applyAlignment="1">
      <alignment horizontal="center" vertical="top" wrapText="1"/>
    </xf>
    <xf numFmtId="0" fontId="52" fillId="11" borderId="29" xfId="0" applyNumberFormat="1" applyFont="1" applyFill="1" applyBorder="1" applyAlignment="1">
      <alignment horizontal="center" vertical="center" textRotation="255" wrapText="1"/>
    </xf>
    <xf numFmtId="0" fontId="69" fillId="22" borderId="29" xfId="0" applyNumberFormat="1" applyFont="1" applyFill="1" applyBorder="1" applyAlignment="1">
      <alignment horizontal="center" vertical="center" textRotation="255" wrapText="1"/>
    </xf>
    <xf numFmtId="0" fontId="52" fillId="22" borderId="48" xfId="0" applyNumberFormat="1" applyFont="1" applyFill="1" applyBorder="1" applyAlignment="1">
      <alignment horizontal="center" vertical="center" textRotation="255" wrapText="1"/>
    </xf>
    <xf numFmtId="0" fontId="52" fillId="22" borderId="49" xfId="0" applyNumberFormat="1" applyFont="1" applyFill="1" applyBorder="1" applyAlignment="1">
      <alignment horizontal="center" vertical="center" textRotation="255" wrapText="1"/>
    </xf>
    <xf numFmtId="0" fontId="52" fillId="22" borderId="50" xfId="0" applyNumberFormat="1" applyFont="1" applyFill="1" applyBorder="1" applyAlignment="1">
      <alignment horizontal="center" vertical="center" textRotation="255" wrapText="1"/>
    </xf>
    <xf numFmtId="0" fontId="52" fillId="11" borderId="48" xfId="0" applyNumberFormat="1" applyFont="1" applyFill="1" applyBorder="1" applyAlignment="1">
      <alignment horizontal="center" vertical="center" textRotation="255" wrapText="1"/>
    </xf>
    <xf numFmtId="0" fontId="52" fillId="11" borderId="49" xfId="0" applyNumberFormat="1" applyFont="1" applyFill="1" applyBorder="1" applyAlignment="1">
      <alignment horizontal="center" vertical="center" textRotation="255" wrapText="1"/>
    </xf>
    <xf numFmtId="0" fontId="52" fillId="11" borderId="50" xfId="0" applyNumberFormat="1" applyFont="1" applyFill="1" applyBorder="1" applyAlignment="1">
      <alignment horizontal="center" vertical="center" textRotation="255" wrapText="1"/>
    </xf>
    <xf numFmtId="0" fontId="0" fillId="0" borderId="29" xfId="0" applyNumberFormat="1" applyBorder="1" applyAlignment="1">
      <alignment horizontal="center" vertical="top" wrapText="1"/>
    </xf>
    <xf numFmtId="0" fontId="0" fillId="0" borderId="46" xfId="0" applyNumberFormat="1" applyBorder="1" applyAlignment="1">
      <alignment horizontal="center" vertical="top" wrapText="1"/>
    </xf>
    <xf numFmtId="0" fontId="0" fillId="0" borderId="18" xfId="0" applyNumberFormat="1" applyBorder="1" applyAlignment="1">
      <alignment horizontal="center" vertical="top" wrapText="1"/>
    </xf>
    <xf numFmtId="0" fontId="0" fillId="0" borderId="47" xfId="0" applyNumberFormat="1" applyBorder="1" applyAlignment="1">
      <alignment horizontal="center" vertical="top" wrapText="1"/>
    </xf>
    <xf numFmtId="0" fontId="0" fillId="0" borderId="29" xfId="0" applyNumberFormat="1" applyBorder="1" applyAlignment="1">
      <alignment horizontal="center" vertical="top"/>
    </xf>
    <xf numFmtId="0" fontId="0" fillId="0" borderId="29" xfId="0" applyNumberFormat="1" applyBorder="1" applyAlignment="1">
      <alignment horizontal="left" vertical="top" wrapText="1"/>
    </xf>
    <xf numFmtId="0" fontId="54" fillId="15" borderId="46" xfId="0" applyNumberFormat="1" applyFont="1" applyFill="1" applyBorder="1" applyAlignment="1">
      <alignment horizontal="center" vertical="center"/>
    </xf>
    <xf numFmtId="0" fontId="42" fillId="15" borderId="18" xfId="0" applyNumberFormat="1" applyFont="1" applyFill="1" applyBorder="1" applyAlignment="1">
      <alignment horizontal="center" vertical="center"/>
    </xf>
    <xf numFmtId="0" fontId="54" fillId="13" borderId="46" xfId="0" applyNumberFormat="1" applyFont="1" applyFill="1" applyBorder="1" applyAlignment="1">
      <alignment horizontal="center" vertical="center"/>
    </xf>
    <xf numFmtId="0" fontId="42" fillId="13" borderId="18" xfId="0" applyNumberFormat="1" applyFont="1" applyFill="1" applyBorder="1" applyAlignment="1">
      <alignment horizontal="center" vertical="center"/>
    </xf>
    <xf numFmtId="0" fontId="42" fillId="13" borderId="47" xfId="0" applyNumberFormat="1" applyFont="1" applyFill="1" applyBorder="1" applyAlignment="1">
      <alignment horizontal="center" vertical="center"/>
    </xf>
    <xf numFmtId="0" fontId="68" fillId="9" borderId="46" xfId="0" applyNumberFormat="1" applyFont="1" applyFill="1" applyBorder="1" applyAlignment="1">
      <alignment horizontal="center" vertical="center" wrapText="1"/>
    </xf>
    <xf numFmtId="0" fontId="68" fillId="9" borderId="18" xfId="0" applyNumberFormat="1" applyFont="1" applyFill="1" applyBorder="1" applyAlignment="1">
      <alignment horizontal="center" vertical="center" wrapText="1"/>
    </xf>
    <xf numFmtId="0" fontId="68" fillId="9" borderId="47" xfId="0" applyNumberFormat="1" applyFont="1" applyFill="1" applyBorder="1" applyAlignment="1">
      <alignment horizontal="center" vertical="center" wrapText="1"/>
    </xf>
    <xf numFmtId="0" fontId="68" fillId="17" borderId="46" xfId="0" applyNumberFormat="1" applyFont="1" applyFill="1" applyBorder="1" applyAlignment="1">
      <alignment horizontal="center" vertical="center" wrapText="1"/>
    </xf>
    <xf numFmtId="0" fontId="68" fillId="17" borderId="18" xfId="0" applyNumberFormat="1" applyFont="1" applyFill="1" applyBorder="1" applyAlignment="1">
      <alignment horizontal="center" vertical="center" wrapText="1"/>
    </xf>
    <xf numFmtId="0" fontId="68" fillId="17" borderId="47" xfId="0" applyNumberFormat="1" applyFont="1" applyFill="1" applyBorder="1" applyAlignment="1">
      <alignment horizontal="center" vertical="center" wrapText="1"/>
    </xf>
    <xf numFmtId="0" fontId="0" fillId="0" borderId="46" xfId="0" applyNumberFormat="1" applyBorder="1" applyAlignment="1">
      <alignment horizontal="center" vertical="top"/>
    </xf>
    <xf numFmtId="0" fontId="0" fillId="0" borderId="18" xfId="0" applyNumberFormat="1" applyBorder="1" applyAlignment="1">
      <alignment horizontal="center" vertical="top"/>
    </xf>
    <xf numFmtId="0" fontId="0" fillId="0" borderId="47" xfId="0" applyNumberFormat="1" applyBorder="1" applyAlignment="1">
      <alignment horizontal="center" vertical="top"/>
    </xf>
    <xf numFmtId="0" fontId="0" fillId="21" borderId="29" xfId="0" applyNumberFormat="1" applyFont="1" applyFill="1" applyBorder="1" applyAlignment="1">
      <alignment horizontal="center" vertical="top" wrapText="1"/>
    </xf>
    <xf numFmtId="0" fontId="0" fillId="0" borderId="43" xfId="0" applyNumberFormat="1" applyBorder="1" applyAlignment="1">
      <alignment horizontal="center" vertical="center"/>
    </xf>
    <xf numFmtId="0" fontId="68" fillId="18" borderId="46" xfId="0" applyNumberFormat="1" applyFont="1" applyFill="1" applyBorder="1" applyAlignment="1">
      <alignment horizontal="center" vertical="center"/>
    </xf>
    <xf numFmtId="0" fontId="68" fillId="18" borderId="18" xfId="0" applyNumberFormat="1" applyFont="1" applyFill="1" applyBorder="1" applyAlignment="1">
      <alignment horizontal="center" vertical="center"/>
    </xf>
    <xf numFmtId="0" fontId="68" fillId="18" borderId="47" xfId="0" applyNumberFormat="1" applyFont="1" applyFill="1" applyBorder="1" applyAlignment="1">
      <alignment horizontal="center" vertical="center"/>
    </xf>
    <xf numFmtId="0" fontId="54" fillId="10" borderId="46" xfId="0" applyNumberFormat="1" applyFont="1" applyFill="1" applyBorder="1" applyAlignment="1">
      <alignment horizontal="center" vertical="center"/>
    </xf>
    <xf numFmtId="0" fontId="42" fillId="10" borderId="18" xfId="0" applyNumberFormat="1" applyFont="1" applyFill="1" applyBorder="1" applyAlignment="1">
      <alignment horizontal="center" vertical="center"/>
    </xf>
    <xf numFmtId="0" fontId="42" fillId="10" borderId="47" xfId="0" applyNumberFormat="1" applyFont="1" applyFill="1" applyBorder="1" applyAlignment="1">
      <alignment horizontal="center" vertical="center"/>
    </xf>
    <xf numFmtId="0" fontId="54" fillId="14" borderId="46" xfId="0" applyNumberFormat="1" applyFont="1" applyFill="1" applyBorder="1" applyAlignment="1">
      <alignment horizontal="center" vertical="center"/>
    </xf>
    <xf numFmtId="0" fontId="42" fillId="14" borderId="18" xfId="0" applyNumberFormat="1" applyFont="1" applyFill="1" applyBorder="1" applyAlignment="1">
      <alignment horizontal="center" vertical="center"/>
    </xf>
    <xf numFmtId="0" fontId="42" fillId="14" borderId="47" xfId="0" applyNumberFormat="1" applyFont="1" applyFill="1" applyBorder="1" applyAlignment="1">
      <alignment horizontal="center" vertical="center"/>
    </xf>
    <xf numFmtId="0" fontId="68" fillId="16" borderId="46" xfId="0" applyNumberFormat="1" applyFont="1" applyFill="1" applyBorder="1" applyAlignment="1">
      <alignment horizontal="center" vertical="center" wrapText="1"/>
    </xf>
    <xf numFmtId="0" fontId="68" fillId="16" borderId="47" xfId="0" applyNumberFormat="1" applyFont="1" applyFill="1" applyBorder="1" applyAlignment="1">
      <alignment horizontal="center" vertical="center" wrapText="1"/>
    </xf>
    <xf numFmtId="0" fontId="68" fillId="19" borderId="48" xfId="0" applyNumberFormat="1" applyFont="1" applyFill="1" applyBorder="1" applyAlignment="1">
      <alignment horizontal="center" vertical="top" wrapText="1"/>
    </xf>
    <xf numFmtId="0" fontId="68" fillId="19" borderId="49" xfId="0" applyNumberFormat="1" applyFont="1" applyFill="1" applyBorder="1" applyAlignment="1">
      <alignment horizontal="center" vertical="top" wrapText="1"/>
    </xf>
    <xf numFmtId="0" fontId="68" fillId="19" borderId="50" xfId="0" applyNumberFormat="1" applyFont="1" applyFill="1" applyBorder="1" applyAlignment="1">
      <alignment horizontal="center" vertical="top" wrapText="1"/>
    </xf>
    <xf numFmtId="0" fontId="68" fillId="18" borderId="48" xfId="0" applyNumberFormat="1" applyFont="1" applyFill="1" applyBorder="1" applyAlignment="1">
      <alignment horizontal="center" vertical="top" wrapText="1"/>
    </xf>
    <xf numFmtId="0" fontId="68" fillId="18" borderId="49" xfId="0" applyNumberFormat="1" applyFont="1" applyFill="1" applyBorder="1" applyAlignment="1">
      <alignment horizontal="center" vertical="top" wrapText="1"/>
    </xf>
    <xf numFmtId="0" fontId="68" fillId="18" borderId="50" xfId="0" applyNumberFormat="1" applyFont="1" applyFill="1" applyBorder="1" applyAlignment="1">
      <alignment horizontal="center" vertical="top" wrapText="1"/>
    </xf>
    <xf numFmtId="0" fontId="0" fillId="0" borderId="29" xfId="0" applyNumberFormat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20"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gray0625">
          <fgColor auto="1"/>
          <bgColor theme="5" tint="0.79998168889431442"/>
        </patternFill>
      </fill>
    </dxf>
    <dxf>
      <fill>
        <patternFill patternType="gray0625">
          <bgColor theme="7" tint="0.79998168889431442"/>
        </patternFill>
      </fill>
    </dxf>
    <dxf>
      <fill>
        <patternFill patternType="gray0625">
          <bgColor theme="7" tint="0.79998168889431442"/>
        </patternFill>
      </fill>
    </dxf>
    <dxf>
      <fill>
        <patternFill patternType="gray0625">
          <bgColor theme="7" tint="0.79998168889431442"/>
        </patternFill>
      </fill>
    </dxf>
    <dxf>
      <font>
        <color rgb="FFC00000"/>
      </font>
      <fill>
        <patternFill patternType="none">
          <bgColor auto="1"/>
        </patternFill>
      </fill>
    </dxf>
    <dxf>
      <fill>
        <patternFill patternType="gray0625">
          <bgColor theme="7" tint="0.79998168889431442"/>
        </patternFill>
      </fill>
    </dxf>
    <dxf>
      <fill>
        <patternFill patternType="gray0625"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E5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記入データ反映!$T$6" lockText="1" noThreeD="1"/>
</file>

<file path=xl/ctrlProps/ctrlProp10.xml><?xml version="1.0" encoding="utf-8"?>
<formControlPr xmlns="http://schemas.microsoft.com/office/spreadsheetml/2009/9/main" objectType="CheckBox" fmlaLink="記入データ反映!$W$6" lockText="1" noThreeD="1"/>
</file>

<file path=xl/ctrlProps/ctrlProp11.xml><?xml version="1.0" encoding="utf-8"?>
<formControlPr xmlns="http://schemas.microsoft.com/office/spreadsheetml/2009/9/main" objectType="CheckBox" fmlaLink="記入データ反映!$X$6" lockText="1" noThreeD="1"/>
</file>

<file path=xl/ctrlProps/ctrlProp12.xml><?xml version="1.0" encoding="utf-8"?>
<formControlPr xmlns="http://schemas.microsoft.com/office/spreadsheetml/2009/9/main" objectType="CheckBox" fmlaLink="記入データ反映!$Y$6" lockText="1" noThreeD="1"/>
</file>

<file path=xl/ctrlProps/ctrlProp13.xml><?xml version="1.0" encoding="utf-8"?>
<formControlPr xmlns="http://schemas.microsoft.com/office/spreadsheetml/2009/9/main" objectType="CheckBox" fmlaLink="記入データ反映!$Z$6" lockText="1" noThreeD="1"/>
</file>

<file path=xl/ctrlProps/ctrlProp14.xml><?xml version="1.0" encoding="utf-8"?>
<formControlPr xmlns="http://schemas.microsoft.com/office/spreadsheetml/2009/9/main" objectType="CheckBox" fmlaLink="記入データ反映!$AA$6" lockText="1" noThreeD="1"/>
</file>

<file path=xl/ctrlProps/ctrlProp15.xml><?xml version="1.0" encoding="utf-8"?>
<formControlPr xmlns="http://schemas.microsoft.com/office/spreadsheetml/2009/9/main" objectType="Radio" firstButton="1" fmlaLink="記入データ反映!$AD$6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CheckBox" fmlaLink="記入データ反映!$AT$6" lockText="1" noThreeD="1"/>
</file>

<file path=xl/ctrlProps/ctrlProp23.xml><?xml version="1.0" encoding="utf-8"?>
<formControlPr xmlns="http://schemas.microsoft.com/office/spreadsheetml/2009/9/main" objectType="CheckBox" fmlaLink="記入データ反映!$AY$6" lockText="1" noThreeD="1"/>
</file>

<file path=xl/ctrlProps/ctrlProp24.xml><?xml version="1.0" encoding="utf-8"?>
<formControlPr xmlns="http://schemas.microsoft.com/office/spreadsheetml/2009/9/main" objectType="CheckBox" fmlaLink="記入データ反映!$AP$6" lockText="1" noThreeD="1"/>
</file>

<file path=xl/ctrlProps/ctrlProp25.xml><?xml version="1.0" encoding="utf-8"?>
<formControlPr xmlns="http://schemas.microsoft.com/office/spreadsheetml/2009/9/main" objectType="CheckBox" fmlaLink="記入データ反映!$AQ$6" lockText="1" noThreeD="1"/>
</file>

<file path=xl/ctrlProps/ctrlProp26.xml><?xml version="1.0" encoding="utf-8"?>
<formControlPr xmlns="http://schemas.microsoft.com/office/spreadsheetml/2009/9/main" objectType="CheckBox" fmlaLink="記入データ反映!$AR$6" lockText="1" noThreeD="1"/>
</file>

<file path=xl/ctrlProps/ctrlProp27.xml><?xml version="1.0" encoding="utf-8"?>
<formControlPr xmlns="http://schemas.microsoft.com/office/spreadsheetml/2009/9/main" objectType="CheckBox" fmlaLink="記入データ反映!$AS$6" lockText="1" noThreeD="1"/>
</file>

<file path=xl/ctrlProps/ctrlProp28.xml><?xml version="1.0" encoding="utf-8"?>
<formControlPr xmlns="http://schemas.microsoft.com/office/spreadsheetml/2009/9/main" objectType="CheckBox" fmlaLink="記入データ反映!$AU$6" lockText="1" noThreeD="1"/>
</file>

<file path=xl/ctrlProps/ctrlProp29.xml><?xml version="1.0" encoding="utf-8"?>
<formControlPr xmlns="http://schemas.microsoft.com/office/spreadsheetml/2009/9/main" objectType="CheckBox" fmlaLink="記入データ反映!$AV$6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CheckBox" fmlaLink="記入データ反映!$AW$6" lockText="1" noThreeD="1"/>
</file>

<file path=xl/ctrlProps/ctrlProp31.xml><?xml version="1.0" encoding="utf-8"?>
<formControlPr xmlns="http://schemas.microsoft.com/office/spreadsheetml/2009/9/main" objectType="CheckBox" fmlaLink="記入データ反映!$AX$6" lockText="1" noThreeD="1"/>
</file>

<file path=xl/ctrlProps/ctrlProp32.xml><?xml version="1.0" encoding="utf-8"?>
<formControlPr xmlns="http://schemas.microsoft.com/office/spreadsheetml/2009/9/main" objectType="GBox" noThreeD="1"/>
</file>

<file path=xl/ctrlProps/ctrlProp33.xml><?xml version="1.0" encoding="utf-8"?>
<formControlPr xmlns="http://schemas.microsoft.com/office/spreadsheetml/2009/9/main" objectType="CheckBox" fmlaLink="記入データ反映!$BA$6" lockText="1" noThreeD="1"/>
</file>

<file path=xl/ctrlProps/ctrlProp34.xml><?xml version="1.0" encoding="utf-8"?>
<formControlPr xmlns="http://schemas.microsoft.com/office/spreadsheetml/2009/9/main" objectType="CheckBox" fmlaLink="記入データ反映!$BD$6" lockText="1" noThreeD="1"/>
</file>

<file path=xl/ctrlProps/ctrlProp35.xml><?xml version="1.0" encoding="utf-8"?>
<formControlPr xmlns="http://schemas.microsoft.com/office/spreadsheetml/2009/9/main" objectType="CheckBox" fmlaLink="記入データ反映!$BE$6" lockText="1" noThreeD="1"/>
</file>

<file path=xl/ctrlProps/ctrlProp36.xml><?xml version="1.0" encoding="utf-8"?>
<formControlPr xmlns="http://schemas.microsoft.com/office/spreadsheetml/2009/9/main" objectType="CheckBox" fmlaLink="記入データ反映!$BF$6" lockText="1" noThreeD="1"/>
</file>

<file path=xl/ctrlProps/ctrlProp37.xml><?xml version="1.0" encoding="utf-8"?>
<formControlPr xmlns="http://schemas.microsoft.com/office/spreadsheetml/2009/9/main" objectType="CheckBox" fmlaLink="記入データ反映!$BB$6" lockText="1" noThreeD="1"/>
</file>

<file path=xl/ctrlProps/ctrlProp38.xml><?xml version="1.0" encoding="utf-8"?>
<formControlPr xmlns="http://schemas.microsoft.com/office/spreadsheetml/2009/9/main" objectType="CheckBox" fmlaLink="記入データ反映!$BC$6" lockText="1" noThreeD="1"/>
</file>

<file path=xl/ctrlProps/ctrlProp39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Radio" firstButton="1" fmlaLink="記入データ反映!$U$6" lockText="1" noThreeD="1"/>
</file>

<file path=xl/ctrlProps/ctrlProp40.xml><?xml version="1.0" encoding="utf-8"?>
<formControlPr xmlns="http://schemas.microsoft.com/office/spreadsheetml/2009/9/main" objectType="CheckBox" fmlaLink="記入データ反映!$BU$6" lockText="1" noThreeD="1"/>
</file>

<file path=xl/ctrlProps/ctrlProp41.xml><?xml version="1.0" encoding="utf-8"?>
<formControlPr xmlns="http://schemas.microsoft.com/office/spreadsheetml/2009/9/main" objectType="CheckBox" fmlaLink="記入データ反映!$BV$6" lockText="1" noThreeD="1"/>
</file>

<file path=xl/ctrlProps/ctrlProp42.xml><?xml version="1.0" encoding="utf-8"?>
<formControlPr xmlns="http://schemas.microsoft.com/office/spreadsheetml/2009/9/main" objectType="CheckBox" fmlaLink="記入データ反映!$BW$6" lockText="1" noThreeD="1"/>
</file>

<file path=xl/ctrlProps/ctrlProp43.xml><?xml version="1.0" encoding="utf-8"?>
<formControlPr xmlns="http://schemas.microsoft.com/office/spreadsheetml/2009/9/main" objectType="CheckBox" fmlaLink="記入データ反映!$BX$6" lockText="1" noThreeD="1"/>
</file>

<file path=xl/ctrlProps/ctrlProp44.xml><?xml version="1.0" encoding="utf-8"?>
<formControlPr xmlns="http://schemas.microsoft.com/office/spreadsheetml/2009/9/main" objectType="CheckBox" fmlaLink="記入データ反映!$BY$6" lockText="1" noThreeD="1"/>
</file>

<file path=xl/ctrlProps/ctrlProp45.xml><?xml version="1.0" encoding="utf-8"?>
<formControlPr xmlns="http://schemas.microsoft.com/office/spreadsheetml/2009/9/main" objectType="CheckBox" fmlaLink="記入データ反映!$BZ$6" lockText="1" noThreeD="1"/>
</file>

<file path=xl/ctrlProps/ctrlProp46.xml><?xml version="1.0" encoding="utf-8"?>
<formControlPr xmlns="http://schemas.microsoft.com/office/spreadsheetml/2009/9/main" objectType="CheckBox" fmlaLink="記入データ反映!$CA$6" lockText="1" noThreeD="1"/>
</file>

<file path=xl/ctrlProps/ctrlProp47.xml><?xml version="1.0" encoding="utf-8"?>
<formControlPr xmlns="http://schemas.microsoft.com/office/spreadsheetml/2009/9/main" objectType="CheckBox" fmlaLink="記入データ反映!$CB$6" lockText="1" noThreeD="1"/>
</file>

<file path=xl/ctrlProps/ctrlProp48.xml><?xml version="1.0" encoding="utf-8"?>
<formControlPr xmlns="http://schemas.microsoft.com/office/spreadsheetml/2009/9/main" objectType="CheckBox" fmlaLink="記入データ反映!$CI$6" lockText="1" noThreeD="1"/>
</file>

<file path=xl/ctrlProps/ctrlProp49.xml><?xml version="1.0" encoding="utf-8"?>
<formControlPr xmlns="http://schemas.microsoft.com/office/spreadsheetml/2009/9/main" objectType="CheckBox" fmlaLink="記入データ反映!$CJ$6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CheckBox" fmlaLink="記入データ反映!$CK$6" lockText="1" noThreeD="1"/>
</file>

<file path=xl/ctrlProps/ctrlProp51.xml><?xml version="1.0" encoding="utf-8"?>
<formControlPr xmlns="http://schemas.microsoft.com/office/spreadsheetml/2009/9/main" objectType="CheckBox" fmlaLink="記入データ反映!$CL$6" lockText="1" noThreeD="1"/>
</file>

<file path=xl/ctrlProps/ctrlProp52.xml><?xml version="1.0" encoding="utf-8"?>
<formControlPr xmlns="http://schemas.microsoft.com/office/spreadsheetml/2009/9/main" objectType="CheckBox" fmlaLink="記入データ反映!$CT$6" lockText="1" noThreeD="1"/>
</file>

<file path=xl/ctrlProps/ctrlProp53.xml><?xml version="1.0" encoding="utf-8"?>
<formControlPr xmlns="http://schemas.microsoft.com/office/spreadsheetml/2009/9/main" objectType="CheckBox" fmlaLink="記入データ反映!$CO$6" lockText="1" noThreeD="1"/>
</file>

<file path=xl/ctrlProps/ctrlProp54.xml><?xml version="1.0" encoding="utf-8"?>
<formControlPr xmlns="http://schemas.microsoft.com/office/spreadsheetml/2009/9/main" objectType="CheckBox" fmlaLink="記入データ反映!$CP$6" lockText="1" noThreeD="1"/>
</file>

<file path=xl/ctrlProps/ctrlProp55.xml><?xml version="1.0" encoding="utf-8"?>
<formControlPr xmlns="http://schemas.microsoft.com/office/spreadsheetml/2009/9/main" objectType="CheckBox" fmlaLink="記入データ反映!$CQ$6" lockText="1" noThreeD="1"/>
</file>

<file path=xl/ctrlProps/ctrlProp56.xml><?xml version="1.0" encoding="utf-8"?>
<formControlPr xmlns="http://schemas.microsoft.com/office/spreadsheetml/2009/9/main" objectType="CheckBox" fmlaLink="記入データ反映!$CS$6" lockText="1" noThreeD="1"/>
</file>

<file path=xl/ctrlProps/ctrlProp57.xml><?xml version="1.0" encoding="utf-8"?>
<formControlPr xmlns="http://schemas.microsoft.com/office/spreadsheetml/2009/9/main" objectType="CheckBox" fmlaLink="記入データ反映!$CR$6" lockText="1" noThreeD="1"/>
</file>

<file path=xl/ctrlProps/ctrlProp58.xml><?xml version="1.0" encoding="utf-8"?>
<formControlPr xmlns="http://schemas.microsoft.com/office/spreadsheetml/2009/9/main" objectType="Radio" firstButton="1" fmlaLink="記入データ反映!$CW$6" lockText="1" noThreeD="1"/>
</file>

<file path=xl/ctrlProps/ctrlProp59.xml><?xml version="1.0" encoding="utf-8"?>
<formControlPr xmlns="http://schemas.microsoft.com/office/spreadsheetml/2009/9/main" objectType="CheckBox" fmlaLink="記入データ反映!$CM$6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CheckBox" fmlaLink="記入データ反映!$CN$6" lockText="1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Radio" lockText="1" noThreeD="1"/>
</file>

<file path=xl/ctrlProps/ctrlProp63.xml><?xml version="1.0" encoding="utf-8"?>
<formControlPr xmlns="http://schemas.microsoft.com/office/spreadsheetml/2009/9/main" objectType="GBox" noThreeD="1"/>
</file>

<file path=xl/ctrlProps/ctrlProp64.xml><?xml version="1.0" encoding="utf-8"?>
<formControlPr xmlns="http://schemas.microsoft.com/office/spreadsheetml/2009/9/main" objectType="Radio" firstButton="1" fmlaLink="記入データ反映!$CY$6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GBox" noThreeD="1"/>
</file>

<file path=xl/ctrlProps/ctrlProp68.xml><?xml version="1.0" encoding="utf-8"?>
<formControlPr xmlns="http://schemas.microsoft.com/office/spreadsheetml/2009/9/main" objectType="Radio" firstButton="1" fmlaLink="記入データ反映!$DB$6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70.xml><?xml version="1.0" encoding="utf-8"?>
<formControlPr xmlns="http://schemas.microsoft.com/office/spreadsheetml/2009/9/main" objectType="GBox" noThreeD="1"/>
</file>

<file path=xl/ctrlProps/ctrlProp71.xml><?xml version="1.0" encoding="utf-8"?>
<formControlPr xmlns="http://schemas.microsoft.com/office/spreadsheetml/2009/9/main" objectType="CheckBox" fmlaLink="記入データ反映!$CC$6" lockText="1" noThreeD="1"/>
</file>

<file path=xl/ctrlProps/ctrlProp72.xml><?xml version="1.0" encoding="utf-8"?>
<formControlPr xmlns="http://schemas.microsoft.com/office/spreadsheetml/2009/9/main" objectType="GBox" noThreeD="1"/>
</file>

<file path=xl/ctrlProps/ctrlProp73.xml><?xml version="1.0" encoding="utf-8"?>
<formControlPr xmlns="http://schemas.microsoft.com/office/spreadsheetml/2009/9/main" objectType="CheckBox" fmlaLink="記入データ反映!$AF$6" lockText="1" noThreeD="1"/>
</file>

<file path=xl/ctrlProps/ctrlProp74.xml><?xml version="1.0" encoding="utf-8"?>
<formControlPr xmlns="http://schemas.microsoft.com/office/spreadsheetml/2009/9/main" objectType="CheckBox" fmlaLink="記入データ反映!$AG$6" lockText="1" noThreeD="1"/>
</file>

<file path=xl/ctrlProps/ctrlProp75.xml><?xml version="1.0" encoding="utf-8"?>
<formControlPr xmlns="http://schemas.microsoft.com/office/spreadsheetml/2009/9/main" objectType="CheckBox" fmlaLink="記入データ反映!$AH$6" lockText="1" noThreeD="1"/>
</file>

<file path=xl/ctrlProps/ctrlProp76.xml><?xml version="1.0" encoding="utf-8"?>
<formControlPr xmlns="http://schemas.microsoft.com/office/spreadsheetml/2009/9/main" objectType="CheckBox" fmlaLink="記入データ反映!$AI$6" lockText="1" noThreeD="1"/>
</file>

<file path=xl/ctrlProps/ctrlProp77.xml><?xml version="1.0" encoding="utf-8"?>
<formControlPr xmlns="http://schemas.microsoft.com/office/spreadsheetml/2009/9/main" objectType="CheckBox" fmlaLink="記入データ反映!$AJ$6" lockText="1" noThreeD="1"/>
</file>

<file path=xl/ctrlProps/ctrlProp78.xml><?xml version="1.0" encoding="utf-8"?>
<formControlPr xmlns="http://schemas.microsoft.com/office/spreadsheetml/2009/9/main" objectType="CheckBox" fmlaLink="記入データ反映!$AL$6" lockText="1" noThreeD="1"/>
</file>

<file path=xl/ctrlProps/ctrlProp79.xml><?xml version="1.0" encoding="utf-8"?>
<formControlPr xmlns="http://schemas.microsoft.com/office/spreadsheetml/2009/9/main" objectType="CheckBox" fmlaLink="記入データ反映!$AK$6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CheckBox" fmlaLink="記入データ反映!$AM$6" lockText="1" noThreeD="1"/>
</file>

<file path=xl/ctrlProps/ctrlProp81.xml><?xml version="1.0" encoding="utf-8"?>
<formControlPr xmlns="http://schemas.microsoft.com/office/spreadsheetml/2009/9/main" objectType="CheckBox" fmlaLink="記入データ反映!$AN$6" lockText="1" noThreeD="1"/>
</file>

<file path=xl/ctrlProps/ctrlProp82.xml><?xml version="1.0" encoding="utf-8"?>
<formControlPr xmlns="http://schemas.microsoft.com/office/spreadsheetml/2009/9/main" objectType="GBox" noThreeD="1"/>
</file>

<file path=xl/ctrlProps/ctrlProp83.xml><?xml version="1.0" encoding="utf-8"?>
<formControlPr xmlns="http://schemas.microsoft.com/office/spreadsheetml/2009/9/main" objectType="GBox" noThreeD="1"/>
</file>

<file path=xl/ctrlProps/ctrlProp84.xml><?xml version="1.0" encoding="utf-8"?>
<formControlPr xmlns="http://schemas.microsoft.com/office/spreadsheetml/2009/9/main" objectType="Radio" firstButton="1" fmlaLink="記入データ反映!$BQ$6" lockText="1" noThreeD="1"/>
</file>

<file path=xl/ctrlProps/ctrlProp85.xml><?xml version="1.0" encoding="utf-8"?>
<formControlPr xmlns="http://schemas.microsoft.com/office/spreadsheetml/2009/9/main" objectType="Radio" lockText="1" noThreeD="1"/>
</file>

<file path=xl/ctrlProps/ctrlProp86.xml><?xml version="1.0" encoding="utf-8"?>
<formControlPr xmlns="http://schemas.microsoft.com/office/spreadsheetml/2009/9/main" objectType="GBox" noThreeD="1"/>
</file>

<file path=xl/ctrlProps/ctrlProp87.xml><?xml version="1.0" encoding="utf-8"?>
<formControlPr xmlns="http://schemas.microsoft.com/office/spreadsheetml/2009/9/main" objectType="Radio" firstButton="1" fmlaLink="記入データ反映!$CX$6" lockText="1" noThreeD="1"/>
</file>

<file path=xl/ctrlProps/ctrlProp88.xml><?xml version="1.0" encoding="utf-8"?>
<formControlPr xmlns="http://schemas.microsoft.com/office/spreadsheetml/2009/9/main" objectType="GBox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CheckBox" fmlaLink="記入データ反映!$V$6" lockText="1" noThreeD="1"/>
</file>

<file path=xl/ctrlProps/ctrlProp90.xml><?xml version="1.0" encoding="utf-8"?>
<formControlPr xmlns="http://schemas.microsoft.com/office/spreadsheetml/2009/9/main" objectType="Radio" firstButton="1" fmlaLink="記入データ反映!$AC$6" lockText="1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GBox" noThreeD="1"/>
</file>

<file path=xl/ctrlProps/ctrlProp94.xml><?xml version="1.0" encoding="utf-8"?>
<formControlPr xmlns="http://schemas.microsoft.com/office/spreadsheetml/2009/9/main" objectType="Radio" firstButton="1" fmlaLink="記入データ反映!$AE$6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Radio" lockText="1" noThreeD="1"/>
</file>

<file path=xl/ctrlProps/ctrlProp98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&#20225;&#26989;&#21270;&#29366;&#27841;&#22577;&#21578;&#27096;&#24335;B!C90"/><Relationship Id="rId3" Type="http://schemas.openxmlformats.org/officeDocument/2006/relationships/image" Target="../media/image2.png"/><Relationship Id="rId7" Type="http://schemas.openxmlformats.org/officeDocument/2006/relationships/hyperlink" Target="#&#20225;&#26989;&#21270;&#29366;&#27841;&#22577;&#21578;&#27096;&#24335;B!C82"/><Relationship Id="rId2" Type="http://schemas.openxmlformats.org/officeDocument/2006/relationships/hyperlink" Target="https://www.tokyo-kosha.or.jp/support/josei/kigyoka/index.html" TargetMode="External"/><Relationship Id="rId1" Type="http://schemas.openxmlformats.org/officeDocument/2006/relationships/image" Target="../media/image1.png"/><Relationship Id="rId6" Type="http://schemas.openxmlformats.org/officeDocument/2006/relationships/hyperlink" Target="#&#20225;&#26989;&#21270;&#29366;&#27841;&#22577;&#21578;&#27096;&#24335;B!C72"/><Relationship Id="rId11" Type="http://schemas.openxmlformats.org/officeDocument/2006/relationships/hyperlink" Target="#&#20225;&#26989;&#21270;&#29366;&#27841;&#22577;&#21578;&#27096;&#24335;B!C62"/><Relationship Id="rId5" Type="http://schemas.openxmlformats.org/officeDocument/2006/relationships/hyperlink" Target="#&#20225;&#26989;&#21270;&#29366;&#27841;&#22577;&#21578;&#27096;&#24335;B!C106"/><Relationship Id="rId10" Type="http://schemas.openxmlformats.org/officeDocument/2006/relationships/image" Target="../media/image3.png"/><Relationship Id="rId4" Type="http://schemas.openxmlformats.org/officeDocument/2006/relationships/hyperlink" Target="#&#20225;&#26989;&#21270;&#29366;&#27841;&#22577;&#21578;&#27096;&#24335;B!C66"/><Relationship Id="rId9" Type="http://schemas.openxmlformats.org/officeDocument/2006/relationships/hyperlink" Target="#&#20225;&#26989;&#21270;&#29366;&#27841;&#22577;&#21578;&#27096;&#24335;B!C95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263211</xdr:colOff>
      <xdr:row>69</xdr:row>
      <xdr:rowOff>134801</xdr:rowOff>
    </xdr:from>
    <xdr:to>
      <xdr:col>11</xdr:col>
      <xdr:colOff>20440</xdr:colOff>
      <xdr:row>70</xdr:row>
      <xdr:rowOff>159272</xdr:rowOff>
    </xdr:to>
    <xdr:pic>
      <xdr:nvPicPr>
        <xdr:cNvPr id="133" name="図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06662">
          <a:off x="5873436" y="20108726"/>
          <a:ext cx="338254" cy="214971"/>
        </a:xfrm>
        <a:prstGeom prst="rect">
          <a:avLst/>
        </a:prstGeom>
      </xdr:spPr>
    </xdr:pic>
    <xdr:clientData/>
  </xdr:twoCellAnchor>
  <xdr:twoCellAnchor>
    <xdr:from>
      <xdr:col>0</xdr:col>
      <xdr:colOff>27582</xdr:colOff>
      <xdr:row>0</xdr:row>
      <xdr:rowOff>0</xdr:rowOff>
    </xdr:from>
    <xdr:to>
      <xdr:col>4</xdr:col>
      <xdr:colOff>286611</xdr:colOff>
      <xdr:row>5</xdr:row>
      <xdr:rowOff>82513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30757" y="0"/>
          <a:ext cx="2197489" cy="1382553"/>
          <a:chOff x="216156" y="0"/>
          <a:chExt cx="1523115" cy="1400974"/>
        </a:xfrm>
      </xdr:grpSpPr>
      <xdr:sp macro="" textlink="">
        <xdr:nvSpPr>
          <xdr:cNvPr id="6" name="楕円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283392" y="0"/>
            <a:ext cx="1381360" cy="1400974"/>
          </a:xfrm>
          <a:prstGeom prst="ellipse">
            <a:avLst/>
          </a:prstGeom>
          <a:solidFill>
            <a:srgbClr val="FEFAB0"/>
          </a:solidFill>
          <a:ln w="28575" cmpd="dbl">
            <a:solidFill>
              <a:srgbClr val="C00000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7" name="テキスト ボックス 67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294597" y="821863"/>
            <a:ext cx="1323090" cy="528685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ts val="1100"/>
              </a:lnSpc>
              <a:spcAft>
                <a:spcPts val="0"/>
              </a:spcAft>
            </a:pPr>
            <a:r>
              <a:rPr lang="ja-JP" sz="900" kern="100">
                <a:solidFill>
                  <a:srgbClr val="C00000"/>
                </a:solidFill>
                <a:effectLst/>
                <a:latin typeface="Century" panose="02040604050505020304" pitchFamily="18" charset="0"/>
                <a:ea typeface="Meiryo UI" panose="020B0604030504040204" pitchFamily="50" charset="-128"/>
                <a:cs typeface="Times New Roman" panose="02020603050405020304" pitchFamily="18" charset="0"/>
              </a:rPr>
              <a:t>今後、助成事業が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100"/>
              </a:lnSpc>
              <a:spcAft>
                <a:spcPts val="0"/>
              </a:spcAft>
            </a:pPr>
            <a:r>
              <a:rPr lang="ja-JP" sz="900" b="1" kern="100">
                <a:solidFill>
                  <a:srgbClr val="C00000"/>
                </a:solidFill>
                <a:effectLst/>
                <a:latin typeface="Century" panose="02040604050505020304" pitchFamily="18" charset="0"/>
                <a:ea typeface="Meiryo UI" panose="020B0604030504040204" pitchFamily="50" charset="-128"/>
                <a:cs typeface="Times New Roman" panose="02020603050405020304" pitchFamily="18" charset="0"/>
              </a:rPr>
              <a:t>ご利用いただけなくなる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100"/>
              </a:lnSpc>
              <a:spcAft>
                <a:spcPts val="0"/>
              </a:spcAft>
            </a:pPr>
            <a:r>
              <a:rPr lang="ja-JP" sz="900" kern="100">
                <a:solidFill>
                  <a:srgbClr val="C00000"/>
                </a:solidFill>
                <a:effectLst/>
                <a:latin typeface="Century" panose="02040604050505020304" pitchFamily="18" charset="0"/>
                <a:ea typeface="Meiryo UI" panose="020B0604030504040204" pitchFamily="50" charset="-128"/>
                <a:cs typeface="Times New Roman" panose="02020603050405020304" pitchFamily="18" charset="0"/>
              </a:rPr>
              <a:t>場合があります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8" name="テキスト ボックス 68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16156" y="56030"/>
            <a:ext cx="1523115" cy="948489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記入漏れ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添付漏れ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ご提出期日に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ご注意ください！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61</xdr:row>
          <xdr:rowOff>209550</xdr:rowOff>
        </xdr:from>
        <xdr:to>
          <xdr:col>3</xdr:col>
          <xdr:colOff>533400</xdr:colOff>
          <xdr:row>63</xdr:row>
          <xdr:rowOff>19050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62</xdr:row>
          <xdr:rowOff>171450</xdr:rowOff>
        </xdr:from>
        <xdr:to>
          <xdr:col>3</xdr:col>
          <xdr:colOff>533400</xdr:colOff>
          <xdr:row>64</xdr:row>
          <xdr:rowOff>19050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63</xdr:row>
          <xdr:rowOff>171450</xdr:rowOff>
        </xdr:from>
        <xdr:to>
          <xdr:col>3</xdr:col>
          <xdr:colOff>533400</xdr:colOff>
          <xdr:row>65</xdr:row>
          <xdr:rowOff>19050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65</xdr:row>
          <xdr:rowOff>209550</xdr:rowOff>
        </xdr:from>
        <xdr:to>
          <xdr:col>3</xdr:col>
          <xdr:colOff>533400</xdr:colOff>
          <xdr:row>67</xdr:row>
          <xdr:rowOff>19050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66</xdr:row>
          <xdr:rowOff>171450</xdr:rowOff>
        </xdr:from>
        <xdr:to>
          <xdr:col>3</xdr:col>
          <xdr:colOff>533400</xdr:colOff>
          <xdr:row>68</xdr:row>
          <xdr:rowOff>19050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67</xdr:row>
          <xdr:rowOff>171450</xdr:rowOff>
        </xdr:from>
        <xdr:to>
          <xdr:col>3</xdr:col>
          <xdr:colOff>533400</xdr:colOff>
          <xdr:row>69</xdr:row>
          <xdr:rowOff>19050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68</xdr:row>
          <xdr:rowOff>171450</xdr:rowOff>
        </xdr:from>
        <xdr:to>
          <xdr:col>3</xdr:col>
          <xdr:colOff>533400</xdr:colOff>
          <xdr:row>70</xdr:row>
          <xdr:rowOff>19050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69</xdr:row>
          <xdr:rowOff>171450</xdr:rowOff>
        </xdr:from>
        <xdr:to>
          <xdr:col>3</xdr:col>
          <xdr:colOff>533400</xdr:colOff>
          <xdr:row>71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71</xdr:row>
          <xdr:rowOff>393700</xdr:rowOff>
        </xdr:from>
        <xdr:to>
          <xdr:col>3</xdr:col>
          <xdr:colOff>95250</xdr:colOff>
          <xdr:row>73</xdr:row>
          <xdr:rowOff>12700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72</xdr:row>
          <xdr:rowOff>171450</xdr:rowOff>
        </xdr:from>
        <xdr:to>
          <xdr:col>3</xdr:col>
          <xdr:colOff>88900</xdr:colOff>
          <xdr:row>74</xdr:row>
          <xdr:rowOff>31750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73</xdr:row>
          <xdr:rowOff>171450</xdr:rowOff>
        </xdr:from>
        <xdr:to>
          <xdr:col>3</xdr:col>
          <xdr:colOff>88900</xdr:colOff>
          <xdr:row>75</xdr:row>
          <xdr:rowOff>31750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74</xdr:row>
          <xdr:rowOff>171450</xdr:rowOff>
        </xdr:from>
        <xdr:to>
          <xdr:col>3</xdr:col>
          <xdr:colOff>88900</xdr:colOff>
          <xdr:row>76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75</xdr:row>
          <xdr:rowOff>184150</xdr:rowOff>
        </xdr:from>
        <xdr:to>
          <xdr:col>3</xdr:col>
          <xdr:colOff>88900</xdr:colOff>
          <xdr:row>77</xdr:row>
          <xdr:rowOff>38100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76</xdr:row>
          <xdr:rowOff>171450</xdr:rowOff>
        </xdr:from>
        <xdr:to>
          <xdr:col>3</xdr:col>
          <xdr:colOff>88900</xdr:colOff>
          <xdr:row>78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85</xdr:row>
          <xdr:rowOff>355600</xdr:rowOff>
        </xdr:from>
        <xdr:to>
          <xdr:col>3</xdr:col>
          <xdr:colOff>533400</xdr:colOff>
          <xdr:row>87</xdr:row>
          <xdr:rowOff>12700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86</xdr:row>
          <xdr:rowOff>171450</xdr:rowOff>
        </xdr:from>
        <xdr:to>
          <xdr:col>3</xdr:col>
          <xdr:colOff>533400</xdr:colOff>
          <xdr:row>88</xdr:row>
          <xdr:rowOff>19050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87</xdr:row>
          <xdr:rowOff>171450</xdr:rowOff>
        </xdr:from>
        <xdr:to>
          <xdr:col>3</xdr:col>
          <xdr:colOff>527050</xdr:colOff>
          <xdr:row>89</xdr:row>
          <xdr:rowOff>19050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94</xdr:row>
          <xdr:rowOff>342900</xdr:rowOff>
        </xdr:from>
        <xdr:to>
          <xdr:col>3</xdr:col>
          <xdr:colOff>57150</xdr:colOff>
          <xdr:row>96</xdr:row>
          <xdr:rowOff>19050</xdr:rowOff>
        </xdr:to>
        <xdr:sp macro="" textlink="">
          <xdr:nvSpPr>
            <xdr:cNvPr id="1153" name="Check Box ３０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95</xdr:row>
          <xdr:rowOff>171450</xdr:rowOff>
        </xdr:from>
        <xdr:to>
          <xdr:col>3</xdr:col>
          <xdr:colOff>57150</xdr:colOff>
          <xdr:row>97</xdr:row>
          <xdr:rowOff>31750</xdr:rowOff>
        </xdr:to>
        <xdr:sp macro="" textlink="">
          <xdr:nvSpPr>
            <xdr:cNvPr id="1154" name="Check Box ３０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96</xdr:row>
          <xdr:rowOff>165100</xdr:rowOff>
        </xdr:from>
        <xdr:to>
          <xdr:col>3</xdr:col>
          <xdr:colOff>57150</xdr:colOff>
          <xdr:row>98</xdr:row>
          <xdr:rowOff>19050</xdr:rowOff>
        </xdr:to>
        <xdr:sp macro="" textlink="">
          <xdr:nvSpPr>
            <xdr:cNvPr id="1155" name="Check Box ３０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97</xdr:row>
          <xdr:rowOff>152400</xdr:rowOff>
        </xdr:from>
        <xdr:to>
          <xdr:col>3</xdr:col>
          <xdr:colOff>57150</xdr:colOff>
          <xdr:row>99</xdr:row>
          <xdr:rowOff>19050</xdr:rowOff>
        </xdr:to>
        <xdr:sp macro="" textlink="">
          <xdr:nvSpPr>
            <xdr:cNvPr id="1156" name="Check Box ３０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622300</xdr:colOff>
          <xdr:row>98</xdr:row>
          <xdr:rowOff>171450</xdr:rowOff>
        </xdr:from>
        <xdr:to>
          <xdr:col>3</xdr:col>
          <xdr:colOff>57150</xdr:colOff>
          <xdr:row>100</xdr:row>
          <xdr:rowOff>38100</xdr:rowOff>
        </xdr:to>
        <xdr:sp macro="" textlink="">
          <xdr:nvSpPr>
            <xdr:cNvPr id="1157" name="Check Box ３０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95</xdr:row>
          <xdr:rowOff>165100</xdr:rowOff>
        </xdr:from>
        <xdr:to>
          <xdr:col>8</xdr:col>
          <xdr:colOff>12700</xdr:colOff>
          <xdr:row>97</xdr:row>
          <xdr:rowOff>19050</xdr:rowOff>
        </xdr:to>
        <xdr:sp macro="" textlink="">
          <xdr:nvSpPr>
            <xdr:cNvPr id="1159" name="Check Box ３０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94</xdr:row>
          <xdr:rowOff>342900</xdr:rowOff>
        </xdr:from>
        <xdr:to>
          <xdr:col>8</xdr:col>
          <xdr:colOff>12700</xdr:colOff>
          <xdr:row>96</xdr:row>
          <xdr:rowOff>19050</xdr:rowOff>
        </xdr:to>
        <xdr:sp macro="" textlink="">
          <xdr:nvSpPr>
            <xdr:cNvPr id="1158" name="Check Box ３０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96</xdr:row>
          <xdr:rowOff>165100</xdr:rowOff>
        </xdr:from>
        <xdr:to>
          <xdr:col>8</xdr:col>
          <xdr:colOff>12700</xdr:colOff>
          <xdr:row>98</xdr:row>
          <xdr:rowOff>19050</xdr:rowOff>
        </xdr:to>
        <xdr:sp macro="" textlink="">
          <xdr:nvSpPr>
            <xdr:cNvPr id="1160" name="Check Box ３０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97</xdr:row>
          <xdr:rowOff>165100</xdr:rowOff>
        </xdr:from>
        <xdr:to>
          <xdr:col>8</xdr:col>
          <xdr:colOff>12700</xdr:colOff>
          <xdr:row>99</xdr:row>
          <xdr:rowOff>19050</xdr:rowOff>
        </xdr:to>
        <xdr:sp macro="" textlink="">
          <xdr:nvSpPr>
            <xdr:cNvPr id="1161" name="Check Box ３０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94</xdr:row>
          <xdr:rowOff>203200</xdr:rowOff>
        </xdr:from>
        <xdr:to>
          <xdr:col>7</xdr:col>
          <xdr:colOff>990600</xdr:colOff>
          <xdr:row>101</xdr:row>
          <xdr:rowOff>38100</xdr:rowOff>
        </xdr:to>
        <xdr:sp macro="" textlink="">
          <xdr:nvSpPr>
            <xdr:cNvPr id="1163" name="Group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61</xdr:row>
          <xdr:rowOff>95250</xdr:rowOff>
        </xdr:from>
        <xdr:to>
          <xdr:col>3</xdr:col>
          <xdr:colOff>660400</xdr:colOff>
          <xdr:row>65</xdr:row>
          <xdr:rowOff>133350</xdr:rowOff>
        </xdr:to>
        <xdr:sp macro="" textlink="">
          <xdr:nvSpPr>
            <xdr:cNvPr id="1067" name="Group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488950</xdr:colOff>
          <xdr:row>65</xdr:row>
          <xdr:rowOff>95250</xdr:rowOff>
        </xdr:from>
        <xdr:to>
          <xdr:col>4</xdr:col>
          <xdr:colOff>88900</xdr:colOff>
          <xdr:row>71</xdr:row>
          <xdr:rowOff>76200</xdr:rowOff>
        </xdr:to>
        <xdr:sp macro="" textlink="">
          <xdr:nvSpPr>
            <xdr:cNvPr id="1068" name="Group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71</xdr:row>
          <xdr:rowOff>107950</xdr:rowOff>
        </xdr:from>
        <xdr:to>
          <xdr:col>3</xdr:col>
          <xdr:colOff>552450</xdr:colOff>
          <xdr:row>77</xdr:row>
          <xdr:rowOff>88900</xdr:rowOff>
        </xdr:to>
        <xdr:sp macro="" textlink="">
          <xdr:nvSpPr>
            <xdr:cNvPr id="1069" name="Group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488950</xdr:colOff>
          <xdr:row>94</xdr:row>
          <xdr:rowOff>127000</xdr:rowOff>
        </xdr:from>
        <xdr:to>
          <xdr:col>9</xdr:col>
          <xdr:colOff>76200</xdr:colOff>
          <xdr:row>100</xdr:row>
          <xdr:rowOff>31750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105</xdr:row>
          <xdr:rowOff>222250</xdr:rowOff>
        </xdr:from>
        <xdr:to>
          <xdr:col>3</xdr:col>
          <xdr:colOff>171450</xdr:colOff>
          <xdr:row>107</xdr:row>
          <xdr:rowOff>19050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85</xdr:row>
          <xdr:rowOff>95250</xdr:rowOff>
        </xdr:from>
        <xdr:to>
          <xdr:col>3</xdr:col>
          <xdr:colOff>660400</xdr:colOff>
          <xdr:row>89</xdr:row>
          <xdr:rowOff>19050</xdr:rowOff>
        </xdr:to>
        <xdr:sp macro="" textlink="">
          <xdr:nvSpPr>
            <xdr:cNvPr id="1071" name="Group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106</xdr:row>
          <xdr:rowOff>222250</xdr:rowOff>
        </xdr:from>
        <xdr:to>
          <xdr:col>3</xdr:col>
          <xdr:colOff>171450</xdr:colOff>
          <xdr:row>108</xdr:row>
          <xdr:rowOff>12700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107</xdr:row>
          <xdr:rowOff>228600</xdr:rowOff>
        </xdr:from>
        <xdr:to>
          <xdr:col>3</xdr:col>
          <xdr:colOff>171450</xdr:colOff>
          <xdr:row>109</xdr:row>
          <xdr:rowOff>12700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108</xdr:row>
          <xdr:rowOff>228600</xdr:rowOff>
        </xdr:from>
        <xdr:to>
          <xdr:col>3</xdr:col>
          <xdr:colOff>171450</xdr:colOff>
          <xdr:row>110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109</xdr:row>
          <xdr:rowOff>222250</xdr:rowOff>
        </xdr:from>
        <xdr:to>
          <xdr:col>3</xdr:col>
          <xdr:colOff>171450</xdr:colOff>
          <xdr:row>110</xdr:row>
          <xdr:rowOff>222250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105</xdr:row>
          <xdr:rowOff>209550</xdr:rowOff>
        </xdr:from>
        <xdr:to>
          <xdr:col>8</xdr:col>
          <xdr:colOff>69850</xdr:colOff>
          <xdr:row>107</xdr:row>
          <xdr:rowOff>12700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106</xdr:row>
          <xdr:rowOff>222250</xdr:rowOff>
        </xdr:from>
        <xdr:to>
          <xdr:col>8</xdr:col>
          <xdr:colOff>69850</xdr:colOff>
          <xdr:row>108</xdr:row>
          <xdr:rowOff>12700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107</xdr:row>
          <xdr:rowOff>228600</xdr:rowOff>
        </xdr:from>
        <xdr:to>
          <xdr:col>8</xdr:col>
          <xdr:colOff>69850</xdr:colOff>
          <xdr:row>109</xdr:row>
          <xdr:rowOff>12700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108</xdr:row>
          <xdr:rowOff>241300</xdr:rowOff>
        </xdr:from>
        <xdr:to>
          <xdr:col>8</xdr:col>
          <xdr:colOff>69850</xdr:colOff>
          <xdr:row>110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109</xdr:row>
          <xdr:rowOff>228600</xdr:rowOff>
        </xdr:from>
        <xdr:to>
          <xdr:col>8</xdr:col>
          <xdr:colOff>69850</xdr:colOff>
          <xdr:row>111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105</xdr:row>
          <xdr:rowOff>184150</xdr:rowOff>
        </xdr:from>
        <xdr:to>
          <xdr:col>8</xdr:col>
          <xdr:colOff>133350</xdr:colOff>
          <xdr:row>111</xdr:row>
          <xdr:rowOff>76200</xdr:rowOff>
        </xdr:to>
        <xdr:sp macro="" textlink="">
          <xdr:nvSpPr>
            <xdr:cNvPr id="1095" name="Group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115</xdr:row>
          <xdr:rowOff>209550</xdr:rowOff>
        </xdr:from>
        <xdr:to>
          <xdr:col>3</xdr:col>
          <xdr:colOff>190500</xdr:colOff>
          <xdr:row>117</xdr:row>
          <xdr:rowOff>12700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117</xdr:row>
          <xdr:rowOff>0</xdr:rowOff>
        </xdr:from>
        <xdr:to>
          <xdr:col>3</xdr:col>
          <xdr:colOff>190500</xdr:colOff>
          <xdr:row>118</xdr:row>
          <xdr:rowOff>19050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117</xdr:row>
          <xdr:rowOff>228600</xdr:rowOff>
        </xdr:from>
        <xdr:to>
          <xdr:col>3</xdr:col>
          <xdr:colOff>190500</xdr:colOff>
          <xdr:row>119</xdr:row>
          <xdr:rowOff>12700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115</xdr:row>
          <xdr:rowOff>209550</xdr:rowOff>
        </xdr:from>
        <xdr:to>
          <xdr:col>8</xdr:col>
          <xdr:colOff>69850</xdr:colOff>
          <xdr:row>117</xdr:row>
          <xdr:rowOff>12700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116</xdr:row>
          <xdr:rowOff>222250</xdr:rowOff>
        </xdr:from>
        <xdr:to>
          <xdr:col>8</xdr:col>
          <xdr:colOff>69850</xdr:colOff>
          <xdr:row>118</xdr:row>
          <xdr:rowOff>12700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117</xdr:row>
          <xdr:rowOff>241300</xdr:rowOff>
        </xdr:from>
        <xdr:to>
          <xdr:col>8</xdr:col>
          <xdr:colOff>69850</xdr:colOff>
          <xdr:row>119</xdr:row>
          <xdr:rowOff>12700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488950</xdr:colOff>
          <xdr:row>115</xdr:row>
          <xdr:rowOff>127000</xdr:rowOff>
        </xdr:from>
        <xdr:to>
          <xdr:col>8</xdr:col>
          <xdr:colOff>165100</xdr:colOff>
          <xdr:row>119</xdr:row>
          <xdr:rowOff>114300</xdr:rowOff>
        </xdr:to>
        <xdr:sp macro="" textlink="">
          <xdr:nvSpPr>
            <xdr:cNvPr id="1104" name="Group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130</xdr:row>
          <xdr:rowOff>241300</xdr:rowOff>
        </xdr:from>
        <xdr:to>
          <xdr:col>3</xdr:col>
          <xdr:colOff>88900</xdr:colOff>
          <xdr:row>132</xdr:row>
          <xdr:rowOff>12700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131</xdr:row>
          <xdr:rowOff>228600</xdr:rowOff>
        </xdr:from>
        <xdr:to>
          <xdr:col>3</xdr:col>
          <xdr:colOff>88900</xdr:colOff>
          <xdr:row>133</xdr:row>
          <xdr:rowOff>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132</xdr:row>
          <xdr:rowOff>228600</xdr:rowOff>
        </xdr:from>
        <xdr:to>
          <xdr:col>3</xdr:col>
          <xdr:colOff>88900</xdr:colOff>
          <xdr:row>134</xdr:row>
          <xdr:rowOff>12700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133</xdr:row>
          <xdr:rowOff>228600</xdr:rowOff>
        </xdr:from>
        <xdr:to>
          <xdr:col>3</xdr:col>
          <xdr:colOff>88900</xdr:colOff>
          <xdr:row>135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134</xdr:row>
          <xdr:rowOff>228600</xdr:rowOff>
        </xdr:from>
        <xdr:to>
          <xdr:col>3</xdr:col>
          <xdr:colOff>88900</xdr:colOff>
          <xdr:row>136</xdr:row>
          <xdr:rowOff>12700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130</xdr:row>
          <xdr:rowOff>222250</xdr:rowOff>
        </xdr:from>
        <xdr:to>
          <xdr:col>8</xdr:col>
          <xdr:colOff>50800</xdr:colOff>
          <xdr:row>132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132</xdr:row>
          <xdr:rowOff>12700</xdr:rowOff>
        </xdr:from>
        <xdr:to>
          <xdr:col>8</xdr:col>
          <xdr:colOff>50800</xdr:colOff>
          <xdr:row>133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133</xdr:row>
          <xdr:rowOff>0</xdr:rowOff>
        </xdr:from>
        <xdr:to>
          <xdr:col>8</xdr:col>
          <xdr:colOff>50800</xdr:colOff>
          <xdr:row>134</xdr:row>
          <xdr:rowOff>12700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133</xdr:row>
          <xdr:rowOff>228600</xdr:rowOff>
        </xdr:from>
        <xdr:to>
          <xdr:col>8</xdr:col>
          <xdr:colOff>50800</xdr:colOff>
          <xdr:row>135</xdr:row>
          <xdr:rowOff>12700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130</xdr:row>
          <xdr:rowOff>114300</xdr:rowOff>
        </xdr:from>
        <xdr:to>
          <xdr:col>8</xdr:col>
          <xdr:colOff>114300</xdr:colOff>
          <xdr:row>136</xdr:row>
          <xdr:rowOff>31750</xdr:rowOff>
        </xdr:to>
        <xdr:sp macro="" textlink="">
          <xdr:nvSpPr>
            <xdr:cNvPr id="1118" name="Group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94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791966</xdr:colOff>
      <xdr:row>6</xdr:row>
      <xdr:rowOff>176587</xdr:rowOff>
    </xdr:from>
    <xdr:to>
      <xdr:col>8</xdr:col>
      <xdr:colOff>186083</xdr:colOff>
      <xdr:row>6</xdr:row>
      <xdr:rowOff>607752</xdr:rowOff>
    </xdr:to>
    <xdr:grpSp>
      <xdr:nvGrpSpPr>
        <xdr:cNvPr id="81" name="グループ化 80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1917137" y="1718416"/>
          <a:ext cx="2735194" cy="427990"/>
          <a:chOff x="-25878" y="38100"/>
          <a:chExt cx="2717319" cy="431165"/>
        </a:xfrm>
      </xdr:grpSpPr>
      <xdr:pic>
        <xdr:nvPicPr>
          <xdr:cNvPr id="82" name="図 81" descr="http://www.sharots.com/sozai/search/kensaku.png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6649" y="86264"/>
            <a:ext cx="2544792" cy="327804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/>
        </xdr:nvSpPr>
        <xdr:spPr>
          <a:xfrm>
            <a:off x="-25878" y="38100"/>
            <a:ext cx="2233930" cy="43116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1100" b="1" kern="100">
                <a:solidFill>
                  <a:schemeClr val="tx1">
                    <a:lumMod val="50000"/>
                    <a:lumOff val="50000"/>
                  </a:schemeClr>
                </a:solidFill>
                <a:effectLst/>
                <a:ea typeface="HG丸ｺﾞｼｯｸM-PRO" panose="020F0600000000000000" pitchFamily="50" charset="-128"/>
                <a:cs typeface="Times New Roman" panose="02020603050405020304" pitchFamily="18" charset="0"/>
              </a:rPr>
              <a:t>公社 企業化状況報告</a:t>
            </a:r>
            <a:endParaRPr lang="ja-JP" sz="1200" b="1" kern="100">
              <a:solidFill>
                <a:schemeClr val="tx1">
                  <a:lumMod val="50000"/>
                  <a:lumOff val="50000"/>
                </a:schemeClr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149</xdr:row>
          <xdr:rowOff>0</xdr:rowOff>
        </xdr:from>
        <xdr:to>
          <xdr:col>3</xdr:col>
          <xdr:colOff>88900</xdr:colOff>
          <xdr:row>150</xdr:row>
          <xdr:rowOff>12700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149</xdr:row>
          <xdr:rowOff>241300</xdr:rowOff>
        </xdr:from>
        <xdr:to>
          <xdr:col>3</xdr:col>
          <xdr:colOff>88900</xdr:colOff>
          <xdr:row>151</xdr:row>
          <xdr:rowOff>12700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150</xdr:row>
          <xdr:rowOff>228600</xdr:rowOff>
        </xdr:from>
        <xdr:to>
          <xdr:col>3</xdr:col>
          <xdr:colOff>88900</xdr:colOff>
          <xdr:row>152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151</xdr:row>
          <xdr:rowOff>222250</xdr:rowOff>
        </xdr:from>
        <xdr:to>
          <xdr:col>3</xdr:col>
          <xdr:colOff>88900</xdr:colOff>
          <xdr:row>153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152</xdr:row>
          <xdr:rowOff>228600</xdr:rowOff>
        </xdr:from>
        <xdr:to>
          <xdr:col>3</xdr:col>
          <xdr:colOff>88900</xdr:colOff>
          <xdr:row>154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153</xdr:row>
          <xdr:rowOff>209550</xdr:rowOff>
        </xdr:from>
        <xdr:to>
          <xdr:col>3</xdr:col>
          <xdr:colOff>88900</xdr:colOff>
          <xdr:row>154</xdr:row>
          <xdr:rowOff>222250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153</xdr:row>
          <xdr:rowOff>209550</xdr:rowOff>
        </xdr:from>
        <xdr:to>
          <xdr:col>8</xdr:col>
          <xdr:colOff>76200</xdr:colOff>
          <xdr:row>155</xdr:row>
          <xdr:rowOff>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149</xdr:row>
          <xdr:rowOff>12700</xdr:rowOff>
        </xdr:from>
        <xdr:to>
          <xdr:col>8</xdr:col>
          <xdr:colOff>76200</xdr:colOff>
          <xdr:row>150</xdr:row>
          <xdr:rowOff>12700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149</xdr:row>
          <xdr:rowOff>228600</xdr:rowOff>
        </xdr:from>
        <xdr:to>
          <xdr:col>8</xdr:col>
          <xdr:colOff>76200</xdr:colOff>
          <xdr:row>151</xdr:row>
          <xdr:rowOff>12700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150</xdr:row>
          <xdr:rowOff>228600</xdr:rowOff>
        </xdr:from>
        <xdr:to>
          <xdr:col>8</xdr:col>
          <xdr:colOff>76200</xdr:colOff>
          <xdr:row>152</xdr:row>
          <xdr:rowOff>12700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152</xdr:row>
          <xdr:rowOff>222250</xdr:rowOff>
        </xdr:from>
        <xdr:to>
          <xdr:col>8</xdr:col>
          <xdr:colOff>76200</xdr:colOff>
          <xdr:row>154</xdr:row>
          <xdr:rowOff>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774700</xdr:colOff>
          <xdr:row>152</xdr:row>
          <xdr:rowOff>12700</xdr:rowOff>
        </xdr:from>
        <xdr:to>
          <xdr:col>8</xdr:col>
          <xdr:colOff>76200</xdr:colOff>
          <xdr:row>153</xdr:row>
          <xdr:rowOff>12700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148</xdr:row>
          <xdr:rowOff>165100</xdr:rowOff>
        </xdr:from>
        <xdr:to>
          <xdr:col>8</xdr:col>
          <xdr:colOff>19050</xdr:colOff>
          <xdr:row>154</xdr:row>
          <xdr:rowOff>184150</xdr:rowOff>
        </xdr:to>
        <xdr:sp macro="" textlink="">
          <xdr:nvSpPr>
            <xdr:cNvPr id="1132" name="Group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108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169</xdr:row>
          <xdr:rowOff>19050</xdr:rowOff>
        </xdr:from>
        <xdr:to>
          <xdr:col>3</xdr:col>
          <xdr:colOff>31750</xdr:colOff>
          <xdr:row>170</xdr:row>
          <xdr:rowOff>19050</xdr:rowOff>
        </xdr:to>
        <xdr:sp macro="" textlink="">
          <xdr:nvSpPr>
            <xdr:cNvPr id="1133" name="Option Button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167</xdr:row>
          <xdr:rowOff>241300</xdr:rowOff>
        </xdr:from>
        <xdr:to>
          <xdr:col>3</xdr:col>
          <xdr:colOff>31750</xdr:colOff>
          <xdr:row>169</xdr:row>
          <xdr:rowOff>0</xdr:rowOff>
        </xdr:to>
        <xdr:sp macro="" textlink="">
          <xdr:nvSpPr>
            <xdr:cNvPr id="1134" name="Option Button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167</xdr:row>
          <xdr:rowOff>171450</xdr:rowOff>
        </xdr:from>
        <xdr:to>
          <xdr:col>3</xdr:col>
          <xdr:colOff>127000</xdr:colOff>
          <xdr:row>170</xdr:row>
          <xdr:rowOff>95250</xdr:rowOff>
        </xdr:to>
        <xdr:sp macro="" textlink="">
          <xdr:nvSpPr>
            <xdr:cNvPr id="1137" name="Group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179</xdr:row>
          <xdr:rowOff>209550</xdr:rowOff>
        </xdr:from>
        <xdr:to>
          <xdr:col>3</xdr:col>
          <xdr:colOff>31750</xdr:colOff>
          <xdr:row>180</xdr:row>
          <xdr:rowOff>209550</xdr:rowOff>
        </xdr:to>
        <xdr:sp macro="" textlink="">
          <xdr:nvSpPr>
            <xdr:cNvPr id="1144" name="Option Button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180</xdr:row>
          <xdr:rowOff>222250</xdr:rowOff>
        </xdr:from>
        <xdr:to>
          <xdr:col>3</xdr:col>
          <xdr:colOff>31750</xdr:colOff>
          <xdr:row>181</xdr:row>
          <xdr:rowOff>222250</xdr:rowOff>
        </xdr:to>
        <xdr:sp macro="" textlink="">
          <xdr:nvSpPr>
            <xdr:cNvPr id="1145" name="Option Button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181</xdr:row>
          <xdr:rowOff>228600</xdr:rowOff>
        </xdr:from>
        <xdr:to>
          <xdr:col>3</xdr:col>
          <xdr:colOff>31750</xdr:colOff>
          <xdr:row>183</xdr:row>
          <xdr:rowOff>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412750</xdr:colOff>
          <xdr:row>179</xdr:row>
          <xdr:rowOff>127000</xdr:rowOff>
        </xdr:from>
        <xdr:to>
          <xdr:col>3</xdr:col>
          <xdr:colOff>76200</xdr:colOff>
          <xdr:row>183</xdr:row>
          <xdr:rowOff>107950</xdr:rowOff>
        </xdr:to>
        <xdr:sp macro="" textlink="">
          <xdr:nvSpPr>
            <xdr:cNvPr id="1147" name="Group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189</xdr:row>
          <xdr:rowOff>38100</xdr:rowOff>
        </xdr:from>
        <xdr:to>
          <xdr:col>3</xdr:col>
          <xdr:colOff>31750</xdr:colOff>
          <xdr:row>190</xdr:row>
          <xdr:rowOff>38100</xdr:rowOff>
        </xdr:to>
        <xdr:sp macro="" textlink="">
          <xdr:nvSpPr>
            <xdr:cNvPr id="1150" name="Option Button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190</xdr:row>
          <xdr:rowOff>19050</xdr:rowOff>
        </xdr:from>
        <xdr:to>
          <xdr:col>3</xdr:col>
          <xdr:colOff>31750</xdr:colOff>
          <xdr:row>191</xdr:row>
          <xdr:rowOff>19050</xdr:rowOff>
        </xdr:to>
        <xdr:sp macro="" textlink="">
          <xdr:nvSpPr>
            <xdr:cNvPr id="1151" name="Option Butto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188</xdr:row>
          <xdr:rowOff>171450</xdr:rowOff>
        </xdr:from>
        <xdr:to>
          <xdr:col>3</xdr:col>
          <xdr:colOff>88900</xdr:colOff>
          <xdr:row>191</xdr:row>
          <xdr:rowOff>114300</xdr:rowOff>
        </xdr:to>
        <xdr:sp macro="" textlink="">
          <xdr:nvSpPr>
            <xdr:cNvPr id="1152" name="Group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128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488097</xdr:colOff>
      <xdr:row>61</xdr:row>
      <xdr:rowOff>228864</xdr:rowOff>
    </xdr:from>
    <xdr:to>
      <xdr:col>5</xdr:col>
      <xdr:colOff>402911</xdr:colOff>
      <xdr:row>62</xdr:row>
      <xdr:rowOff>177259</xdr:rowOff>
    </xdr:to>
    <xdr:sp macro="" textlink="">
      <xdr:nvSpPr>
        <xdr:cNvPr id="119" name="テキスト ボックス 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1612047" y="18583539"/>
          <a:ext cx="1153064" cy="186520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②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196048</xdr:colOff>
      <xdr:row>64</xdr:row>
      <xdr:rowOff>12218</xdr:rowOff>
    </xdr:from>
    <xdr:to>
      <xdr:col>7</xdr:col>
      <xdr:colOff>267779</xdr:colOff>
      <xdr:row>64</xdr:row>
      <xdr:rowOff>188391</xdr:rowOff>
    </xdr:to>
    <xdr:sp macro="" textlink="">
      <xdr:nvSpPr>
        <xdr:cNvPr id="122" name="テキスト ボックス 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558248" y="18986018"/>
          <a:ext cx="1157581" cy="17617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⑧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129862</xdr:colOff>
      <xdr:row>63</xdr:row>
      <xdr:rowOff>1451</xdr:rowOff>
    </xdr:from>
    <xdr:to>
      <xdr:col>10</xdr:col>
      <xdr:colOff>126898</xdr:colOff>
      <xdr:row>63</xdr:row>
      <xdr:rowOff>168099</xdr:rowOff>
    </xdr:to>
    <xdr:sp macro="" textlink="">
      <xdr:nvSpPr>
        <xdr:cNvPr id="123" name="テキスト ボックス 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4578037" y="18784751"/>
          <a:ext cx="1159086" cy="166648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③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317988</xdr:colOff>
      <xdr:row>64</xdr:row>
      <xdr:rowOff>142875</xdr:rowOff>
    </xdr:from>
    <xdr:to>
      <xdr:col>11</xdr:col>
      <xdr:colOff>584688</xdr:colOff>
      <xdr:row>72</xdr:row>
      <xdr:rowOff>58614</xdr:rowOff>
    </xdr:to>
    <xdr:sp macro="" textlink="">
      <xdr:nvSpPr>
        <xdr:cNvPr id="124" name="テキスト ボックス 2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6472603" y="18738606"/>
          <a:ext cx="266700" cy="1513008"/>
        </a:xfrm>
        <a:prstGeom prst="roundRect">
          <a:avLst>
            <a:gd name="adj" fmla="val 30987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wordArtVertRtl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none" kern="100" spc="-400" baseline="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④</a:t>
          </a:r>
          <a:r>
            <a:rPr lang="ja-JP" altLang="en-US" sz="1050" kern="100" spc="-40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 spc="-400" baseline="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211817</xdr:colOff>
      <xdr:row>71</xdr:row>
      <xdr:rowOff>116806</xdr:rowOff>
    </xdr:from>
    <xdr:to>
      <xdr:col>7</xdr:col>
      <xdr:colOff>934523</xdr:colOff>
      <xdr:row>71</xdr:row>
      <xdr:rowOff>312029</xdr:rowOff>
    </xdr:to>
    <xdr:sp macro="" textlink="">
      <xdr:nvSpPr>
        <xdr:cNvPr id="126" name="テキスト ボックス 2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371876" y="20302335"/>
          <a:ext cx="999118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171823</xdr:colOff>
      <xdr:row>66</xdr:row>
      <xdr:rowOff>6626</xdr:rowOff>
    </xdr:from>
    <xdr:to>
      <xdr:col>11</xdr:col>
      <xdr:colOff>317988</xdr:colOff>
      <xdr:row>71</xdr:row>
      <xdr:rowOff>19050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3637458" y="19777839"/>
          <a:ext cx="2890586" cy="961749"/>
          <a:chOff x="4918627" y="20634877"/>
          <a:chExt cx="1579508" cy="1210503"/>
        </a:xfrm>
      </xdr:grpSpPr>
      <xdr:sp macro="" textlink="">
        <xdr:nvSpPr>
          <xdr:cNvPr id="11" name="右大かっこ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4918627" y="20634877"/>
            <a:ext cx="1469335" cy="1210503"/>
          </a:xfrm>
          <a:prstGeom prst="rightBracket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>
            <a:stCxn id="11" idx="2"/>
            <a:endCxn id="124" idx="1"/>
          </xdr:cNvCxnSpPr>
        </xdr:nvCxnSpPr>
        <xdr:spPr>
          <a:xfrm flipV="1">
            <a:off x="6387962" y="21230917"/>
            <a:ext cx="110173" cy="921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156883</xdr:colOff>
      <xdr:row>66</xdr:row>
      <xdr:rowOff>191163</xdr:rowOff>
    </xdr:from>
    <xdr:to>
      <xdr:col>9</xdr:col>
      <xdr:colOff>159027</xdr:colOff>
      <xdr:row>71</xdr:row>
      <xdr:rowOff>12424</xdr:rowOff>
    </xdr:to>
    <xdr:sp macro="" textlink="">
      <xdr:nvSpPr>
        <xdr:cNvPr id="115" name="右大かっこ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3593354" y="19405516"/>
          <a:ext cx="1503732" cy="792437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159027</xdr:colOff>
      <xdr:row>68</xdr:row>
      <xdr:rowOff>188337</xdr:rowOff>
    </xdr:from>
    <xdr:to>
      <xdr:col>9</xdr:col>
      <xdr:colOff>495182</xdr:colOff>
      <xdr:row>69</xdr:row>
      <xdr:rowOff>4676</xdr:rowOff>
    </xdr:to>
    <xdr:cxnSp macro="">
      <xdr:nvCxnSpPr>
        <xdr:cNvPr id="116" name="直線コネクタ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CxnSpPr>
          <a:stCxn id="115" idx="2"/>
        </xdr:cNvCxnSpPr>
      </xdr:nvCxnSpPr>
      <xdr:spPr>
        <a:xfrm flipV="1">
          <a:off x="5097086" y="19791161"/>
          <a:ext cx="336155" cy="1057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269486</xdr:colOff>
      <xdr:row>68</xdr:row>
      <xdr:rowOff>100366</xdr:rowOff>
    </xdr:from>
    <xdr:to>
      <xdr:col>10</xdr:col>
      <xdr:colOff>562923</xdr:colOff>
      <xdr:row>69</xdr:row>
      <xdr:rowOff>95108</xdr:rowOff>
    </xdr:to>
    <xdr:sp macro="" textlink="">
      <xdr:nvSpPr>
        <xdr:cNvPr id="125" name="テキスト ボックス 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5205921" y="21230957"/>
          <a:ext cx="949419" cy="226655"/>
        </a:xfrm>
        <a:prstGeom prst="roundRect">
          <a:avLst>
            <a:gd name="adj" fmla="val 30987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 spc="-100" baseline="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⑥</a:t>
          </a:r>
          <a:r>
            <a:rPr lang="ja-JP" altLang="en-US" sz="1050" b="0" u="none" kern="100" spc="-10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も回答くださ</a:t>
          </a:r>
          <a:r>
            <a:rPr lang="ja-JP" altLang="en-US" sz="1050" b="0" u="none" kern="100" spc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い</a:t>
          </a:r>
          <a:endParaRPr lang="ja-JP" sz="1050" kern="100" spc="0" baseline="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702236</xdr:colOff>
      <xdr:row>90</xdr:row>
      <xdr:rowOff>175811</xdr:rowOff>
    </xdr:from>
    <xdr:to>
      <xdr:col>6</xdr:col>
      <xdr:colOff>82176</xdr:colOff>
      <xdr:row>93</xdr:row>
      <xdr:rowOff>170509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GrpSpPr/>
      </xdr:nvGrpSpPr>
      <xdr:grpSpPr>
        <a:xfrm>
          <a:off x="1830582" y="25596082"/>
          <a:ext cx="1441981" cy="563023"/>
          <a:chOff x="4918627" y="20634877"/>
          <a:chExt cx="1764249" cy="1210503"/>
        </a:xfrm>
      </xdr:grpSpPr>
      <xdr:sp macro="" textlink="">
        <xdr:nvSpPr>
          <xdr:cNvPr id="143" name="右大かっこ 142">
            <a:extLst>
              <a:ext uri="{FF2B5EF4-FFF2-40B4-BE49-F238E27FC236}">
                <a16:creationId xmlns:a16="http://schemas.microsoft.com/office/drawing/2014/main" id="{00000000-0008-0000-0000-00008F000000}"/>
              </a:ext>
            </a:extLst>
          </xdr:cNvPr>
          <xdr:cNvSpPr/>
        </xdr:nvSpPr>
        <xdr:spPr>
          <a:xfrm>
            <a:off x="4918627" y="20634877"/>
            <a:ext cx="1469335" cy="1210503"/>
          </a:xfrm>
          <a:prstGeom prst="rightBracket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00000000-0008-0000-0000-000090000000}"/>
              </a:ext>
            </a:extLst>
          </xdr:cNvPr>
          <xdr:cNvCxnSpPr>
            <a:stCxn id="143" idx="2"/>
          </xdr:cNvCxnSpPr>
        </xdr:nvCxnSpPr>
        <xdr:spPr>
          <a:xfrm flipV="1">
            <a:off x="6387962" y="21238587"/>
            <a:ext cx="294914" cy="154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88855</xdr:colOff>
      <xdr:row>91</xdr:row>
      <xdr:rowOff>192467</xdr:rowOff>
    </xdr:from>
    <xdr:to>
      <xdr:col>8</xdr:col>
      <xdr:colOff>82272</xdr:colOff>
      <xdr:row>92</xdr:row>
      <xdr:rowOff>170595</xdr:rowOff>
    </xdr:to>
    <xdr:sp macro="" textlink="">
      <xdr:nvSpPr>
        <xdr:cNvPr id="147" name="テキスト ボックス 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3248914" y="24524173"/>
          <a:ext cx="1270887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⑦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589432</xdr:colOff>
      <xdr:row>105</xdr:row>
      <xdr:rowOff>22195</xdr:rowOff>
    </xdr:from>
    <xdr:to>
      <xdr:col>11</xdr:col>
      <xdr:colOff>350760</xdr:colOff>
      <xdr:row>105</xdr:row>
      <xdr:rowOff>217418</xdr:rowOff>
    </xdr:to>
    <xdr:sp macro="" textlink="">
      <xdr:nvSpPr>
        <xdr:cNvPr id="148" name="テキスト ボックス 2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5542432" y="28187620"/>
          <a:ext cx="999578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6192</xdr:colOff>
      <xdr:row>114</xdr:row>
      <xdr:rowOff>133166</xdr:rowOff>
    </xdr:from>
    <xdr:to>
      <xdr:col>11</xdr:col>
      <xdr:colOff>424745</xdr:colOff>
      <xdr:row>115</xdr:row>
      <xdr:rowOff>187826</xdr:rowOff>
    </xdr:to>
    <xdr:sp macro="" textlink="">
      <xdr:nvSpPr>
        <xdr:cNvPr id="149" name="テキスト ボックス 2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5616417" y="30441716"/>
          <a:ext cx="999578" cy="197535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332904</xdr:colOff>
      <xdr:row>130</xdr:row>
      <xdr:rowOff>1</xdr:rowOff>
    </xdr:from>
    <xdr:to>
      <xdr:col>7</xdr:col>
      <xdr:colOff>249222</xdr:colOff>
      <xdr:row>130</xdr:row>
      <xdr:rowOff>195224</xdr:rowOff>
    </xdr:to>
    <xdr:sp macro="" textlink="">
      <xdr:nvSpPr>
        <xdr:cNvPr id="150" name="テキスト ボックス 2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685487" y="34918836"/>
          <a:ext cx="996434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451274</xdr:colOff>
      <xdr:row>148</xdr:row>
      <xdr:rowOff>106459</xdr:rowOff>
    </xdr:from>
    <xdr:to>
      <xdr:col>8</xdr:col>
      <xdr:colOff>448970</xdr:colOff>
      <xdr:row>148</xdr:row>
      <xdr:rowOff>301682</xdr:rowOff>
    </xdr:to>
    <xdr:sp macro="" textlink="">
      <xdr:nvSpPr>
        <xdr:cNvPr id="151" name="テキスト ボックス 2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3887894" y="38122639"/>
          <a:ext cx="995916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356002</xdr:colOff>
      <xdr:row>94</xdr:row>
      <xdr:rowOff>12217</xdr:rowOff>
    </xdr:from>
    <xdr:to>
      <xdr:col>11</xdr:col>
      <xdr:colOff>115217</xdr:colOff>
      <xdr:row>94</xdr:row>
      <xdr:rowOff>207440</xdr:rowOff>
    </xdr:to>
    <xdr:sp macro="" textlink="">
      <xdr:nvSpPr>
        <xdr:cNvPr id="127" name="テキスト ボックス 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5309002" y="25834492"/>
          <a:ext cx="997465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123</xdr:row>
          <xdr:rowOff>209550</xdr:rowOff>
        </xdr:from>
        <xdr:to>
          <xdr:col>5</xdr:col>
          <xdr:colOff>69850</xdr:colOff>
          <xdr:row>125</xdr:row>
          <xdr:rowOff>0</xdr:rowOff>
        </xdr:to>
        <xdr:sp macro="" textlink="">
          <xdr:nvSpPr>
            <xdr:cNvPr id="1164" name="Option Button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107950</xdr:colOff>
          <xdr:row>123</xdr:row>
          <xdr:rowOff>209550</xdr:rowOff>
        </xdr:from>
        <xdr:to>
          <xdr:col>7</xdr:col>
          <xdr:colOff>88900</xdr:colOff>
          <xdr:row>124</xdr:row>
          <xdr:rowOff>222250</xdr:rowOff>
        </xdr:to>
        <xdr:sp macro="" textlink="">
          <xdr:nvSpPr>
            <xdr:cNvPr id="1165" name="Option Button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812800</xdr:colOff>
          <xdr:row>123</xdr:row>
          <xdr:rowOff>95250</xdr:rowOff>
        </xdr:from>
        <xdr:to>
          <xdr:col>7</xdr:col>
          <xdr:colOff>603250</xdr:colOff>
          <xdr:row>125</xdr:row>
          <xdr:rowOff>203200</xdr:rowOff>
        </xdr:to>
        <xdr:sp macro="" textlink="">
          <xdr:nvSpPr>
            <xdr:cNvPr id="1166" name="Group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175</xdr:row>
          <xdr:rowOff>374650</xdr:rowOff>
        </xdr:from>
        <xdr:to>
          <xdr:col>3</xdr:col>
          <xdr:colOff>12700</xdr:colOff>
          <xdr:row>177</xdr:row>
          <xdr:rowOff>0</xdr:rowOff>
        </xdr:to>
        <xdr:sp macro="" textlink="">
          <xdr:nvSpPr>
            <xdr:cNvPr id="1167" name="Option Button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431800</xdr:colOff>
          <xdr:row>175</xdr:row>
          <xdr:rowOff>146050</xdr:rowOff>
        </xdr:from>
        <xdr:to>
          <xdr:col>3</xdr:col>
          <xdr:colOff>228600</xdr:colOff>
          <xdr:row>178</xdr:row>
          <xdr:rowOff>222250</xdr:rowOff>
        </xdr:to>
        <xdr:sp macro="" textlink="">
          <xdr:nvSpPr>
            <xdr:cNvPr id="1169" name="Group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176</xdr:row>
          <xdr:rowOff>222250</xdr:rowOff>
        </xdr:from>
        <xdr:to>
          <xdr:col>3</xdr:col>
          <xdr:colOff>12700</xdr:colOff>
          <xdr:row>177</xdr:row>
          <xdr:rowOff>228600</xdr:rowOff>
        </xdr:to>
        <xdr:sp macro="" textlink="">
          <xdr:nvSpPr>
            <xdr:cNvPr id="1170" name="Option Button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238125</xdr:colOff>
      <xdr:row>59</xdr:row>
      <xdr:rowOff>28575</xdr:rowOff>
    </xdr:from>
    <xdr:to>
      <xdr:col>12</xdr:col>
      <xdr:colOff>8059</xdr:colOff>
      <xdr:row>61</xdr:row>
      <xdr:rowOff>25071</xdr:rowOff>
    </xdr:to>
    <xdr:sp macro="" textlink="">
      <xdr:nvSpPr>
        <xdr:cNvPr id="129" name="テキスト ボックス 2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600325" y="17907000"/>
          <a:ext cx="4237159" cy="472746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l">
            <a:lnSpc>
              <a:spcPts val="1400"/>
            </a:lnSpc>
            <a:spcAft>
              <a:spcPts val="0"/>
            </a:spcAft>
          </a:pPr>
          <a:r>
            <a:rPr lang="ja-JP" altLang="en-US" sz="1050" b="1" kern="100"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Times New Roman" panose="02020603050405020304" pitchFamily="18" charset="0"/>
            </a:rPr>
            <a:t>お願い・・・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　</a:t>
          </a:r>
          <a:r>
            <a:rPr lang="en-US" altLang="ja-JP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『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➡</a:t>
          </a: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◎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r>
            <a:rPr lang="en-US" altLang="ja-JP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』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　に沿って回答いただいたあとは、指示がない限りは、設問に沿って進んでいただき、該当する項目について回答ください</a:t>
          </a:r>
          <a:endParaRPr lang="en-US" alt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453712</xdr:colOff>
      <xdr:row>61</xdr:row>
      <xdr:rowOff>163376</xdr:rowOff>
    </xdr:from>
    <xdr:to>
      <xdr:col>6</xdr:col>
      <xdr:colOff>9166</xdr:colOff>
      <xdr:row>62</xdr:row>
      <xdr:rowOff>163346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815912" y="18518051"/>
          <a:ext cx="371429" cy="238095"/>
        </a:xfrm>
        <a:prstGeom prst="rect">
          <a:avLst/>
        </a:prstGeom>
      </xdr:spPr>
    </xdr:pic>
    <xdr:clientData/>
  </xdr:twoCellAnchor>
  <xdr:twoCellAnchor editAs="oneCell">
    <xdr:from>
      <xdr:col>7</xdr:col>
      <xdr:colOff>348937</xdr:colOff>
      <xdr:row>63</xdr:row>
      <xdr:rowOff>182426</xdr:rowOff>
    </xdr:from>
    <xdr:to>
      <xdr:col>7</xdr:col>
      <xdr:colOff>714016</xdr:colOff>
      <xdr:row>65</xdr:row>
      <xdr:rowOff>39521</xdr:rowOff>
    </xdr:to>
    <xdr:pic>
      <xdr:nvPicPr>
        <xdr:cNvPr id="130" name="図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796987" y="18965726"/>
          <a:ext cx="371429" cy="238095"/>
        </a:xfrm>
        <a:prstGeom prst="rect">
          <a:avLst/>
        </a:prstGeom>
      </xdr:spPr>
    </xdr:pic>
    <xdr:clientData/>
  </xdr:twoCellAnchor>
  <xdr:twoCellAnchor editAs="oneCell">
    <xdr:from>
      <xdr:col>10</xdr:col>
      <xdr:colOff>196537</xdr:colOff>
      <xdr:row>62</xdr:row>
      <xdr:rowOff>182426</xdr:rowOff>
    </xdr:from>
    <xdr:to>
      <xdr:col>10</xdr:col>
      <xdr:colOff>561616</xdr:colOff>
      <xdr:row>64</xdr:row>
      <xdr:rowOff>39521</xdr:rowOff>
    </xdr:to>
    <xdr:pic>
      <xdr:nvPicPr>
        <xdr:cNvPr id="131" name="図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806762" y="18775226"/>
          <a:ext cx="371429" cy="238095"/>
        </a:xfrm>
        <a:prstGeom prst="rect">
          <a:avLst/>
        </a:prstGeom>
      </xdr:spPr>
    </xdr:pic>
    <xdr:clientData/>
  </xdr:twoCellAnchor>
  <xdr:twoCellAnchor editAs="oneCell">
    <xdr:from>
      <xdr:col>11</xdr:col>
      <xdr:colOff>334377</xdr:colOff>
      <xdr:row>72</xdr:row>
      <xdr:rowOff>120786</xdr:rowOff>
    </xdr:from>
    <xdr:to>
      <xdr:col>11</xdr:col>
      <xdr:colOff>549348</xdr:colOff>
      <xdr:row>74</xdr:row>
      <xdr:rowOff>78040</xdr:rowOff>
    </xdr:to>
    <xdr:pic>
      <xdr:nvPicPr>
        <xdr:cNvPr id="132" name="図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6463986" y="20956452"/>
          <a:ext cx="338254" cy="214971"/>
        </a:xfrm>
        <a:prstGeom prst="rect">
          <a:avLst/>
        </a:prstGeom>
      </xdr:spPr>
    </xdr:pic>
    <xdr:clientData/>
  </xdr:twoCellAnchor>
  <xdr:twoCellAnchor editAs="oneCell">
    <xdr:from>
      <xdr:col>8</xdr:col>
      <xdr:colOff>161925</xdr:colOff>
      <xdr:row>91</xdr:row>
      <xdr:rowOff>161925</xdr:rowOff>
    </xdr:from>
    <xdr:to>
      <xdr:col>9</xdr:col>
      <xdr:colOff>152338</xdr:colOff>
      <xdr:row>93</xdr:row>
      <xdr:rowOff>95664</xdr:rowOff>
    </xdr:to>
    <xdr:pic>
      <xdr:nvPicPr>
        <xdr:cNvPr id="134" name="図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0100" y="25412700"/>
          <a:ext cx="495238" cy="314739"/>
        </a:xfrm>
        <a:prstGeom prst="rect">
          <a:avLst/>
        </a:prstGeom>
      </xdr:spPr>
    </xdr:pic>
    <xdr:clientData/>
  </xdr:twoCellAnchor>
  <xdr:twoCellAnchor>
    <xdr:from>
      <xdr:col>9</xdr:col>
      <xdr:colOff>87230</xdr:colOff>
      <xdr:row>89</xdr:row>
      <xdr:rowOff>75168</xdr:rowOff>
    </xdr:from>
    <xdr:to>
      <xdr:col>10</xdr:col>
      <xdr:colOff>84807</xdr:colOff>
      <xdr:row>89</xdr:row>
      <xdr:rowOff>247531</xdr:rowOff>
    </xdr:to>
    <xdr:sp macro="" textlink="">
      <xdr:nvSpPr>
        <xdr:cNvPr id="135" name="テキスト ボックス 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5040230" y="24754443"/>
          <a:ext cx="654802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②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10</xdr:col>
      <xdr:colOff>190500</xdr:colOff>
      <xdr:row>89</xdr:row>
      <xdr:rowOff>28575</xdr:rowOff>
    </xdr:from>
    <xdr:to>
      <xdr:col>11</xdr:col>
      <xdr:colOff>104713</xdr:colOff>
      <xdr:row>89</xdr:row>
      <xdr:rowOff>343314</xdr:rowOff>
    </xdr:to>
    <xdr:pic>
      <xdr:nvPicPr>
        <xdr:cNvPr id="136" name="図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00725" y="24707850"/>
          <a:ext cx="495238" cy="314739"/>
        </a:xfrm>
        <a:prstGeom prst="rect">
          <a:avLst/>
        </a:prstGeom>
      </xdr:spPr>
    </xdr:pic>
    <xdr:clientData/>
  </xdr:twoCellAnchor>
  <xdr:twoCellAnchor>
    <xdr:from>
      <xdr:col>7</xdr:col>
      <xdr:colOff>352832</xdr:colOff>
      <xdr:row>94</xdr:row>
      <xdr:rowOff>65643</xdr:rowOff>
    </xdr:from>
    <xdr:to>
      <xdr:col>8</xdr:col>
      <xdr:colOff>86823</xdr:colOff>
      <xdr:row>94</xdr:row>
      <xdr:rowOff>285750</xdr:rowOff>
    </xdr:to>
    <xdr:sp macro="" textlink="">
      <xdr:nvSpPr>
        <xdr:cNvPr id="137" name="テキスト ボックス 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3800882" y="26573718"/>
          <a:ext cx="734116" cy="220107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⑥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190500</xdr:colOff>
      <xdr:row>93</xdr:row>
      <xdr:rowOff>171450</xdr:rowOff>
    </xdr:from>
    <xdr:to>
      <xdr:col>9</xdr:col>
      <xdr:colOff>180913</xdr:colOff>
      <xdr:row>94</xdr:row>
      <xdr:rowOff>295689</xdr:rowOff>
    </xdr:to>
    <xdr:pic>
      <xdr:nvPicPr>
        <xdr:cNvPr id="138" name="図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675" y="25803225"/>
          <a:ext cx="495238" cy="314739"/>
        </a:xfrm>
        <a:prstGeom prst="rect">
          <a:avLst/>
        </a:prstGeom>
      </xdr:spPr>
    </xdr:pic>
    <xdr:clientData/>
  </xdr:twoCellAnchor>
  <xdr:twoCellAnchor>
    <xdr:from>
      <xdr:col>7</xdr:col>
      <xdr:colOff>820655</xdr:colOff>
      <xdr:row>105</xdr:row>
      <xdr:rowOff>18018</xdr:rowOff>
    </xdr:from>
    <xdr:to>
      <xdr:col>8</xdr:col>
      <xdr:colOff>475332</xdr:colOff>
      <xdr:row>105</xdr:row>
      <xdr:rowOff>190381</xdr:rowOff>
    </xdr:to>
    <xdr:sp macro="" textlink="">
      <xdr:nvSpPr>
        <xdr:cNvPr id="139" name="テキスト ボックス 2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4268705" y="28183443"/>
          <a:ext cx="654802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①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9</xdr:col>
      <xdr:colOff>28575</xdr:colOff>
      <xdr:row>105</xdr:row>
      <xdr:rowOff>19050</xdr:rowOff>
    </xdr:from>
    <xdr:to>
      <xdr:col>9</xdr:col>
      <xdr:colOff>400004</xdr:colOff>
      <xdr:row>106</xdr:row>
      <xdr:rowOff>19020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81575" y="28184475"/>
          <a:ext cx="371429" cy="238095"/>
        </a:xfrm>
        <a:prstGeom prst="rect">
          <a:avLst/>
        </a:prstGeom>
      </xdr:spPr>
    </xdr:pic>
    <xdr:clientData/>
  </xdr:twoCellAnchor>
  <xdr:twoCellAnchor>
    <xdr:from>
      <xdr:col>7</xdr:col>
      <xdr:colOff>820655</xdr:colOff>
      <xdr:row>114</xdr:row>
      <xdr:rowOff>132318</xdr:rowOff>
    </xdr:from>
    <xdr:to>
      <xdr:col>8</xdr:col>
      <xdr:colOff>475332</xdr:colOff>
      <xdr:row>115</xdr:row>
      <xdr:rowOff>161806</xdr:rowOff>
    </xdr:to>
    <xdr:sp macro="" textlink="">
      <xdr:nvSpPr>
        <xdr:cNvPr id="145" name="テキスト ボックス 2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4268705" y="30440868"/>
          <a:ext cx="654802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①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9</xdr:col>
      <xdr:colOff>28575</xdr:colOff>
      <xdr:row>114</xdr:row>
      <xdr:rowOff>133350</xdr:rowOff>
    </xdr:from>
    <xdr:to>
      <xdr:col>9</xdr:col>
      <xdr:colOff>400004</xdr:colOff>
      <xdr:row>116</xdr:row>
      <xdr:rowOff>1435</xdr:rowOff>
    </xdr:to>
    <xdr:pic>
      <xdr:nvPicPr>
        <xdr:cNvPr id="146" name="図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81575" y="30441900"/>
          <a:ext cx="371429" cy="238095"/>
        </a:xfrm>
        <a:prstGeom prst="rect">
          <a:avLst/>
        </a:prstGeom>
      </xdr:spPr>
    </xdr:pic>
    <xdr:clientData/>
  </xdr:twoCellAnchor>
  <xdr:twoCellAnchor>
    <xdr:from>
      <xdr:col>3</xdr:col>
      <xdr:colOff>228600</xdr:colOff>
      <xdr:row>65</xdr:row>
      <xdr:rowOff>85725</xdr:rowOff>
    </xdr:from>
    <xdr:to>
      <xdr:col>5</xdr:col>
      <xdr:colOff>570519</xdr:colOff>
      <xdr:row>65</xdr:row>
      <xdr:rowOff>186864</xdr:rowOff>
    </xdr:to>
    <xdr:sp macro="" textlink="">
      <xdr:nvSpPr>
        <xdr:cNvPr id="152" name="テキスト ボックス 2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1352550" y="19935825"/>
          <a:ext cx="1580169" cy="101139"/>
        </a:xfrm>
        <a:prstGeom prst="snip2DiagRect">
          <a:avLst>
            <a:gd name="adj1" fmla="val 0"/>
            <a:gd name="adj2" fmla="val 50000"/>
          </a:avLst>
        </a:prstGeom>
        <a:noFill/>
        <a:ln w="6350">
          <a:noFill/>
        </a:ln>
        <a:effectLst/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900" b="1" kern="100">
              <a:solidFill>
                <a:schemeClr val="bg1">
                  <a:lumMod val="75000"/>
                </a:schemeClr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最も該当するものにチェック</a:t>
          </a:r>
          <a:endParaRPr lang="ja-JP" sz="900" b="1" kern="100">
            <a:solidFill>
              <a:schemeClr val="bg1">
                <a:lumMod val="75000"/>
              </a:schemeClr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47625</xdr:colOff>
      <xdr:row>89</xdr:row>
      <xdr:rowOff>266700</xdr:rowOff>
    </xdr:from>
    <xdr:to>
      <xdr:col>9</xdr:col>
      <xdr:colOff>122844</xdr:colOff>
      <xdr:row>89</xdr:row>
      <xdr:rowOff>367839</xdr:rowOff>
    </xdr:to>
    <xdr:sp macro="" textlink="">
      <xdr:nvSpPr>
        <xdr:cNvPr id="153" name="テキスト ボックス 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3495675" y="25631775"/>
          <a:ext cx="1580169" cy="101139"/>
        </a:xfrm>
        <a:prstGeom prst="snip2DiagRect">
          <a:avLst>
            <a:gd name="adj1" fmla="val 0"/>
            <a:gd name="adj2" fmla="val 50000"/>
          </a:avLst>
        </a:prstGeom>
        <a:noFill/>
        <a:ln w="6350">
          <a:noFill/>
        </a:ln>
        <a:effectLst/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900" b="1" kern="100">
              <a:solidFill>
                <a:schemeClr val="bg1">
                  <a:lumMod val="75000"/>
                </a:schemeClr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最も該当するものにチェック</a:t>
          </a:r>
          <a:endParaRPr lang="ja-JP" sz="900" b="1" kern="100">
            <a:solidFill>
              <a:schemeClr val="bg1">
                <a:lumMod val="75000"/>
              </a:schemeClr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81</xdr:row>
          <xdr:rowOff>323850</xdr:rowOff>
        </xdr:from>
        <xdr:to>
          <xdr:col>3</xdr:col>
          <xdr:colOff>146050</xdr:colOff>
          <xdr:row>83</xdr:row>
          <xdr:rowOff>50800</xdr:rowOff>
        </xdr:to>
        <xdr:sp macro="" textlink="">
          <xdr:nvSpPr>
            <xdr:cNvPr id="1175" name="Option Button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82</xdr:row>
          <xdr:rowOff>146050</xdr:rowOff>
        </xdr:from>
        <xdr:to>
          <xdr:col>3</xdr:col>
          <xdr:colOff>146050</xdr:colOff>
          <xdr:row>84</xdr:row>
          <xdr:rowOff>57150</xdr:rowOff>
        </xdr:to>
        <xdr:sp macro="" textlink="">
          <xdr:nvSpPr>
            <xdr:cNvPr id="1176" name="Option Button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83</xdr:row>
          <xdr:rowOff>152400</xdr:rowOff>
        </xdr:from>
        <xdr:to>
          <xdr:col>3</xdr:col>
          <xdr:colOff>146050</xdr:colOff>
          <xdr:row>85</xdr:row>
          <xdr:rowOff>69850</xdr:rowOff>
        </xdr:to>
        <xdr:sp macro="" textlink="">
          <xdr:nvSpPr>
            <xdr:cNvPr id="1177" name="Option Button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81</xdr:row>
          <xdr:rowOff>107950</xdr:rowOff>
        </xdr:from>
        <xdr:to>
          <xdr:col>5</xdr:col>
          <xdr:colOff>69850</xdr:colOff>
          <xdr:row>85</xdr:row>
          <xdr:rowOff>69850</xdr:rowOff>
        </xdr:to>
        <xdr:sp macro="" textlink="">
          <xdr:nvSpPr>
            <xdr:cNvPr id="1178" name="Group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154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89</xdr:row>
          <xdr:rowOff>368300</xdr:rowOff>
        </xdr:from>
        <xdr:to>
          <xdr:col>3</xdr:col>
          <xdr:colOff>438150</xdr:colOff>
          <xdr:row>91</xdr:row>
          <xdr:rowOff>38100</xdr:rowOff>
        </xdr:to>
        <xdr:sp macro="" textlink="">
          <xdr:nvSpPr>
            <xdr:cNvPr id="1179" name="Option Button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635000</xdr:colOff>
          <xdr:row>90</xdr:row>
          <xdr:rowOff>184150</xdr:rowOff>
        </xdr:from>
        <xdr:to>
          <xdr:col>3</xdr:col>
          <xdr:colOff>438150</xdr:colOff>
          <xdr:row>92</xdr:row>
          <xdr:rowOff>38100</xdr:rowOff>
        </xdr:to>
        <xdr:sp macro="" textlink="">
          <xdr:nvSpPr>
            <xdr:cNvPr id="1180" name="Option Button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91</xdr:row>
          <xdr:rowOff>190500</xdr:rowOff>
        </xdr:from>
        <xdr:to>
          <xdr:col>3</xdr:col>
          <xdr:colOff>438150</xdr:colOff>
          <xdr:row>93</xdr:row>
          <xdr:rowOff>44450</xdr:rowOff>
        </xdr:to>
        <xdr:sp macro="" textlink="">
          <xdr:nvSpPr>
            <xdr:cNvPr id="1181" name="Option Button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93</xdr:row>
          <xdr:rowOff>19050</xdr:rowOff>
        </xdr:from>
        <xdr:to>
          <xdr:col>3</xdr:col>
          <xdr:colOff>438150</xdr:colOff>
          <xdr:row>94</xdr:row>
          <xdr:rowOff>63500</xdr:rowOff>
        </xdr:to>
        <xdr:sp macro="" textlink="">
          <xdr:nvSpPr>
            <xdr:cNvPr id="1182" name="Option Button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431800</xdr:colOff>
          <xdr:row>89</xdr:row>
          <xdr:rowOff>247650</xdr:rowOff>
        </xdr:from>
        <xdr:to>
          <xdr:col>4</xdr:col>
          <xdr:colOff>57150</xdr:colOff>
          <xdr:row>94</xdr:row>
          <xdr:rowOff>241300</xdr:rowOff>
        </xdr:to>
        <xdr:sp macro="" textlink="">
          <xdr:nvSpPr>
            <xdr:cNvPr id="1183" name="Group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159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89" Type="http://schemas.openxmlformats.org/officeDocument/2006/relationships/ctrlProp" Target="../ctrlProps/ctrlProp85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102" Type="http://schemas.openxmlformats.org/officeDocument/2006/relationships/ctrlProp" Target="../ctrlProps/ctrlProp98.xml"/><Relationship Id="rId5" Type="http://schemas.openxmlformats.org/officeDocument/2006/relationships/ctrlProp" Target="../ctrlProps/ctrlProp1.xml"/><Relationship Id="rId90" Type="http://schemas.openxmlformats.org/officeDocument/2006/relationships/ctrlProp" Target="../ctrlProps/ctrlProp86.xml"/><Relationship Id="rId95" Type="http://schemas.openxmlformats.org/officeDocument/2006/relationships/ctrlProp" Target="../ctrlProps/ctrlProp91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91" Type="http://schemas.openxmlformats.org/officeDocument/2006/relationships/ctrlProp" Target="../ctrlProps/ctrlProp87.xml"/><Relationship Id="rId96" Type="http://schemas.openxmlformats.org/officeDocument/2006/relationships/ctrlProp" Target="../ctrlProps/ctrlProp92.xml"/><Relationship Id="rId1" Type="http://schemas.openxmlformats.org/officeDocument/2006/relationships/hyperlink" Target="mailto:josei@tokyo-kosha.or.jp" TargetMode="External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94" Type="http://schemas.openxmlformats.org/officeDocument/2006/relationships/ctrlProp" Target="../ctrlProps/ctrlProp90.xml"/><Relationship Id="rId99" Type="http://schemas.openxmlformats.org/officeDocument/2006/relationships/ctrlProp" Target="../ctrlProps/ctrlProp95.xml"/><Relationship Id="rId101" Type="http://schemas.openxmlformats.org/officeDocument/2006/relationships/ctrlProp" Target="../ctrlProps/ctrlProp97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97" Type="http://schemas.openxmlformats.org/officeDocument/2006/relationships/ctrlProp" Target="../ctrlProps/ctrlProp93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92" Type="http://schemas.openxmlformats.org/officeDocument/2006/relationships/ctrlProp" Target="../ctrlProps/ctrlProp88.xml"/><Relationship Id="rId2" Type="http://schemas.openxmlformats.org/officeDocument/2006/relationships/printerSettings" Target="../printerSettings/printerSettings1.bin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56" Type="http://schemas.openxmlformats.org/officeDocument/2006/relationships/ctrlProp" Target="../ctrlProps/ctrlProp52.xml"/><Relationship Id="rId77" Type="http://schemas.openxmlformats.org/officeDocument/2006/relationships/ctrlProp" Target="../ctrlProps/ctrlProp73.xml"/><Relationship Id="rId100" Type="http://schemas.openxmlformats.org/officeDocument/2006/relationships/ctrlProp" Target="../ctrlProps/ctrlProp96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93" Type="http://schemas.openxmlformats.org/officeDocument/2006/relationships/ctrlProp" Target="../ctrlProps/ctrlProp89.xml"/><Relationship Id="rId98" Type="http://schemas.openxmlformats.org/officeDocument/2006/relationships/ctrlProp" Target="../ctrlProps/ctrlProp94.xml"/><Relationship Id="rId3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2:AA200"/>
  <sheetViews>
    <sheetView showGridLines="0" tabSelected="1" view="pageBreakPreview" topLeftCell="A32" zoomScale="130" zoomScaleNormal="115" zoomScaleSheetLayoutView="130" workbookViewId="0">
      <selection activeCell="H47" sqref="H47"/>
    </sheetView>
  </sheetViews>
  <sheetFormatPr defaultColWidth="9" defaultRowHeight="18" x14ac:dyDescent="0.55000000000000004"/>
  <cols>
    <col min="1" max="1" width="0.83203125" style="24" customWidth="1"/>
    <col min="2" max="2" width="3.25" style="25" customWidth="1"/>
    <col min="3" max="4" width="10.58203125" style="25" customWidth="1"/>
    <col min="5" max="5" width="5.58203125" style="24" customWidth="1"/>
    <col min="6" max="6" width="10.58203125" style="24" customWidth="1"/>
    <col min="7" max="7" width="3.58203125" style="24" customWidth="1"/>
    <col min="8" max="8" width="13.08203125" style="24" customWidth="1"/>
    <col min="9" max="9" width="6.58203125" style="24" customWidth="1"/>
    <col min="10" max="10" width="8.58203125" style="24" customWidth="1"/>
    <col min="11" max="11" width="7.58203125" style="24" customWidth="1"/>
    <col min="12" max="12" width="8.33203125" style="24" customWidth="1"/>
    <col min="13" max="13" width="0.5" style="24" customWidth="1"/>
    <col min="14" max="16384" width="9" style="24"/>
  </cols>
  <sheetData>
    <row r="2" spans="2:27" ht="32.5" x14ac:dyDescent="0.55000000000000004">
      <c r="B2" s="248" t="s">
        <v>0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</row>
    <row r="3" spans="2:27" ht="9" customHeight="1" x14ac:dyDescent="0.55000000000000004">
      <c r="K3" s="26"/>
      <c r="L3" s="130" t="s">
        <v>1</v>
      </c>
    </row>
    <row r="4" spans="2:27" ht="23.25" customHeight="1" thickBot="1" x14ac:dyDescent="0.55000000000000004">
      <c r="E4" s="249" t="s">
        <v>2</v>
      </c>
      <c r="F4" s="249"/>
      <c r="G4" s="249"/>
      <c r="H4" s="249"/>
      <c r="I4" s="249"/>
      <c r="J4" s="249"/>
      <c r="K4" s="249"/>
      <c r="L4" s="249"/>
    </row>
    <row r="5" spans="2:27" ht="19.5" customHeight="1" thickBot="1" x14ac:dyDescent="0.6">
      <c r="B5" s="250" t="s">
        <v>3</v>
      </c>
      <c r="C5" s="252" t="s">
        <v>4</v>
      </c>
      <c r="D5" s="253"/>
      <c r="E5" s="253"/>
      <c r="F5" s="253"/>
      <c r="G5" s="253"/>
      <c r="H5" s="253"/>
      <c r="I5" s="253"/>
      <c r="J5" s="254"/>
      <c r="K5" s="258" t="s">
        <v>5</v>
      </c>
      <c r="L5" s="259"/>
    </row>
    <row r="6" spans="2:27" ht="18.5" thickBot="1" x14ac:dyDescent="0.6">
      <c r="B6" s="251"/>
      <c r="C6" s="255"/>
      <c r="D6" s="256"/>
      <c r="E6" s="256"/>
      <c r="F6" s="256"/>
      <c r="G6" s="256"/>
      <c r="H6" s="256"/>
      <c r="I6" s="256"/>
      <c r="J6" s="257"/>
      <c r="K6" s="101" t="s">
        <v>6</v>
      </c>
      <c r="L6" s="102" t="s">
        <v>7</v>
      </c>
    </row>
    <row r="7" spans="2:27" ht="61.5" customHeight="1" x14ac:dyDescent="0.55000000000000004">
      <c r="B7" s="27">
        <v>1</v>
      </c>
      <c r="C7" s="260" t="s">
        <v>210</v>
      </c>
      <c r="D7" s="261"/>
      <c r="E7" s="261"/>
      <c r="F7" s="261"/>
      <c r="G7" s="261"/>
      <c r="H7" s="261"/>
      <c r="I7" s="261"/>
      <c r="J7" s="262"/>
      <c r="K7" s="21"/>
      <c r="L7" s="28"/>
    </row>
    <row r="8" spans="2:27" ht="50.15" customHeight="1" x14ac:dyDescent="0.55000000000000004">
      <c r="B8" s="29">
        <v>2</v>
      </c>
      <c r="C8" s="263" t="s">
        <v>8</v>
      </c>
      <c r="D8" s="264"/>
      <c r="E8" s="265"/>
      <c r="F8" s="265"/>
      <c r="G8" s="265"/>
      <c r="H8" s="265"/>
      <c r="I8" s="265"/>
      <c r="J8" s="266"/>
      <c r="K8" s="22"/>
      <c r="L8" s="22"/>
    </row>
    <row r="9" spans="2:27" ht="50.15" customHeight="1" x14ac:dyDescent="0.55000000000000004">
      <c r="B9" s="29">
        <v>3</v>
      </c>
      <c r="C9" s="263" t="s">
        <v>211</v>
      </c>
      <c r="D9" s="264"/>
      <c r="E9" s="265"/>
      <c r="F9" s="265"/>
      <c r="G9" s="265"/>
      <c r="H9" s="265"/>
      <c r="I9" s="265"/>
      <c r="J9" s="266"/>
      <c r="K9" s="22"/>
      <c r="L9" s="22"/>
      <c r="Q9" s="30"/>
    </row>
    <row r="10" spans="2:27" ht="50.15" customHeight="1" x14ac:dyDescent="0.55000000000000004">
      <c r="B10" s="29">
        <v>4</v>
      </c>
      <c r="C10" s="263" t="s">
        <v>212</v>
      </c>
      <c r="D10" s="264"/>
      <c r="E10" s="265"/>
      <c r="F10" s="265"/>
      <c r="G10" s="265"/>
      <c r="H10" s="265"/>
      <c r="I10" s="265"/>
      <c r="J10" s="266"/>
      <c r="K10" s="22"/>
      <c r="L10" s="22"/>
    </row>
    <row r="11" spans="2:27" ht="55.15" customHeight="1" x14ac:dyDescent="0.55000000000000004">
      <c r="B11" s="29">
        <v>5</v>
      </c>
      <c r="C11" s="270" t="s">
        <v>213</v>
      </c>
      <c r="D11" s="271"/>
      <c r="E11" s="265"/>
      <c r="F11" s="265"/>
      <c r="G11" s="265"/>
      <c r="H11" s="265"/>
      <c r="I11" s="265"/>
      <c r="J11" s="266"/>
      <c r="K11" s="31"/>
      <c r="L11" s="22"/>
    </row>
    <row r="12" spans="2:27" ht="50.15" customHeight="1" thickBot="1" x14ac:dyDescent="0.6">
      <c r="B12" s="125">
        <v>6</v>
      </c>
      <c r="C12" s="272" t="s">
        <v>234</v>
      </c>
      <c r="D12" s="273"/>
      <c r="E12" s="274"/>
      <c r="F12" s="274"/>
      <c r="G12" s="274"/>
      <c r="H12" s="274"/>
      <c r="I12" s="274"/>
      <c r="J12" s="275"/>
      <c r="K12" s="32"/>
      <c r="L12" s="22"/>
    </row>
    <row r="13" spans="2:27" x14ac:dyDescent="0.55000000000000004">
      <c r="E13" s="276" t="s">
        <v>232</v>
      </c>
      <c r="F13" s="276"/>
      <c r="G13" s="276"/>
      <c r="H13" s="276"/>
      <c r="I13" s="276"/>
      <c r="J13" s="276"/>
      <c r="K13" s="276"/>
      <c r="L13" s="276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</row>
    <row r="14" spans="2:27" ht="18.5" thickBot="1" x14ac:dyDescent="0.6">
      <c r="E14" s="33"/>
      <c r="F14" s="33"/>
      <c r="G14" s="33"/>
      <c r="H14" s="33"/>
      <c r="I14" s="33"/>
      <c r="J14" s="33"/>
      <c r="K14" s="33"/>
      <c r="L14" s="33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</row>
    <row r="15" spans="2:27" ht="6.75" customHeight="1" x14ac:dyDescent="0.55000000000000004">
      <c r="B15" s="34"/>
      <c r="C15" s="35"/>
      <c r="D15" s="35"/>
      <c r="E15" s="36"/>
      <c r="F15" s="36"/>
      <c r="G15" s="36"/>
      <c r="H15" s="36"/>
      <c r="I15" s="36"/>
      <c r="J15" s="36"/>
      <c r="K15" s="36"/>
      <c r="L15" s="37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</row>
    <row r="16" spans="2:27" ht="20.5" customHeight="1" x14ac:dyDescent="0.55000000000000004">
      <c r="B16" s="267" t="s">
        <v>9</v>
      </c>
      <c r="C16" s="268"/>
      <c r="D16" s="268"/>
      <c r="E16" s="268"/>
      <c r="F16" s="268"/>
      <c r="G16" s="268"/>
      <c r="H16" s="268"/>
      <c r="I16" s="268"/>
      <c r="J16" s="268"/>
      <c r="K16" s="268"/>
      <c r="L16" s="269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</row>
    <row r="17" spans="2:27" ht="3" customHeight="1" x14ac:dyDescent="0.55000000000000004">
      <c r="B17" s="38"/>
      <c r="C17" s="133"/>
      <c r="D17" s="133"/>
      <c r="E17" s="277"/>
      <c r="F17" s="277"/>
      <c r="G17" s="277"/>
      <c r="H17" s="277"/>
      <c r="I17" s="277"/>
      <c r="J17" s="277"/>
      <c r="K17" s="277"/>
      <c r="L17" s="278"/>
      <c r="P17" s="139"/>
      <c r="Q17" s="139"/>
      <c r="R17" s="136"/>
      <c r="S17" s="136"/>
      <c r="T17" s="136"/>
      <c r="U17" s="136"/>
      <c r="V17" s="136"/>
      <c r="W17" s="136"/>
      <c r="X17" s="136"/>
      <c r="Y17" s="136"/>
      <c r="Z17" s="54"/>
      <c r="AA17" s="54"/>
    </row>
    <row r="18" spans="2:27" ht="3" customHeight="1" x14ac:dyDescent="0.55000000000000004">
      <c r="B18" s="38"/>
      <c r="C18" s="126"/>
      <c r="D18" s="126"/>
      <c r="E18" s="127"/>
      <c r="F18" s="127"/>
      <c r="G18" s="127"/>
      <c r="H18" s="127"/>
      <c r="I18" s="127"/>
      <c r="J18" s="127"/>
      <c r="K18" s="127"/>
      <c r="L18" s="128"/>
      <c r="P18" s="123"/>
      <c r="Q18" s="123"/>
      <c r="R18" s="121"/>
      <c r="S18" s="121"/>
      <c r="T18" s="121"/>
      <c r="U18" s="121"/>
      <c r="V18" s="121"/>
      <c r="W18" s="121"/>
      <c r="X18" s="121"/>
      <c r="Y18" s="121"/>
      <c r="Z18" s="54"/>
      <c r="AA18" s="54"/>
    </row>
    <row r="19" spans="2:27" ht="3" customHeight="1" x14ac:dyDescent="0.55000000000000004">
      <c r="B19" s="38"/>
      <c r="C19" s="131"/>
      <c r="D19" s="131"/>
      <c r="E19" s="131"/>
      <c r="F19" s="131"/>
      <c r="G19" s="131"/>
      <c r="H19" s="131"/>
      <c r="I19" s="131"/>
      <c r="J19" s="131"/>
      <c r="K19" s="131"/>
      <c r="L19" s="132"/>
      <c r="P19" s="140"/>
      <c r="Q19" s="140"/>
      <c r="R19" s="138"/>
      <c r="S19" s="138"/>
      <c r="T19" s="138"/>
      <c r="U19" s="138"/>
      <c r="V19" s="138"/>
      <c r="W19" s="138"/>
      <c r="X19" s="138"/>
      <c r="Y19" s="138"/>
      <c r="Z19" s="54"/>
      <c r="AA19" s="54"/>
    </row>
    <row r="20" spans="2:27" ht="28.5" customHeight="1" x14ac:dyDescent="0.55000000000000004">
      <c r="B20" s="38"/>
      <c r="C20" s="133" t="s">
        <v>230</v>
      </c>
      <c r="D20" s="133"/>
      <c r="E20" s="133"/>
      <c r="F20" s="133"/>
      <c r="G20" s="133"/>
      <c r="H20" s="133"/>
      <c r="I20" s="133"/>
      <c r="J20" s="133"/>
      <c r="K20" s="133"/>
      <c r="L20" s="134"/>
      <c r="P20" s="124"/>
      <c r="Q20" s="124"/>
      <c r="R20" s="122"/>
      <c r="S20" s="122"/>
      <c r="T20" s="122"/>
      <c r="U20" s="122"/>
      <c r="V20" s="122"/>
      <c r="W20" s="122"/>
      <c r="X20" s="122"/>
      <c r="Y20" s="122"/>
      <c r="Z20" s="54"/>
      <c r="AA20" s="54"/>
    </row>
    <row r="21" spans="2:27" ht="19.5" customHeight="1" x14ac:dyDescent="0.55000000000000004">
      <c r="B21" s="38"/>
      <c r="C21" s="131" t="s">
        <v>11</v>
      </c>
      <c r="D21" s="131"/>
      <c r="E21" s="131"/>
      <c r="F21" s="131"/>
      <c r="G21" s="131"/>
      <c r="H21" s="131"/>
      <c r="I21" s="131"/>
      <c r="J21" s="131"/>
      <c r="K21" s="131"/>
      <c r="L21" s="132"/>
      <c r="P21" s="124"/>
      <c r="Q21" s="124"/>
      <c r="R21" s="122"/>
      <c r="S21" s="122"/>
      <c r="T21" s="122"/>
      <c r="U21" s="122"/>
      <c r="V21" s="122"/>
      <c r="W21" s="122"/>
      <c r="X21" s="122"/>
      <c r="Y21" s="122"/>
      <c r="Z21" s="54"/>
      <c r="AA21" s="54"/>
    </row>
    <row r="22" spans="2:27" ht="40.5" customHeight="1" x14ac:dyDescent="0.55000000000000004">
      <c r="B22" s="38"/>
      <c r="C22" s="139" t="s">
        <v>231</v>
      </c>
      <c r="D22" s="139"/>
      <c r="E22" s="279"/>
      <c r="F22" s="279"/>
      <c r="G22" s="279"/>
      <c r="H22" s="279"/>
      <c r="I22" s="279"/>
      <c r="J22" s="279"/>
      <c r="K22" s="279"/>
      <c r="L22" s="280"/>
      <c r="P22" s="135"/>
      <c r="Q22" s="135"/>
      <c r="R22" s="136"/>
      <c r="S22" s="136"/>
      <c r="T22" s="136"/>
      <c r="U22" s="136"/>
      <c r="V22" s="136"/>
      <c r="W22" s="136"/>
      <c r="X22" s="136"/>
      <c r="Y22" s="136"/>
      <c r="Z22" s="54"/>
      <c r="AA22" s="54"/>
    </row>
    <row r="23" spans="2:27" ht="55.9" customHeight="1" x14ac:dyDescent="0.55000000000000004">
      <c r="B23" s="39"/>
      <c r="C23" s="140" t="s">
        <v>10</v>
      </c>
      <c r="D23" s="140"/>
      <c r="E23" s="281"/>
      <c r="F23" s="281"/>
      <c r="G23" s="281"/>
      <c r="H23" s="281"/>
      <c r="I23" s="281"/>
      <c r="J23" s="281"/>
      <c r="K23" s="281"/>
      <c r="L23" s="282"/>
      <c r="P23" s="137"/>
      <c r="Q23" s="137"/>
      <c r="R23" s="138"/>
      <c r="S23" s="138"/>
      <c r="T23" s="138"/>
      <c r="U23" s="138"/>
      <c r="V23" s="138"/>
      <c r="W23" s="138"/>
      <c r="X23" s="138"/>
      <c r="Y23" s="138"/>
      <c r="Z23" s="54"/>
      <c r="AA23" s="54"/>
    </row>
    <row r="24" spans="2:27" ht="18" customHeight="1" x14ac:dyDescent="0.55000000000000004">
      <c r="B24" s="267" t="s">
        <v>12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9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2:27" ht="18" customHeight="1" x14ac:dyDescent="0.55000000000000004">
      <c r="B25" s="38"/>
      <c r="C25" s="140" t="s">
        <v>13</v>
      </c>
      <c r="D25" s="140"/>
      <c r="E25" s="242"/>
      <c r="F25" s="242"/>
      <c r="G25" s="242"/>
      <c r="H25" s="242"/>
      <c r="I25" s="242"/>
      <c r="J25" s="242"/>
      <c r="K25" s="242"/>
      <c r="L25" s="243"/>
    </row>
    <row r="26" spans="2:27" ht="12" customHeight="1" x14ac:dyDescent="0.55000000000000004">
      <c r="B26" s="38"/>
      <c r="C26" s="283" t="s">
        <v>229</v>
      </c>
      <c r="D26" s="140"/>
      <c r="E26" s="140"/>
      <c r="F26" s="140"/>
      <c r="G26" s="140"/>
      <c r="H26" s="140"/>
      <c r="I26" s="140"/>
      <c r="J26" s="140"/>
      <c r="K26" s="140"/>
      <c r="L26" s="284"/>
    </row>
    <row r="27" spans="2:27" ht="3" customHeight="1" thickBot="1" x14ac:dyDescent="0.6">
      <c r="B27" s="40"/>
      <c r="C27" s="41"/>
      <c r="D27" s="41"/>
      <c r="E27" s="205"/>
      <c r="F27" s="205"/>
      <c r="G27" s="205"/>
      <c r="H27" s="205"/>
      <c r="I27" s="205"/>
      <c r="J27" s="205"/>
      <c r="K27" s="205"/>
      <c r="L27" s="206"/>
    </row>
    <row r="28" spans="2:27" ht="1.5" customHeight="1" x14ac:dyDescent="0.55000000000000004">
      <c r="J28" s="237"/>
      <c r="K28" s="237"/>
      <c r="L28" s="42"/>
    </row>
    <row r="29" spans="2:27" x14ac:dyDescent="0.55000000000000004">
      <c r="J29" s="180" t="s">
        <v>14</v>
      </c>
      <c r="K29" s="181"/>
      <c r="L29" s="23"/>
    </row>
    <row r="30" spans="2:27" ht="6.75" customHeight="1" x14ac:dyDescent="0.55000000000000004">
      <c r="J30" s="43"/>
    </row>
    <row r="31" spans="2:27" ht="24" customHeight="1" x14ac:dyDescent="0.55000000000000004">
      <c r="J31" s="44" t="s">
        <v>220</v>
      </c>
      <c r="K31" s="244"/>
      <c r="L31" s="244"/>
      <c r="N31" s="45" t="s">
        <v>15</v>
      </c>
    </row>
    <row r="32" spans="2:27" ht="18" customHeight="1" x14ac:dyDescent="0.55000000000000004">
      <c r="B32" s="245" t="s">
        <v>16</v>
      </c>
      <c r="C32" s="245"/>
      <c r="D32" s="245"/>
      <c r="E32" s="245"/>
      <c r="F32" s="245"/>
      <c r="G32" s="25"/>
      <c r="H32" s="25"/>
      <c r="I32" s="195" t="s">
        <v>221</v>
      </c>
      <c r="J32" s="196"/>
      <c r="K32" s="196"/>
      <c r="L32" s="196"/>
    </row>
    <row r="33" spans="2:15" x14ac:dyDescent="0.55000000000000004">
      <c r="B33" s="245"/>
      <c r="C33" s="245"/>
      <c r="D33" s="245"/>
      <c r="E33" s="245"/>
      <c r="F33" s="245"/>
      <c r="G33" s="246" t="s">
        <v>219</v>
      </c>
      <c r="H33" s="247"/>
      <c r="I33" s="46"/>
    </row>
    <row r="34" spans="2:15" x14ac:dyDescent="0.55000000000000004">
      <c r="G34" s="47" t="s">
        <v>17</v>
      </c>
      <c r="H34" s="107"/>
      <c r="I34" s="238"/>
      <c r="J34" s="238"/>
      <c r="K34" s="238"/>
      <c r="L34" s="238"/>
      <c r="N34" s="240" t="s">
        <v>219</v>
      </c>
      <c r="O34" s="241"/>
    </row>
    <row r="35" spans="2:15" x14ac:dyDescent="0.55000000000000004">
      <c r="F35" s="198" t="s">
        <v>18</v>
      </c>
      <c r="G35" s="198"/>
      <c r="H35" s="197"/>
      <c r="I35" s="197"/>
      <c r="J35" s="197"/>
      <c r="K35" s="197"/>
      <c r="L35" s="197"/>
    </row>
    <row r="36" spans="2:15" x14ac:dyDescent="0.55000000000000004">
      <c r="F36" s="198" t="s">
        <v>19</v>
      </c>
      <c r="G36" s="198"/>
      <c r="H36" s="202"/>
      <c r="I36" s="202"/>
      <c r="J36" s="202"/>
      <c r="K36" s="202"/>
      <c r="L36" s="202"/>
    </row>
    <row r="37" spans="2:15" x14ac:dyDescent="0.55000000000000004">
      <c r="F37" s="198" t="s">
        <v>20</v>
      </c>
      <c r="G37" s="198"/>
      <c r="H37" s="203"/>
      <c r="I37" s="203"/>
      <c r="J37" s="203"/>
      <c r="K37" s="203"/>
      <c r="L37" s="203"/>
    </row>
    <row r="38" spans="2:15" x14ac:dyDescent="0.55000000000000004">
      <c r="F38" s="198" t="s">
        <v>21</v>
      </c>
      <c r="G38" s="198"/>
      <c r="H38" s="203"/>
      <c r="I38" s="203"/>
      <c r="J38" s="203"/>
      <c r="K38" s="203"/>
      <c r="L38" s="203"/>
    </row>
    <row r="39" spans="2:15" x14ac:dyDescent="0.55000000000000004">
      <c r="F39" s="209" t="s">
        <v>22</v>
      </c>
      <c r="G39" s="209"/>
      <c r="H39" s="203"/>
      <c r="I39" s="203"/>
      <c r="J39" s="203"/>
      <c r="K39" s="203"/>
      <c r="L39" s="203"/>
    </row>
    <row r="40" spans="2:15" ht="12.65" customHeight="1" x14ac:dyDescent="0.55000000000000004"/>
    <row r="41" spans="2:15" ht="28.5" customHeight="1" x14ac:dyDescent="0.55000000000000004">
      <c r="B41" s="48"/>
      <c r="C41" s="49" t="s">
        <v>113</v>
      </c>
      <c r="D41" s="105">
        <v>2025</v>
      </c>
      <c r="E41" s="50" t="s">
        <v>184</v>
      </c>
      <c r="F41" s="210" t="s">
        <v>236</v>
      </c>
      <c r="G41" s="210"/>
      <c r="H41" s="210"/>
      <c r="I41" s="210"/>
      <c r="J41" s="210"/>
      <c r="K41" s="210"/>
      <c r="L41" s="210"/>
    </row>
    <row r="42" spans="2:15" ht="29" x14ac:dyDescent="0.55000000000000004">
      <c r="B42" s="51"/>
      <c r="C42" s="113" t="s">
        <v>222</v>
      </c>
      <c r="D42" s="112">
        <v>7</v>
      </c>
      <c r="E42" s="94" t="s">
        <v>224</v>
      </c>
      <c r="F42" s="211" t="s">
        <v>23</v>
      </c>
      <c r="G42" s="211"/>
      <c r="H42" s="211"/>
      <c r="I42" s="211"/>
      <c r="J42" s="51"/>
      <c r="K42" s="51"/>
      <c r="L42" s="51"/>
      <c r="O42" s="52"/>
    </row>
    <row r="43" spans="2:15" ht="9" customHeight="1" x14ac:dyDescent="0.55000000000000004"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O43" s="54"/>
    </row>
    <row r="44" spans="2:15" ht="18" customHeight="1" x14ac:dyDescent="0.55000000000000004">
      <c r="B44" s="213" t="s">
        <v>24</v>
      </c>
      <c r="C44" s="213"/>
      <c r="D44" s="213"/>
      <c r="E44" s="213"/>
      <c r="F44" s="213"/>
      <c r="G44" s="213"/>
      <c r="H44" s="104" t="s">
        <v>223</v>
      </c>
      <c r="I44" s="117">
        <v>2024</v>
      </c>
      <c r="J44" s="104" t="s">
        <v>184</v>
      </c>
      <c r="K44" s="212" t="s">
        <v>25</v>
      </c>
      <c r="L44" s="212"/>
    </row>
    <row r="45" spans="2:15" ht="18.75" customHeight="1" x14ac:dyDescent="0.55000000000000004">
      <c r="B45" s="212" t="s">
        <v>26</v>
      </c>
      <c r="C45" s="212"/>
      <c r="D45" s="212"/>
      <c r="E45" s="212"/>
      <c r="F45" s="56"/>
      <c r="G45" s="56"/>
      <c r="H45" s="55" t="s">
        <v>222</v>
      </c>
      <c r="I45" s="55">
        <f>IF($I$44=2024,6,IF($I$44=2023,5,IF($I$44=2022,4,IF($I$44=2021,3,IF($I$44=2020,2,"")))))</f>
        <v>6</v>
      </c>
      <c r="J45" s="55" t="s">
        <v>226</v>
      </c>
      <c r="K45" s="103"/>
      <c r="L45" s="56"/>
    </row>
    <row r="46" spans="2:15" ht="18" customHeight="1" x14ac:dyDescent="0.55000000000000004">
      <c r="B46" s="216" t="s">
        <v>27</v>
      </c>
      <c r="C46" s="216"/>
      <c r="D46" s="216"/>
      <c r="E46" s="216"/>
      <c r="F46" s="216"/>
      <c r="G46" s="216"/>
      <c r="H46" s="216"/>
      <c r="I46" s="216"/>
      <c r="J46" s="216"/>
      <c r="K46" s="216"/>
      <c r="L46" s="216"/>
    </row>
    <row r="47" spans="2:15" ht="10" customHeight="1" x14ac:dyDescent="0.55000000000000004"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</row>
    <row r="48" spans="2:15" ht="22.5" x14ac:dyDescent="0.65">
      <c r="B48" s="53">
        <v>1</v>
      </c>
      <c r="C48" s="175" t="s">
        <v>227</v>
      </c>
      <c r="D48" s="175"/>
      <c r="E48" s="199"/>
      <c r="F48" s="199"/>
      <c r="G48" s="24" t="s">
        <v>184</v>
      </c>
      <c r="I48" s="129" t="str">
        <f>IF($E$48="","","(")</f>
        <v/>
      </c>
      <c r="J48" s="238" t="str">
        <f>IF($E$48=2023,"令和５年度",IF($E$48=2022,"令和４年度",IF($E$48=2021,"令和３年度",IF($E$48=2020,"令和２年度",IF($E$48=2019,"令和元年度",IF($E$48=2018,"平成３０年度",IF($E$48=2017,"平成２９年度","")))))
))</f>
        <v/>
      </c>
      <c r="K48" s="238"/>
      <c r="L48" s="93" t="str">
        <f>IF($E$48="","",")")</f>
        <v/>
      </c>
    </row>
    <row r="49" spans="2:12" ht="5.15" customHeight="1" x14ac:dyDescent="0.55000000000000004">
      <c r="B49" s="58"/>
      <c r="C49" s="50"/>
      <c r="D49" s="50"/>
      <c r="E49" s="59"/>
      <c r="F49" s="60"/>
    </row>
    <row r="50" spans="2:12" ht="22.5" x14ac:dyDescent="0.6">
      <c r="B50" s="53">
        <v>2</v>
      </c>
      <c r="C50" s="175" t="s">
        <v>28</v>
      </c>
      <c r="D50" s="175"/>
      <c r="E50" s="200"/>
      <c r="F50" s="200"/>
      <c r="G50" s="200"/>
      <c r="H50" s="200"/>
      <c r="I50" s="200"/>
      <c r="J50" s="200"/>
      <c r="K50" s="200"/>
      <c r="L50" s="52"/>
    </row>
    <row r="51" spans="2:12" ht="5.15" customHeight="1" x14ac:dyDescent="0.55000000000000004">
      <c r="B51" s="58"/>
      <c r="C51" s="50"/>
      <c r="D51" s="50"/>
      <c r="E51" s="59"/>
      <c r="F51" s="61"/>
      <c r="G51" s="61"/>
      <c r="H51" s="61"/>
      <c r="I51" s="61"/>
      <c r="J51" s="61"/>
      <c r="K51" s="61"/>
      <c r="L51" s="61"/>
    </row>
    <row r="52" spans="2:12" ht="22.5" x14ac:dyDescent="0.55000000000000004">
      <c r="B52" s="53">
        <v>3</v>
      </c>
      <c r="C52" s="175" t="s">
        <v>29</v>
      </c>
      <c r="D52" s="175"/>
      <c r="E52" s="175"/>
    </row>
    <row r="53" spans="2:12" x14ac:dyDescent="0.55000000000000004">
      <c r="C53" s="96" t="s">
        <v>30</v>
      </c>
      <c r="D53" s="62"/>
      <c r="K53" s="141" t="s">
        <v>214</v>
      </c>
      <c r="L53" s="142"/>
    </row>
    <row r="54" spans="2:12" ht="1.9" customHeight="1" thickBot="1" x14ac:dyDescent="0.6"/>
    <row r="55" spans="2:12" ht="215.5" customHeight="1" thickTop="1" x14ac:dyDescent="0.55000000000000004">
      <c r="C55" s="227" t="s">
        <v>31</v>
      </c>
      <c r="D55" s="228"/>
      <c r="E55" s="225" t="s">
        <v>32</v>
      </c>
      <c r="F55" s="226"/>
      <c r="G55" s="223" t="s">
        <v>33</v>
      </c>
      <c r="H55" s="224"/>
      <c r="I55" s="214" t="s">
        <v>194</v>
      </c>
      <c r="J55" s="215"/>
      <c r="K55" s="217" t="s">
        <v>34</v>
      </c>
      <c r="L55" s="218"/>
    </row>
    <row r="56" spans="2:12" ht="18.5" thickBot="1" x14ac:dyDescent="0.6">
      <c r="C56" s="193" t="s">
        <v>35</v>
      </c>
      <c r="D56" s="194"/>
      <c r="E56" s="189" t="s">
        <v>36</v>
      </c>
      <c r="F56" s="190"/>
      <c r="G56" s="185" t="s">
        <v>37</v>
      </c>
      <c r="H56" s="186"/>
      <c r="I56" s="229" t="s">
        <v>195</v>
      </c>
      <c r="J56" s="230"/>
      <c r="K56" s="219" t="s">
        <v>38</v>
      </c>
      <c r="L56" s="220"/>
    </row>
    <row r="57" spans="2:12" ht="19.899999999999999" customHeight="1" thickBot="1" x14ac:dyDescent="0.6">
      <c r="C57" s="231" t="s">
        <v>39</v>
      </c>
      <c r="D57" s="232"/>
      <c r="E57" s="233"/>
      <c r="F57" s="233"/>
      <c r="G57" s="232"/>
      <c r="H57" s="232"/>
      <c r="I57" s="232"/>
      <c r="J57" s="232"/>
      <c r="K57" s="232"/>
      <c r="L57" s="234"/>
    </row>
    <row r="58" spans="2:12" ht="43.9" customHeight="1" thickBot="1" x14ac:dyDescent="0.6">
      <c r="C58" s="207"/>
      <c r="D58" s="208"/>
      <c r="E58" s="191"/>
      <c r="F58" s="192"/>
      <c r="G58" s="187"/>
      <c r="H58" s="188"/>
      <c r="I58" s="235"/>
      <c r="J58" s="236"/>
      <c r="K58" s="221"/>
      <c r="L58" s="222"/>
    </row>
    <row r="59" spans="2:12" ht="1.9" customHeight="1" thickTop="1" x14ac:dyDescent="0.55000000000000004"/>
    <row r="60" spans="2:12" ht="22.5" x14ac:dyDescent="0.55000000000000004">
      <c r="B60" s="53">
        <v>4</v>
      </c>
      <c r="C60" s="175" t="s">
        <v>204</v>
      </c>
      <c r="D60" s="175"/>
      <c r="E60" s="175"/>
    </row>
    <row r="61" spans="2:12" ht="13.5" customHeight="1" x14ac:dyDescent="0.55000000000000004">
      <c r="B61" s="63" t="s">
        <v>40</v>
      </c>
      <c r="C61" s="24"/>
      <c r="D61" s="24"/>
    </row>
    <row r="62" spans="2:12" x14ac:dyDescent="0.55000000000000004">
      <c r="B62" s="64"/>
      <c r="C62" s="182" t="s">
        <v>41</v>
      </c>
      <c r="D62" s="182"/>
      <c r="E62" s="183"/>
      <c r="F62" s="183"/>
      <c r="G62" s="183"/>
      <c r="H62" s="183"/>
      <c r="I62" s="183"/>
      <c r="J62" s="183"/>
      <c r="K62" s="183"/>
      <c r="L62" s="183"/>
    </row>
    <row r="63" spans="2:12" ht="15" customHeight="1" x14ac:dyDescent="0.55000000000000004">
      <c r="B63" s="24"/>
      <c r="C63" s="24"/>
      <c r="D63" s="65" t="s">
        <v>42</v>
      </c>
      <c r="L63" s="66"/>
    </row>
    <row r="64" spans="2:12" ht="15" customHeight="1" x14ac:dyDescent="0.55000000000000004">
      <c r="B64" s="24"/>
      <c r="C64" s="24"/>
      <c r="D64" s="65" t="s">
        <v>43</v>
      </c>
      <c r="L64" s="67"/>
    </row>
    <row r="65" spans="2:15" ht="15" customHeight="1" x14ac:dyDescent="0.55000000000000004">
      <c r="B65" s="24"/>
      <c r="C65" s="24"/>
      <c r="D65" s="65" t="s">
        <v>44</v>
      </c>
      <c r="L65" s="67"/>
    </row>
    <row r="66" spans="2:15" x14ac:dyDescent="0.55000000000000004">
      <c r="B66" s="64"/>
      <c r="C66" s="182" t="s">
        <v>193</v>
      </c>
      <c r="D66" s="182"/>
      <c r="E66" s="184" t="str">
        <f>IF($B$66="","",$L$67)</f>
        <v/>
      </c>
      <c r="F66" s="184"/>
      <c r="G66" s="184"/>
      <c r="H66" s="184"/>
      <c r="I66" s="184"/>
      <c r="J66" s="184"/>
      <c r="K66" s="184"/>
      <c r="L66" s="184"/>
    </row>
    <row r="67" spans="2:15" ht="15" customHeight="1" x14ac:dyDescent="0.55000000000000004">
      <c r="B67" s="24"/>
      <c r="C67" s="24"/>
      <c r="D67" s="68" t="s">
        <v>45</v>
      </c>
      <c r="E67" s="69" t="s">
        <v>46</v>
      </c>
      <c r="L67" s="67"/>
    </row>
    <row r="68" spans="2:15" ht="15" customHeight="1" x14ac:dyDescent="0.55000000000000004">
      <c r="B68" s="24"/>
      <c r="C68" s="24"/>
      <c r="D68" s="68" t="s">
        <v>47</v>
      </c>
      <c r="E68" s="70" t="s">
        <v>48</v>
      </c>
    </row>
    <row r="69" spans="2:15" ht="15" customHeight="1" x14ac:dyDescent="0.55000000000000004">
      <c r="B69" s="24"/>
      <c r="C69" s="24"/>
      <c r="D69" s="68" t="s">
        <v>49</v>
      </c>
      <c r="E69" s="70" t="s">
        <v>50</v>
      </c>
    </row>
    <row r="70" spans="2:15" ht="15" customHeight="1" x14ac:dyDescent="0.55000000000000004">
      <c r="B70" s="24"/>
      <c r="C70" s="24"/>
      <c r="D70" s="68" t="s">
        <v>51</v>
      </c>
      <c r="E70" s="70" t="s">
        <v>52</v>
      </c>
    </row>
    <row r="71" spans="2:15" ht="15" customHeight="1" x14ac:dyDescent="0.55000000000000004">
      <c r="B71" s="24"/>
      <c r="C71" s="24"/>
      <c r="D71" s="68" t="s">
        <v>53</v>
      </c>
      <c r="E71" s="70" t="s">
        <v>54</v>
      </c>
    </row>
    <row r="72" spans="2:15" ht="33.65" customHeight="1" x14ac:dyDescent="0.55000000000000004">
      <c r="B72" s="71"/>
      <c r="C72" s="182" t="s">
        <v>55</v>
      </c>
      <c r="D72" s="182"/>
      <c r="E72" s="182"/>
      <c r="F72" s="182"/>
      <c r="G72" s="182"/>
      <c r="H72" s="72"/>
      <c r="I72" s="72"/>
      <c r="J72" s="72"/>
      <c r="K72" s="72"/>
      <c r="L72" s="72"/>
      <c r="M72" s="73"/>
      <c r="N72" s="73"/>
      <c r="O72" s="73"/>
    </row>
    <row r="73" spans="2:15" ht="15" customHeight="1" x14ac:dyDescent="0.55000000000000004">
      <c r="B73" s="64"/>
      <c r="C73" s="24"/>
      <c r="D73" s="74" t="s">
        <v>56</v>
      </c>
      <c r="E73" s="75"/>
      <c r="L73" s="67"/>
    </row>
    <row r="74" spans="2:15" ht="15" customHeight="1" x14ac:dyDescent="0.55000000000000004">
      <c r="B74" s="64"/>
      <c r="C74" s="24"/>
      <c r="D74" s="74" t="s">
        <v>57</v>
      </c>
      <c r="E74" s="75"/>
    </row>
    <row r="75" spans="2:15" ht="15" customHeight="1" x14ac:dyDescent="0.55000000000000004">
      <c r="B75" s="64"/>
      <c r="C75" s="24"/>
      <c r="D75" s="74" t="s">
        <v>58</v>
      </c>
      <c r="E75" s="75"/>
    </row>
    <row r="76" spans="2:15" ht="15" customHeight="1" x14ac:dyDescent="0.55000000000000004">
      <c r="B76" s="64"/>
      <c r="C76" s="24"/>
      <c r="D76" s="74" t="s">
        <v>233</v>
      </c>
      <c r="E76" s="75"/>
    </row>
    <row r="77" spans="2:15" ht="15" customHeight="1" x14ac:dyDescent="0.55000000000000004">
      <c r="B77" s="64"/>
      <c r="C77" s="24"/>
      <c r="D77" s="74" t="s">
        <v>59</v>
      </c>
      <c r="E77" s="75"/>
    </row>
    <row r="78" spans="2:15" ht="15" customHeight="1" x14ac:dyDescent="0.55000000000000004">
      <c r="B78" s="54"/>
      <c r="C78" s="24"/>
      <c r="D78" s="65" t="s">
        <v>60</v>
      </c>
    </row>
    <row r="79" spans="2:15" ht="30" customHeight="1" x14ac:dyDescent="0.55000000000000004">
      <c r="B79" s="54"/>
      <c r="C79" s="201" t="s">
        <v>61</v>
      </c>
      <c r="D79" s="201"/>
      <c r="E79" s="201"/>
      <c r="F79" s="201"/>
      <c r="G79" s="201"/>
      <c r="H79" s="201"/>
      <c r="I79" s="201"/>
      <c r="J79" s="201"/>
      <c r="K79" s="76"/>
      <c r="L79" s="76"/>
    </row>
    <row r="80" spans="2:15" x14ac:dyDescent="0.55000000000000004">
      <c r="B80" s="54"/>
      <c r="C80" s="165"/>
      <c r="D80" s="166"/>
      <c r="E80" s="166"/>
      <c r="F80" s="166"/>
      <c r="G80" s="166"/>
      <c r="H80" s="166"/>
      <c r="I80" s="166"/>
      <c r="J80" s="166"/>
      <c r="K80" s="167"/>
      <c r="L80" s="76"/>
    </row>
    <row r="81" spans="2:18" x14ac:dyDescent="0.55000000000000004">
      <c r="B81" s="24"/>
      <c r="C81" s="171"/>
      <c r="D81" s="172"/>
      <c r="E81" s="172"/>
      <c r="F81" s="172"/>
      <c r="G81" s="172"/>
      <c r="H81" s="172"/>
      <c r="I81" s="172"/>
      <c r="J81" s="172"/>
      <c r="K81" s="173"/>
    </row>
    <row r="82" spans="2:18" ht="30" customHeight="1" x14ac:dyDescent="0.55000000000000004">
      <c r="B82" s="24"/>
      <c r="C82" s="239" t="s">
        <v>62</v>
      </c>
      <c r="D82" s="239"/>
      <c r="E82" s="239"/>
      <c r="F82" s="239"/>
    </row>
    <row r="83" spans="2:18" ht="15" customHeight="1" x14ac:dyDescent="0.55000000000000004">
      <c r="B83" s="24"/>
      <c r="C83" s="24"/>
      <c r="D83" s="65" t="s">
        <v>63</v>
      </c>
    </row>
    <row r="84" spans="2:18" ht="15" customHeight="1" x14ac:dyDescent="0.55000000000000004">
      <c r="B84" s="24"/>
      <c r="C84" s="24"/>
      <c r="D84" s="65" t="s">
        <v>64</v>
      </c>
    </row>
    <row r="85" spans="2:18" ht="15" customHeight="1" x14ac:dyDescent="0.55000000000000004">
      <c r="B85" s="54"/>
      <c r="C85" s="54"/>
      <c r="D85" s="77" t="s">
        <v>65</v>
      </c>
      <c r="E85" s="54"/>
      <c r="F85" s="54"/>
      <c r="G85" s="54"/>
      <c r="H85" s="54"/>
    </row>
    <row r="86" spans="2:18" ht="30" customHeight="1" x14ac:dyDescent="0.55000000000000004">
      <c r="B86" s="54"/>
      <c r="C86" s="204" t="s">
        <v>66</v>
      </c>
      <c r="D86" s="204"/>
      <c r="E86" s="204"/>
      <c r="F86" s="204"/>
      <c r="G86" s="54"/>
      <c r="H86" s="54"/>
    </row>
    <row r="87" spans="2:18" ht="15" customHeight="1" x14ac:dyDescent="0.55000000000000004">
      <c r="B87" s="24"/>
      <c r="C87" s="24"/>
      <c r="D87" s="65" t="s">
        <v>67</v>
      </c>
    </row>
    <row r="88" spans="2:18" ht="15" customHeight="1" x14ac:dyDescent="0.55000000000000004">
      <c r="B88" s="24"/>
      <c r="C88" s="24"/>
      <c r="D88" s="65" t="s">
        <v>68</v>
      </c>
    </row>
    <row r="89" spans="2:18" ht="15" customHeight="1" x14ac:dyDescent="0.55000000000000004">
      <c r="B89" s="24"/>
      <c r="C89" s="24"/>
      <c r="D89" s="65" t="s">
        <v>69</v>
      </c>
    </row>
    <row r="90" spans="2:18" ht="30" customHeight="1" x14ac:dyDescent="0.55000000000000004">
      <c r="B90" s="24"/>
      <c r="C90" s="204" t="s">
        <v>215</v>
      </c>
      <c r="D90" s="204"/>
      <c r="E90" s="204"/>
      <c r="F90" s="204"/>
      <c r="G90" s="204"/>
      <c r="H90" s="204"/>
      <c r="I90" s="204"/>
      <c r="J90" s="204"/>
    </row>
    <row r="91" spans="2:18" ht="15" customHeight="1" x14ac:dyDescent="0.55000000000000004">
      <c r="B91" s="24"/>
      <c r="C91" s="24"/>
      <c r="D91" s="65" t="s">
        <v>63</v>
      </c>
      <c r="R91" s="65"/>
    </row>
    <row r="92" spans="2:18" ht="15" customHeight="1" x14ac:dyDescent="0.55000000000000004">
      <c r="B92" s="24"/>
      <c r="C92" s="24"/>
      <c r="D92" s="65" t="s">
        <v>64</v>
      </c>
      <c r="R92" s="65"/>
    </row>
    <row r="93" spans="2:18" ht="15" customHeight="1" x14ac:dyDescent="0.55000000000000004">
      <c r="B93" s="24"/>
      <c r="C93" s="24"/>
      <c r="D93" s="65" t="s">
        <v>65</v>
      </c>
      <c r="R93" s="65"/>
    </row>
    <row r="94" spans="2:18" ht="15" customHeight="1" x14ac:dyDescent="0.55000000000000004">
      <c r="B94" s="24"/>
      <c r="C94" s="24"/>
      <c r="D94" s="65" t="s">
        <v>70</v>
      </c>
      <c r="R94" s="65"/>
    </row>
    <row r="95" spans="2:18" ht="30" customHeight="1" x14ac:dyDescent="0.55000000000000004">
      <c r="B95" s="24"/>
      <c r="C95" s="204" t="s">
        <v>216</v>
      </c>
      <c r="D95" s="204"/>
      <c r="E95" s="204"/>
      <c r="F95" s="204"/>
      <c r="G95" s="204"/>
      <c r="H95" s="204"/>
      <c r="R95" s="65"/>
    </row>
    <row r="96" spans="2:18" ht="15" customHeight="1" x14ac:dyDescent="0.55000000000000004">
      <c r="B96" s="24"/>
      <c r="C96" s="24"/>
      <c r="D96" s="65" t="s">
        <v>71</v>
      </c>
      <c r="I96" s="24" t="s">
        <v>72</v>
      </c>
    </row>
    <row r="97" spans="2:12" ht="15" customHeight="1" x14ac:dyDescent="0.55000000000000004">
      <c r="B97" s="24"/>
      <c r="C97" s="24"/>
      <c r="D97" s="65" t="s">
        <v>73</v>
      </c>
      <c r="I97" s="24" t="s">
        <v>74</v>
      </c>
    </row>
    <row r="98" spans="2:12" ht="15" customHeight="1" x14ac:dyDescent="0.55000000000000004">
      <c r="B98" s="24"/>
      <c r="C98" s="24"/>
      <c r="D98" s="65" t="s">
        <v>75</v>
      </c>
      <c r="I98" s="24" t="s">
        <v>76</v>
      </c>
    </row>
    <row r="99" spans="2:12" ht="15" customHeight="1" x14ac:dyDescent="0.55000000000000004">
      <c r="B99" s="24"/>
      <c r="C99" s="24"/>
      <c r="D99" s="65" t="s">
        <v>77</v>
      </c>
      <c r="I99" s="24" t="s">
        <v>60</v>
      </c>
    </row>
    <row r="100" spans="2:12" ht="15" customHeight="1" x14ac:dyDescent="0.55000000000000004">
      <c r="B100" s="24"/>
      <c r="C100" s="24"/>
      <c r="D100" s="65" t="s">
        <v>78</v>
      </c>
    </row>
    <row r="101" spans="2:12" ht="4.9000000000000004" customHeight="1" x14ac:dyDescent="0.55000000000000004">
      <c r="B101" s="24"/>
      <c r="C101" s="24"/>
      <c r="D101" s="65"/>
    </row>
    <row r="102" spans="2:12" x14ac:dyDescent="0.55000000000000004">
      <c r="B102" s="24"/>
      <c r="C102" s="63" t="s">
        <v>92</v>
      </c>
      <c r="D102" s="24"/>
    </row>
    <row r="103" spans="2:12" x14ac:dyDescent="0.55000000000000004">
      <c r="B103" s="24"/>
      <c r="C103" s="144"/>
      <c r="D103" s="145"/>
      <c r="E103" s="145"/>
      <c r="F103" s="145"/>
      <c r="G103" s="145"/>
      <c r="H103" s="145"/>
      <c r="I103" s="145"/>
      <c r="J103" s="145"/>
      <c r="K103" s="146"/>
    </row>
    <row r="104" spans="2:12" x14ac:dyDescent="0.55000000000000004">
      <c r="B104" s="24"/>
      <c r="C104" s="147"/>
      <c r="D104" s="148"/>
      <c r="E104" s="148"/>
      <c r="F104" s="148"/>
      <c r="G104" s="148"/>
      <c r="H104" s="148"/>
      <c r="I104" s="148"/>
      <c r="J104" s="148"/>
      <c r="K104" s="149"/>
    </row>
    <row r="105" spans="2:12" x14ac:dyDescent="0.55000000000000004">
      <c r="B105" s="24"/>
      <c r="C105" s="150"/>
      <c r="D105" s="151"/>
      <c r="E105" s="151"/>
      <c r="F105" s="151"/>
      <c r="G105" s="151"/>
      <c r="H105" s="151"/>
      <c r="I105" s="151"/>
      <c r="J105" s="151"/>
      <c r="K105" s="152"/>
    </row>
    <row r="106" spans="2:12" x14ac:dyDescent="0.55000000000000004">
      <c r="B106" s="24"/>
      <c r="C106" s="97" t="s">
        <v>217</v>
      </c>
      <c r="D106" s="24"/>
    </row>
    <row r="107" spans="2:12" x14ac:dyDescent="0.55000000000000004">
      <c r="B107" s="24"/>
      <c r="C107" s="24"/>
      <c r="D107" s="78" t="s">
        <v>93</v>
      </c>
      <c r="I107" s="153" t="s">
        <v>98</v>
      </c>
      <c r="J107" s="153"/>
      <c r="K107" s="153"/>
      <c r="L107" s="153"/>
    </row>
    <row r="108" spans="2:12" x14ac:dyDescent="0.55000000000000004">
      <c r="B108" s="24"/>
      <c r="C108" s="24"/>
      <c r="D108" s="78" t="s">
        <v>94</v>
      </c>
      <c r="I108" s="153" t="s">
        <v>99</v>
      </c>
      <c r="J108" s="153"/>
      <c r="K108" s="153"/>
      <c r="L108" s="153"/>
    </row>
    <row r="109" spans="2:12" x14ac:dyDescent="0.55000000000000004">
      <c r="B109" s="24"/>
      <c r="C109" s="24"/>
      <c r="D109" s="78" t="s">
        <v>95</v>
      </c>
      <c r="I109" s="153" t="s">
        <v>100</v>
      </c>
      <c r="J109" s="153"/>
      <c r="K109" s="153"/>
      <c r="L109" s="153"/>
    </row>
    <row r="110" spans="2:12" x14ac:dyDescent="0.55000000000000004">
      <c r="B110" s="24"/>
      <c r="C110" s="24"/>
      <c r="D110" s="78" t="s">
        <v>96</v>
      </c>
      <c r="I110" s="153" t="s">
        <v>101</v>
      </c>
      <c r="J110" s="153"/>
      <c r="K110" s="153"/>
      <c r="L110" s="153"/>
    </row>
    <row r="111" spans="2:12" x14ac:dyDescent="0.55000000000000004">
      <c r="B111" s="24"/>
      <c r="C111" s="24"/>
      <c r="D111" s="78" t="s">
        <v>97</v>
      </c>
      <c r="I111" s="79" t="s">
        <v>102</v>
      </c>
    </row>
    <row r="112" spans="2:12" x14ac:dyDescent="0.55000000000000004">
      <c r="B112" s="24"/>
      <c r="C112" s="63" t="s">
        <v>103</v>
      </c>
      <c r="D112" s="24"/>
    </row>
    <row r="113" spans="2:12" x14ac:dyDescent="0.55000000000000004">
      <c r="B113" s="24"/>
      <c r="C113" s="144"/>
      <c r="D113" s="145"/>
      <c r="E113" s="145"/>
      <c r="F113" s="145"/>
      <c r="G113" s="145"/>
      <c r="H113" s="145"/>
      <c r="I113" s="145"/>
      <c r="J113" s="145"/>
      <c r="K113" s="146"/>
    </row>
    <row r="114" spans="2:12" x14ac:dyDescent="0.55000000000000004">
      <c r="B114" s="24"/>
      <c r="C114" s="150"/>
      <c r="D114" s="151"/>
      <c r="E114" s="151"/>
      <c r="F114" s="151"/>
      <c r="G114" s="151"/>
      <c r="H114" s="151"/>
      <c r="I114" s="151"/>
      <c r="J114" s="151"/>
      <c r="K114" s="152"/>
    </row>
    <row r="115" spans="2:12" ht="11.25" customHeight="1" x14ac:dyDescent="0.55000000000000004">
      <c r="B115" s="53"/>
      <c r="C115" s="175"/>
      <c r="D115" s="175"/>
      <c r="E115" s="175"/>
    </row>
    <row r="116" spans="2:12" x14ac:dyDescent="0.55000000000000004">
      <c r="B116" s="63" t="s">
        <v>205</v>
      </c>
      <c r="C116" s="24"/>
      <c r="D116" s="24"/>
    </row>
    <row r="117" spans="2:12" x14ac:dyDescent="0.55000000000000004">
      <c r="B117" s="24"/>
      <c r="C117" s="24"/>
      <c r="D117" s="78" t="s">
        <v>196</v>
      </c>
      <c r="I117" s="153" t="s">
        <v>199</v>
      </c>
      <c r="J117" s="153"/>
      <c r="K117" s="153"/>
      <c r="L117" s="153"/>
    </row>
    <row r="118" spans="2:12" x14ac:dyDescent="0.55000000000000004">
      <c r="B118" s="24"/>
      <c r="C118" s="24"/>
      <c r="D118" s="78" t="s">
        <v>197</v>
      </c>
      <c r="I118" s="153" t="s">
        <v>200</v>
      </c>
      <c r="J118" s="153"/>
      <c r="K118" s="153"/>
      <c r="L118" s="153"/>
    </row>
    <row r="119" spans="2:12" x14ac:dyDescent="0.55000000000000004">
      <c r="B119" s="24"/>
      <c r="C119" s="24"/>
      <c r="D119" s="78" t="s">
        <v>198</v>
      </c>
      <c r="I119" s="153" t="s">
        <v>201</v>
      </c>
      <c r="J119" s="153"/>
      <c r="K119" s="153"/>
      <c r="L119" s="153"/>
    </row>
    <row r="120" spans="2:12" x14ac:dyDescent="0.55000000000000004">
      <c r="B120" s="24"/>
      <c r="C120" s="24"/>
      <c r="D120" s="24"/>
      <c r="H120" s="80"/>
      <c r="I120" s="81" t="s">
        <v>179</v>
      </c>
      <c r="J120" s="154"/>
      <c r="K120" s="155"/>
      <c r="L120" s="155"/>
    </row>
    <row r="121" spans="2:12" x14ac:dyDescent="0.55000000000000004">
      <c r="B121" s="63" t="s">
        <v>206</v>
      </c>
      <c r="C121" s="24"/>
      <c r="D121" s="24"/>
    </row>
    <row r="122" spans="2:12" x14ac:dyDescent="0.55000000000000004">
      <c r="B122" s="24"/>
      <c r="C122" s="156" t="s">
        <v>112</v>
      </c>
      <c r="D122" s="156"/>
      <c r="E122" s="157"/>
      <c r="F122" s="157"/>
      <c r="G122" s="157"/>
      <c r="H122" s="157"/>
      <c r="I122" s="157"/>
      <c r="J122" s="157"/>
      <c r="K122" s="157"/>
    </row>
    <row r="123" spans="2:12" x14ac:dyDescent="0.55000000000000004">
      <c r="B123" s="24"/>
      <c r="C123" s="156" t="s">
        <v>105</v>
      </c>
      <c r="D123" s="156"/>
      <c r="E123" s="157"/>
      <c r="F123" s="157"/>
      <c r="G123" s="157"/>
      <c r="H123" s="157"/>
      <c r="I123" s="157"/>
      <c r="J123" s="157"/>
      <c r="K123" s="157"/>
    </row>
    <row r="124" spans="2:12" x14ac:dyDescent="0.55000000000000004">
      <c r="B124" s="24"/>
      <c r="C124" s="156" t="s">
        <v>104</v>
      </c>
      <c r="D124" s="156"/>
      <c r="E124" s="82" t="s">
        <v>113</v>
      </c>
      <c r="F124" s="95"/>
      <c r="G124" s="84" t="s">
        <v>107</v>
      </c>
      <c r="H124" s="95"/>
      <c r="I124" s="84" t="s">
        <v>108</v>
      </c>
      <c r="J124" s="95"/>
      <c r="K124" s="85" t="s">
        <v>109</v>
      </c>
    </row>
    <row r="125" spans="2:12" x14ac:dyDescent="0.55000000000000004">
      <c r="B125" s="24"/>
      <c r="C125" s="156" t="s">
        <v>106</v>
      </c>
      <c r="D125" s="156"/>
      <c r="E125" s="86"/>
      <c r="F125" s="83" t="s">
        <v>110</v>
      </c>
      <c r="G125" s="83"/>
      <c r="H125" s="83" t="s">
        <v>111</v>
      </c>
      <c r="I125" s="83"/>
      <c r="J125" s="83"/>
      <c r="K125" s="87"/>
    </row>
    <row r="126" spans="2:12" x14ac:dyDescent="0.55000000000000004">
      <c r="B126" s="24"/>
      <c r="C126" s="160" t="s">
        <v>166</v>
      </c>
      <c r="D126" s="161"/>
      <c r="E126" s="161"/>
      <c r="F126" s="161"/>
      <c r="G126" s="161"/>
      <c r="H126" s="161"/>
      <c r="I126" s="161"/>
      <c r="J126" s="161"/>
      <c r="K126" s="162"/>
    </row>
    <row r="127" spans="2:12" x14ac:dyDescent="0.55000000000000004">
      <c r="B127" s="24"/>
      <c r="C127" s="156" t="s">
        <v>118</v>
      </c>
      <c r="D127" s="156"/>
      <c r="E127" s="157"/>
      <c r="F127" s="157"/>
      <c r="G127" s="157"/>
      <c r="H127" s="157"/>
      <c r="I127" s="157"/>
      <c r="J127" s="157"/>
      <c r="K127" s="157"/>
    </row>
    <row r="128" spans="2:12" x14ac:dyDescent="0.55000000000000004">
      <c r="B128" s="24"/>
      <c r="C128" s="156" t="s">
        <v>119</v>
      </c>
      <c r="D128" s="156"/>
      <c r="E128" s="157"/>
      <c r="F128" s="157"/>
      <c r="G128" s="157"/>
      <c r="H128" s="157"/>
      <c r="I128" s="157"/>
      <c r="J128" s="157"/>
      <c r="K128" s="157"/>
    </row>
    <row r="129" spans="2:12" x14ac:dyDescent="0.55000000000000004">
      <c r="B129" s="24"/>
      <c r="C129" s="156" t="s">
        <v>208</v>
      </c>
      <c r="D129" s="156"/>
      <c r="E129" s="163"/>
      <c r="F129" s="163"/>
      <c r="G129" s="163"/>
      <c r="H129" s="163"/>
      <c r="I129" s="163"/>
      <c r="J129" s="163"/>
      <c r="K129" s="163"/>
    </row>
    <row r="130" spans="2:12" x14ac:dyDescent="0.55000000000000004">
      <c r="B130" s="24"/>
      <c r="C130" s="24"/>
      <c r="D130" s="24"/>
    </row>
    <row r="131" spans="2:12" x14ac:dyDescent="0.55000000000000004">
      <c r="B131" s="63" t="s">
        <v>120</v>
      </c>
      <c r="C131" s="24"/>
      <c r="D131" s="24"/>
    </row>
    <row r="132" spans="2:12" x14ac:dyDescent="0.55000000000000004">
      <c r="B132" s="24"/>
      <c r="C132" s="24"/>
      <c r="D132" s="24" t="s">
        <v>121</v>
      </c>
      <c r="I132" s="24" t="s">
        <v>126</v>
      </c>
    </row>
    <row r="133" spans="2:12" x14ac:dyDescent="0.55000000000000004">
      <c r="B133" s="24"/>
      <c r="C133" s="24"/>
      <c r="D133" s="24" t="s">
        <v>122</v>
      </c>
      <c r="I133" s="24" t="s">
        <v>127</v>
      </c>
    </row>
    <row r="134" spans="2:12" x14ac:dyDescent="0.55000000000000004">
      <c r="B134" s="24"/>
      <c r="C134" s="24"/>
      <c r="D134" s="24" t="s">
        <v>123</v>
      </c>
      <c r="I134" s="24" t="s">
        <v>128</v>
      </c>
    </row>
    <row r="135" spans="2:12" x14ac:dyDescent="0.55000000000000004">
      <c r="B135" s="24"/>
      <c r="C135" s="24"/>
      <c r="D135" s="24" t="s">
        <v>124</v>
      </c>
      <c r="I135" s="24" t="s">
        <v>60</v>
      </c>
    </row>
    <row r="136" spans="2:12" x14ac:dyDescent="0.55000000000000004">
      <c r="B136" s="24"/>
      <c r="C136" s="24"/>
      <c r="D136" s="24" t="s">
        <v>125</v>
      </c>
      <c r="I136" s="81" t="s">
        <v>179</v>
      </c>
      <c r="J136" s="159"/>
      <c r="K136" s="159"/>
      <c r="L136" s="159"/>
    </row>
    <row r="137" spans="2:12" ht="9.75" customHeight="1" x14ac:dyDescent="0.55000000000000004">
      <c r="B137" s="24"/>
      <c r="C137" s="24"/>
      <c r="D137" s="24"/>
    </row>
    <row r="138" spans="2:12" x14ac:dyDescent="0.55000000000000004">
      <c r="B138" s="63" t="s">
        <v>167</v>
      </c>
      <c r="C138" s="24"/>
      <c r="D138" s="24"/>
    </row>
    <row r="139" spans="2:12" x14ac:dyDescent="0.55000000000000004">
      <c r="B139" s="24"/>
      <c r="C139" s="158" t="s">
        <v>130</v>
      </c>
      <c r="D139" s="158"/>
      <c r="E139" s="157"/>
      <c r="F139" s="157"/>
      <c r="G139" s="157"/>
      <c r="H139" s="157"/>
      <c r="I139" s="157"/>
      <c r="J139" s="157"/>
      <c r="K139" s="157"/>
    </row>
    <row r="140" spans="2:12" x14ac:dyDescent="0.55000000000000004">
      <c r="B140" s="24"/>
      <c r="C140" s="158" t="s">
        <v>131</v>
      </c>
      <c r="D140" s="158"/>
      <c r="E140" s="157"/>
      <c r="F140" s="157"/>
      <c r="G140" s="157"/>
      <c r="H140" s="157"/>
      <c r="I140" s="157"/>
      <c r="J140" s="157"/>
      <c r="K140" s="157"/>
    </row>
    <row r="141" spans="2:12" ht="42" customHeight="1" x14ac:dyDescent="0.55000000000000004">
      <c r="B141" s="24"/>
      <c r="C141" s="177" t="s">
        <v>165</v>
      </c>
      <c r="D141" s="177"/>
      <c r="E141" s="178"/>
      <c r="F141" s="178"/>
      <c r="G141" s="178"/>
      <c r="H141" s="178"/>
      <c r="I141" s="178"/>
      <c r="J141" s="178"/>
      <c r="K141" s="178"/>
    </row>
    <row r="142" spans="2:12" x14ac:dyDescent="0.55000000000000004">
      <c r="B142" s="24"/>
      <c r="C142" s="24"/>
      <c r="D142" s="24"/>
    </row>
    <row r="143" spans="2:12" x14ac:dyDescent="0.55000000000000004">
      <c r="B143" s="63" t="s">
        <v>168</v>
      </c>
      <c r="C143" s="24"/>
      <c r="D143" s="24"/>
    </row>
    <row r="144" spans="2:12" x14ac:dyDescent="0.55000000000000004">
      <c r="B144" s="24"/>
      <c r="C144" s="144"/>
      <c r="D144" s="145"/>
      <c r="E144" s="145"/>
      <c r="F144" s="145"/>
      <c r="G144" s="145"/>
      <c r="H144" s="145"/>
      <c r="I144" s="145"/>
      <c r="J144" s="145"/>
      <c r="K144" s="146"/>
    </row>
    <row r="145" spans="2:11" x14ac:dyDescent="0.55000000000000004">
      <c r="B145" s="24"/>
      <c r="C145" s="147"/>
      <c r="D145" s="148"/>
      <c r="E145" s="148"/>
      <c r="F145" s="148"/>
      <c r="G145" s="148"/>
      <c r="H145" s="148"/>
      <c r="I145" s="148"/>
      <c r="J145" s="148"/>
      <c r="K145" s="149"/>
    </row>
    <row r="146" spans="2:11" x14ac:dyDescent="0.55000000000000004">
      <c r="B146" s="24"/>
      <c r="C146" s="150"/>
      <c r="D146" s="151"/>
      <c r="E146" s="151"/>
      <c r="F146" s="151"/>
      <c r="G146" s="151"/>
      <c r="H146" s="151"/>
      <c r="I146" s="151"/>
      <c r="J146" s="151"/>
      <c r="K146" s="152"/>
    </row>
    <row r="147" spans="2:11" ht="30" customHeight="1" x14ac:dyDescent="0.55000000000000004">
      <c r="B147" s="24"/>
      <c r="C147" s="24"/>
      <c r="D147" s="24"/>
    </row>
    <row r="148" spans="2:11" ht="30" customHeight="1" x14ac:dyDescent="0.55000000000000004">
      <c r="B148" s="53">
        <v>5</v>
      </c>
      <c r="C148" s="175" t="s">
        <v>133</v>
      </c>
      <c r="D148" s="175"/>
      <c r="E148" s="175"/>
      <c r="F148" s="175"/>
      <c r="G148" s="175"/>
    </row>
    <row r="149" spans="2:11" ht="30" customHeight="1" x14ac:dyDescent="0.55000000000000004">
      <c r="B149" s="63" t="s">
        <v>169</v>
      </c>
      <c r="C149" s="24"/>
      <c r="D149" s="24"/>
    </row>
    <row r="150" spans="2:11" x14ac:dyDescent="0.55000000000000004">
      <c r="B150" s="24"/>
      <c r="C150" s="24"/>
      <c r="D150" s="24" t="s">
        <v>134</v>
      </c>
      <c r="I150" s="24" t="s">
        <v>139</v>
      </c>
    </row>
    <row r="151" spans="2:11" x14ac:dyDescent="0.55000000000000004">
      <c r="B151" s="24"/>
      <c r="C151" s="24"/>
      <c r="D151" s="24" t="s">
        <v>135</v>
      </c>
      <c r="I151" s="24" t="s">
        <v>140</v>
      </c>
    </row>
    <row r="152" spans="2:11" x14ac:dyDescent="0.55000000000000004">
      <c r="D152" s="25" t="s">
        <v>136</v>
      </c>
      <c r="I152" s="24" t="s">
        <v>141</v>
      </c>
    </row>
    <row r="153" spans="2:11" x14ac:dyDescent="0.55000000000000004">
      <c r="D153" s="24" t="s">
        <v>235</v>
      </c>
      <c r="I153" s="24" t="s">
        <v>142</v>
      </c>
    </row>
    <row r="154" spans="2:11" x14ac:dyDescent="0.55000000000000004">
      <c r="D154" s="24" t="s">
        <v>137</v>
      </c>
      <c r="I154" s="24" t="s">
        <v>143</v>
      </c>
    </row>
    <row r="155" spans="2:11" x14ac:dyDescent="0.55000000000000004">
      <c r="D155" s="24" t="s">
        <v>138</v>
      </c>
      <c r="I155" s="24" t="s">
        <v>129</v>
      </c>
    </row>
    <row r="156" spans="2:11" ht="30" customHeight="1" x14ac:dyDescent="0.55000000000000004"/>
    <row r="157" spans="2:11" x14ac:dyDescent="0.55000000000000004">
      <c r="B157" s="88" t="s">
        <v>170</v>
      </c>
    </row>
    <row r="158" spans="2:11" x14ac:dyDescent="0.55000000000000004">
      <c r="C158" s="165"/>
      <c r="D158" s="166"/>
      <c r="E158" s="166"/>
      <c r="F158" s="166"/>
      <c r="G158" s="166"/>
      <c r="H158" s="166"/>
      <c r="I158" s="166"/>
      <c r="J158" s="166"/>
      <c r="K158" s="167"/>
    </row>
    <row r="159" spans="2:11" x14ac:dyDescent="0.55000000000000004">
      <c r="C159" s="168"/>
      <c r="D159" s="169"/>
      <c r="E159" s="169"/>
      <c r="F159" s="169"/>
      <c r="G159" s="169"/>
      <c r="H159" s="169"/>
      <c r="I159" s="169"/>
      <c r="J159" s="169"/>
      <c r="K159" s="170"/>
    </row>
    <row r="160" spans="2:11" x14ac:dyDescent="0.55000000000000004">
      <c r="C160" s="171"/>
      <c r="D160" s="172"/>
      <c r="E160" s="172"/>
      <c r="F160" s="172"/>
      <c r="G160" s="172"/>
      <c r="H160" s="172"/>
      <c r="I160" s="172"/>
      <c r="J160" s="172"/>
      <c r="K160" s="173"/>
    </row>
    <row r="161" spans="2:12" ht="30" customHeight="1" x14ac:dyDescent="0.55000000000000004"/>
    <row r="162" spans="2:12" x14ac:dyDescent="0.55000000000000004">
      <c r="B162" s="88" t="s">
        <v>144</v>
      </c>
    </row>
    <row r="163" spans="2:12" x14ac:dyDescent="0.55000000000000004">
      <c r="B163" s="89"/>
      <c r="C163" s="165"/>
      <c r="D163" s="166"/>
      <c r="E163" s="166"/>
      <c r="F163" s="166"/>
      <c r="G163" s="166"/>
      <c r="H163" s="166"/>
      <c r="I163" s="166"/>
      <c r="J163" s="166"/>
      <c r="K163" s="167"/>
    </row>
    <row r="164" spans="2:12" x14ac:dyDescent="0.55000000000000004">
      <c r="C164" s="168"/>
      <c r="D164" s="169"/>
      <c r="E164" s="169"/>
      <c r="F164" s="169"/>
      <c r="G164" s="169"/>
      <c r="H164" s="169"/>
      <c r="I164" s="169"/>
      <c r="J164" s="169"/>
      <c r="K164" s="170"/>
    </row>
    <row r="165" spans="2:12" x14ac:dyDescent="0.55000000000000004">
      <c r="C165" s="171"/>
      <c r="D165" s="172"/>
      <c r="E165" s="172"/>
      <c r="F165" s="172"/>
      <c r="G165" s="172"/>
      <c r="H165" s="172"/>
      <c r="I165" s="172"/>
      <c r="J165" s="172"/>
      <c r="K165" s="173"/>
    </row>
    <row r="166" spans="2:12" ht="30" customHeight="1" x14ac:dyDescent="0.55000000000000004">
      <c r="C166" s="90"/>
      <c r="D166" s="90"/>
      <c r="E166" s="90"/>
      <c r="F166" s="90"/>
      <c r="G166" s="90"/>
      <c r="H166" s="90"/>
      <c r="I166" s="90"/>
      <c r="J166" s="90"/>
      <c r="K166" s="90"/>
    </row>
    <row r="167" spans="2:12" x14ac:dyDescent="0.55000000000000004">
      <c r="B167" s="174" t="s">
        <v>209</v>
      </c>
      <c r="C167" s="174"/>
      <c r="D167" s="174"/>
      <c r="E167" s="174"/>
      <c r="F167" s="174"/>
      <c r="G167" s="174"/>
      <c r="H167" s="174"/>
      <c r="I167" s="174"/>
      <c r="J167" s="174"/>
      <c r="K167" s="174"/>
      <c r="L167" s="174"/>
    </row>
    <row r="168" spans="2:12" x14ac:dyDescent="0.55000000000000004">
      <c r="B168" s="174"/>
      <c r="C168" s="174"/>
      <c r="D168" s="174"/>
      <c r="E168" s="174"/>
      <c r="F168" s="174"/>
      <c r="G168" s="174"/>
      <c r="H168" s="174"/>
      <c r="I168" s="174"/>
      <c r="J168" s="174"/>
      <c r="K168" s="174"/>
      <c r="L168" s="174"/>
    </row>
    <row r="169" spans="2:12" x14ac:dyDescent="0.55000000000000004">
      <c r="D169" s="24" t="s">
        <v>145</v>
      </c>
    </row>
    <row r="170" spans="2:12" x14ac:dyDescent="0.55000000000000004">
      <c r="D170" s="24" t="s">
        <v>146</v>
      </c>
    </row>
    <row r="173" spans="2:12" ht="22.5" x14ac:dyDescent="0.55000000000000004">
      <c r="B173" s="53">
        <v>6</v>
      </c>
      <c r="C173" s="175" t="s">
        <v>147</v>
      </c>
      <c r="D173" s="175"/>
      <c r="E173" s="175"/>
      <c r="F173" s="175"/>
      <c r="G173" s="175"/>
    </row>
    <row r="174" spans="2:12" ht="30" customHeight="1" x14ac:dyDescent="0.55000000000000004">
      <c r="C174" s="176" t="s">
        <v>148</v>
      </c>
      <c r="D174" s="176"/>
      <c r="E174" s="176"/>
      <c r="F174" s="176"/>
      <c r="G174" s="176"/>
      <c r="H174" s="176"/>
      <c r="I174" s="176"/>
      <c r="J174" s="176"/>
      <c r="K174" s="176"/>
      <c r="L174" s="176"/>
    </row>
    <row r="175" spans="2:12" x14ac:dyDescent="0.55000000000000004">
      <c r="C175" s="176"/>
      <c r="D175" s="176"/>
      <c r="E175" s="176"/>
      <c r="F175" s="176"/>
      <c r="G175" s="176"/>
      <c r="H175" s="176"/>
      <c r="I175" s="176"/>
      <c r="J175" s="176"/>
      <c r="K175" s="176"/>
      <c r="L175" s="176"/>
    </row>
    <row r="176" spans="2:12" ht="30" customHeight="1" x14ac:dyDescent="0.55000000000000004">
      <c r="B176" s="106" t="s">
        <v>149</v>
      </c>
      <c r="D176" s="24"/>
    </row>
    <row r="177" spans="2:11" x14ac:dyDescent="0.55000000000000004">
      <c r="D177" s="24" t="s">
        <v>150</v>
      </c>
    </row>
    <row r="178" spans="2:11" x14ac:dyDescent="0.55000000000000004">
      <c r="D178" s="25" t="s">
        <v>151</v>
      </c>
    </row>
    <row r="179" spans="2:11" ht="30" customHeight="1" x14ac:dyDescent="0.55000000000000004"/>
    <row r="180" spans="2:11" x14ac:dyDescent="0.55000000000000004">
      <c r="B180" s="63" t="s">
        <v>155</v>
      </c>
      <c r="D180" s="24"/>
    </row>
    <row r="181" spans="2:11" x14ac:dyDescent="0.55000000000000004">
      <c r="D181" s="25" t="s">
        <v>152</v>
      </c>
    </row>
    <row r="182" spans="2:11" x14ac:dyDescent="0.55000000000000004">
      <c r="D182" s="25" t="s">
        <v>153</v>
      </c>
    </row>
    <row r="183" spans="2:11" x14ac:dyDescent="0.55000000000000004">
      <c r="D183" s="25" t="s">
        <v>154</v>
      </c>
    </row>
    <row r="184" spans="2:11" ht="30" customHeight="1" x14ac:dyDescent="0.55000000000000004"/>
    <row r="185" spans="2:11" x14ac:dyDescent="0.55000000000000004">
      <c r="B185" s="63" t="s">
        <v>156</v>
      </c>
      <c r="D185" s="24"/>
    </row>
    <row r="186" spans="2:11" ht="40.15" customHeight="1" x14ac:dyDescent="0.55000000000000004">
      <c r="C186" s="91" t="s">
        <v>157</v>
      </c>
      <c r="D186" s="143"/>
      <c r="E186" s="143"/>
      <c r="F186" s="143"/>
      <c r="G186" s="143"/>
      <c r="H186" s="143"/>
      <c r="I186" s="143"/>
      <c r="J186" s="143"/>
      <c r="K186" s="143"/>
    </row>
    <row r="187" spans="2:11" ht="40.15" customHeight="1" x14ac:dyDescent="0.55000000000000004">
      <c r="C187" s="91" t="s">
        <v>158</v>
      </c>
      <c r="D187" s="143"/>
      <c r="E187" s="143"/>
      <c r="F187" s="143"/>
      <c r="G187" s="143"/>
      <c r="H187" s="143"/>
      <c r="I187" s="143"/>
      <c r="J187" s="143"/>
      <c r="K187" s="143"/>
    </row>
    <row r="188" spans="2:11" ht="30" customHeight="1" x14ac:dyDescent="0.55000000000000004"/>
    <row r="189" spans="2:11" x14ac:dyDescent="0.55000000000000004">
      <c r="B189" s="63" t="s">
        <v>159</v>
      </c>
      <c r="D189" s="24"/>
    </row>
    <row r="190" spans="2:11" x14ac:dyDescent="0.55000000000000004">
      <c r="D190" s="24" t="s">
        <v>160</v>
      </c>
    </row>
    <row r="191" spans="2:11" x14ac:dyDescent="0.55000000000000004">
      <c r="D191" s="24" t="s">
        <v>161</v>
      </c>
    </row>
    <row r="197" spans="3:12" x14ac:dyDescent="0.55000000000000004">
      <c r="C197" s="92" t="s">
        <v>162</v>
      </c>
      <c r="D197" s="46"/>
      <c r="E197" s="93"/>
      <c r="F197" s="93"/>
      <c r="G197" s="93"/>
      <c r="H197" s="93"/>
      <c r="I197" s="93"/>
      <c r="J197" s="93"/>
      <c r="K197" s="93"/>
      <c r="L197" s="93"/>
    </row>
    <row r="198" spans="3:12" x14ac:dyDescent="0.55000000000000004">
      <c r="C198" s="179" t="s">
        <v>163</v>
      </c>
      <c r="D198" s="179"/>
      <c r="E198" s="179"/>
      <c r="F198" s="179"/>
      <c r="G198" s="179"/>
      <c r="H198" s="179"/>
      <c r="I198" s="179"/>
      <c r="J198" s="179"/>
      <c r="K198" s="179"/>
      <c r="L198" s="179"/>
    </row>
    <row r="199" spans="3:12" x14ac:dyDescent="0.55000000000000004">
      <c r="C199" s="92"/>
      <c r="D199" s="92"/>
      <c r="E199" s="92"/>
      <c r="F199" s="92"/>
      <c r="G199" s="92"/>
      <c r="H199" s="92"/>
      <c r="I199" s="92"/>
      <c r="J199" s="92"/>
      <c r="K199" s="92"/>
      <c r="L199" s="92"/>
    </row>
    <row r="200" spans="3:12" x14ac:dyDescent="0.55000000000000004">
      <c r="C200" s="164" t="s">
        <v>164</v>
      </c>
      <c r="D200" s="164"/>
      <c r="E200" s="164"/>
      <c r="F200" s="164"/>
      <c r="G200" s="164"/>
      <c r="H200" s="164"/>
      <c r="I200" s="164"/>
      <c r="J200" s="164"/>
      <c r="K200" s="164"/>
      <c r="L200" s="164"/>
    </row>
  </sheetData>
  <sheetProtection algorithmName="SHA-512" hashValue="Q5HrZn3sK5gHIolIc1EircQ0dPf9oa+n55NXWJBEonHvCzyglthJ0/pA+uRt3J847QpqdYMKT+whqWZ7IKTazg==" saltValue="xbe1uoSigvYEG7h0eUEujw==" spinCount="100000" sheet="1" objects="1" scenarios="1"/>
  <mergeCells count="128">
    <mergeCell ref="C25:L25"/>
    <mergeCell ref="K31:L31"/>
    <mergeCell ref="B32:F33"/>
    <mergeCell ref="G33:H33"/>
    <mergeCell ref="I34:L34"/>
    <mergeCell ref="B2:L2"/>
    <mergeCell ref="E4:L4"/>
    <mergeCell ref="B5:B6"/>
    <mergeCell ref="C5:J6"/>
    <mergeCell ref="K5:L5"/>
    <mergeCell ref="C7:J7"/>
    <mergeCell ref="C8:J8"/>
    <mergeCell ref="B24:L24"/>
    <mergeCell ref="C9:J9"/>
    <mergeCell ref="C10:J10"/>
    <mergeCell ref="C11:J11"/>
    <mergeCell ref="C12:J12"/>
    <mergeCell ref="E13:L13"/>
    <mergeCell ref="B16:L16"/>
    <mergeCell ref="C17:L17"/>
    <mergeCell ref="C19:L19"/>
    <mergeCell ref="C22:L22"/>
    <mergeCell ref="C23:L23"/>
    <mergeCell ref="C26:L26"/>
    <mergeCell ref="C90:J90"/>
    <mergeCell ref="F37:G37"/>
    <mergeCell ref="H37:L37"/>
    <mergeCell ref="C80:K81"/>
    <mergeCell ref="C82:F82"/>
    <mergeCell ref="C86:F86"/>
    <mergeCell ref="C72:G72"/>
    <mergeCell ref="C60:E60"/>
    <mergeCell ref="N34:O34"/>
    <mergeCell ref="E27:L27"/>
    <mergeCell ref="C58:D58"/>
    <mergeCell ref="F39:G39"/>
    <mergeCell ref="H39:L39"/>
    <mergeCell ref="F41:L41"/>
    <mergeCell ref="F42:I42"/>
    <mergeCell ref="B45:E45"/>
    <mergeCell ref="B44:G44"/>
    <mergeCell ref="I55:J55"/>
    <mergeCell ref="K44:L44"/>
    <mergeCell ref="B46:L46"/>
    <mergeCell ref="C48:D48"/>
    <mergeCell ref="K55:L55"/>
    <mergeCell ref="K56:L56"/>
    <mergeCell ref="K58:L58"/>
    <mergeCell ref="G55:H55"/>
    <mergeCell ref="E55:F55"/>
    <mergeCell ref="C55:D55"/>
    <mergeCell ref="I56:J56"/>
    <mergeCell ref="C57:L57"/>
    <mergeCell ref="I58:J58"/>
    <mergeCell ref="J28:K28"/>
    <mergeCell ref="F35:G35"/>
    <mergeCell ref="J48:K48"/>
    <mergeCell ref="E123:K123"/>
    <mergeCell ref="C115:E115"/>
    <mergeCell ref="J29:K29"/>
    <mergeCell ref="C62:D62"/>
    <mergeCell ref="E62:L62"/>
    <mergeCell ref="C66:D66"/>
    <mergeCell ref="E66:L66"/>
    <mergeCell ref="G56:H56"/>
    <mergeCell ref="G58:H58"/>
    <mergeCell ref="E56:F56"/>
    <mergeCell ref="E58:F58"/>
    <mergeCell ref="C56:D56"/>
    <mergeCell ref="I32:L32"/>
    <mergeCell ref="H35:L35"/>
    <mergeCell ref="F36:G36"/>
    <mergeCell ref="E48:F48"/>
    <mergeCell ref="C50:D50"/>
    <mergeCell ref="E50:K50"/>
    <mergeCell ref="C52:E52"/>
    <mergeCell ref="C79:J79"/>
    <mergeCell ref="H36:L36"/>
    <mergeCell ref="F38:G38"/>
    <mergeCell ref="H38:L38"/>
    <mergeCell ref="C95:H95"/>
    <mergeCell ref="C200:L200"/>
    <mergeCell ref="C158:K160"/>
    <mergeCell ref="C163:K165"/>
    <mergeCell ref="B167:L168"/>
    <mergeCell ref="C173:G173"/>
    <mergeCell ref="C174:L175"/>
    <mergeCell ref="C141:D141"/>
    <mergeCell ref="E141:K141"/>
    <mergeCell ref="C144:K146"/>
    <mergeCell ref="C148:G148"/>
    <mergeCell ref="C198:L198"/>
    <mergeCell ref="C139:D139"/>
    <mergeCell ref="E139:K139"/>
    <mergeCell ref="C140:D140"/>
    <mergeCell ref="E140:K140"/>
    <mergeCell ref="J136:L136"/>
    <mergeCell ref="C126:K126"/>
    <mergeCell ref="C127:D127"/>
    <mergeCell ref="C128:D128"/>
    <mergeCell ref="C129:D129"/>
    <mergeCell ref="E127:K127"/>
    <mergeCell ref="E128:K128"/>
    <mergeCell ref="E129:K129"/>
    <mergeCell ref="C21:L21"/>
    <mergeCell ref="C20:L20"/>
    <mergeCell ref="P22:Y22"/>
    <mergeCell ref="P23:Y23"/>
    <mergeCell ref="P17:Y17"/>
    <mergeCell ref="P19:Y19"/>
    <mergeCell ref="K53:L53"/>
    <mergeCell ref="D186:K186"/>
    <mergeCell ref="D187:K187"/>
    <mergeCell ref="C103:K105"/>
    <mergeCell ref="C113:K114"/>
    <mergeCell ref="I107:L107"/>
    <mergeCell ref="I108:L108"/>
    <mergeCell ref="I109:L109"/>
    <mergeCell ref="I110:L110"/>
    <mergeCell ref="I117:L117"/>
    <mergeCell ref="I118:L118"/>
    <mergeCell ref="I119:L119"/>
    <mergeCell ref="J120:L120"/>
    <mergeCell ref="C125:D125"/>
    <mergeCell ref="C124:D124"/>
    <mergeCell ref="C123:D123"/>
    <mergeCell ref="C122:D122"/>
    <mergeCell ref="E122:K122"/>
  </mergeCells>
  <phoneticPr fontId="7"/>
  <conditionalFormatting sqref="C7">
    <cfRule type="expression" dxfId="19" priority="12">
      <formula>K7=$L$3</formula>
    </cfRule>
  </conditionalFormatting>
  <conditionalFormatting sqref="C8:D10">
    <cfRule type="expression" dxfId="18" priority="10">
      <formula>$L8=$L$3</formula>
    </cfRule>
    <cfRule type="expression" dxfId="17" priority="11">
      <formula>$K8=$L$3</formula>
    </cfRule>
  </conditionalFormatting>
  <conditionalFormatting sqref="C11:D12">
    <cfRule type="expression" dxfId="16" priority="1">
      <formula>L11=$L$3</formula>
    </cfRule>
  </conditionalFormatting>
  <conditionalFormatting sqref="E48:F48">
    <cfRule type="expression" dxfId="15" priority="4">
      <formula>$E$48=""</formula>
    </cfRule>
  </conditionalFormatting>
  <conditionalFormatting sqref="E50:K50">
    <cfRule type="expression" dxfId="14" priority="3">
      <formula>$E$50=""</formula>
    </cfRule>
  </conditionalFormatting>
  <conditionalFormatting sqref="H72">
    <cfRule type="expression" dxfId="13" priority="7">
      <formula>$B$62=$C$64</formula>
    </cfRule>
  </conditionalFormatting>
  <conditionalFormatting sqref="I44">
    <cfRule type="expression" dxfId="12" priority="2">
      <formula>$I$44=""</formula>
    </cfRule>
  </conditionalFormatting>
  <conditionalFormatting sqref="K7:K10">
    <cfRule type="expression" dxfId="11" priority="6">
      <formula>$K7=""</formula>
    </cfRule>
  </conditionalFormatting>
  <conditionalFormatting sqref="K31:L31 H34 H35:L39">
    <cfRule type="expression" dxfId="10" priority="9">
      <formula>H31=""</formula>
    </cfRule>
  </conditionalFormatting>
  <conditionalFormatting sqref="L8:L12">
    <cfRule type="expression" dxfId="9" priority="5">
      <formula>$L8=""</formula>
    </cfRule>
  </conditionalFormatting>
  <dataValidations count="2">
    <dataValidation type="list" allowBlank="1" showInputMessage="1" showErrorMessage="1" sqref="K7:K10 L8:L12" xr:uid="{00000000-0002-0000-0000-000000000000}">
      <formula1>$L$3</formula1>
    </dataValidation>
    <dataValidation type="list" allowBlank="1" showInputMessage="1" showErrorMessage="1" sqref="B72:B77" xr:uid="{00000000-0002-0000-0000-000001000000}">
      <formula1>$C$63:$C$65</formula1>
    </dataValidation>
  </dataValidations>
  <hyperlinks>
    <hyperlink ref="C21" r:id="rId1" xr:uid="{00000000-0004-0000-0000-000000000000}"/>
  </hyperlinks>
  <pageMargins left="0.51181102362204722" right="0.31496062992125984" top="0.74803149606299213" bottom="0.74803149606299213" header="0.31496062992125984" footer="0.31496062992125984"/>
  <pageSetup paperSize="9" scale="97" fitToHeight="0" orientation="portrait" r:id="rId2"/>
  <rowBreaks count="5" manualBreakCount="5">
    <brk id="27" max="12" man="1"/>
    <brk id="58" max="12" man="1"/>
    <brk id="101" max="12" man="1"/>
    <brk id="141" max="12" man="1"/>
    <brk id="172" max="12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Option Button 1">
              <controlPr defaultSize="0" autoFill="0" autoLine="0" autoPict="0">
                <anchor moveWithCells="1">
                  <from>
                    <xdr:col>2</xdr:col>
                    <xdr:colOff>603250</xdr:colOff>
                    <xdr:row>61</xdr:row>
                    <xdr:rowOff>209550</xdr:rowOff>
                  </from>
                  <to>
                    <xdr:col>3</xdr:col>
                    <xdr:colOff>533400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Option Button 2">
              <controlPr defaultSize="0" autoFill="0" autoLine="0" autoPict="0">
                <anchor moveWithCells="1">
                  <from>
                    <xdr:col>2</xdr:col>
                    <xdr:colOff>603250</xdr:colOff>
                    <xdr:row>62</xdr:row>
                    <xdr:rowOff>171450</xdr:rowOff>
                  </from>
                  <to>
                    <xdr:col>3</xdr:col>
                    <xdr:colOff>533400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Option Button 3">
              <controlPr defaultSize="0" autoFill="0" autoLine="0" autoPict="0">
                <anchor moveWithCells="1">
                  <from>
                    <xdr:col>2</xdr:col>
                    <xdr:colOff>603250</xdr:colOff>
                    <xdr:row>63</xdr:row>
                    <xdr:rowOff>171450</xdr:rowOff>
                  </from>
                  <to>
                    <xdr:col>3</xdr:col>
                    <xdr:colOff>533400</xdr:colOff>
                    <xdr:row>65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Option Button 4">
              <controlPr defaultSize="0" autoFill="0" autoLine="0" autoPict="0">
                <anchor moveWithCells="1">
                  <from>
                    <xdr:col>2</xdr:col>
                    <xdr:colOff>603250</xdr:colOff>
                    <xdr:row>65</xdr:row>
                    <xdr:rowOff>209550</xdr:rowOff>
                  </from>
                  <to>
                    <xdr:col>3</xdr:col>
                    <xdr:colOff>533400</xdr:colOff>
                    <xdr:row>67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Option Button 5">
              <controlPr defaultSize="0" autoFill="0" autoLine="0" autoPict="0">
                <anchor moveWithCells="1">
                  <from>
                    <xdr:col>2</xdr:col>
                    <xdr:colOff>603250</xdr:colOff>
                    <xdr:row>66</xdr:row>
                    <xdr:rowOff>171450</xdr:rowOff>
                  </from>
                  <to>
                    <xdr:col>3</xdr:col>
                    <xdr:colOff>533400</xdr:colOff>
                    <xdr:row>68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Option Button 6">
              <controlPr defaultSize="0" autoFill="0" autoLine="0" autoPict="0">
                <anchor moveWithCells="1">
                  <from>
                    <xdr:col>2</xdr:col>
                    <xdr:colOff>603250</xdr:colOff>
                    <xdr:row>67</xdr:row>
                    <xdr:rowOff>171450</xdr:rowOff>
                  </from>
                  <to>
                    <xdr:col>3</xdr:col>
                    <xdr:colOff>533400</xdr:colOff>
                    <xdr:row>69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Option Button 7">
              <controlPr defaultSize="0" autoFill="0" autoLine="0" autoPict="0">
                <anchor moveWithCells="1">
                  <from>
                    <xdr:col>2</xdr:col>
                    <xdr:colOff>603250</xdr:colOff>
                    <xdr:row>68</xdr:row>
                    <xdr:rowOff>171450</xdr:rowOff>
                  </from>
                  <to>
                    <xdr:col>3</xdr:col>
                    <xdr:colOff>533400</xdr:colOff>
                    <xdr:row>70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Option Button 8">
              <controlPr defaultSize="0" autoFill="0" autoLine="0" autoPict="0">
                <anchor moveWithCells="1">
                  <from>
                    <xdr:col>2</xdr:col>
                    <xdr:colOff>603250</xdr:colOff>
                    <xdr:row>69</xdr:row>
                    <xdr:rowOff>171450</xdr:rowOff>
                  </from>
                  <to>
                    <xdr:col>3</xdr:col>
                    <xdr:colOff>533400</xdr:colOff>
                    <xdr:row>71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2</xdr:col>
                    <xdr:colOff>603250</xdr:colOff>
                    <xdr:row>71</xdr:row>
                    <xdr:rowOff>393700</xdr:rowOff>
                  </from>
                  <to>
                    <xdr:col>3</xdr:col>
                    <xdr:colOff>95250</xdr:colOff>
                    <xdr:row>73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2</xdr:col>
                    <xdr:colOff>590550</xdr:colOff>
                    <xdr:row>72</xdr:row>
                    <xdr:rowOff>171450</xdr:rowOff>
                  </from>
                  <to>
                    <xdr:col>3</xdr:col>
                    <xdr:colOff>88900</xdr:colOff>
                    <xdr:row>74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2</xdr:col>
                    <xdr:colOff>590550</xdr:colOff>
                    <xdr:row>73</xdr:row>
                    <xdr:rowOff>171450</xdr:rowOff>
                  </from>
                  <to>
                    <xdr:col>3</xdr:col>
                    <xdr:colOff>88900</xdr:colOff>
                    <xdr:row>75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2</xdr:col>
                    <xdr:colOff>590550</xdr:colOff>
                    <xdr:row>74</xdr:row>
                    <xdr:rowOff>171450</xdr:rowOff>
                  </from>
                  <to>
                    <xdr:col>3</xdr:col>
                    <xdr:colOff>88900</xdr:colOff>
                    <xdr:row>76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2</xdr:col>
                    <xdr:colOff>590550</xdr:colOff>
                    <xdr:row>75</xdr:row>
                    <xdr:rowOff>184150</xdr:rowOff>
                  </from>
                  <to>
                    <xdr:col>3</xdr:col>
                    <xdr:colOff>88900</xdr:colOff>
                    <xdr:row>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2</xdr:col>
                    <xdr:colOff>590550</xdr:colOff>
                    <xdr:row>76</xdr:row>
                    <xdr:rowOff>171450</xdr:rowOff>
                  </from>
                  <to>
                    <xdr:col>3</xdr:col>
                    <xdr:colOff>88900</xdr:colOff>
                    <xdr:row>78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9" name="Option Button 22">
              <controlPr defaultSize="0" autoFill="0" autoLine="0" autoPict="0">
                <anchor moveWithCells="1">
                  <from>
                    <xdr:col>2</xdr:col>
                    <xdr:colOff>603250</xdr:colOff>
                    <xdr:row>85</xdr:row>
                    <xdr:rowOff>355600</xdr:rowOff>
                  </from>
                  <to>
                    <xdr:col>3</xdr:col>
                    <xdr:colOff>533400</xdr:colOff>
                    <xdr:row>87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0" name="Option Button 23">
              <controlPr defaultSize="0" autoFill="0" autoLine="0" autoPict="0">
                <anchor moveWithCells="1">
                  <from>
                    <xdr:col>2</xdr:col>
                    <xdr:colOff>603250</xdr:colOff>
                    <xdr:row>86</xdr:row>
                    <xdr:rowOff>171450</xdr:rowOff>
                  </from>
                  <to>
                    <xdr:col>3</xdr:col>
                    <xdr:colOff>533400</xdr:colOff>
                    <xdr:row>88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1" name="Option Button 24">
              <controlPr defaultSize="0" autoFill="0" autoLine="0" autoPict="0">
                <anchor moveWithCells="1">
                  <from>
                    <xdr:col>2</xdr:col>
                    <xdr:colOff>590550</xdr:colOff>
                    <xdr:row>87</xdr:row>
                    <xdr:rowOff>171450</xdr:rowOff>
                  </from>
                  <to>
                    <xdr:col>3</xdr:col>
                    <xdr:colOff>527050</xdr:colOff>
                    <xdr:row>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2" name="Group Box 43">
              <controlPr defaultSize="0" autoFill="0" autoPict="0">
                <anchor moveWithCells="1">
                  <from>
                    <xdr:col>2</xdr:col>
                    <xdr:colOff>419100</xdr:colOff>
                    <xdr:row>61</xdr:row>
                    <xdr:rowOff>95250</xdr:rowOff>
                  </from>
                  <to>
                    <xdr:col>3</xdr:col>
                    <xdr:colOff>660400</xdr:colOff>
                    <xdr:row>65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3" name="Group Box 44">
              <controlPr defaultSize="0" autoFill="0" autoPict="0">
                <anchor moveWithCells="1">
                  <from>
                    <xdr:col>2</xdr:col>
                    <xdr:colOff>488950</xdr:colOff>
                    <xdr:row>65</xdr:row>
                    <xdr:rowOff>95250</xdr:rowOff>
                  </from>
                  <to>
                    <xdr:col>4</xdr:col>
                    <xdr:colOff>88900</xdr:colOff>
                    <xdr:row>71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4" name="Group Box 45">
              <controlPr defaultSize="0" autoFill="0" autoPict="0">
                <anchor moveWithCells="1">
                  <from>
                    <xdr:col>2</xdr:col>
                    <xdr:colOff>469900</xdr:colOff>
                    <xdr:row>71</xdr:row>
                    <xdr:rowOff>107950</xdr:rowOff>
                  </from>
                  <to>
                    <xdr:col>3</xdr:col>
                    <xdr:colOff>552450</xdr:colOff>
                    <xdr:row>77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5" name="Group Box 47">
              <controlPr defaultSize="0" autoFill="0" autoPict="0">
                <anchor moveWithCells="1">
                  <from>
                    <xdr:col>2</xdr:col>
                    <xdr:colOff>469900</xdr:colOff>
                    <xdr:row>85</xdr:row>
                    <xdr:rowOff>95250</xdr:rowOff>
                  </from>
                  <to>
                    <xdr:col>3</xdr:col>
                    <xdr:colOff>660400</xdr:colOff>
                    <xdr:row>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6" name="Check Box 65">
              <controlPr defaultSize="0" autoFill="0" autoLine="0" autoPict="0">
                <anchor moveWithCells="1">
                  <from>
                    <xdr:col>2</xdr:col>
                    <xdr:colOff>685800</xdr:colOff>
                    <xdr:row>109</xdr:row>
                    <xdr:rowOff>222250</xdr:rowOff>
                  </from>
                  <to>
                    <xdr:col>3</xdr:col>
                    <xdr:colOff>171450</xdr:colOff>
                    <xdr:row>110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7" name="Check Box 70">
              <controlPr defaultSize="0" autoFill="0" autoLine="0" autoPict="0">
                <anchor moveWithCells="1">
                  <from>
                    <xdr:col>7</xdr:col>
                    <xdr:colOff>762000</xdr:colOff>
                    <xdr:row>109</xdr:row>
                    <xdr:rowOff>228600</xdr:rowOff>
                  </from>
                  <to>
                    <xdr:col>8</xdr:col>
                    <xdr:colOff>69850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8" name="Check Box 61">
              <controlPr defaultSize="0" autoFill="0" autoLine="0" autoPict="0">
                <anchor moveWithCells="1">
                  <from>
                    <xdr:col>2</xdr:col>
                    <xdr:colOff>685800</xdr:colOff>
                    <xdr:row>105</xdr:row>
                    <xdr:rowOff>222250</xdr:rowOff>
                  </from>
                  <to>
                    <xdr:col>3</xdr:col>
                    <xdr:colOff>171450</xdr:colOff>
                    <xdr:row>107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9" name="Check Box 62">
              <controlPr defaultSize="0" autoFill="0" autoLine="0" autoPict="0">
                <anchor moveWithCells="1">
                  <from>
                    <xdr:col>2</xdr:col>
                    <xdr:colOff>685800</xdr:colOff>
                    <xdr:row>106</xdr:row>
                    <xdr:rowOff>222250</xdr:rowOff>
                  </from>
                  <to>
                    <xdr:col>3</xdr:col>
                    <xdr:colOff>171450</xdr:colOff>
                    <xdr:row>108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0" name="Check Box 63">
              <controlPr defaultSize="0" autoFill="0" autoLine="0" autoPict="0">
                <anchor moveWithCells="1">
                  <from>
                    <xdr:col>2</xdr:col>
                    <xdr:colOff>685800</xdr:colOff>
                    <xdr:row>107</xdr:row>
                    <xdr:rowOff>228600</xdr:rowOff>
                  </from>
                  <to>
                    <xdr:col>3</xdr:col>
                    <xdr:colOff>171450</xdr:colOff>
                    <xdr:row>109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1" name="Check Box 64">
              <controlPr defaultSize="0" autoFill="0" autoLine="0" autoPict="0">
                <anchor moveWithCells="1">
                  <from>
                    <xdr:col>2</xdr:col>
                    <xdr:colOff>685800</xdr:colOff>
                    <xdr:row>108</xdr:row>
                    <xdr:rowOff>228600</xdr:rowOff>
                  </from>
                  <to>
                    <xdr:col>3</xdr:col>
                    <xdr:colOff>171450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2" name="Check Box 66">
              <controlPr defaultSize="0" autoFill="0" autoLine="0" autoPict="0">
                <anchor moveWithCells="1">
                  <from>
                    <xdr:col>7</xdr:col>
                    <xdr:colOff>762000</xdr:colOff>
                    <xdr:row>105</xdr:row>
                    <xdr:rowOff>209550</xdr:rowOff>
                  </from>
                  <to>
                    <xdr:col>8</xdr:col>
                    <xdr:colOff>69850</xdr:colOff>
                    <xdr:row>107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3" name="Check Box 67">
              <controlPr defaultSize="0" autoFill="0" autoLine="0" autoPict="0">
                <anchor moveWithCells="1">
                  <from>
                    <xdr:col>7</xdr:col>
                    <xdr:colOff>762000</xdr:colOff>
                    <xdr:row>106</xdr:row>
                    <xdr:rowOff>222250</xdr:rowOff>
                  </from>
                  <to>
                    <xdr:col>8</xdr:col>
                    <xdr:colOff>69850</xdr:colOff>
                    <xdr:row>108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4" name="Check Box 68">
              <controlPr defaultSize="0" autoFill="0" autoLine="0" autoPict="0">
                <anchor moveWithCells="1">
                  <from>
                    <xdr:col>7</xdr:col>
                    <xdr:colOff>762000</xdr:colOff>
                    <xdr:row>107</xdr:row>
                    <xdr:rowOff>228600</xdr:rowOff>
                  </from>
                  <to>
                    <xdr:col>8</xdr:col>
                    <xdr:colOff>69850</xdr:colOff>
                    <xdr:row>109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5" name="Check Box 69">
              <controlPr defaultSize="0" autoFill="0" autoLine="0" autoPict="0">
                <anchor moveWithCells="1">
                  <from>
                    <xdr:col>7</xdr:col>
                    <xdr:colOff>762000</xdr:colOff>
                    <xdr:row>108</xdr:row>
                    <xdr:rowOff>241300</xdr:rowOff>
                  </from>
                  <to>
                    <xdr:col>8</xdr:col>
                    <xdr:colOff>69850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6" name="Group Box 71">
              <controlPr defaultSize="0" autoFill="0" autoPict="0">
                <anchor moveWithCells="1">
                  <from>
                    <xdr:col>2</xdr:col>
                    <xdr:colOff>469900</xdr:colOff>
                    <xdr:row>105</xdr:row>
                    <xdr:rowOff>184150</xdr:rowOff>
                  </from>
                  <to>
                    <xdr:col>8</xdr:col>
                    <xdr:colOff>133350</xdr:colOff>
                    <xdr:row>111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7" name="Check Box 72">
              <controlPr defaultSize="0" autoFill="0" autoLine="0" autoPict="0">
                <anchor moveWithCells="1">
                  <from>
                    <xdr:col>2</xdr:col>
                    <xdr:colOff>704850</xdr:colOff>
                    <xdr:row>115</xdr:row>
                    <xdr:rowOff>209550</xdr:rowOff>
                  </from>
                  <to>
                    <xdr:col>3</xdr:col>
                    <xdr:colOff>190500</xdr:colOff>
                    <xdr:row>117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38" name="Check Box 76">
              <controlPr defaultSize="0" autoFill="0" autoLine="0" autoPict="0">
                <anchor moveWithCells="1">
                  <from>
                    <xdr:col>7</xdr:col>
                    <xdr:colOff>762000</xdr:colOff>
                    <xdr:row>115</xdr:row>
                    <xdr:rowOff>209550</xdr:rowOff>
                  </from>
                  <to>
                    <xdr:col>8</xdr:col>
                    <xdr:colOff>69850</xdr:colOff>
                    <xdr:row>117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39" name="Check Box 77">
              <controlPr defaultSize="0" autoFill="0" autoLine="0" autoPict="0">
                <anchor moveWithCells="1">
                  <from>
                    <xdr:col>7</xdr:col>
                    <xdr:colOff>762000</xdr:colOff>
                    <xdr:row>116</xdr:row>
                    <xdr:rowOff>222250</xdr:rowOff>
                  </from>
                  <to>
                    <xdr:col>8</xdr:col>
                    <xdr:colOff>69850</xdr:colOff>
                    <xdr:row>118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0" name="Check Box 78">
              <controlPr defaultSize="0" autoFill="0" autoLine="0" autoPict="0">
                <anchor moveWithCells="1">
                  <from>
                    <xdr:col>7</xdr:col>
                    <xdr:colOff>762000</xdr:colOff>
                    <xdr:row>117</xdr:row>
                    <xdr:rowOff>241300</xdr:rowOff>
                  </from>
                  <to>
                    <xdr:col>8</xdr:col>
                    <xdr:colOff>69850</xdr:colOff>
                    <xdr:row>119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41" name="Check Box 73">
              <controlPr defaultSize="0" autoFill="0" autoLine="0" autoPict="0">
                <anchor moveWithCells="1">
                  <from>
                    <xdr:col>2</xdr:col>
                    <xdr:colOff>704850</xdr:colOff>
                    <xdr:row>117</xdr:row>
                    <xdr:rowOff>0</xdr:rowOff>
                  </from>
                  <to>
                    <xdr:col>3</xdr:col>
                    <xdr:colOff>190500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42" name="Check Box 74">
              <controlPr defaultSize="0" autoFill="0" autoLine="0" autoPict="0">
                <anchor moveWithCells="1">
                  <from>
                    <xdr:col>2</xdr:col>
                    <xdr:colOff>704850</xdr:colOff>
                    <xdr:row>117</xdr:row>
                    <xdr:rowOff>228600</xdr:rowOff>
                  </from>
                  <to>
                    <xdr:col>3</xdr:col>
                    <xdr:colOff>190500</xdr:colOff>
                    <xdr:row>119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3" name="Group Box 80">
              <controlPr defaultSize="0" autoFill="0" autoPict="0">
                <anchor moveWithCells="1">
                  <from>
                    <xdr:col>2</xdr:col>
                    <xdr:colOff>488950</xdr:colOff>
                    <xdr:row>115</xdr:row>
                    <xdr:rowOff>127000</xdr:rowOff>
                  </from>
                  <to>
                    <xdr:col>8</xdr:col>
                    <xdr:colOff>165100</xdr:colOff>
                    <xdr:row>119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4" name="Check Box 85">
              <controlPr defaultSize="0" autoFill="0" autoLine="0" autoPict="0">
                <anchor moveWithCells="1">
                  <from>
                    <xdr:col>2</xdr:col>
                    <xdr:colOff>590550</xdr:colOff>
                    <xdr:row>130</xdr:row>
                    <xdr:rowOff>241300</xdr:rowOff>
                  </from>
                  <to>
                    <xdr:col>3</xdr:col>
                    <xdr:colOff>88900</xdr:colOff>
                    <xdr:row>132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5" name="Check Box 86">
              <controlPr defaultSize="0" autoFill="0" autoLine="0" autoPict="0">
                <anchor moveWithCells="1">
                  <from>
                    <xdr:col>2</xdr:col>
                    <xdr:colOff>590550</xdr:colOff>
                    <xdr:row>131</xdr:row>
                    <xdr:rowOff>228600</xdr:rowOff>
                  </from>
                  <to>
                    <xdr:col>3</xdr:col>
                    <xdr:colOff>88900</xdr:colOff>
                    <xdr:row>133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6" name="Check Box 87">
              <controlPr defaultSize="0" autoFill="0" autoLine="0" autoPict="0">
                <anchor moveWithCells="1">
                  <from>
                    <xdr:col>2</xdr:col>
                    <xdr:colOff>590550</xdr:colOff>
                    <xdr:row>132</xdr:row>
                    <xdr:rowOff>228600</xdr:rowOff>
                  </from>
                  <to>
                    <xdr:col>3</xdr:col>
                    <xdr:colOff>88900</xdr:colOff>
                    <xdr:row>134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7" name="Check Box 88">
              <controlPr defaultSize="0" autoFill="0" autoLine="0" autoPict="0">
                <anchor moveWithCells="1">
                  <from>
                    <xdr:col>2</xdr:col>
                    <xdr:colOff>590550</xdr:colOff>
                    <xdr:row>133</xdr:row>
                    <xdr:rowOff>228600</xdr:rowOff>
                  </from>
                  <to>
                    <xdr:col>3</xdr:col>
                    <xdr:colOff>88900</xdr:colOff>
                    <xdr:row>135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48" name="Check Box 89">
              <controlPr defaultSize="0" autoFill="0" autoLine="0" autoPict="0">
                <anchor moveWithCells="1">
                  <from>
                    <xdr:col>2</xdr:col>
                    <xdr:colOff>590550</xdr:colOff>
                    <xdr:row>134</xdr:row>
                    <xdr:rowOff>228600</xdr:rowOff>
                  </from>
                  <to>
                    <xdr:col>3</xdr:col>
                    <xdr:colOff>88900</xdr:colOff>
                    <xdr:row>136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49" name="Check Box 90">
              <controlPr defaultSize="0" autoFill="0" autoLine="0" autoPict="0">
                <anchor moveWithCells="1">
                  <from>
                    <xdr:col>7</xdr:col>
                    <xdr:colOff>742950</xdr:colOff>
                    <xdr:row>130</xdr:row>
                    <xdr:rowOff>222250</xdr:rowOff>
                  </from>
                  <to>
                    <xdr:col>8</xdr:col>
                    <xdr:colOff>50800</xdr:colOff>
                    <xdr:row>132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0" name="Check Box 91">
              <controlPr defaultSize="0" autoFill="0" autoLine="0" autoPict="0">
                <anchor moveWithCells="1">
                  <from>
                    <xdr:col>7</xdr:col>
                    <xdr:colOff>742950</xdr:colOff>
                    <xdr:row>132</xdr:row>
                    <xdr:rowOff>12700</xdr:rowOff>
                  </from>
                  <to>
                    <xdr:col>8</xdr:col>
                    <xdr:colOff>50800</xdr:colOff>
                    <xdr:row>133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1" name="Check Box 92">
              <controlPr defaultSize="0" autoFill="0" autoLine="0" autoPict="0">
                <anchor moveWithCells="1">
                  <from>
                    <xdr:col>7</xdr:col>
                    <xdr:colOff>742950</xdr:colOff>
                    <xdr:row>133</xdr:row>
                    <xdr:rowOff>0</xdr:rowOff>
                  </from>
                  <to>
                    <xdr:col>8</xdr:col>
                    <xdr:colOff>50800</xdr:colOff>
                    <xdr:row>134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2" name="Check Box 96">
              <controlPr defaultSize="0" autoFill="0" autoLine="0" autoPict="0">
                <anchor moveWithCells="1">
                  <from>
                    <xdr:col>2</xdr:col>
                    <xdr:colOff>590550</xdr:colOff>
                    <xdr:row>149</xdr:row>
                    <xdr:rowOff>0</xdr:rowOff>
                  </from>
                  <to>
                    <xdr:col>3</xdr:col>
                    <xdr:colOff>88900</xdr:colOff>
                    <xdr:row>150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3" name="Check Box 97">
              <controlPr defaultSize="0" autoFill="0" autoLine="0" autoPict="0">
                <anchor moveWithCells="1">
                  <from>
                    <xdr:col>2</xdr:col>
                    <xdr:colOff>590550</xdr:colOff>
                    <xdr:row>149</xdr:row>
                    <xdr:rowOff>241300</xdr:rowOff>
                  </from>
                  <to>
                    <xdr:col>3</xdr:col>
                    <xdr:colOff>88900</xdr:colOff>
                    <xdr:row>151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54" name="Check Box 98">
              <controlPr defaultSize="0" autoFill="0" autoLine="0" autoPict="0">
                <anchor moveWithCells="1">
                  <from>
                    <xdr:col>2</xdr:col>
                    <xdr:colOff>590550</xdr:colOff>
                    <xdr:row>150</xdr:row>
                    <xdr:rowOff>228600</xdr:rowOff>
                  </from>
                  <to>
                    <xdr:col>3</xdr:col>
                    <xdr:colOff>88900</xdr:colOff>
                    <xdr:row>152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55" name="Check Box 99">
              <controlPr defaultSize="0" autoFill="0" autoLine="0" autoPict="0">
                <anchor moveWithCells="1">
                  <from>
                    <xdr:col>2</xdr:col>
                    <xdr:colOff>590550</xdr:colOff>
                    <xdr:row>151</xdr:row>
                    <xdr:rowOff>222250</xdr:rowOff>
                  </from>
                  <to>
                    <xdr:col>3</xdr:col>
                    <xdr:colOff>88900</xdr:colOff>
                    <xdr:row>153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56" name="Check Box 102">
              <controlPr defaultSize="0" autoFill="0" autoLine="0" autoPict="0">
                <anchor moveWithCells="1">
                  <from>
                    <xdr:col>7</xdr:col>
                    <xdr:colOff>774700</xdr:colOff>
                    <xdr:row>153</xdr:row>
                    <xdr:rowOff>209550</xdr:rowOff>
                  </from>
                  <to>
                    <xdr:col>8</xdr:col>
                    <xdr:colOff>76200</xdr:colOff>
                    <xdr:row>155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57" name="Check Box 103">
              <controlPr defaultSize="0" autoFill="0" autoLine="0" autoPict="0">
                <anchor moveWithCells="1">
                  <from>
                    <xdr:col>7</xdr:col>
                    <xdr:colOff>774700</xdr:colOff>
                    <xdr:row>149</xdr:row>
                    <xdr:rowOff>12700</xdr:rowOff>
                  </from>
                  <to>
                    <xdr:col>8</xdr:col>
                    <xdr:colOff>76200</xdr:colOff>
                    <xdr:row>150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58" name="Check Box 104">
              <controlPr defaultSize="0" autoFill="0" autoLine="0" autoPict="0">
                <anchor moveWithCells="1">
                  <from>
                    <xdr:col>7</xdr:col>
                    <xdr:colOff>774700</xdr:colOff>
                    <xdr:row>149</xdr:row>
                    <xdr:rowOff>228600</xdr:rowOff>
                  </from>
                  <to>
                    <xdr:col>8</xdr:col>
                    <xdr:colOff>76200</xdr:colOff>
                    <xdr:row>151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59" name="Check Box 105">
              <controlPr defaultSize="0" autoFill="0" autoLine="0" autoPict="0">
                <anchor moveWithCells="1">
                  <from>
                    <xdr:col>7</xdr:col>
                    <xdr:colOff>774700</xdr:colOff>
                    <xdr:row>150</xdr:row>
                    <xdr:rowOff>228600</xdr:rowOff>
                  </from>
                  <to>
                    <xdr:col>8</xdr:col>
                    <xdr:colOff>76200</xdr:colOff>
                    <xdr:row>152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0" name="Check Box 106">
              <controlPr defaultSize="0" autoFill="0" autoLine="0" autoPict="0">
                <anchor moveWithCells="1">
                  <from>
                    <xdr:col>7</xdr:col>
                    <xdr:colOff>774700</xdr:colOff>
                    <xdr:row>152</xdr:row>
                    <xdr:rowOff>222250</xdr:rowOff>
                  </from>
                  <to>
                    <xdr:col>8</xdr:col>
                    <xdr:colOff>76200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1" name="Check Box 107">
              <controlPr defaultSize="0" autoFill="0" autoLine="0" autoPict="0">
                <anchor moveWithCells="1">
                  <from>
                    <xdr:col>7</xdr:col>
                    <xdr:colOff>774700</xdr:colOff>
                    <xdr:row>152</xdr:row>
                    <xdr:rowOff>12700</xdr:rowOff>
                  </from>
                  <to>
                    <xdr:col>8</xdr:col>
                    <xdr:colOff>76200</xdr:colOff>
                    <xdr:row>153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2" name="Option Button 110">
              <controlPr defaultSize="0" autoFill="0" autoLine="0" autoPict="0">
                <anchor moveWithCells="1">
                  <from>
                    <xdr:col>2</xdr:col>
                    <xdr:colOff>590550</xdr:colOff>
                    <xdr:row>167</xdr:row>
                    <xdr:rowOff>241300</xdr:rowOff>
                  </from>
                  <to>
                    <xdr:col>3</xdr:col>
                    <xdr:colOff>31750</xdr:colOff>
                    <xdr:row>169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3" name="Check Box 100">
              <controlPr defaultSize="0" autoFill="0" autoLine="0" autoPict="0">
                <anchor moveWithCells="1">
                  <from>
                    <xdr:col>2</xdr:col>
                    <xdr:colOff>590550</xdr:colOff>
                    <xdr:row>152</xdr:row>
                    <xdr:rowOff>228600</xdr:rowOff>
                  </from>
                  <to>
                    <xdr:col>3</xdr:col>
                    <xdr:colOff>88900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4" name="Check Box 101">
              <controlPr defaultSize="0" autoFill="0" autoLine="0" autoPict="0">
                <anchor moveWithCells="1">
                  <from>
                    <xdr:col>2</xdr:col>
                    <xdr:colOff>590550</xdr:colOff>
                    <xdr:row>153</xdr:row>
                    <xdr:rowOff>209550</xdr:rowOff>
                  </from>
                  <to>
                    <xdr:col>3</xdr:col>
                    <xdr:colOff>88900</xdr:colOff>
                    <xdr:row>154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65" name="Group Box 108">
              <controlPr defaultSize="0" autoFill="0" autoPict="0">
                <anchor moveWithCells="1">
                  <from>
                    <xdr:col>2</xdr:col>
                    <xdr:colOff>514350</xdr:colOff>
                    <xdr:row>148</xdr:row>
                    <xdr:rowOff>165100</xdr:rowOff>
                  </from>
                  <to>
                    <xdr:col>8</xdr:col>
                    <xdr:colOff>19050</xdr:colOff>
                    <xdr:row>154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66" name="Option Button 109">
              <controlPr defaultSize="0" autoFill="0" autoLine="0" autoPict="0">
                <anchor moveWithCells="1">
                  <from>
                    <xdr:col>2</xdr:col>
                    <xdr:colOff>590550</xdr:colOff>
                    <xdr:row>169</xdr:row>
                    <xdr:rowOff>19050</xdr:rowOff>
                  </from>
                  <to>
                    <xdr:col>3</xdr:col>
                    <xdr:colOff>31750</xdr:colOff>
                    <xdr:row>170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67" name="Group Box 113">
              <controlPr defaultSize="0" autoFill="0" autoPict="0">
                <anchor moveWithCells="1">
                  <from>
                    <xdr:col>2</xdr:col>
                    <xdr:colOff>476250</xdr:colOff>
                    <xdr:row>167</xdr:row>
                    <xdr:rowOff>171450</xdr:rowOff>
                  </from>
                  <to>
                    <xdr:col>3</xdr:col>
                    <xdr:colOff>127000</xdr:colOff>
                    <xdr:row>170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68" name="Option Button 120">
              <controlPr defaultSize="0" autoFill="0" autoLine="0" autoPict="0">
                <anchor moveWithCells="1">
                  <from>
                    <xdr:col>2</xdr:col>
                    <xdr:colOff>590550</xdr:colOff>
                    <xdr:row>179</xdr:row>
                    <xdr:rowOff>209550</xdr:rowOff>
                  </from>
                  <to>
                    <xdr:col>3</xdr:col>
                    <xdr:colOff>31750</xdr:colOff>
                    <xdr:row>180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69" name="Option Button 121">
              <controlPr defaultSize="0" autoFill="0" autoLine="0" autoPict="0">
                <anchor moveWithCells="1">
                  <from>
                    <xdr:col>2</xdr:col>
                    <xdr:colOff>590550</xdr:colOff>
                    <xdr:row>180</xdr:row>
                    <xdr:rowOff>222250</xdr:rowOff>
                  </from>
                  <to>
                    <xdr:col>3</xdr:col>
                    <xdr:colOff>31750</xdr:colOff>
                    <xdr:row>181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70" name="Option Button 122">
              <controlPr defaultSize="0" autoFill="0" autoLine="0" autoPict="0">
                <anchor moveWithCells="1">
                  <from>
                    <xdr:col>2</xdr:col>
                    <xdr:colOff>590550</xdr:colOff>
                    <xdr:row>181</xdr:row>
                    <xdr:rowOff>228600</xdr:rowOff>
                  </from>
                  <to>
                    <xdr:col>3</xdr:col>
                    <xdr:colOff>31750</xdr:colOff>
                    <xdr:row>183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71" name="Group Box 123">
              <controlPr defaultSize="0" autoFill="0" autoPict="0">
                <anchor moveWithCells="1">
                  <from>
                    <xdr:col>2</xdr:col>
                    <xdr:colOff>412750</xdr:colOff>
                    <xdr:row>179</xdr:row>
                    <xdr:rowOff>127000</xdr:rowOff>
                  </from>
                  <to>
                    <xdr:col>3</xdr:col>
                    <xdr:colOff>76200</xdr:colOff>
                    <xdr:row>183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72" name="Option Button 126">
              <controlPr defaultSize="0" autoFill="0" autoLine="0" autoPict="0">
                <anchor moveWithCells="1">
                  <from>
                    <xdr:col>2</xdr:col>
                    <xdr:colOff>590550</xdr:colOff>
                    <xdr:row>189</xdr:row>
                    <xdr:rowOff>38100</xdr:rowOff>
                  </from>
                  <to>
                    <xdr:col>3</xdr:col>
                    <xdr:colOff>31750</xdr:colOff>
                    <xdr:row>190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73" name="Option Button 127">
              <controlPr defaultSize="0" autoFill="0" autoLine="0" autoPict="0">
                <anchor moveWithCells="1">
                  <from>
                    <xdr:col>2</xdr:col>
                    <xdr:colOff>590550</xdr:colOff>
                    <xdr:row>190</xdr:row>
                    <xdr:rowOff>19050</xdr:rowOff>
                  </from>
                  <to>
                    <xdr:col>3</xdr:col>
                    <xdr:colOff>31750</xdr:colOff>
                    <xdr:row>191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74" name="Group Box 128">
              <controlPr defaultSize="0" autoFill="0" autoPict="0">
                <anchor moveWithCells="1">
                  <from>
                    <xdr:col>2</xdr:col>
                    <xdr:colOff>476250</xdr:colOff>
                    <xdr:row>188</xdr:row>
                    <xdr:rowOff>171450</xdr:rowOff>
                  </from>
                  <to>
                    <xdr:col>3</xdr:col>
                    <xdr:colOff>88900</xdr:colOff>
                    <xdr:row>191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75" name="Check Box 93">
              <controlPr defaultSize="0" autoFill="0" autoLine="0" autoPict="0">
                <anchor moveWithCells="1">
                  <from>
                    <xdr:col>7</xdr:col>
                    <xdr:colOff>742950</xdr:colOff>
                    <xdr:row>133</xdr:row>
                    <xdr:rowOff>228600</xdr:rowOff>
                  </from>
                  <to>
                    <xdr:col>8</xdr:col>
                    <xdr:colOff>50800</xdr:colOff>
                    <xdr:row>135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76" name="Group Box 94">
              <controlPr defaultSize="0" autoFill="0" autoPict="0">
                <anchor moveWithCells="1">
                  <from>
                    <xdr:col>2</xdr:col>
                    <xdr:colOff>457200</xdr:colOff>
                    <xdr:row>130</xdr:row>
                    <xdr:rowOff>114300</xdr:rowOff>
                  </from>
                  <to>
                    <xdr:col>8</xdr:col>
                    <xdr:colOff>114300</xdr:colOff>
                    <xdr:row>136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77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94</xdr:row>
                    <xdr:rowOff>342900</xdr:rowOff>
                  </from>
                  <to>
                    <xdr:col>3</xdr:col>
                    <xdr:colOff>57150</xdr:colOff>
                    <xdr:row>96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78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95</xdr:row>
                    <xdr:rowOff>171450</xdr:rowOff>
                  </from>
                  <to>
                    <xdr:col>3</xdr:col>
                    <xdr:colOff>57150</xdr:colOff>
                    <xdr:row>97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79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96</xdr:row>
                    <xdr:rowOff>165100</xdr:rowOff>
                  </from>
                  <to>
                    <xdr:col>3</xdr:col>
                    <xdr:colOff>57150</xdr:colOff>
                    <xdr:row>98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80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97</xdr:row>
                    <xdr:rowOff>152400</xdr:rowOff>
                  </from>
                  <to>
                    <xdr:col>3</xdr:col>
                    <xdr:colOff>57150</xdr:colOff>
                    <xdr:row>99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81" name="Check Box ３０">
              <controlPr defaultSize="0" autoFill="0" autoLine="0" autoPict="0">
                <anchor moveWithCells="1">
                  <from>
                    <xdr:col>2</xdr:col>
                    <xdr:colOff>622300</xdr:colOff>
                    <xdr:row>98</xdr:row>
                    <xdr:rowOff>171450</xdr:rowOff>
                  </from>
                  <to>
                    <xdr:col>3</xdr:col>
                    <xdr:colOff>57150</xdr:colOff>
                    <xdr:row>100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82" name="Check Box ３０">
              <controlPr defaultSize="0" autoFill="0" autoLine="0" autoPict="0">
                <anchor moveWithCells="1">
                  <from>
                    <xdr:col>7</xdr:col>
                    <xdr:colOff>755650</xdr:colOff>
                    <xdr:row>95</xdr:row>
                    <xdr:rowOff>165100</xdr:rowOff>
                  </from>
                  <to>
                    <xdr:col>8</xdr:col>
                    <xdr:colOff>12700</xdr:colOff>
                    <xdr:row>97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83" name="Check Box ３０">
              <controlPr defaultSize="0" autoFill="0" autoLine="0" autoPict="0">
                <anchor moveWithCells="1">
                  <from>
                    <xdr:col>7</xdr:col>
                    <xdr:colOff>755650</xdr:colOff>
                    <xdr:row>94</xdr:row>
                    <xdr:rowOff>342900</xdr:rowOff>
                  </from>
                  <to>
                    <xdr:col>8</xdr:col>
                    <xdr:colOff>12700</xdr:colOff>
                    <xdr:row>96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84" name="Check Box ３０">
              <controlPr defaultSize="0" autoFill="0" autoLine="0" autoPict="0">
                <anchor moveWithCells="1">
                  <from>
                    <xdr:col>7</xdr:col>
                    <xdr:colOff>755650</xdr:colOff>
                    <xdr:row>96</xdr:row>
                    <xdr:rowOff>165100</xdr:rowOff>
                  </from>
                  <to>
                    <xdr:col>8</xdr:col>
                    <xdr:colOff>12700</xdr:colOff>
                    <xdr:row>98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85" name="Check Box ３０">
              <controlPr defaultSize="0" autoFill="0" autoLine="0" autoPict="0">
                <anchor moveWithCells="1">
                  <from>
                    <xdr:col>7</xdr:col>
                    <xdr:colOff>755650</xdr:colOff>
                    <xdr:row>97</xdr:row>
                    <xdr:rowOff>165100</xdr:rowOff>
                  </from>
                  <to>
                    <xdr:col>8</xdr:col>
                    <xdr:colOff>12700</xdr:colOff>
                    <xdr:row>99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86" name="Group Box 139">
              <controlPr defaultSize="0" autoFill="0" autoPict="0">
                <anchor moveWithCells="1">
                  <from>
                    <xdr:col>2</xdr:col>
                    <xdr:colOff>514350</xdr:colOff>
                    <xdr:row>94</xdr:row>
                    <xdr:rowOff>203200</xdr:rowOff>
                  </from>
                  <to>
                    <xdr:col>7</xdr:col>
                    <xdr:colOff>990600</xdr:colOff>
                    <xdr:row>101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87" name="Group Box 49">
              <controlPr defaultSize="0" autoFill="0" autoPict="0">
                <anchor moveWithCells="1">
                  <from>
                    <xdr:col>2</xdr:col>
                    <xdr:colOff>488950</xdr:colOff>
                    <xdr:row>94</xdr:row>
                    <xdr:rowOff>127000</xdr:rowOff>
                  </from>
                  <to>
                    <xdr:col>9</xdr:col>
                    <xdr:colOff>76200</xdr:colOff>
                    <xdr:row>100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88" name="Option Button 140">
              <controlPr defaultSize="0" autoFill="0" autoLine="0" autoPict="0">
                <anchor moveWithCells="1">
                  <from>
                    <xdr:col>4</xdr:col>
                    <xdr:colOff>247650</xdr:colOff>
                    <xdr:row>123</xdr:row>
                    <xdr:rowOff>209550</xdr:rowOff>
                  </from>
                  <to>
                    <xdr:col>5</xdr:col>
                    <xdr:colOff>69850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89" name="Option Button 141">
              <controlPr defaultSize="0" autoFill="0" autoLine="0" autoPict="0">
                <anchor moveWithCells="1">
                  <from>
                    <xdr:col>6</xdr:col>
                    <xdr:colOff>107950</xdr:colOff>
                    <xdr:row>123</xdr:row>
                    <xdr:rowOff>209550</xdr:rowOff>
                  </from>
                  <to>
                    <xdr:col>7</xdr:col>
                    <xdr:colOff>88900</xdr:colOff>
                    <xdr:row>124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90" name="Group Box 142">
              <controlPr defaultSize="0" autoFill="0" autoPict="0">
                <anchor moveWithCells="1">
                  <from>
                    <xdr:col>3</xdr:col>
                    <xdr:colOff>812800</xdr:colOff>
                    <xdr:row>123</xdr:row>
                    <xdr:rowOff>95250</xdr:rowOff>
                  </from>
                  <to>
                    <xdr:col>7</xdr:col>
                    <xdr:colOff>603250</xdr:colOff>
                    <xdr:row>125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91" name="Option Button 143">
              <controlPr defaultSize="0" autoFill="0" autoLine="0" autoPict="0">
                <anchor moveWithCells="1">
                  <from>
                    <xdr:col>2</xdr:col>
                    <xdr:colOff>603250</xdr:colOff>
                    <xdr:row>175</xdr:row>
                    <xdr:rowOff>374650</xdr:rowOff>
                  </from>
                  <to>
                    <xdr:col>3</xdr:col>
                    <xdr:colOff>12700</xdr:colOff>
                    <xdr:row>177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92" name="Group Box 145">
              <controlPr defaultSize="0" autoFill="0" autoPict="0">
                <anchor moveWithCells="1">
                  <from>
                    <xdr:col>2</xdr:col>
                    <xdr:colOff>431800</xdr:colOff>
                    <xdr:row>175</xdr:row>
                    <xdr:rowOff>146050</xdr:rowOff>
                  </from>
                  <to>
                    <xdr:col>3</xdr:col>
                    <xdr:colOff>228600</xdr:colOff>
                    <xdr:row>178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93" name="Option Button 146">
              <controlPr defaultSize="0" autoFill="0" autoLine="0" autoPict="0">
                <anchor moveWithCells="1">
                  <from>
                    <xdr:col>2</xdr:col>
                    <xdr:colOff>603250</xdr:colOff>
                    <xdr:row>176</xdr:row>
                    <xdr:rowOff>222250</xdr:rowOff>
                  </from>
                  <to>
                    <xdr:col>3</xdr:col>
                    <xdr:colOff>12700</xdr:colOff>
                    <xdr:row>177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94" name="Option Button 151">
              <controlPr defaultSize="0" autoFill="0" autoLine="0" autoPict="0">
                <anchor moveWithCells="1">
                  <from>
                    <xdr:col>2</xdr:col>
                    <xdr:colOff>641350</xdr:colOff>
                    <xdr:row>81</xdr:row>
                    <xdr:rowOff>323850</xdr:rowOff>
                  </from>
                  <to>
                    <xdr:col>3</xdr:col>
                    <xdr:colOff>146050</xdr:colOff>
                    <xdr:row>83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95" name="Option Button 152">
              <controlPr defaultSize="0" autoFill="0" autoLine="0" autoPict="0">
                <anchor moveWithCells="1">
                  <from>
                    <xdr:col>2</xdr:col>
                    <xdr:colOff>641350</xdr:colOff>
                    <xdr:row>82</xdr:row>
                    <xdr:rowOff>146050</xdr:rowOff>
                  </from>
                  <to>
                    <xdr:col>3</xdr:col>
                    <xdr:colOff>146050</xdr:colOff>
                    <xdr:row>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96" name="Option Button 153">
              <controlPr defaultSize="0" autoFill="0" autoLine="0" autoPict="0">
                <anchor moveWithCells="1">
                  <from>
                    <xdr:col>2</xdr:col>
                    <xdr:colOff>641350</xdr:colOff>
                    <xdr:row>83</xdr:row>
                    <xdr:rowOff>152400</xdr:rowOff>
                  </from>
                  <to>
                    <xdr:col>3</xdr:col>
                    <xdr:colOff>146050</xdr:colOff>
                    <xdr:row>85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97" name="Group Box 154">
              <controlPr defaultSize="0" autoFill="0" autoPict="0">
                <anchor moveWithCells="1">
                  <from>
                    <xdr:col>2</xdr:col>
                    <xdr:colOff>323850</xdr:colOff>
                    <xdr:row>81</xdr:row>
                    <xdr:rowOff>107950</xdr:rowOff>
                  </from>
                  <to>
                    <xdr:col>5</xdr:col>
                    <xdr:colOff>69850</xdr:colOff>
                    <xdr:row>85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98" name="Option Button 155">
              <controlPr defaultSize="0" autoFill="0" autoLine="0" autoPict="0">
                <anchor moveWithCells="1">
                  <from>
                    <xdr:col>2</xdr:col>
                    <xdr:colOff>641350</xdr:colOff>
                    <xdr:row>89</xdr:row>
                    <xdr:rowOff>368300</xdr:rowOff>
                  </from>
                  <to>
                    <xdr:col>3</xdr:col>
                    <xdr:colOff>438150</xdr:colOff>
                    <xdr:row>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99" name="Option Button 156">
              <controlPr defaultSize="0" autoFill="0" autoLine="0" autoPict="0">
                <anchor moveWithCells="1">
                  <from>
                    <xdr:col>2</xdr:col>
                    <xdr:colOff>635000</xdr:colOff>
                    <xdr:row>90</xdr:row>
                    <xdr:rowOff>184150</xdr:rowOff>
                  </from>
                  <to>
                    <xdr:col>3</xdr:col>
                    <xdr:colOff>438150</xdr:colOff>
                    <xdr:row>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00" name="Option Button 157">
              <controlPr defaultSize="0" autoFill="0" autoLine="0" autoPict="0">
                <anchor moveWithCells="1">
                  <from>
                    <xdr:col>2</xdr:col>
                    <xdr:colOff>641350</xdr:colOff>
                    <xdr:row>91</xdr:row>
                    <xdr:rowOff>190500</xdr:rowOff>
                  </from>
                  <to>
                    <xdr:col>3</xdr:col>
                    <xdr:colOff>438150</xdr:colOff>
                    <xdr:row>93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01" name="Option Button 158">
              <controlPr defaultSize="0" autoFill="0" autoLine="0" autoPict="0">
                <anchor moveWithCells="1">
                  <from>
                    <xdr:col>2</xdr:col>
                    <xdr:colOff>641350</xdr:colOff>
                    <xdr:row>93</xdr:row>
                    <xdr:rowOff>19050</xdr:rowOff>
                  </from>
                  <to>
                    <xdr:col>3</xdr:col>
                    <xdr:colOff>438150</xdr:colOff>
                    <xdr:row>94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02" name="Group Box 159">
              <controlPr defaultSize="0" autoFill="0" autoPict="0">
                <anchor moveWithCells="1">
                  <from>
                    <xdr:col>2</xdr:col>
                    <xdr:colOff>431800</xdr:colOff>
                    <xdr:row>89</xdr:row>
                    <xdr:rowOff>247650</xdr:rowOff>
                  </from>
                  <to>
                    <xdr:col>4</xdr:col>
                    <xdr:colOff>57150</xdr:colOff>
                    <xdr:row>94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9.9978637043366805E-2"/>
  </sheetPr>
  <dimension ref="A1:DC19"/>
  <sheetViews>
    <sheetView topLeftCell="S1" zoomScale="85" zoomScaleNormal="85" workbookViewId="0">
      <selection activeCell="AE6" sqref="AE6"/>
    </sheetView>
  </sheetViews>
  <sheetFormatPr defaultRowHeight="18" outlineLevelCol="1" x14ac:dyDescent="0.55000000000000004"/>
  <cols>
    <col min="1" max="1" width="6.08203125" customWidth="1"/>
    <col min="2" max="2" width="14.08203125" bestFit="1" customWidth="1"/>
    <col min="15" max="19" width="13.75" customWidth="1"/>
    <col min="22" max="27" width="10.75" customWidth="1"/>
    <col min="28" max="28" width="20.75" customWidth="1"/>
    <col min="29" max="40" width="10.75" customWidth="1"/>
    <col min="41" max="41" width="20.75" customWidth="1"/>
    <col min="59" max="59" width="20.75" customWidth="1"/>
    <col min="62" max="64" width="0" hidden="1" customWidth="1" outlineLevel="1"/>
    <col min="65" max="65" width="13.33203125" hidden="1" customWidth="1" outlineLevel="1"/>
    <col min="66" max="66" width="20.08203125" customWidth="1" collapsed="1"/>
    <col min="72" max="72" width="11.5" bestFit="1" customWidth="1"/>
    <col min="82" max="85" width="20.75" customWidth="1"/>
    <col min="86" max="86" width="28.25" customWidth="1"/>
    <col min="98" max="98" width="9.75" customWidth="1"/>
    <col min="99" max="105" width="20.75" customWidth="1"/>
    <col min="106" max="106" width="11.83203125" customWidth="1"/>
  </cols>
  <sheetData>
    <row r="1" spans="1:107" s="120" customFormat="1" x14ac:dyDescent="0.55000000000000004">
      <c r="A1" s="119">
        <f>COLUMN()</f>
        <v>1</v>
      </c>
      <c r="B1" s="119">
        <f>COLUMN()</f>
        <v>2</v>
      </c>
      <c r="C1" s="119">
        <f>COLUMN()</f>
        <v>3</v>
      </c>
      <c r="D1" s="119">
        <f>COLUMN()</f>
        <v>4</v>
      </c>
      <c r="E1" s="119">
        <f>COLUMN()</f>
        <v>5</v>
      </c>
      <c r="F1" s="119">
        <f>COLUMN()</f>
        <v>6</v>
      </c>
      <c r="G1" s="119">
        <f>COLUMN()</f>
        <v>7</v>
      </c>
      <c r="H1" s="119">
        <f>COLUMN()</f>
        <v>8</v>
      </c>
      <c r="I1" s="119">
        <f>COLUMN()</f>
        <v>9</v>
      </c>
      <c r="J1" s="119">
        <f>COLUMN()</f>
        <v>10</v>
      </c>
      <c r="K1" s="119">
        <f>COLUMN()</f>
        <v>11</v>
      </c>
      <c r="L1" s="119">
        <f>COLUMN()</f>
        <v>12</v>
      </c>
      <c r="M1" s="119">
        <f>COLUMN()</f>
        <v>13</v>
      </c>
      <c r="N1" s="119">
        <f>COLUMN()</f>
        <v>14</v>
      </c>
      <c r="O1" s="119">
        <f>COLUMN()</f>
        <v>15</v>
      </c>
      <c r="P1" s="119">
        <f>COLUMN()</f>
        <v>16</v>
      </c>
      <c r="Q1" s="119">
        <f>COLUMN()</f>
        <v>17</v>
      </c>
      <c r="R1" s="119">
        <f>COLUMN()</f>
        <v>18</v>
      </c>
      <c r="S1" s="119">
        <f>COLUMN()</f>
        <v>19</v>
      </c>
      <c r="T1" s="119">
        <f>COLUMN()</f>
        <v>20</v>
      </c>
      <c r="U1" s="119">
        <f>COLUMN()</f>
        <v>21</v>
      </c>
      <c r="V1" s="119">
        <f>COLUMN()</f>
        <v>22</v>
      </c>
      <c r="W1" s="119">
        <f>COLUMN()</f>
        <v>23</v>
      </c>
      <c r="X1" s="119">
        <f>COLUMN()</f>
        <v>24</v>
      </c>
      <c r="Y1" s="119">
        <f>COLUMN()</f>
        <v>25</v>
      </c>
      <c r="Z1" s="119">
        <f>COLUMN()</f>
        <v>26</v>
      </c>
      <c r="AA1" s="119">
        <f>COLUMN()</f>
        <v>27</v>
      </c>
      <c r="AB1" s="119">
        <f>COLUMN()</f>
        <v>28</v>
      </c>
      <c r="AC1" s="119">
        <f>COLUMN()</f>
        <v>29</v>
      </c>
      <c r="AD1" s="119">
        <f>COLUMN()</f>
        <v>30</v>
      </c>
      <c r="AE1" s="119">
        <f>COLUMN()</f>
        <v>31</v>
      </c>
      <c r="AF1" s="119">
        <f>COLUMN()</f>
        <v>32</v>
      </c>
      <c r="AG1" s="119">
        <f>COLUMN()</f>
        <v>33</v>
      </c>
      <c r="AH1" s="119">
        <f>COLUMN()</f>
        <v>34</v>
      </c>
      <c r="AI1" s="119">
        <f>COLUMN()</f>
        <v>35</v>
      </c>
      <c r="AJ1" s="119">
        <f>COLUMN()</f>
        <v>36</v>
      </c>
      <c r="AK1" s="119">
        <f>COLUMN()</f>
        <v>37</v>
      </c>
      <c r="AL1" s="119">
        <f>COLUMN()</f>
        <v>38</v>
      </c>
      <c r="AM1" s="119">
        <f>COLUMN()</f>
        <v>39</v>
      </c>
      <c r="AN1" s="119">
        <f>COLUMN()</f>
        <v>40</v>
      </c>
      <c r="AO1" s="119">
        <f>COLUMN()</f>
        <v>41</v>
      </c>
      <c r="AP1" s="119">
        <f>COLUMN()</f>
        <v>42</v>
      </c>
      <c r="AQ1" s="119">
        <f>COLUMN()</f>
        <v>43</v>
      </c>
      <c r="AR1" s="119">
        <f>COLUMN()</f>
        <v>44</v>
      </c>
      <c r="AS1" s="119">
        <f>COLUMN()</f>
        <v>45</v>
      </c>
      <c r="AT1" s="119">
        <f>COLUMN()</f>
        <v>46</v>
      </c>
      <c r="AU1" s="119">
        <f>COLUMN()</f>
        <v>47</v>
      </c>
      <c r="AV1" s="119">
        <f>COLUMN()</f>
        <v>48</v>
      </c>
      <c r="AW1" s="119">
        <f>COLUMN()</f>
        <v>49</v>
      </c>
      <c r="AX1" s="119">
        <f>COLUMN()</f>
        <v>50</v>
      </c>
      <c r="AY1" s="119">
        <f>COLUMN()</f>
        <v>51</v>
      </c>
      <c r="AZ1" s="119">
        <f>COLUMN()</f>
        <v>52</v>
      </c>
      <c r="BA1" s="119">
        <f>COLUMN()</f>
        <v>53</v>
      </c>
      <c r="BB1" s="119">
        <f>COLUMN()</f>
        <v>54</v>
      </c>
      <c r="BC1" s="119">
        <f>COLUMN()</f>
        <v>55</v>
      </c>
      <c r="BD1" s="119">
        <f>COLUMN()</f>
        <v>56</v>
      </c>
      <c r="BE1" s="119">
        <f>COLUMN()</f>
        <v>57</v>
      </c>
      <c r="BF1" s="119">
        <f>COLUMN()</f>
        <v>58</v>
      </c>
      <c r="BG1" s="119">
        <f>COLUMN()</f>
        <v>59</v>
      </c>
      <c r="BH1" s="119">
        <f>COLUMN()</f>
        <v>60</v>
      </c>
      <c r="BI1" s="119">
        <f>COLUMN()</f>
        <v>61</v>
      </c>
      <c r="BJ1" s="119">
        <f>COLUMN()</f>
        <v>62</v>
      </c>
      <c r="BK1" s="119">
        <f>COLUMN()</f>
        <v>63</v>
      </c>
      <c r="BL1" s="119">
        <f>COLUMN()</f>
        <v>64</v>
      </c>
      <c r="BM1" s="119">
        <f>COLUMN()</f>
        <v>65</v>
      </c>
      <c r="BN1" s="119">
        <f>COLUMN()</f>
        <v>66</v>
      </c>
      <c r="BO1" s="119">
        <f>COLUMN()</f>
        <v>67</v>
      </c>
      <c r="BP1" s="119">
        <f>COLUMN()</f>
        <v>68</v>
      </c>
      <c r="BQ1" s="119">
        <f>COLUMN()</f>
        <v>69</v>
      </c>
      <c r="BR1" s="119">
        <f>COLUMN()</f>
        <v>70</v>
      </c>
      <c r="BS1" s="119">
        <f>COLUMN()</f>
        <v>71</v>
      </c>
      <c r="BT1" s="119">
        <f>COLUMN()</f>
        <v>72</v>
      </c>
      <c r="BU1" s="119">
        <f>COLUMN()</f>
        <v>73</v>
      </c>
      <c r="BV1" s="119">
        <f>COLUMN()</f>
        <v>74</v>
      </c>
      <c r="BW1" s="119">
        <f>COLUMN()</f>
        <v>75</v>
      </c>
      <c r="BX1" s="119">
        <f>COLUMN()</f>
        <v>76</v>
      </c>
      <c r="BY1" s="119">
        <f>COLUMN()</f>
        <v>77</v>
      </c>
      <c r="BZ1" s="119">
        <f>COLUMN()</f>
        <v>78</v>
      </c>
      <c r="CA1" s="119">
        <f>COLUMN()</f>
        <v>79</v>
      </c>
      <c r="CB1" s="119">
        <f>COLUMN()</f>
        <v>80</v>
      </c>
      <c r="CC1" s="119">
        <f>COLUMN()</f>
        <v>81</v>
      </c>
      <c r="CD1" s="119">
        <f>COLUMN()</f>
        <v>82</v>
      </c>
      <c r="CE1" s="119">
        <f>COLUMN()</f>
        <v>83</v>
      </c>
      <c r="CF1" s="119">
        <f>COLUMN()</f>
        <v>84</v>
      </c>
      <c r="CG1" s="119">
        <f>COLUMN()</f>
        <v>85</v>
      </c>
      <c r="CH1" s="119">
        <f>COLUMN()</f>
        <v>86</v>
      </c>
      <c r="CI1" s="119">
        <f>COLUMN()</f>
        <v>87</v>
      </c>
      <c r="CJ1" s="119">
        <f>COLUMN()</f>
        <v>88</v>
      </c>
      <c r="CK1" s="119">
        <f>COLUMN()</f>
        <v>89</v>
      </c>
      <c r="CL1" s="119">
        <f>COLUMN()</f>
        <v>90</v>
      </c>
      <c r="CM1" s="119">
        <f>COLUMN()</f>
        <v>91</v>
      </c>
      <c r="CN1" s="119">
        <f>COLUMN()</f>
        <v>92</v>
      </c>
      <c r="CO1" s="119">
        <f>COLUMN()</f>
        <v>93</v>
      </c>
      <c r="CP1" s="119">
        <f>COLUMN()</f>
        <v>94</v>
      </c>
      <c r="CQ1" s="119">
        <f>COLUMN()</f>
        <v>95</v>
      </c>
      <c r="CR1" s="119">
        <f>COLUMN()</f>
        <v>96</v>
      </c>
      <c r="CS1" s="119">
        <f>COLUMN()</f>
        <v>97</v>
      </c>
      <c r="CT1" s="119">
        <f>COLUMN()</f>
        <v>98</v>
      </c>
      <c r="CU1" s="119">
        <f>COLUMN()</f>
        <v>99</v>
      </c>
      <c r="CV1" s="119">
        <f>COLUMN()</f>
        <v>100</v>
      </c>
      <c r="CW1" s="119">
        <f>COLUMN()</f>
        <v>101</v>
      </c>
      <c r="CX1" s="119">
        <f>COLUMN()</f>
        <v>102</v>
      </c>
      <c r="CY1" s="119">
        <f>COLUMN()</f>
        <v>103</v>
      </c>
      <c r="CZ1" s="119">
        <f>COLUMN()</f>
        <v>104</v>
      </c>
      <c r="DA1" s="119">
        <f>COLUMN()</f>
        <v>105</v>
      </c>
      <c r="DB1" s="119">
        <f>COLUMN()</f>
        <v>106</v>
      </c>
    </row>
    <row r="2" spans="1:107" s="3" customFormat="1" ht="25.15" customHeight="1" x14ac:dyDescent="0.55000000000000004">
      <c r="A2" s="315" t="s">
        <v>228</v>
      </c>
      <c r="B2" s="287" t="s">
        <v>186</v>
      </c>
      <c r="C2" s="286" t="s">
        <v>180</v>
      </c>
      <c r="D2" s="291" t="s">
        <v>225</v>
      </c>
      <c r="E2" s="287" t="s">
        <v>183</v>
      </c>
      <c r="F2" s="286" t="s">
        <v>185</v>
      </c>
      <c r="G2" s="291" t="s">
        <v>225</v>
      </c>
      <c r="H2" s="288" t="s">
        <v>188</v>
      </c>
      <c r="I2" s="288" t="s">
        <v>189</v>
      </c>
      <c r="J2" s="288" t="s">
        <v>182</v>
      </c>
      <c r="K2" s="288" t="s">
        <v>190</v>
      </c>
      <c r="L2" s="288" t="s">
        <v>191</v>
      </c>
      <c r="M2" s="288" t="s">
        <v>192</v>
      </c>
      <c r="N2" s="286" t="s">
        <v>181</v>
      </c>
      <c r="O2" s="300" t="s">
        <v>177</v>
      </c>
      <c r="P2" s="301"/>
      <c r="Q2" s="301"/>
      <c r="R2" s="301"/>
      <c r="S2" s="301"/>
      <c r="T2" s="302" t="s">
        <v>218</v>
      </c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4"/>
      <c r="CI2" s="319" t="s">
        <v>178</v>
      </c>
      <c r="CJ2" s="320"/>
      <c r="CK2" s="320"/>
      <c r="CL2" s="320"/>
      <c r="CM2" s="320"/>
      <c r="CN2" s="320"/>
      <c r="CO2" s="320"/>
      <c r="CP2" s="320"/>
      <c r="CQ2" s="320"/>
      <c r="CR2" s="320"/>
      <c r="CS2" s="320"/>
      <c r="CT2" s="320"/>
      <c r="CU2" s="320"/>
      <c r="CV2" s="320"/>
      <c r="CW2" s="321"/>
      <c r="CX2" s="322" t="s">
        <v>187</v>
      </c>
      <c r="CY2" s="323"/>
      <c r="CZ2" s="323"/>
      <c r="DA2" s="323"/>
      <c r="DB2" s="324"/>
    </row>
    <row r="3" spans="1:107" s="3" customFormat="1" ht="39" customHeight="1" x14ac:dyDescent="0.55000000000000004">
      <c r="A3" s="315"/>
      <c r="B3" s="287"/>
      <c r="C3" s="286"/>
      <c r="D3" s="292"/>
      <c r="E3" s="287"/>
      <c r="F3" s="286"/>
      <c r="G3" s="292"/>
      <c r="H3" s="289"/>
      <c r="I3" s="289"/>
      <c r="J3" s="289"/>
      <c r="K3" s="289"/>
      <c r="L3" s="289"/>
      <c r="M3" s="289"/>
      <c r="N3" s="286"/>
      <c r="O3" s="285" t="str">
        <f>企業化状況報告様式B!$C$55</f>
        <v>助成事業に要した経費</v>
      </c>
      <c r="P3" s="314" t="str">
        <f>企業化状況報告様式B!$E$55</f>
        <v>助成金確定額</v>
      </c>
      <c r="Q3" s="285" t="str">
        <f>企業化状況報告様式B!$G$55</f>
        <v>助成事業に係る本年度売上額</v>
      </c>
      <c r="R3" s="314" t="str">
        <f>企業化状況報告様式B!$I$55</f>
        <v>助成事業に係る本年度収益額</v>
      </c>
      <c r="S3" s="285" t="str">
        <f>企業化状況報告様式B!$K$55</f>
        <v>助成事業の終了以降
　追加的に助成事業に要した経費</v>
      </c>
      <c r="T3" s="305" t="str">
        <f>企業化状況報告様式B!$B$61</f>
        <v>（１）現在の事業化までに関する状況</v>
      </c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7"/>
      <c r="BA3" s="308" t="str">
        <f>企業化状況報告様式B!$B$116</f>
        <v>（２）主な販売先：（１）①の回答が「あり」の場合のみ記入</v>
      </c>
      <c r="BB3" s="309"/>
      <c r="BC3" s="309"/>
      <c r="BD3" s="309"/>
      <c r="BE3" s="309"/>
      <c r="BF3" s="309"/>
      <c r="BG3" s="310"/>
      <c r="BH3" s="305" t="str">
        <f>企業化状況報告様式B!$B$121</f>
        <v>（３）産業財産権の出願・取得：該当がある場合のみ記入（契約書等の写しもご提出ください）</v>
      </c>
      <c r="BI3" s="306"/>
      <c r="BJ3" s="306"/>
      <c r="BK3" s="306"/>
      <c r="BL3" s="306"/>
      <c r="BM3" s="306"/>
      <c r="BN3" s="306"/>
      <c r="BO3" s="306"/>
      <c r="BP3" s="306"/>
      <c r="BQ3" s="306"/>
      <c r="BR3" s="306"/>
      <c r="BS3" s="306"/>
      <c r="BT3" s="307"/>
      <c r="BU3" s="308" t="str">
        <f>企業化状況報告様式B!$B$131</f>
        <v>（４）本助成事業の利用による波及効果</v>
      </c>
      <c r="BV3" s="309"/>
      <c r="BW3" s="309"/>
      <c r="BX3" s="309"/>
      <c r="BY3" s="309"/>
      <c r="BZ3" s="309"/>
      <c r="CA3" s="309"/>
      <c r="CB3" s="309"/>
      <c r="CC3" s="309"/>
      <c r="CD3" s="310"/>
      <c r="CE3" s="305" t="str">
        <f>企業化状況報告様式B!$B$138</f>
        <v>（５）本助成事業の成果に係る改善・改良の状況：該当する場合に記入</v>
      </c>
      <c r="CF3" s="306"/>
      <c r="CG3" s="307"/>
      <c r="CH3" s="116" t="str">
        <f>企業化状況報告様式B!$B$143</f>
        <v>（６）本助成事業に関するご要望等：要望がある場合に記入</v>
      </c>
      <c r="CI3" s="316" t="str">
        <f>企業化状況報告様式B!$B$149</f>
        <v>（１）現在、貴社で抱えている経営課題を教えてください</v>
      </c>
      <c r="CJ3" s="317"/>
      <c r="CK3" s="317"/>
      <c r="CL3" s="317"/>
      <c r="CM3" s="317"/>
      <c r="CN3" s="317"/>
      <c r="CO3" s="317"/>
      <c r="CP3" s="317"/>
      <c r="CQ3" s="317"/>
      <c r="CR3" s="317"/>
      <c r="CS3" s="317"/>
      <c r="CT3" s="318"/>
      <c r="CU3" s="327" t="str">
        <f>企業化状況報告様式B!$B$157</f>
        <v>（２）（１）の具体的な内容について可能な範囲でご記入ください：特に重要と思うもの</v>
      </c>
      <c r="CV3" s="330" t="str">
        <f>企業化状況報告様式B!$B$162</f>
        <v>（３）今後、公社で利用したい事業や期待すること等、ご意見・ご要望をご記入ください</v>
      </c>
      <c r="CW3" s="327" t="str">
        <f>企業化状況報告様式B!$B$167</f>
        <v>（４）（１）、（２）でご回答いただいた経営課題等に関し、後日、課題解決に役立つ公社支援
　　　情報等の提供に向け、お客様をご訪問させていただくことについて</v>
      </c>
      <c r="CX3" s="114" t="str">
        <f>企業化状況報告様式B!$B$176</f>
        <v>（１）変更の有無</v>
      </c>
      <c r="CY3" s="115" t="str">
        <f>企業化状況報告様式B!$B$180</f>
        <v>（２）変更事項</v>
      </c>
      <c r="CZ3" s="325" t="str">
        <f>企業化状況報告様式B!$B$185</f>
        <v>（３）変更内容</v>
      </c>
      <c r="DA3" s="326"/>
      <c r="DB3" s="115" t="str">
        <f>企業化状況報告様式B!$B$189</f>
        <v>（４）添付書類（写し可）</v>
      </c>
    </row>
    <row r="4" spans="1:107" s="2" customFormat="1" ht="18" customHeight="1" x14ac:dyDescent="0.55000000000000004">
      <c r="A4" s="315"/>
      <c r="B4" s="287"/>
      <c r="C4" s="286"/>
      <c r="D4" s="292"/>
      <c r="E4" s="287"/>
      <c r="F4" s="286"/>
      <c r="G4" s="292"/>
      <c r="H4" s="289"/>
      <c r="I4" s="289"/>
      <c r="J4" s="289"/>
      <c r="K4" s="289"/>
      <c r="L4" s="289"/>
      <c r="M4" s="289"/>
      <c r="N4" s="286"/>
      <c r="O4" s="285"/>
      <c r="P4" s="314"/>
      <c r="Q4" s="285"/>
      <c r="R4" s="314"/>
      <c r="S4" s="285"/>
      <c r="T4" s="294" t="str">
        <f>企業化状況報告様式B!$C$62</f>
        <v>①　事業化の有無</v>
      </c>
      <c r="U4" s="294" t="str">
        <f>企業化状況報告様式B!C$66</f>
        <v>②　事業化の段階</v>
      </c>
      <c r="V4" s="311" t="str">
        <f>企業化状況報告様式B!$C$72</f>
        <v>③　製品・サービスのリリース等に向けた課題</v>
      </c>
      <c r="W4" s="312"/>
      <c r="X4" s="312"/>
      <c r="Y4" s="312"/>
      <c r="Z4" s="312"/>
      <c r="AA4" s="313"/>
      <c r="AB4" s="294" t="str">
        <f>企業化状況報告様式B!$C$79</f>
        <v>③-1　③の具体的な内容について可能な範囲でご記入ください</v>
      </c>
      <c r="AC4" s="294" t="str">
        <f>企業化状況報告様式B!$C$82</f>
        <v>④　顧客数や引き合いの状況</v>
      </c>
      <c r="AD4" s="294" t="str">
        <f>企業化状況報告様式B!$C$86</f>
        <v>⑤　設備投資の有無</v>
      </c>
      <c r="AE4" s="294" t="str">
        <f>企業化状況報告様式B!$C$90</f>
        <v>⑥　売上高の状況：②の回答が「第2段階」～「第5段階」の場合に記入</v>
      </c>
      <c r="AF4" s="295" t="str">
        <f>企業化状況報告様式B!$C$95</f>
        <v>⑦　売上が増加しない要因：⑥の回答次第により記入</v>
      </c>
      <c r="AG4" s="296"/>
      <c r="AH4" s="296"/>
      <c r="AI4" s="296"/>
      <c r="AJ4" s="296"/>
      <c r="AK4" s="296"/>
      <c r="AL4" s="296"/>
      <c r="AM4" s="296"/>
      <c r="AN4" s="297"/>
      <c r="AO4" s="294" t="str">
        <f>企業化状況報告様式B!$C$102</f>
        <v xml:space="preserve">⑦-1　⑦の具体的な内容について可能な範囲でご記入ください </v>
      </c>
      <c r="AP4" s="295" t="str">
        <f>企業化状況報告様式B!$C$106</f>
        <v>⑧　中止・中断の理由：①の回答が「なし」の場合のみ記入</v>
      </c>
      <c r="AQ4" s="296"/>
      <c r="AR4" s="296"/>
      <c r="AS4" s="296"/>
      <c r="AT4" s="296"/>
      <c r="AU4" s="296"/>
      <c r="AV4" s="296"/>
      <c r="AW4" s="296"/>
      <c r="AX4" s="296"/>
      <c r="AY4" s="297"/>
      <c r="AZ4" s="294" t="str">
        <f>企業化状況報告様式B!$C$112</f>
        <v>⑧-1　⑧の具体的な内容について可能な範囲でご記入ください　</v>
      </c>
      <c r="BA4" s="294" t="str">
        <f>企業化状況報告様式B!$D$117</f>
        <v>対個人へ直接販売</v>
      </c>
      <c r="BB4" s="294" t="str">
        <f>企業化状況報告様式B!$D$118</f>
        <v>対企業へ直接販売</v>
      </c>
      <c r="BC4" s="294" t="str">
        <f>企業化状況報告様式B!$D$119</f>
        <v>卸売商等へ販売</v>
      </c>
      <c r="BD4" s="294" t="str">
        <f>企業化状況報告様式B!$I$117</f>
        <v>教育・研究機関へ販売</v>
      </c>
      <c r="BE4" s="294" t="str">
        <f>企業化状況報告様式B!$I$118</f>
        <v>行政機関へ販売</v>
      </c>
      <c r="BF4" s="294" t="str">
        <f>企業化状況報告様式B!$I$119</f>
        <v>その他</v>
      </c>
      <c r="BG4" s="16" t="s">
        <v>202</v>
      </c>
      <c r="BH4" s="298" t="s">
        <v>79</v>
      </c>
      <c r="BI4" s="298" t="s">
        <v>80</v>
      </c>
      <c r="BJ4" s="298" t="s">
        <v>114</v>
      </c>
      <c r="BK4" s="298" t="s">
        <v>115</v>
      </c>
      <c r="BL4" s="298" t="s">
        <v>116</v>
      </c>
      <c r="BM4" s="298" t="s">
        <v>117</v>
      </c>
      <c r="BN4" s="294" t="s">
        <v>207</v>
      </c>
      <c r="BO4" s="298" t="s">
        <v>81</v>
      </c>
      <c r="BP4" s="298" t="s">
        <v>82</v>
      </c>
      <c r="BQ4" s="294" t="s">
        <v>83</v>
      </c>
      <c r="BR4" s="294" t="s">
        <v>84</v>
      </c>
      <c r="BS4" s="294" t="s">
        <v>85</v>
      </c>
      <c r="BT4" s="294" t="s">
        <v>86</v>
      </c>
      <c r="BU4" s="294" t="str">
        <f>企業化状況報告様式B!$D$132</f>
        <v>企業信用力の向上</v>
      </c>
      <c r="BV4" s="294" t="str">
        <f>企業化状況報告様式B!$D$133</f>
        <v>企業認知度の向上</v>
      </c>
      <c r="BW4" s="294" t="str">
        <f>企業化状況報告様式B!$D$134</f>
        <v>技術開発力の向上</v>
      </c>
      <c r="BX4" s="294" t="str">
        <f>企業化状況報告様式B!$D$135</f>
        <v>事業推進力の向上</v>
      </c>
      <c r="BY4" s="294" t="str">
        <f>企業化状況報告様式B!$D$136</f>
        <v>多角化の推進（新分野への進出）</v>
      </c>
      <c r="BZ4" s="294" t="str">
        <f>企業化状況報告様式B!$I$132</f>
        <v>自社ブランドの確立</v>
      </c>
      <c r="CA4" s="294" t="str">
        <f>企業化状況報告様式B!$I$133</f>
        <v>従業員の取組意欲の向上</v>
      </c>
      <c r="CB4" s="294" t="str">
        <f>企業化状況報告様式B!$I$134</f>
        <v>社外ネットワークの構築・充実</v>
      </c>
      <c r="CC4" s="294" t="str">
        <f>企業化状況報告様式B!$I$135</f>
        <v>その他</v>
      </c>
      <c r="CD4" s="294" t="s">
        <v>132</v>
      </c>
      <c r="CE4" s="294" t="s">
        <v>87</v>
      </c>
      <c r="CF4" s="294" t="s">
        <v>88</v>
      </c>
      <c r="CG4" s="299" t="s">
        <v>89</v>
      </c>
      <c r="CH4" s="294" t="s">
        <v>176</v>
      </c>
      <c r="CI4" s="299" t="str">
        <f>企業化状況報告様式B!$D$150</f>
        <v>資金調達</v>
      </c>
      <c r="CJ4" s="299" t="str">
        <f>企業化状況報告様式B!$D$151</f>
        <v>販路拡大（展示会出展を含む）</v>
      </c>
      <c r="CK4" s="299" t="str">
        <f>企業化状況報告様式B!$D$152</f>
        <v>海外展開</v>
      </c>
      <c r="CL4" s="299" t="str">
        <f>企業化状況報告様式B!$D$153</f>
        <v>事業承継</v>
      </c>
      <c r="CM4" s="299" t="str">
        <f>企業化状況報告様式B!$D$154</f>
        <v>知的財産権の活用</v>
      </c>
      <c r="CN4" s="299" t="str">
        <f>企業化状況報告様式B!$D$155</f>
        <v>危機管理対策（BCPの策定等）</v>
      </c>
      <c r="CO4" s="299" t="str">
        <f>企業化状況報告様式B!$I$150</f>
        <v>生産性向上（IOT化等）</v>
      </c>
      <c r="CP4" s="299" t="str">
        <f>企業化状況報告様式B!$I$151</f>
        <v>人材育成（採用、技術承継）</v>
      </c>
      <c r="CQ4" s="299" t="str">
        <f>企業化状況報告様式B!$I$152</f>
        <v>デザインの導入</v>
      </c>
      <c r="CR4" s="299" t="str">
        <f>企業化状況報告様式B!$I$153</f>
        <v>自社の新製品の開発</v>
      </c>
      <c r="CS4" s="299" t="str">
        <f>企業化状況報告様式B!$I$154</f>
        <v>設備・建物の老朽化</v>
      </c>
      <c r="CT4" s="298" t="str">
        <f>企業化状況報告様式B!$I$155</f>
        <v>その他</v>
      </c>
      <c r="CU4" s="328"/>
      <c r="CV4" s="331"/>
      <c r="CW4" s="328"/>
      <c r="CX4" s="333"/>
      <c r="CY4" s="333"/>
      <c r="CZ4" s="298" t="s">
        <v>90</v>
      </c>
      <c r="DA4" s="298" t="s">
        <v>91</v>
      </c>
      <c r="DB4" s="298"/>
      <c r="DC4" s="11"/>
    </row>
    <row r="5" spans="1:107" s="2" customFormat="1" ht="126" x14ac:dyDescent="0.55000000000000004">
      <c r="A5" s="315"/>
      <c r="B5" s="287"/>
      <c r="C5" s="286"/>
      <c r="D5" s="293"/>
      <c r="E5" s="287"/>
      <c r="F5" s="286"/>
      <c r="G5" s="293"/>
      <c r="H5" s="290"/>
      <c r="I5" s="290"/>
      <c r="J5" s="290"/>
      <c r="K5" s="290"/>
      <c r="L5" s="290"/>
      <c r="M5" s="290"/>
      <c r="N5" s="286"/>
      <c r="O5" s="7" t="s">
        <v>171</v>
      </c>
      <c r="P5" s="8" t="s">
        <v>172</v>
      </c>
      <c r="Q5" s="7" t="s">
        <v>173</v>
      </c>
      <c r="R5" s="8" t="s">
        <v>174</v>
      </c>
      <c r="S5" s="7" t="s">
        <v>175</v>
      </c>
      <c r="T5" s="294"/>
      <c r="U5" s="294"/>
      <c r="V5" s="9" t="str">
        <f>企業化状況報告様式B!$D$73</f>
        <v>事業計画（ターゲットや販売方法、収支など）の策定・見直しが必要</v>
      </c>
      <c r="W5" s="9" t="str">
        <f>企業化状況報告様式B!$D$74</f>
        <v>試作品の技術面での更なる改良が必要</v>
      </c>
      <c r="X5" s="9" t="str">
        <f>企業化状況報告様式B!$D$75</f>
        <v>製品化に向けたデザインやダウンサイジング等が必要</v>
      </c>
      <c r="Y5" s="9" t="str">
        <f>企業化状況報告様式B!$D$76</f>
        <v>ユーザテストなど市場面での検証が必要</v>
      </c>
      <c r="Z5" s="9" t="str">
        <f>企業化状況報告様式B!$D$77</f>
        <v>量産化に向けた更なる設備投資や外注先の選定、資金の確保等が必要</v>
      </c>
      <c r="AA5" s="10" t="str">
        <f>企業化状況報告様式B!$D$78</f>
        <v>その他</v>
      </c>
      <c r="AB5" s="294"/>
      <c r="AC5" s="294"/>
      <c r="AD5" s="294"/>
      <c r="AE5" s="294"/>
      <c r="AF5" s="18" t="str">
        <f>企業化状況報告様式B!$D$96</f>
        <v>顧客ニーズの変化</v>
      </c>
      <c r="AG5" s="18" t="str">
        <f>企業化状況報告様式B!$D$97</f>
        <v>市場投入時期・地域を見誤った</v>
      </c>
      <c r="AH5" s="18" t="str">
        <f>企業化状況報告様式B!$D$98</f>
        <v>機能面での優位性を保てていない</v>
      </c>
      <c r="AI5" s="18" t="str">
        <f>企業化状況報告様式B!$D$99</f>
        <v>類似製品が市場に出回った</v>
      </c>
      <c r="AJ5" s="18" t="str">
        <f>企業化状況報告様式B!$D$100</f>
        <v>競合より価格が高い</v>
      </c>
      <c r="AK5" s="18" t="str">
        <f>企業化状況報告様式B!$I$96</f>
        <v>ブランド力が足りていない</v>
      </c>
      <c r="AL5" s="18" t="str">
        <f>企業化状況報告様式B!$I$97</f>
        <v>販売促進力が足りていない</v>
      </c>
      <c r="AM5" s="18" t="str">
        <f>企業化状況報告様式B!$I$98</f>
        <v>新たな販売先が見つかっていない</v>
      </c>
      <c r="AN5" s="15" t="str">
        <f>企業化状況報告様式B!$I$99</f>
        <v>その他</v>
      </c>
      <c r="AO5" s="294"/>
      <c r="AP5" s="9" t="str">
        <f>企業化状況報告様式B!$D$107</f>
        <v>顧客ニーズの変化を見誤った</v>
      </c>
      <c r="AQ5" s="9" t="str">
        <f>企業化状況報告様式B!$D$108</f>
        <v>品質上の差別化が図れなかった</v>
      </c>
      <c r="AR5" s="9" t="str">
        <f>企業化状況報告様式B!$D$109</f>
        <v>コスト競争力が発揮できなかった</v>
      </c>
      <c r="AS5" s="9" t="str">
        <f>企業化状況報告様式B!$D$110</f>
        <v>機能面での優位性を見出せなかった</v>
      </c>
      <c r="AT5" s="9" t="str">
        <f>企業化状況報告様式B!$D$111</f>
        <v>資金が枯渇した</v>
      </c>
      <c r="AU5" s="9" t="str">
        <f>企業化状況報告様式B!$I$107</f>
        <v>主要な社員の退職等で人材が不足した</v>
      </c>
      <c r="AV5" s="9" t="str">
        <f>企業化状況報告様式B!$I$108</f>
        <v>他社との連携を構築・維持できなかった</v>
      </c>
      <c r="AW5" s="9" t="str">
        <f>企業化状況報告様式B!$I$109</f>
        <v>社として別の事業に傾注することとなった</v>
      </c>
      <c r="AX5" s="9" t="str">
        <f>企業化状況報告様式B!$I$110</f>
        <v>採算が合わないという判断に至った</v>
      </c>
      <c r="AY5" s="9" t="str">
        <f>企業化状況報告様式B!$I$111</f>
        <v>その他</v>
      </c>
      <c r="AZ5" s="294"/>
      <c r="BA5" s="294"/>
      <c r="BB5" s="294"/>
      <c r="BC5" s="294"/>
      <c r="BD5" s="294"/>
      <c r="BE5" s="294"/>
      <c r="BF5" s="294"/>
      <c r="BG5" s="16" t="s">
        <v>203</v>
      </c>
      <c r="BH5" s="298"/>
      <c r="BI5" s="298"/>
      <c r="BJ5" s="298"/>
      <c r="BK5" s="298"/>
      <c r="BL5" s="298"/>
      <c r="BM5" s="298"/>
      <c r="BN5" s="298"/>
      <c r="BO5" s="298"/>
      <c r="BP5" s="298"/>
      <c r="BQ5" s="294"/>
      <c r="BR5" s="294"/>
      <c r="BS5" s="294"/>
      <c r="BT5" s="294"/>
      <c r="BU5" s="294"/>
      <c r="BV5" s="294"/>
      <c r="BW5" s="294"/>
      <c r="BX5" s="294"/>
      <c r="BY5" s="294"/>
      <c r="BZ5" s="294"/>
      <c r="CA5" s="294"/>
      <c r="CB5" s="294"/>
      <c r="CC5" s="294"/>
      <c r="CD5" s="294"/>
      <c r="CE5" s="294"/>
      <c r="CF5" s="294"/>
      <c r="CG5" s="299"/>
      <c r="CH5" s="294"/>
      <c r="CI5" s="299"/>
      <c r="CJ5" s="299"/>
      <c r="CK5" s="299"/>
      <c r="CL5" s="299"/>
      <c r="CM5" s="299"/>
      <c r="CN5" s="299"/>
      <c r="CO5" s="299"/>
      <c r="CP5" s="299"/>
      <c r="CQ5" s="299"/>
      <c r="CR5" s="299"/>
      <c r="CS5" s="299"/>
      <c r="CT5" s="298"/>
      <c r="CU5" s="329"/>
      <c r="CV5" s="332"/>
      <c r="CW5" s="329"/>
      <c r="CX5" s="333"/>
      <c r="CY5" s="333"/>
      <c r="CZ5" s="298"/>
      <c r="DA5" s="298"/>
      <c r="DB5" s="298"/>
      <c r="DC5" s="11"/>
    </row>
    <row r="6" spans="1:107" x14ac:dyDescent="0.55000000000000004">
      <c r="A6" s="118">
        <v>1</v>
      </c>
      <c r="B6" s="12">
        <f>企業化状況報告様式B!$K$31</f>
        <v>0</v>
      </c>
      <c r="C6" s="99">
        <f>企業化状況報告様式B!$E$48</f>
        <v>0</v>
      </c>
      <c r="D6" s="99" t="str">
        <f>IF($C$6=2024,6,IF($C$6=2023,5,IF($C$6=2022,4,IF($C$6=2021,3,IF($C$6=2020,2,"")))))</f>
        <v/>
      </c>
      <c r="E6" s="4" t="str">
        <f>企業化状況報告様式B!$F$41</f>
        <v>〈事業名〉</v>
      </c>
      <c r="F6" s="99">
        <f>企業化状況報告様式B!$I$44</f>
        <v>2024</v>
      </c>
      <c r="G6" s="99">
        <f>IF($F$6=2024,6,IF($F$6=2023,5,IF($F$6=2022,4,IF($F$6=2021,3,IF($F$6=2020,2,"")))))</f>
        <v>6</v>
      </c>
      <c r="H6" s="99">
        <f>企業化状況報告様式B!$H$34</f>
        <v>0</v>
      </c>
      <c r="I6" s="4">
        <f>企業化状況報告様式B!$H$35</f>
        <v>0</v>
      </c>
      <c r="J6" s="4">
        <f>企業化状況報告様式B!$H$36</f>
        <v>0</v>
      </c>
      <c r="K6" s="4">
        <f>企業化状況報告様式B!$H$37</f>
        <v>0</v>
      </c>
      <c r="L6" s="99">
        <f>企業化状況報告様式B!$H$38</f>
        <v>0</v>
      </c>
      <c r="M6" s="4">
        <f>企業化状況報告様式B!$H$39</f>
        <v>0</v>
      </c>
      <c r="N6" s="4">
        <f>企業化状況報告様式B!$E$50</f>
        <v>0</v>
      </c>
      <c r="O6" s="100">
        <f>企業化状況報告様式B!$C$58</f>
        <v>0</v>
      </c>
      <c r="P6" s="100">
        <f>企業化状況報告様式B!$E$58</f>
        <v>0</v>
      </c>
      <c r="Q6" s="100">
        <f>企業化状況報告様式B!$G$58</f>
        <v>0</v>
      </c>
      <c r="R6" s="100">
        <f>企業化状況報告様式B!$I$58</f>
        <v>0</v>
      </c>
      <c r="S6" s="100">
        <f>企業化状況報告様式B!$K$58</f>
        <v>0</v>
      </c>
      <c r="T6" s="4">
        <v>0</v>
      </c>
      <c r="U6" s="4">
        <v>0</v>
      </c>
      <c r="V6" s="4" t="b">
        <v>0</v>
      </c>
      <c r="W6" s="4" t="b">
        <v>0</v>
      </c>
      <c r="X6" s="4" t="b">
        <v>0</v>
      </c>
      <c r="Y6" s="4" t="b">
        <v>0</v>
      </c>
      <c r="Z6" s="4" t="b">
        <v>0</v>
      </c>
      <c r="AA6" s="4" t="b">
        <v>0</v>
      </c>
      <c r="AB6" s="4">
        <f>企業化状況報告様式B!$C$80</f>
        <v>0</v>
      </c>
      <c r="AC6" s="4">
        <v>0</v>
      </c>
      <c r="AD6" s="4">
        <v>0</v>
      </c>
      <c r="AE6" s="4">
        <v>0</v>
      </c>
      <c r="AF6" s="4" t="b">
        <v>0</v>
      </c>
      <c r="AG6" s="4" t="b">
        <v>0</v>
      </c>
      <c r="AH6" s="4" t="b">
        <v>0</v>
      </c>
      <c r="AI6" s="4" t="b">
        <v>0</v>
      </c>
      <c r="AJ6" s="4" t="b">
        <v>0</v>
      </c>
      <c r="AK6" s="4" t="b">
        <v>0</v>
      </c>
      <c r="AL6" s="4" t="b">
        <v>0</v>
      </c>
      <c r="AM6" s="4" t="b">
        <v>0</v>
      </c>
      <c r="AN6" s="4" t="b">
        <v>0</v>
      </c>
      <c r="AO6" s="4">
        <f>企業化状況報告様式B!C103</f>
        <v>0</v>
      </c>
      <c r="AP6" s="4" t="b">
        <v>0</v>
      </c>
      <c r="AQ6" s="4" t="b">
        <v>0</v>
      </c>
      <c r="AR6" s="4" t="b">
        <v>0</v>
      </c>
      <c r="AS6" s="4" t="b">
        <v>0</v>
      </c>
      <c r="AT6" s="4" t="b">
        <v>0</v>
      </c>
      <c r="AU6" s="4" t="b">
        <v>0</v>
      </c>
      <c r="AV6" s="4" t="b">
        <v>0</v>
      </c>
      <c r="AW6" s="4" t="b">
        <v>0</v>
      </c>
      <c r="AX6" s="4" t="b">
        <v>0</v>
      </c>
      <c r="AY6" s="4" t="b">
        <v>0</v>
      </c>
      <c r="AZ6" s="4">
        <f>企業化状況報告様式B!C113</f>
        <v>0</v>
      </c>
      <c r="BA6" s="4" t="b">
        <v>0</v>
      </c>
      <c r="BB6" s="4" t="b">
        <v>0</v>
      </c>
      <c r="BC6" s="4" t="b">
        <v>0</v>
      </c>
      <c r="BD6" s="4" t="b">
        <v>0</v>
      </c>
      <c r="BE6" s="4" t="b">
        <v>0</v>
      </c>
      <c r="BF6" s="4" t="b">
        <v>0</v>
      </c>
      <c r="BG6" s="4">
        <f>企業化状況報告様式B!J120</f>
        <v>0</v>
      </c>
      <c r="BH6" s="4">
        <f>企業化状況報告様式B!E122</f>
        <v>0</v>
      </c>
      <c r="BI6" s="4">
        <f>企業化状況報告様式B!E123</f>
        <v>0</v>
      </c>
      <c r="BJ6" s="4">
        <f>企業化状況報告様式B!F124</f>
        <v>0</v>
      </c>
      <c r="BK6" s="4">
        <f>企業化状況報告様式B!H124</f>
        <v>0</v>
      </c>
      <c r="BL6" s="4">
        <f>企業化状況報告様式B!J124</f>
        <v>0</v>
      </c>
      <c r="BM6" s="5" t="str">
        <f>$BJ$6&amp;"年"&amp;$BK$6&amp;"月"&amp;$BL$6&amp;"日"</f>
        <v>0年0月0日</v>
      </c>
      <c r="BN6" s="5" t="str">
        <f>BM6</f>
        <v>0年0月0日</v>
      </c>
      <c r="BO6" s="4"/>
      <c r="BP6" s="4"/>
      <c r="BQ6" s="4">
        <v>0</v>
      </c>
      <c r="BR6" s="4">
        <f>企業化状況報告様式B!E127</f>
        <v>0</v>
      </c>
      <c r="BS6" s="4">
        <f>企業化状況報告様式B!E128</f>
        <v>0</v>
      </c>
      <c r="BT6" s="6">
        <f>企業化状況報告様式B!E129</f>
        <v>0</v>
      </c>
      <c r="BU6" s="4" t="b">
        <v>0</v>
      </c>
      <c r="BV6" s="4" t="b">
        <v>0</v>
      </c>
      <c r="BW6" s="4" t="b">
        <v>0</v>
      </c>
      <c r="BX6" s="4" t="b">
        <v>0</v>
      </c>
      <c r="BY6" s="4" t="b">
        <v>0</v>
      </c>
      <c r="BZ6" s="4" t="b">
        <v>0</v>
      </c>
      <c r="CA6" s="4" t="b">
        <v>0</v>
      </c>
      <c r="CB6" s="4" t="b">
        <v>0</v>
      </c>
      <c r="CC6" s="4" t="b">
        <v>0</v>
      </c>
      <c r="CD6" s="4">
        <f>企業化状況報告様式B!J136</f>
        <v>0</v>
      </c>
      <c r="CE6" s="4">
        <f>企業化状況報告様式B!E139</f>
        <v>0</v>
      </c>
      <c r="CF6" s="4">
        <f>企業化状況報告様式B!E140</f>
        <v>0</v>
      </c>
      <c r="CG6" s="4">
        <f>企業化状況報告様式B!E141</f>
        <v>0</v>
      </c>
      <c r="CH6" s="4">
        <f>企業化状況報告様式B!C144</f>
        <v>0</v>
      </c>
      <c r="CI6" s="4" t="b">
        <v>0</v>
      </c>
      <c r="CJ6" s="4" t="b">
        <v>0</v>
      </c>
      <c r="CK6" s="4" t="b">
        <v>0</v>
      </c>
      <c r="CL6" s="4" t="b">
        <v>0</v>
      </c>
      <c r="CM6" s="4" t="b">
        <v>0</v>
      </c>
      <c r="CN6" s="4" t="b">
        <v>0</v>
      </c>
      <c r="CO6" s="4" t="b">
        <v>0</v>
      </c>
      <c r="CP6" s="4" t="b">
        <v>0</v>
      </c>
      <c r="CQ6" s="4" t="b">
        <v>0</v>
      </c>
      <c r="CR6" s="4" t="b">
        <v>0</v>
      </c>
      <c r="CS6" s="4" t="b">
        <v>0</v>
      </c>
      <c r="CT6" s="4" t="b">
        <v>0</v>
      </c>
      <c r="CU6" s="4">
        <f>企業化状況報告様式B!C158</f>
        <v>0</v>
      </c>
      <c r="CV6" s="4">
        <f>企業化状況報告様式B!C163</f>
        <v>0</v>
      </c>
      <c r="CW6" s="4">
        <v>0</v>
      </c>
      <c r="CX6" s="99">
        <v>0</v>
      </c>
      <c r="CY6" s="99">
        <v>0</v>
      </c>
      <c r="CZ6" s="98">
        <f>企業化状況報告様式B!D186</f>
        <v>0</v>
      </c>
      <c r="DA6" s="98">
        <f>企業化状況報告様式B!D187</f>
        <v>0</v>
      </c>
      <c r="DB6" s="99">
        <v>0</v>
      </c>
    </row>
    <row r="7" spans="1:107" x14ac:dyDescent="0.55000000000000004">
      <c r="T7" s="108"/>
      <c r="U7" s="108"/>
    </row>
    <row r="8" spans="1:107" x14ac:dyDescent="0.55000000000000004">
      <c r="T8" s="109"/>
      <c r="U8" s="109"/>
    </row>
    <row r="9" spans="1:107" x14ac:dyDescent="0.55000000000000004">
      <c r="T9" s="110"/>
      <c r="U9" s="110"/>
      <c r="V9" s="1"/>
    </row>
    <row r="10" spans="1:107" x14ac:dyDescent="0.55000000000000004">
      <c r="T10" s="13"/>
      <c r="U10" s="13"/>
      <c r="V10" s="13">
        <f>COUNTIF(V6:V8,"TRUE")</f>
        <v>0</v>
      </c>
      <c r="W10" s="13">
        <f t="shared" ref="W10:AA10" si="0">COUNTIF(W6:W8,"TRUE")</f>
        <v>0</v>
      </c>
      <c r="X10" s="13">
        <f t="shared" si="0"/>
        <v>0</v>
      </c>
      <c r="Y10" s="13">
        <f t="shared" si="0"/>
        <v>0</v>
      </c>
      <c r="Z10" s="13">
        <f t="shared" si="0"/>
        <v>0</v>
      </c>
      <c r="AA10" s="13">
        <f t="shared" si="0"/>
        <v>0</v>
      </c>
      <c r="AB10" s="13"/>
      <c r="AC10" s="13"/>
      <c r="AD10" s="13"/>
      <c r="AE10" s="13"/>
      <c r="AF10" s="13">
        <f t="shared" ref="AF10:AN10" si="1">COUNTIF(AF6:AF8,"TRUE")</f>
        <v>0</v>
      </c>
      <c r="AG10" s="13">
        <f t="shared" si="1"/>
        <v>0</v>
      </c>
      <c r="AH10" s="13">
        <f t="shared" si="1"/>
        <v>0</v>
      </c>
      <c r="AI10" s="13">
        <f t="shared" si="1"/>
        <v>0</v>
      </c>
      <c r="AJ10" s="13">
        <f t="shared" si="1"/>
        <v>0</v>
      </c>
      <c r="AK10" s="13">
        <f t="shared" si="1"/>
        <v>0</v>
      </c>
      <c r="AL10" s="13">
        <f t="shared" si="1"/>
        <v>0</v>
      </c>
      <c r="AM10" s="13">
        <f t="shared" si="1"/>
        <v>0</v>
      </c>
      <c r="AN10" s="13">
        <f t="shared" si="1"/>
        <v>0</v>
      </c>
      <c r="AO10" s="13"/>
      <c r="AP10" s="13">
        <f t="shared" ref="AP10:AY10" si="2">COUNTIF(AP6:AP8,"TRUE")</f>
        <v>0</v>
      </c>
      <c r="AQ10" s="13">
        <f t="shared" si="2"/>
        <v>0</v>
      </c>
      <c r="AR10" s="13">
        <f t="shared" si="2"/>
        <v>0</v>
      </c>
      <c r="AS10" s="13">
        <f t="shared" si="2"/>
        <v>0</v>
      </c>
      <c r="AT10" s="13">
        <f t="shared" si="2"/>
        <v>0</v>
      </c>
      <c r="AU10" s="13">
        <f t="shared" si="2"/>
        <v>0</v>
      </c>
      <c r="AV10" s="13">
        <f t="shared" si="2"/>
        <v>0</v>
      </c>
      <c r="AW10" s="13">
        <f t="shared" si="2"/>
        <v>0</v>
      </c>
      <c r="AX10" s="13">
        <f t="shared" si="2"/>
        <v>0</v>
      </c>
      <c r="AY10" s="13">
        <f t="shared" si="2"/>
        <v>0</v>
      </c>
      <c r="AZ10" s="13"/>
      <c r="BA10" s="13">
        <f t="shared" ref="BA10:BF10" si="3">COUNTIF(BA6:BA8,"TRUE")</f>
        <v>0</v>
      </c>
      <c r="BB10" s="13">
        <f t="shared" si="3"/>
        <v>0</v>
      </c>
      <c r="BC10" s="13">
        <f t="shared" si="3"/>
        <v>0</v>
      </c>
      <c r="BD10" s="13">
        <f t="shared" si="3"/>
        <v>0</v>
      </c>
      <c r="BE10" s="13">
        <f t="shared" si="3"/>
        <v>0</v>
      </c>
      <c r="BF10" s="13">
        <f t="shared" si="3"/>
        <v>0</v>
      </c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>
        <f t="shared" ref="BU10:CC10" si="4">COUNTIF(BU6:BU8,"TRUE")</f>
        <v>0</v>
      </c>
      <c r="BV10" s="13">
        <f t="shared" si="4"/>
        <v>0</v>
      </c>
      <c r="BW10" s="13">
        <f t="shared" si="4"/>
        <v>0</v>
      </c>
      <c r="BX10" s="13">
        <f t="shared" si="4"/>
        <v>0</v>
      </c>
      <c r="BY10" s="13">
        <f t="shared" si="4"/>
        <v>0</v>
      </c>
      <c r="BZ10" s="13">
        <f t="shared" si="4"/>
        <v>0</v>
      </c>
      <c r="CA10" s="13">
        <f t="shared" si="4"/>
        <v>0</v>
      </c>
      <c r="CB10" s="13">
        <f t="shared" si="4"/>
        <v>0</v>
      </c>
      <c r="CC10" s="13">
        <f t="shared" si="4"/>
        <v>0</v>
      </c>
      <c r="CD10" s="13"/>
      <c r="CE10" s="13"/>
      <c r="CF10" s="13"/>
      <c r="CG10" s="13"/>
      <c r="CH10" s="13"/>
      <c r="CI10" s="13">
        <f t="shared" ref="CI10:CT10" si="5">COUNTIF(CI6:CI8,"TRUE")</f>
        <v>0</v>
      </c>
      <c r="CJ10" s="13">
        <f t="shared" si="5"/>
        <v>0</v>
      </c>
      <c r="CK10" s="13">
        <f t="shared" si="5"/>
        <v>0</v>
      </c>
      <c r="CL10" s="13">
        <f t="shared" si="5"/>
        <v>0</v>
      </c>
      <c r="CM10" s="13">
        <f t="shared" si="5"/>
        <v>0</v>
      </c>
      <c r="CN10" s="13">
        <f t="shared" si="5"/>
        <v>0</v>
      </c>
      <c r="CO10" s="13">
        <f t="shared" si="5"/>
        <v>0</v>
      </c>
      <c r="CP10" s="13">
        <f t="shared" si="5"/>
        <v>0</v>
      </c>
      <c r="CQ10" s="13">
        <f t="shared" si="5"/>
        <v>0</v>
      </c>
      <c r="CR10" s="13">
        <f t="shared" si="5"/>
        <v>0</v>
      </c>
      <c r="CS10" s="13">
        <f t="shared" si="5"/>
        <v>0</v>
      </c>
      <c r="CT10" s="13">
        <f t="shared" si="5"/>
        <v>0</v>
      </c>
      <c r="CU10" s="13">
        <f t="shared" ref="CU10" si="6">COUNTIF(CU6:CU8,$V$1)</f>
        <v>0</v>
      </c>
      <c r="CV10" s="13"/>
      <c r="CW10" s="13"/>
      <c r="CX10" s="13"/>
      <c r="CY10" s="13"/>
      <c r="CZ10" s="13"/>
      <c r="DA10" s="13"/>
      <c r="DB10" s="13"/>
    </row>
    <row r="11" spans="1:107" x14ac:dyDescent="0.55000000000000004">
      <c r="T11" s="111"/>
      <c r="U11" s="111"/>
      <c r="AC11" s="14">
        <f>COUNTIF(AC6:AC9,#REF!)</f>
        <v>0</v>
      </c>
      <c r="AD11" s="14">
        <f>COUNTIF(AD6:AD9,#REF!)</f>
        <v>0</v>
      </c>
      <c r="AE11" s="14">
        <f>COUNTIF(AE6:AE9,#REF!)</f>
        <v>0</v>
      </c>
      <c r="AF11" s="19"/>
      <c r="AG11" s="17"/>
      <c r="AH11" s="17"/>
      <c r="AI11" s="17"/>
      <c r="AJ11" s="17"/>
      <c r="AK11" s="17"/>
      <c r="AL11" s="17"/>
      <c r="AM11" s="17"/>
      <c r="AN11" s="17"/>
    </row>
    <row r="12" spans="1:107" x14ac:dyDescent="0.55000000000000004">
      <c r="T12" s="17"/>
      <c r="U12" s="17"/>
      <c r="AC12" s="14">
        <f>COUNTIF(AC6:AC9,#REF!)</f>
        <v>0</v>
      </c>
      <c r="AD12" s="14">
        <f>COUNTIF(AD6:AD9,#REF!)</f>
        <v>0</v>
      </c>
      <c r="AE12" s="14">
        <f>COUNTIF(AE6:AE9,#REF!)</f>
        <v>0</v>
      </c>
      <c r="AF12" s="20"/>
      <c r="AG12" s="17"/>
      <c r="AH12" s="17"/>
      <c r="AI12" s="17"/>
      <c r="AJ12" s="17"/>
      <c r="AK12" s="17"/>
      <c r="AL12" s="17"/>
      <c r="AM12" s="17"/>
      <c r="AN12" s="17"/>
    </row>
    <row r="13" spans="1:107" x14ac:dyDescent="0.55000000000000004">
      <c r="T13" s="17"/>
      <c r="U13" s="17"/>
      <c r="AC13" s="14">
        <f>COUNTIF(AC6:AC9,#REF!)</f>
        <v>0</v>
      </c>
      <c r="AD13" s="14">
        <f>COUNTIF(AD6:AD9,#REF!)</f>
        <v>0</v>
      </c>
      <c r="AE13" s="14">
        <f>COUNTIF(AE6:AE9,#REF!)</f>
        <v>0</v>
      </c>
      <c r="AF13" s="20"/>
      <c r="AG13" s="17"/>
      <c r="AH13" s="17"/>
      <c r="AI13" s="17"/>
      <c r="AJ13" s="17"/>
      <c r="AK13" s="17"/>
      <c r="AL13" s="17"/>
      <c r="AM13" s="17"/>
      <c r="AN13" s="17"/>
    </row>
    <row r="14" spans="1:107" x14ac:dyDescent="0.55000000000000004">
      <c r="T14" s="17"/>
      <c r="U14" s="17"/>
      <c r="AE14" s="14">
        <f>COUNTIF(AE6:AE9,#REF!)</f>
        <v>0</v>
      </c>
      <c r="AF14" s="20"/>
      <c r="AG14" s="17"/>
      <c r="AH14" s="17"/>
      <c r="AI14" s="17"/>
      <c r="AJ14" s="17"/>
      <c r="AK14" s="17"/>
      <c r="AL14" s="17"/>
      <c r="AM14" s="17"/>
      <c r="AN14" s="17"/>
    </row>
    <row r="15" spans="1:107" x14ac:dyDescent="0.55000000000000004">
      <c r="T15" s="17"/>
      <c r="U15" s="17"/>
      <c r="AF15" s="17"/>
      <c r="AG15" s="17"/>
      <c r="AH15" s="17"/>
      <c r="AI15" s="17"/>
      <c r="AJ15" s="17"/>
      <c r="AK15" s="17"/>
      <c r="AL15" s="17"/>
      <c r="AM15" s="17"/>
      <c r="AN15" s="17"/>
    </row>
    <row r="16" spans="1:107" x14ac:dyDescent="0.55000000000000004">
      <c r="AF16" s="17"/>
      <c r="AG16" s="17"/>
      <c r="AH16" s="17"/>
      <c r="AI16" s="17"/>
      <c r="AJ16" s="17"/>
      <c r="AK16" s="17"/>
      <c r="AL16" s="17"/>
      <c r="AM16" s="17"/>
      <c r="AN16" s="17"/>
    </row>
    <row r="17" spans="32:40" x14ac:dyDescent="0.55000000000000004">
      <c r="AF17" s="17"/>
      <c r="AG17" s="17"/>
      <c r="AH17" s="17"/>
      <c r="AI17" s="17"/>
      <c r="AJ17" s="17"/>
      <c r="AK17" s="17"/>
      <c r="AL17" s="17"/>
      <c r="AM17" s="17"/>
      <c r="AN17" s="17"/>
    </row>
    <row r="18" spans="32:40" x14ac:dyDescent="0.55000000000000004">
      <c r="AF18" s="17"/>
      <c r="AG18" s="17"/>
      <c r="AH18" s="17"/>
      <c r="AI18" s="17"/>
      <c r="AJ18" s="17"/>
      <c r="AK18" s="17"/>
      <c r="AL18" s="17"/>
      <c r="AM18" s="17"/>
      <c r="AN18" s="17"/>
    </row>
    <row r="19" spans="32:40" x14ac:dyDescent="0.55000000000000004">
      <c r="AF19" s="17"/>
      <c r="AG19" s="17"/>
      <c r="AH19" s="17"/>
      <c r="AI19" s="17"/>
      <c r="AJ19" s="17"/>
      <c r="AK19" s="17"/>
      <c r="AL19" s="17"/>
      <c r="AM19" s="17"/>
      <c r="AN19" s="17"/>
    </row>
  </sheetData>
  <mergeCells count="94">
    <mergeCell ref="A2:A5"/>
    <mergeCell ref="CI3:CT3"/>
    <mergeCell ref="CI2:CW2"/>
    <mergeCell ref="CX2:DB2"/>
    <mergeCell ref="CZ3:DA3"/>
    <mergeCell ref="CW3:CW5"/>
    <mergeCell ref="CV3:CV5"/>
    <mergeCell ref="CU3:CU5"/>
    <mergeCell ref="CX4:CX5"/>
    <mergeCell ref="CY4:CY5"/>
    <mergeCell ref="CZ4:CZ5"/>
    <mergeCell ref="DA4:DA5"/>
    <mergeCell ref="DB4:DB5"/>
    <mergeCell ref="CQ4:CQ5"/>
    <mergeCell ref="CR4:CR5"/>
    <mergeCell ref="CS4:CS5"/>
    <mergeCell ref="CT4:CT5"/>
    <mergeCell ref="B2:B5"/>
    <mergeCell ref="O2:S2"/>
    <mergeCell ref="T2:CH2"/>
    <mergeCell ref="T3:AZ3"/>
    <mergeCell ref="BH3:BT3"/>
    <mergeCell ref="BU3:CD3"/>
    <mergeCell ref="CE3:CG3"/>
    <mergeCell ref="AP4:AY4"/>
    <mergeCell ref="V4:AA4"/>
    <mergeCell ref="S3:S4"/>
    <mergeCell ref="R3:R4"/>
    <mergeCell ref="BA3:BG3"/>
    <mergeCell ref="D2:D5"/>
    <mergeCell ref="Q3:Q4"/>
    <mergeCell ref="P3:P4"/>
    <mergeCell ref="CP4:CP5"/>
    <mergeCell ref="CE4:CE5"/>
    <mergeCell ref="CF4:CF5"/>
    <mergeCell ref="CG4:CG5"/>
    <mergeCell ref="CH4:CH5"/>
    <mergeCell ref="CI4:CI5"/>
    <mergeCell ref="CJ4:CJ5"/>
    <mergeCell ref="CK4:CK5"/>
    <mergeCell ref="CL4:CL5"/>
    <mergeCell ref="CM4:CM5"/>
    <mergeCell ref="CN4:CN5"/>
    <mergeCell ref="CO4:CO5"/>
    <mergeCell ref="CD4:CD5"/>
    <mergeCell ref="BP4:BP5"/>
    <mergeCell ref="CC4:CC5"/>
    <mergeCell ref="BW4:BW5"/>
    <mergeCell ref="BQ4:BQ5"/>
    <mergeCell ref="BX4:BX5"/>
    <mergeCell ref="BY4:BY5"/>
    <mergeCell ref="BZ4:BZ5"/>
    <mergeCell ref="CA4:CA5"/>
    <mergeCell ref="CB4:CB5"/>
    <mergeCell ref="BR4:BR5"/>
    <mergeCell ref="BS4:BS5"/>
    <mergeCell ref="BT4:BT5"/>
    <mergeCell ref="BU4:BU5"/>
    <mergeCell ref="BV4:BV5"/>
    <mergeCell ref="BO4:BO5"/>
    <mergeCell ref="BA4:BA5"/>
    <mergeCell ref="BB4:BB5"/>
    <mergeCell ref="BC4:BC5"/>
    <mergeCell ref="BE4:BE5"/>
    <mergeCell ref="BF4:BF5"/>
    <mergeCell ref="BH4:BH5"/>
    <mergeCell ref="BK4:BK5"/>
    <mergeCell ref="BD4:BD5"/>
    <mergeCell ref="BI4:BI5"/>
    <mergeCell ref="BJ4:BJ5"/>
    <mergeCell ref="BL4:BL5"/>
    <mergeCell ref="BM4:BM5"/>
    <mergeCell ref="BN4:BN5"/>
    <mergeCell ref="AO4:AO5"/>
    <mergeCell ref="AZ4:AZ5"/>
    <mergeCell ref="T4:T5"/>
    <mergeCell ref="U4:U5"/>
    <mergeCell ref="AB4:AB5"/>
    <mergeCell ref="AC4:AC5"/>
    <mergeCell ref="AD4:AD5"/>
    <mergeCell ref="AE4:AE5"/>
    <mergeCell ref="AF4:AN4"/>
    <mergeCell ref="O3:O4"/>
    <mergeCell ref="N2:N5"/>
    <mergeCell ref="F2:F5"/>
    <mergeCell ref="E2:E5"/>
    <mergeCell ref="C2:C5"/>
    <mergeCell ref="H2:H5"/>
    <mergeCell ref="I2:I5"/>
    <mergeCell ref="J2:J5"/>
    <mergeCell ref="K2:K5"/>
    <mergeCell ref="L2:L5"/>
    <mergeCell ref="M2:M5"/>
    <mergeCell ref="G2:G5"/>
  </mergeCells>
  <phoneticPr fontId="5"/>
  <conditionalFormatting sqref="U6">
    <cfRule type="expression" dxfId="8" priority="9">
      <formula>OR($T$6=2,$T$6=3)</formula>
    </cfRule>
  </conditionalFormatting>
  <conditionalFormatting sqref="V6:AA6">
    <cfRule type="expression" dxfId="7" priority="7">
      <formula>NOT($U$6="")</formula>
    </cfRule>
  </conditionalFormatting>
  <conditionalFormatting sqref="V6:AO6">
    <cfRule type="expression" dxfId="6" priority="8">
      <formula>OR($T$6=1,$T$6=3)</formula>
    </cfRule>
  </conditionalFormatting>
  <conditionalFormatting sqref="AE6">
    <cfRule type="expression" dxfId="5" priority="6">
      <formula>OR($U$6=2,$U$6=3,$U$6=4,$U$6=5)</formula>
    </cfRule>
  </conditionalFormatting>
  <conditionalFormatting sqref="AF6:AO6">
    <cfRule type="expression" dxfId="4" priority="5">
      <formula>$AE$6=1</formula>
    </cfRule>
  </conditionalFormatting>
  <conditionalFormatting sqref="AP6:AZ6">
    <cfRule type="expression" dxfId="3" priority="1">
      <formula>OR($T$6=1,$T$6=2)</formula>
    </cfRule>
  </conditionalFormatting>
  <conditionalFormatting sqref="BR6:BT6">
    <cfRule type="expression" dxfId="2" priority="4">
      <formula>$BQ$6=2</formula>
    </cfRule>
  </conditionalFormatting>
  <conditionalFormatting sqref="CW6">
    <cfRule type="expression" dxfId="1" priority="3">
      <formula>$CW$6=1</formula>
    </cfRule>
  </conditionalFormatting>
  <conditionalFormatting sqref="CY6:DB6">
    <cfRule type="expression" dxfId="0" priority="2">
      <formula>$CX$7=2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企業化状況報告様式B</vt:lpstr>
      <vt:lpstr>記入データ反映</vt:lpstr>
      <vt:lpstr>企業化状況報告様式B!Print_Area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2025-08-20T09:10:53Z</dcterms:modified>
</cp:coreProperties>
</file>