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6200" windowHeight="6250"/>
  </bookViews>
  <sheets>
    <sheet name="1" sheetId="49" r:id="rId1"/>
    <sheet name="2" sheetId="52" r:id="rId2"/>
    <sheet name="3" sheetId="53" r:id="rId3"/>
    <sheet name="4" sheetId="48" r:id="rId4"/>
    <sheet name="5" sheetId="50" r:id="rId5"/>
    <sheet name="6" sheetId="54" r:id="rId6"/>
    <sheet name="7" sheetId="55" r:id="rId7"/>
    <sheet name="8" sheetId="61" r:id="rId8"/>
    <sheet name="9" sheetId="57" r:id="rId9"/>
    <sheet name="10" sheetId="59" r:id="rId10"/>
    <sheet name="別紙_クラウド" sheetId="63" r:id="rId11"/>
    <sheet name="【公社専用】改変禁止" sheetId="60" state="hidden" r:id="rId12"/>
    <sheet name="【使用不可】公社専用" sheetId="44" state="hidden" r:id="rId13"/>
  </sheets>
  <externalReferences>
    <externalReference r:id="rId14"/>
    <externalReference r:id="rId15"/>
    <externalReference r:id="rId16"/>
    <externalReference r:id="rId17"/>
  </externalReferences>
  <definedNames>
    <definedName name="C_鉱業_採石業_砂利採取業">'1'!$AN$40</definedName>
    <definedName name="D_建設業">'1'!$AO$40:$AO$42</definedName>
    <definedName name="E_製造業">'1'!$AP$40:$AP$63</definedName>
    <definedName name="F_電気_ガス_熱供給_水道業">'1'!$AQ$40:$AQ$43</definedName>
    <definedName name="G_情報通信業">'1'!$AR$40:$AR$55</definedName>
    <definedName name="H_運輸業_郵便業">'1'!$AS$40:$AS$47</definedName>
    <definedName name="I_卸売業_小売業">'1'!$AT$40:$AT$51</definedName>
    <definedName name="J_金融業_保険業">'1'!$AU$40</definedName>
    <definedName name="K_不動産業_物品賃貸業">'1'!$AV$40:$AV$46</definedName>
    <definedName name="kaidai" localSheetId="7">#REF!</definedName>
    <definedName name="kaidai" localSheetId="10">#REF!</definedName>
    <definedName name="kaidai">#REF!</definedName>
    <definedName name="kaidai２">#REF!</definedName>
    <definedName name="koukoku" localSheetId="7">#REF!</definedName>
    <definedName name="koukoku" localSheetId="10">#REF!</definedName>
    <definedName name="koukoku">#REF!</definedName>
    <definedName name="koukoku２">#REF!</definedName>
    <definedName name="L_学術研究_専門・技術サービス業">'1'!$AW$40:$AW$45</definedName>
    <definedName name="M_宿泊業_飲食サービス業">'1'!$AX$40:$AX$42</definedName>
    <definedName name="N_生活関連サービス業_娯楽業">'1'!$AY$40:$AY$43</definedName>
    <definedName name="O_教育_学習支援業">'1'!$AZ$40:$AZ$41</definedName>
    <definedName name="P_医療_福祉">'1'!$BA$40:$BA$53</definedName>
    <definedName name="_xlnm.Print_Area" localSheetId="0">'1'!$A$1:$AL$35</definedName>
    <definedName name="_xlnm.Print_Area" localSheetId="9">'10'!$A$1:$AH$30</definedName>
    <definedName name="_xlnm.Print_Area" localSheetId="1">'2'!$A$1:$J$42</definedName>
    <definedName name="_xlnm.Print_Area" localSheetId="2">'3'!$A$1:$AE$3</definedName>
    <definedName name="_xlnm.Print_Area" localSheetId="4">'5'!$A$1:$F$39</definedName>
    <definedName name="_xlnm.Print_Area" localSheetId="5">'6'!$A$1:$AE$23</definedName>
    <definedName name="_xlnm.Print_Area" localSheetId="6">'7'!$A$1:$AE$31</definedName>
    <definedName name="_xlnm.Print_Area" localSheetId="7">'8'!$A$1:$I$44</definedName>
    <definedName name="_xlnm.Print_Area" localSheetId="8">'9'!$A$1:$I$32</definedName>
    <definedName name="_xlnm.Print_Area" localSheetId="10">別紙_クラウド!$A$1:$AI$13</definedName>
    <definedName name="_xlnm.Print_Titles" localSheetId="3">'4'!$1:$8</definedName>
    <definedName name="_xlnm.Print_Titles" localSheetId="4">'5'!$1:$5</definedName>
    <definedName name="Q_複合サービス事業">'1'!$BB$40:$BB$41</definedName>
    <definedName name="R_サービス業_他に分類されないもの">'1'!$BC$40:$BC$45</definedName>
    <definedName name="T_分類不能の産業">'1'!$BD$40</definedName>
    <definedName name="海外" localSheetId="7">#REF!</definedName>
    <definedName name="海外" localSheetId="10">#REF!</definedName>
    <definedName name="海外">#REF!</definedName>
    <definedName name="海外２">#REF!</definedName>
    <definedName name="種別" localSheetId="7">#REF!</definedName>
    <definedName name="種別" localSheetId="10">#REF!</definedName>
    <definedName name="種別">#REF!</definedName>
    <definedName name="種別２">#REF!</definedName>
    <definedName name="大分類" localSheetId="11">'[1]2'!$AN$39:$BD$39</definedName>
    <definedName name="大分類" localSheetId="1">'2'!$M$5:$AC$5</definedName>
    <definedName name="大分類" localSheetId="7">'[2]2'!$AN$39:$BD$39</definedName>
    <definedName name="大分類" localSheetId="10">'[3]2'!$AN$39:$BD$39</definedName>
    <definedName name="大分類">'1'!$AN$39:$BD$39</definedName>
    <definedName name="大分類２">'[4]2'!$AN$39:$BD$39</definedName>
    <definedName name="中分類">'1'!$AN$39:$BD$39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50" l="1"/>
  <c r="H26" i="61" s="1"/>
  <c r="T11" i="49" l="1"/>
  <c r="T12" i="49"/>
  <c r="R5" i="59" l="1"/>
  <c r="J5" i="59"/>
  <c r="G6" i="61"/>
  <c r="J6" i="61" s="1"/>
  <c r="G7" i="61"/>
  <c r="J7" i="61"/>
  <c r="G8" i="61"/>
  <c r="J8" i="61"/>
  <c r="G9" i="61"/>
  <c r="J9" i="61"/>
  <c r="G10" i="61"/>
  <c r="J10" i="61" s="1"/>
  <c r="G11" i="61"/>
  <c r="J11" i="61"/>
  <c r="G12" i="61"/>
  <c r="J12" i="61"/>
  <c r="G13" i="61"/>
  <c r="J13" i="61" s="1"/>
  <c r="G14" i="61"/>
  <c r="J14" i="61" s="1"/>
  <c r="G15" i="61"/>
  <c r="J15" i="61"/>
  <c r="G16" i="61"/>
  <c r="G26" i="61" s="1"/>
  <c r="J16" i="61"/>
  <c r="G17" i="61"/>
  <c r="J17" i="61"/>
  <c r="G18" i="61"/>
  <c r="J18" i="61" s="1"/>
  <c r="G19" i="61"/>
  <c r="J19" i="61"/>
  <c r="G20" i="61"/>
  <c r="J20" i="61"/>
  <c r="G21" i="61"/>
  <c r="J21" i="61"/>
  <c r="G22" i="61"/>
  <c r="J22" i="61" s="1"/>
  <c r="G23" i="61"/>
  <c r="J23" i="61"/>
  <c r="G24" i="61"/>
  <c r="J24" i="61"/>
  <c r="G25" i="61"/>
  <c r="J25" i="61"/>
  <c r="G32" i="61"/>
  <c r="J32" i="61"/>
  <c r="G33" i="61"/>
  <c r="J33" i="61" s="1"/>
  <c r="G34" i="61"/>
  <c r="J34" i="61"/>
  <c r="G35" i="61"/>
  <c r="J35" i="61" s="1"/>
  <c r="G36" i="61"/>
  <c r="J36" i="61"/>
  <c r="G37" i="61"/>
  <c r="J37" i="61"/>
  <c r="G38" i="61"/>
  <c r="J38" i="61"/>
  <c r="G39" i="61"/>
  <c r="J39" i="61" s="1"/>
  <c r="G40" i="61"/>
  <c r="J40" i="61"/>
  <c r="G41" i="61"/>
  <c r="J41" i="61"/>
  <c r="E44" i="61"/>
  <c r="J42" i="61" l="1"/>
  <c r="J26" i="61"/>
  <c r="G42" i="61"/>
  <c r="G44" i="61" s="1"/>
  <c r="L3" i="60"/>
  <c r="J44" i="61" l="1"/>
  <c r="BT3" i="60"/>
  <c r="BS3" i="60"/>
  <c r="BR3" i="60"/>
  <c r="BQ3" i="60"/>
  <c r="BP3" i="60"/>
  <c r="BO3" i="60"/>
  <c r="BN3" i="60"/>
  <c r="BM3" i="60"/>
  <c r="BL3" i="60"/>
  <c r="BF3" i="60"/>
  <c r="AJ3" i="60"/>
  <c r="R3" i="60" l="1"/>
  <c r="Q3" i="60"/>
  <c r="P3" i="60"/>
  <c r="O3" i="60"/>
  <c r="N3" i="60"/>
  <c r="M3" i="60"/>
  <c r="K3" i="60"/>
  <c r="J3" i="60"/>
  <c r="I3" i="60"/>
  <c r="G3" i="60"/>
  <c r="B3" i="60"/>
  <c r="J20" i="59" l="1"/>
  <c r="G31" i="57"/>
  <c r="G30" i="57"/>
  <c r="G29" i="57"/>
  <c r="G28" i="57"/>
  <c r="G27" i="57"/>
  <c r="G26" i="57"/>
  <c r="G25" i="57"/>
  <c r="G24" i="57"/>
  <c r="G23" i="57"/>
  <c r="G22" i="57"/>
  <c r="G17" i="57"/>
  <c r="G16" i="57"/>
  <c r="G15" i="57"/>
  <c r="G14" i="57"/>
  <c r="G13" i="57"/>
  <c r="G12" i="57"/>
  <c r="G11" i="57"/>
  <c r="G10" i="57"/>
  <c r="G9" i="57"/>
  <c r="G8" i="57"/>
  <c r="G7" i="57"/>
  <c r="G6" i="57"/>
  <c r="G5" i="57"/>
  <c r="G4" i="57"/>
  <c r="G3" i="57"/>
  <c r="G32" i="57" l="1"/>
  <c r="R7" i="59" s="1"/>
  <c r="J7" i="59" s="1"/>
  <c r="G18" i="57"/>
  <c r="R6" i="59" s="1"/>
  <c r="J6" i="59" s="1"/>
  <c r="R8" i="59" l="1"/>
  <c r="BE3" i="60" s="1"/>
  <c r="J8" i="59"/>
  <c r="J10" i="59" s="1"/>
  <c r="BD3" i="60" s="1"/>
  <c r="A10" i="50"/>
  <c r="Z8" i="59" l="1"/>
  <c r="A17" i="48"/>
  <c r="A9" i="48"/>
  <c r="A10" i="48"/>
  <c r="A11" i="48"/>
  <c r="A12" i="48"/>
  <c r="A13" i="48"/>
  <c r="A19" i="48"/>
  <c r="A15" i="48"/>
  <c r="A16" i="48"/>
  <c r="A21" i="48"/>
  <c r="A14" i="48"/>
  <c r="A18" i="48"/>
  <c r="A20" i="48"/>
  <c r="A22" i="48"/>
  <c r="A23" i="48"/>
  <c r="A24" i="48"/>
  <c r="AH8" i="59" l="1"/>
  <c r="BG3" i="60"/>
  <c r="A8" i="50"/>
  <c r="A9" i="50"/>
  <c r="A11" i="50"/>
  <c r="A12" i="50"/>
  <c r="A7" i="50" l="1"/>
  <c r="A6" i="50"/>
  <c r="A13" i="50"/>
  <c r="A26" i="50" l="1"/>
  <c r="A27" i="50"/>
  <c r="A22" i="50"/>
  <c r="A23" i="50"/>
  <c r="A24" i="50"/>
  <c r="A25" i="50"/>
  <c r="A28" i="50"/>
  <c r="A29" i="50"/>
  <c r="A14" i="50"/>
  <c r="A15" i="50"/>
  <c r="A16" i="50"/>
  <c r="A17" i="50"/>
  <c r="A18" i="50"/>
  <c r="A19" i="50"/>
  <c r="A38" i="50"/>
  <c r="A37" i="50"/>
  <c r="A36" i="50"/>
  <c r="A35" i="50"/>
  <c r="A34" i="50"/>
  <c r="A33" i="50"/>
  <c r="A32" i="50"/>
  <c r="A31" i="50"/>
  <c r="A30" i="50"/>
  <c r="A21" i="50"/>
  <c r="A20" i="50"/>
  <c r="AH15" i="49"/>
  <c r="E25" i="48" l="1"/>
  <c r="F14" i="48" l="1"/>
  <c r="F23" i="48"/>
  <c r="F20" i="48"/>
  <c r="F17" i="48"/>
  <c r="F15" i="48"/>
  <c r="F24" i="48"/>
  <c r="F16" i="48"/>
  <c r="F9" i="48"/>
  <c r="F18" i="48"/>
  <c r="F21" i="48"/>
  <c r="F10" i="48"/>
  <c r="F19" i="48"/>
  <c r="F11" i="48"/>
  <c r="F12" i="48"/>
  <c r="F13" i="48"/>
  <c r="F22" i="48"/>
  <c r="F25" i="48" l="1"/>
  <c r="BM4" i="44"/>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sharedStrings.xml><?xml version="1.0" encoding="utf-8"?>
<sst xmlns="http://schemas.openxmlformats.org/spreadsheetml/2006/main" count="969" uniqueCount="425">
  <si>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</si>
  <si>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</si>
  <si>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</si>
  <si>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</si>
  <si>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</si>
  <si>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</si>
  <si>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</si>
  <si>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</si>
  <si>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</si>
  <si>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</si>
  <si>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</si>
  <si>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</si>
  <si>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</si>
  <si>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</si>
  <si>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</si>
  <si>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</si>
  <si>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</si>
  <si>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</si>
  <si>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</si>
  <si>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</si>
  <si>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</si>
  <si>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　業種コード</t>
    <rPh sb="1" eb="3">
      <t>ギョウシュ</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</si>
  <si>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</si>
  <si>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</si>
  <si>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</si>
  <si>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</si>
  <si>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</si>
  <si>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</si>
  <si>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</si>
  <si>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</si>
  <si>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</si>
  <si>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</si>
  <si>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</si>
  <si>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</si>
  <si>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</si>
  <si>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</si>
  <si>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</si>
  <si>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</si>
  <si>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</si>
  <si>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</si>
  <si>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</si>
  <si>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T　分類不能の産業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</si>
  <si>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</si>
  <si>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</si>
  <si>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</si>
  <si>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4"/>
  </si>
  <si>
    <t>主要事業</t>
    <rPh sb="0" eb="2">
      <t>シュヨウ</t>
    </rPh>
    <rPh sb="2" eb="4">
      <t>ジギョウ</t>
    </rPh>
    <phoneticPr fontId="24"/>
  </si>
  <si>
    <t>本社所在地（登記簿上の住所）</t>
    <rPh sb="0" eb="2">
      <t>ホンシャ</t>
    </rPh>
    <rPh sb="2" eb="4">
      <t>ショザイ</t>
    </rPh>
    <rPh sb="4" eb="5">
      <t>チ</t>
    </rPh>
    <rPh sb="6" eb="9">
      <t>トウキボ</t>
    </rPh>
    <rPh sb="9" eb="10">
      <t>ジョウ</t>
    </rPh>
    <rPh sb="11" eb="13">
      <t>ジュウショ</t>
    </rPh>
    <phoneticPr fontId="24"/>
  </si>
  <si>
    <t>従業員数（人）</t>
    <rPh sb="0" eb="3">
      <t>ジュウギョウイン</t>
    </rPh>
    <rPh sb="3" eb="4">
      <t>スウ</t>
    </rPh>
    <rPh sb="5" eb="6">
      <t>ニン</t>
    </rPh>
    <phoneticPr fontId="24"/>
  </si>
  <si>
    <t>申請時金額</t>
    <rPh sb="0" eb="3">
      <t>シンセイジ</t>
    </rPh>
    <rPh sb="3" eb="5">
      <t>キンガク</t>
    </rPh>
    <phoneticPr fontId="24"/>
  </si>
  <si>
    <t>直近期</t>
    <rPh sb="0" eb="2">
      <t>チョッキン</t>
    </rPh>
    <rPh sb="2" eb="3">
      <t>キ</t>
    </rPh>
    <phoneticPr fontId="24"/>
  </si>
  <si>
    <t>2期前</t>
    <rPh sb="1" eb="2">
      <t>キ</t>
    </rPh>
    <rPh sb="2" eb="3">
      <t>マエ</t>
    </rPh>
    <phoneticPr fontId="24"/>
  </si>
  <si>
    <t>3期前</t>
    <rPh sb="1" eb="2">
      <t>キ</t>
    </rPh>
    <rPh sb="2" eb="3">
      <t>マエ</t>
    </rPh>
    <phoneticPr fontId="24"/>
  </si>
  <si>
    <t>商号</t>
    <rPh sb="0" eb="2">
      <t>ショウゴウ</t>
    </rPh>
    <phoneticPr fontId="24"/>
  </si>
  <si>
    <t>資本金
（万円）</t>
    <rPh sb="0" eb="3">
      <t>シホンキン</t>
    </rPh>
    <rPh sb="5" eb="7">
      <t>マンエン</t>
    </rPh>
    <phoneticPr fontId="24"/>
  </si>
  <si>
    <t>設立年
（西暦）</t>
    <rPh sb="0" eb="2">
      <t>セツリツ</t>
    </rPh>
    <rPh sb="2" eb="3">
      <t>ネン</t>
    </rPh>
    <rPh sb="5" eb="7">
      <t>セイレキ</t>
    </rPh>
    <phoneticPr fontId="24"/>
  </si>
  <si>
    <t>役員</t>
    <rPh sb="0" eb="2">
      <t>ヤクイン</t>
    </rPh>
    <phoneticPr fontId="24"/>
  </si>
  <si>
    <t>正社員</t>
    <rPh sb="0" eb="3">
      <t>セイシャイン</t>
    </rPh>
    <phoneticPr fontId="24"/>
  </si>
  <si>
    <t>パート等</t>
    <rPh sb="3" eb="4">
      <t>ナド</t>
    </rPh>
    <phoneticPr fontId="24"/>
  </si>
  <si>
    <t>郵便番号</t>
    <rPh sb="0" eb="4">
      <t>ユウビンバンゴウ</t>
    </rPh>
    <phoneticPr fontId="24"/>
  </si>
  <si>
    <t>電話番号</t>
    <rPh sb="0" eb="2">
      <t>デンワ</t>
    </rPh>
    <rPh sb="2" eb="4">
      <t>バンゴウ</t>
    </rPh>
    <phoneticPr fontId="24"/>
  </si>
  <si>
    <t>設備等の名称・台数</t>
    <rPh sb="0" eb="2">
      <t>セツビ</t>
    </rPh>
    <rPh sb="2" eb="3">
      <t>トウ</t>
    </rPh>
    <rPh sb="4" eb="6">
      <t>メイショウ</t>
    </rPh>
    <rPh sb="7" eb="9">
      <t>ダイスウ</t>
    </rPh>
    <phoneticPr fontId="24"/>
  </si>
  <si>
    <t>クラウド
（上限450万）</t>
    <rPh sb="6" eb="8">
      <t>ジョウゲン</t>
    </rPh>
    <rPh sb="11" eb="12">
      <t>マン</t>
    </rPh>
    <phoneticPr fontId="24"/>
  </si>
  <si>
    <t>講座</t>
    <rPh sb="0" eb="2">
      <t>コウザ</t>
    </rPh>
    <phoneticPr fontId="24"/>
  </si>
  <si>
    <t>コンサル</t>
    <phoneticPr fontId="24"/>
  </si>
  <si>
    <t>事業継続力強化計画</t>
    <rPh sb="0" eb="9">
      <t>ジギョウケイゾクリョクキョウカケイカク</t>
    </rPh>
    <phoneticPr fontId="24"/>
  </si>
  <si>
    <t>総事業費</t>
    <rPh sb="0" eb="4">
      <t>ソウジギョウヒ</t>
    </rPh>
    <phoneticPr fontId="24"/>
  </si>
  <si>
    <t>助成金申請額</t>
    <rPh sb="0" eb="2">
      <t>ジョセイ</t>
    </rPh>
    <rPh sb="2" eb="3">
      <t>キン</t>
    </rPh>
    <rPh sb="3" eb="6">
      <t>シンセイガク</t>
    </rPh>
    <phoneticPr fontId="24"/>
  </si>
  <si>
    <t>１売上</t>
    <rPh sb="1" eb="3">
      <t>ウリアゲ</t>
    </rPh>
    <phoneticPr fontId="24"/>
  </si>
  <si>
    <t>１経常利益</t>
    <rPh sb="1" eb="3">
      <t>ケイジョウ</t>
    </rPh>
    <rPh sb="3" eb="5">
      <t>リエキ</t>
    </rPh>
    <phoneticPr fontId="24"/>
  </si>
  <si>
    <t>１長期借入金</t>
    <rPh sb="1" eb="3">
      <t>チョウキ</t>
    </rPh>
    <rPh sb="3" eb="5">
      <t>カリイレ</t>
    </rPh>
    <rPh sb="5" eb="6">
      <t>キン</t>
    </rPh>
    <phoneticPr fontId="24"/>
  </si>
  <si>
    <t>２売上</t>
    <rPh sb="1" eb="3">
      <t>ウリアゲ</t>
    </rPh>
    <phoneticPr fontId="24"/>
  </si>
  <si>
    <t>２経常利益</t>
    <rPh sb="1" eb="3">
      <t>ケイジョウ</t>
    </rPh>
    <rPh sb="3" eb="5">
      <t>リエキ</t>
    </rPh>
    <phoneticPr fontId="24"/>
  </si>
  <si>
    <t>２長期借入金</t>
    <rPh sb="1" eb="3">
      <t>チョウキ</t>
    </rPh>
    <rPh sb="3" eb="5">
      <t>カリイレ</t>
    </rPh>
    <rPh sb="5" eb="6">
      <t>キン</t>
    </rPh>
    <phoneticPr fontId="24"/>
  </si>
  <si>
    <t>３売上</t>
    <rPh sb="1" eb="3">
      <t>ウリアゲ</t>
    </rPh>
    <phoneticPr fontId="24"/>
  </si>
  <si>
    <t>３経常利益</t>
    <rPh sb="1" eb="3">
      <t>ケイジョウ</t>
    </rPh>
    <rPh sb="3" eb="5">
      <t>リエキ</t>
    </rPh>
    <phoneticPr fontId="24"/>
  </si>
  <si>
    <t>３長期借入金</t>
    <rPh sb="1" eb="3">
      <t>チョウキ</t>
    </rPh>
    <rPh sb="3" eb="5">
      <t>カリイレ</t>
    </rPh>
    <rPh sb="5" eb="6">
      <t>キン</t>
    </rPh>
    <phoneticPr fontId="24"/>
  </si>
  <si>
    <t>事業効果（BCP)</t>
    <rPh sb="0" eb="4">
      <t>ジギョウコウカ</t>
    </rPh>
    <phoneticPr fontId="24"/>
  </si>
  <si>
    <t>代表者氏名</t>
    <rPh sb="0" eb="3">
      <t>ダイヒョウシャ</t>
    </rPh>
    <rPh sb="3" eb="5">
      <t>シメイ</t>
    </rPh>
    <phoneticPr fontId="24"/>
  </si>
  <si>
    <t>氏名</t>
    <rPh sb="0" eb="2">
      <t>シメイ</t>
    </rPh>
    <phoneticPr fontId="24"/>
  </si>
  <si>
    <t>中小企業者</t>
    <rPh sb="0" eb="5">
      <t>チュウショウキギョウシャ</t>
    </rPh>
    <phoneticPr fontId="2"/>
  </si>
  <si>
    <t>LED</t>
    <phoneticPr fontId="24"/>
  </si>
  <si>
    <t>設置数（機器の台数）</t>
    <rPh sb="0" eb="3">
      <t>セッチスウ</t>
    </rPh>
    <rPh sb="4" eb="6">
      <t>キキ</t>
    </rPh>
    <rPh sb="7" eb="9">
      <t>ダイスウ</t>
    </rPh>
    <phoneticPr fontId="24"/>
  </si>
  <si>
    <t>節電効果</t>
    <rPh sb="0" eb="2">
      <t>セツデン</t>
    </rPh>
    <rPh sb="2" eb="4">
      <t>コウカ</t>
    </rPh>
    <phoneticPr fontId="24"/>
  </si>
  <si>
    <t>受付番号</t>
    <rPh sb="0" eb="2">
      <t>ウケツケ</t>
    </rPh>
    <rPh sb="2" eb="4">
      <t>バンゴウ</t>
    </rPh>
    <phoneticPr fontId="24"/>
  </si>
  <si>
    <t>部署名</t>
    <rPh sb="0" eb="2">
      <t>ブショ</t>
    </rPh>
    <rPh sb="2" eb="3">
      <t>メイ</t>
    </rPh>
    <phoneticPr fontId="24"/>
  </si>
  <si>
    <t>事業終了予定日</t>
    <rPh sb="0" eb="2">
      <t>ジギョウ</t>
    </rPh>
    <rPh sb="2" eb="4">
      <t>シュウリョウ</t>
    </rPh>
    <rPh sb="4" eb="7">
      <t>ヨテイビ</t>
    </rPh>
    <rPh sb="6" eb="7">
      <t>ヒ</t>
    </rPh>
    <phoneticPr fontId="24"/>
  </si>
  <si>
    <t>事業の実施場所及び実施内容</t>
    <rPh sb="0" eb="2">
      <t>ジギョウ</t>
    </rPh>
    <rPh sb="3" eb="5">
      <t>ジッシ</t>
    </rPh>
    <rPh sb="5" eb="7">
      <t>バショ</t>
    </rPh>
    <rPh sb="7" eb="8">
      <t>オヨ</t>
    </rPh>
    <rPh sb="9" eb="11">
      <t>ジッシ</t>
    </rPh>
    <rPh sb="11" eb="13">
      <t>ナイヨウ</t>
    </rPh>
    <phoneticPr fontId="24"/>
  </si>
  <si>
    <t>設備名称
（LED以外があれば記入）</t>
    <rPh sb="0" eb="2">
      <t>セツビ</t>
    </rPh>
    <rPh sb="2" eb="4">
      <t>メイショウ</t>
    </rPh>
    <rPh sb="9" eb="11">
      <t>イガイ</t>
    </rPh>
    <rPh sb="15" eb="17">
      <t>キニュウ</t>
    </rPh>
    <phoneticPr fontId="24"/>
  </si>
  <si>
    <t>蛍光灯</t>
    <rPh sb="0" eb="3">
      <t>ケイコウトウ</t>
    </rPh>
    <phoneticPr fontId="24"/>
  </si>
  <si>
    <t>水銀灯</t>
    <rPh sb="0" eb="3">
      <t>スイギントウ</t>
    </rPh>
    <phoneticPr fontId="24"/>
  </si>
  <si>
    <t>その他</t>
    <rPh sb="2" eb="3">
      <t>タ</t>
    </rPh>
    <phoneticPr fontId="24"/>
  </si>
  <si>
    <t>LED 年間電気削減率（％）</t>
    <rPh sb="4" eb="6">
      <t>ネンカン</t>
    </rPh>
    <rPh sb="6" eb="8">
      <t>デンキ</t>
    </rPh>
    <rPh sb="8" eb="10">
      <t>サクゲン</t>
    </rPh>
    <rPh sb="10" eb="11">
      <t>リツ</t>
    </rPh>
    <phoneticPr fontId="24"/>
  </si>
  <si>
    <t>LED 年間電気代削減（円）</t>
    <rPh sb="4" eb="6">
      <t>ネンカン</t>
    </rPh>
    <rPh sb="6" eb="9">
      <t>デンキダイ</t>
    </rPh>
    <rPh sb="9" eb="11">
      <t>サクゲン</t>
    </rPh>
    <rPh sb="12" eb="13">
      <t>エン</t>
    </rPh>
    <phoneticPr fontId="24"/>
  </si>
  <si>
    <t>助成対象外経費</t>
    <rPh sb="0" eb="2">
      <t>ジョセイ</t>
    </rPh>
    <rPh sb="2" eb="4">
      <t>タイショウ</t>
    </rPh>
    <rPh sb="4" eb="5">
      <t>ガイ</t>
    </rPh>
    <rPh sb="5" eb="7">
      <t>ケイヒ</t>
    </rPh>
    <phoneticPr fontId="24"/>
  </si>
  <si>
    <t>本事業における連絡先</t>
    <phoneticPr fontId="2"/>
  </si>
  <si>
    <t>役職名</t>
    <rPh sb="0" eb="2">
      <t>ヤクショク</t>
    </rPh>
    <rPh sb="2" eb="3">
      <t>メイ</t>
    </rPh>
    <phoneticPr fontId="24"/>
  </si>
  <si>
    <t>BCP申請者区分</t>
    <phoneticPr fontId="2"/>
  </si>
  <si>
    <t>小規模事業者</t>
    <rPh sb="0" eb="6">
      <t>ショウキボジギョウシャ</t>
    </rPh>
    <phoneticPr fontId="2"/>
  </si>
  <si>
    <t>節電診断</t>
    <rPh sb="0" eb="4">
      <t>セツデンシンダン</t>
    </rPh>
    <phoneticPr fontId="24"/>
  </si>
  <si>
    <t>省エネ診断</t>
    <rPh sb="0" eb="1">
      <t>ショウ</t>
    </rPh>
    <rPh sb="3" eb="5">
      <t>シンダン</t>
    </rPh>
    <phoneticPr fontId="24"/>
  </si>
  <si>
    <t>省エネコンサル</t>
    <rPh sb="0" eb="1">
      <t>ショウ</t>
    </rPh>
    <phoneticPr fontId="24"/>
  </si>
  <si>
    <t>導入設備A※ｻｲﾊﾞ</t>
    <rPh sb="0" eb="4">
      <t>ドウニュウセツビ</t>
    </rPh>
    <phoneticPr fontId="24"/>
  </si>
  <si>
    <t>導入設備B※ｻｲﾊﾞ</t>
    <rPh sb="0" eb="4">
      <t>ドウニュウセツビ</t>
    </rPh>
    <phoneticPr fontId="24"/>
  </si>
  <si>
    <t>導入設備C※ｻｲﾊﾞ</t>
    <rPh sb="0" eb="4">
      <t>ドウニュウセツビ</t>
    </rPh>
    <phoneticPr fontId="24"/>
  </si>
  <si>
    <t>市区町村</t>
    <rPh sb="0" eb="2">
      <t>シク</t>
    </rPh>
    <rPh sb="2" eb="4">
      <t>チョウソン</t>
    </rPh>
    <phoneticPr fontId="24"/>
  </si>
  <si>
    <t>産業分類（中分類）</t>
    <rPh sb="5" eb="8">
      <t>チュウブンルイ</t>
    </rPh>
    <phoneticPr fontId="24"/>
  </si>
  <si>
    <t>設置場所名称</t>
    <rPh sb="0" eb="2">
      <t>セッチ</t>
    </rPh>
    <rPh sb="2" eb="4">
      <t>バショ</t>
    </rPh>
    <rPh sb="4" eb="6">
      <t>メイショウ</t>
    </rPh>
    <phoneticPr fontId="24"/>
  </si>
  <si>
    <t>BCP要件</t>
    <rPh sb="3" eb="5">
      <t>ヨウケン</t>
    </rPh>
    <phoneticPr fontId="24"/>
  </si>
  <si>
    <t>代表者役職名</t>
    <rPh sb="3" eb="6">
      <t>ヤクショクメイ</t>
    </rPh>
    <phoneticPr fontId="24"/>
  </si>
  <si>
    <t>住所</t>
    <rPh sb="0" eb="2">
      <t>ジュウショ</t>
    </rPh>
    <phoneticPr fontId="2"/>
  </si>
  <si>
    <t>郵便番号</t>
    <rPh sb="0" eb="4">
      <t>ユウビンバンゴウ</t>
    </rPh>
    <phoneticPr fontId="2"/>
  </si>
  <si>
    <t>住所</t>
    <rPh sb="0" eb="2">
      <t>ジュウショ</t>
    </rPh>
    <phoneticPr fontId="24"/>
  </si>
  <si>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</si>
  <si>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4"/>
  </si>
  <si>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</si>
  <si>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</si>
  <si>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</si>
  <si>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</si>
  <si>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</si>
  <si>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</si>
  <si>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</si>
  <si>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</si>
  <si>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</si>
  <si>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</si>
  <si>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</si>
  <si>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</si>
  <si>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r>
      <t>上記「株主名簿」で、</t>
    </r>
    <r>
      <rPr>
        <b/>
        <sz val="11"/>
        <color theme="1"/>
        <rFont val="ＭＳ Ｐゴシック"/>
        <family val="3"/>
        <charset val="128"/>
        <scheme val="minor"/>
      </rPr>
      <t>大企業に該当する株主</t>
    </r>
    <r>
      <rPr>
        <sz val="11"/>
        <color theme="1"/>
        <rFont val="ＭＳ Ｐゴシック"/>
        <family val="2"/>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</si>
  <si>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</si>
  <si>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</si>
  <si>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</si>
  <si>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</si>
  <si>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</si>
  <si>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</si>
  <si>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</si>
  <si>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</si>
  <si>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</si>
  <si>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</si>
  <si>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</si>
  <si>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</si>
  <si>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</si>
  <si>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</si>
  <si>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</si>
  <si>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</si>
  <si>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</si>
  <si>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</si>
  <si>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</si>
  <si>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</si>
  <si>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※従業員数が多い順に</t>
    </r>
    <r>
      <rPr>
        <b/>
        <sz val="9"/>
        <color rgb="FFFF0000"/>
        <rFont val="ＭＳ Ｐゴシック"/>
        <family val="3"/>
        <charset val="128"/>
        <scheme val="minor"/>
      </rPr>
      <t>本社も含めて</t>
    </r>
    <r>
      <rPr>
        <b/>
        <sz val="9"/>
        <color theme="1"/>
        <rFont val="ＭＳ Ｐゴシック"/>
        <family val="3"/>
        <charset val="128"/>
        <scheme val="minor"/>
      </rPr>
      <t>最大３事業所まで記入してください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</si>
  <si>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</si>
  <si>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</si>
  <si>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</si>
  <si>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</si>
  <si>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</si>
  <si>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直近の決算推移</t>
    <rPh sb="0" eb="2">
      <t>チョッキン</t>
    </rPh>
    <rPh sb="3" eb="5">
      <t>ケッサン</t>
    </rPh>
    <rPh sb="5" eb="7">
      <t>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</si>
  <si>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</si>
  <si>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r>
      <rPr>
        <b/>
        <sz val="11"/>
        <color theme="1"/>
        <rFont val="ＭＳ Ｐゴシック"/>
        <family val="3"/>
        <charset val="128"/>
        <scheme val="minor"/>
      </rPr>
      <t>自社の役員が大企業の役員又は従業員</t>
    </r>
    <r>
      <rPr>
        <sz val="11"/>
        <color theme="1"/>
        <rFont val="ＭＳ Ｐゴシック"/>
        <family val="2"/>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</si>
  <si>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</si>
  <si>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</si>
  <si>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</si>
  <si>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</si>
  <si>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C_鉱業_採石業_砂利採取業</t>
    <phoneticPr fontId="2"/>
  </si>
  <si>
    <t>D_建設業</t>
    <phoneticPr fontId="2"/>
  </si>
  <si>
    <t>E_製造業</t>
    <phoneticPr fontId="2"/>
  </si>
  <si>
    <t>F_電気_ガス_熱供給_水道業</t>
    <phoneticPr fontId="2"/>
  </si>
  <si>
    <t>G_情報通信業</t>
    <phoneticPr fontId="2"/>
  </si>
  <si>
    <t>H_運輸業_郵便業</t>
    <phoneticPr fontId="2"/>
  </si>
  <si>
    <t>I_卸売業_小売業</t>
    <phoneticPr fontId="2"/>
  </si>
  <si>
    <t>J_金融業_保険業</t>
    <phoneticPr fontId="2"/>
  </si>
  <si>
    <t>K_不動産業_物品賃貸業</t>
    <phoneticPr fontId="2"/>
  </si>
  <si>
    <t>L_学術研究_専門・技術サービス業</t>
    <phoneticPr fontId="2"/>
  </si>
  <si>
    <t>M_宿泊業_飲食サービス業</t>
    <phoneticPr fontId="2"/>
  </si>
  <si>
    <t>N_生活関連サービス業_娯楽業</t>
    <phoneticPr fontId="2"/>
  </si>
  <si>
    <t>O_教育_学習支援業</t>
    <phoneticPr fontId="2"/>
  </si>
  <si>
    <t>P_医療_福祉</t>
    <phoneticPr fontId="2"/>
  </si>
  <si>
    <t>Q_複合サービス事業</t>
    <phoneticPr fontId="2"/>
  </si>
  <si>
    <t>T_分類不能の産業</t>
    <phoneticPr fontId="2"/>
  </si>
  <si>
    <t>R_サービス業_他に分類されないもの</t>
    <phoneticPr fontId="2"/>
  </si>
  <si>
    <t>05_鉱業、採石業、砂利採取業</t>
  </si>
  <si>
    <t>06_総合工事業</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</si>
  <si>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</si>
  <si>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</si>
  <si>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</si>
  <si>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</si>
  <si>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</si>
  <si>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</si>
  <si>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</si>
  <si>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</si>
  <si>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</si>
  <si>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</si>
  <si>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</si>
  <si>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</si>
  <si>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</si>
  <si>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</si>
  <si>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</si>
  <si>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</si>
  <si>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</si>
  <si>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</si>
  <si>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</si>
  <si>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</si>
  <si>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</si>
  <si>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</si>
  <si>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</si>
  <si>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</si>
  <si>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</si>
  <si>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</si>
  <si>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</si>
  <si>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34_ガス業</t>
  </si>
  <si>
    <t>35_熱供給業</t>
  </si>
  <si>
    <t>36_水道業</t>
  </si>
  <si>
    <t>37_通信業</t>
  </si>
  <si>
    <t>38_放送業</t>
  </si>
  <si>
    <t>390_情報サービス業のうち管理、補助的経済活動を行う事業所</t>
  </si>
  <si>
    <t>391_ソフトウェア業</t>
  </si>
  <si>
    <t>3921_情報処理サービス業</t>
  </si>
  <si>
    <t>3922_情報提供サービス業</t>
  </si>
  <si>
    <t>3923_市場調査・世論調査・社会調査業</t>
  </si>
  <si>
    <t>3929_その他の情報処理・提供サービス業</t>
  </si>
  <si>
    <t>40_インターネット附随サービス業</t>
  </si>
  <si>
    <t>410_管理、補助的経済活動を行う事業所（41映像・音声・文字情報制作業）</t>
  </si>
  <si>
    <t>411_映像情報制作・配給業</t>
  </si>
  <si>
    <t>412_音声情報制作業</t>
  </si>
  <si>
    <t>413_新聞業</t>
  </si>
  <si>
    <t>414_出版業</t>
  </si>
  <si>
    <t>415_広告制作業</t>
  </si>
  <si>
    <t>416_映像・音声・文字情報制作に附帯するサービス業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</si>
  <si>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</si>
  <si>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</si>
  <si>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</si>
  <si>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</si>
  <si>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</si>
  <si>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</si>
  <si>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</si>
  <si>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</si>
  <si>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</si>
  <si>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</si>
  <si>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</si>
  <si>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</si>
  <si>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</si>
  <si>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</si>
  <si>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</si>
  <si>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</si>
  <si>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</si>
  <si>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</si>
  <si>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</si>
  <si>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</si>
  <si>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67_保険媒介代理業</t>
  </si>
  <si>
    <t>68_不動産取引業</t>
  </si>
  <si>
    <t>690_管理・補助的経済活動を行う事業所（69不動産賃貸業・管理業）</t>
  </si>
  <si>
    <t>691_不動産賃貸業（貸家業，貸間業を除く）</t>
  </si>
  <si>
    <t>692_貸家業、貸間業</t>
  </si>
  <si>
    <t>693_駐車場業</t>
  </si>
  <si>
    <t>694_不動産管理業</t>
  </si>
  <si>
    <t>70_物品賃貸業</t>
  </si>
  <si>
    <t>710_学術・開発研究機関のうち管理、補助的経済活動を行う事業所</t>
  </si>
  <si>
    <t>711_自然科学研究所</t>
  </si>
  <si>
    <t>712_人文・社会科学研究所</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</si>
  <si>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</si>
  <si>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</si>
  <si>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</si>
  <si>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</si>
  <si>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</si>
  <si>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</si>
  <si>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</si>
  <si>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79_その他の生活関連サービス業（791旅行業を除く）</t>
  </si>
  <si>
    <t>791_旅行業</t>
  </si>
  <si>
    <t>80_娯楽業</t>
  </si>
  <si>
    <t>810_学校教育のうち管理、補助的経済活動を行う事業所</t>
  </si>
  <si>
    <t>82_その他の教育、学習支援業</t>
  </si>
  <si>
    <t>830_医療業のうち管理、補助的経済活動を行う事業所</t>
  </si>
  <si>
    <t>831_病院</t>
  </si>
  <si>
    <t>832_一般診療所</t>
  </si>
  <si>
    <t>833_歯科診療所</t>
  </si>
  <si>
    <t>834_助産・看護業</t>
  </si>
  <si>
    <t>835_療術業</t>
  </si>
  <si>
    <t>836_医療に附帯するサービス業</t>
  </si>
  <si>
    <t>84_保健衛生（840を除く全て）</t>
  </si>
  <si>
    <t>840_保健衛生のうち管理、補助的経済活動を行う事業所</t>
  </si>
  <si>
    <t>850_社会保険・社会福祉・介護事業のうち管理、補助的経済活動を行う事業所</t>
  </si>
  <si>
    <t>853_児童福祉事業</t>
  </si>
  <si>
    <t>854_老人福祉・介護事業</t>
  </si>
  <si>
    <t>855_障害者福祉事業</t>
  </si>
  <si>
    <t>859_その他の社会保険・社会福祉・介護事業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</si>
  <si>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</si>
  <si>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</si>
  <si>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</si>
  <si>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</si>
  <si>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</si>
  <si>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</si>
  <si>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</si>
  <si>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95_その他のサービス業</t>
  </si>
  <si>
    <t>99_分類不能の産業</t>
  </si>
  <si>
    <t>参加者１</t>
    <rPh sb="0" eb="3">
      <t>サンカシャ</t>
    </rPh>
    <phoneticPr fontId="2"/>
  </si>
  <si>
    <t>フリガナ</t>
    <phoneticPr fontId="2"/>
  </si>
  <si>
    <t>組織形態</t>
    <rPh sb="0" eb="4">
      <t>ソシキケイタイ</t>
    </rPh>
    <phoneticPr fontId="2"/>
  </si>
  <si>
    <t>TEL</t>
    <phoneticPr fontId="2"/>
  </si>
  <si>
    <t>URL</t>
    <phoneticPr fontId="2"/>
  </si>
  <si>
    <t>本店
所在地</t>
    <rPh sb="0" eb="2">
      <t>ホンテン</t>
    </rPh>
    <rPh sb="3" eb="6">
      <t>ショザイチ</t>
    </rPh>
    <phoneticPr fontId="2"/>
  </si>
  <si>
    <t>都内登記
所在地</t>
    <rPh sb="0" eb="2">
      <t>トナイ</t>
    </rPh>
    <rPh sb="2" eb="4">
      <t>トウキ</t>
    </rPh>
    <rPh sb="5" eb="8">
      <t>ショザイチ</t>
    </rPh>
    <phoneticPr fontId="2"/>
  </si>
  <si>
    <t>連絡担当者</t>
    <rPh sb="0" eb="5">
      <t>レンラクタントウシャ</t>
    </rPh>
    <phoneticPr fontId="2"/>
  </si>
  <si>
    <t>部署・役職</t>
    <rPh sb="0" eb="2">
      <t>ブショ</t>
    </rPh>
    <rPh sb="3" eb="5">
      <t>ヤクショク</t>
    </rPh>
    <phoneticPr fontId="2"/>
  </si>
  <si>
    <t>E-mail</t>
    <phoneticPr fontId="2"/>
  </si>
  <si>
    <t>円</t>
    <rPh sb="0" eb="1">
      <t>エン</t>
    </rPh>
    <phoneticPr fontId="2"/>
  </si>
  <si>
    <t>分類</t>
    <rPh sb="0" eb="2">
      <t>ブンルイ</t>
    </rPh>
    <phoneticPr fontId="2"/>
  </si>
  <si>
    <t>事業概要</t>
    <rPh sb="0" eb="4">
      <t>ジギョウガイヨウ</t>
    </rPh>
    <phoneticPr fontId="2"/>
  </si>
  <si>
    <t>本助成事業の運用・管理を行う代表者との関係</t>
    <rPh sb="0" eb="1">
      <t>ホン</t>
    </rPh>
    <rPh sb="1" eb="5">
      <t>ジョセイジギョウ</t>
    </rPh>
    <rPh sb="6" eb="8">
      <t>ウンヨウ</t>
    </rPh>
    <rPh sb="9" eb="11">
      <t>カンリ</t>
    </rPh>
    <rPh sb="12" eb="13">
      <t>オコナ</t>
    </rPh>
    <rPh sb="14" eb="17">
      <t>ダイヒョウシャ</t>
    </rPh>
    <rPh sb="19" eb="21">
      <t>カンケイ</t>
    </rPh>
    <phoneticPr fontId="2"/>
  </si>
  <si>
    <t>参加者２</t>
    <rPh sb="0" eb="3">
      <t>サンカシャ</t>
    </rPh>
    <phoneticPr fontId="2"/>
  </si>
  <si>
    <t>参加者３</t>
    <rPh sb="0" eb="3">
      <t>サンカシャ</t>
    </rPh>
    <phoneticPr fontId="2"/>
  </si>
  <si>
    <t>図等により関係を示してください。この様式で記載できない場合は別紙で添付してください。</t>
    <rPh sb="0" eb="1">
      <t>ズ</t>
    </rPh>
    <rPh sb="1" eb="2">
      <t>トウ</t>
    </rPh>
    <rPh sb="5" eb="7">
      <t>カンケイ</t>
    </rPh>
    <rPh sb="8" eb="9">
      <t>シメ</t>
    </rPh>
    <rPh sb="18" eb="20">
      <t>ヨウシキ</t>
    </rPh>
    <rPh sb="21" eb="23">
      <t>キサイ</t>
    </rPh>
    <rPh sb="27" eb="29">
      <t>バアイ</t>
    </rPh>
    <rPh sb="30" eb="32">
      <t>ベッシ</t>
    </rPh>
    <rPh sb="33" eb="35">
      <t>テンプ</t>
    </rPh>
    <phoneticPr fontId="2"/>
  </si>
  <si>
    <t>（1）ＢＣＰの概要</t>
    <rPh sb="7" eb="9">
      <t>ガイヨウ</t>
    </rPh>
    <phoneticPr fontId="2"/>
  </si>
  <si>
    <t>（2）助成事業の目的・内容・効果</t>
    <rPh sb="3" eb="5">
      <t>ジョセイ</t>
    </rPh>
    <rPh sb="5" eb="7">
      <t>ジギョウ</t>
    </rPh>
    <rPh sb="8" eb="10">
      <t>モクテキ</t>
    </rPh>
    <rPh sb="11" eb="13">
      <t>ナイヨウ</t>
    </rPh>
    <rPh sb="14" eb="16">
      <t>コウカ</t>
    </rPh>
    <phoneticPr fontId="2"/>
  </si>
  <si>
    <t>「（1）BCPの概要」を踏まえ、助成事業の目的、内容および効果について記載してください。</t>
    <rPh sb="8" eb="10">
      <t>ガイヨウ</t>
    </rPh>
    <rPh sb="12" eb="13">
      <t>フ</t>
    </rPh>
    <rPh sb="16" eb="18">
      <t>ジョセイ</t>
    </rPh>
    <rPh sb="18" eb="20">
      <t>ジギョウ</t>
    </rPh>
    <rPh sb="21" eb="23">
      <t>モクテキ</t>
    </rPh>
    <rPh sb="24" eb="26">
      <t>ナイヨウ</t>
    </rPh>
    <rPh sb="29" eb="31">
      <t>コウカ</t>
    </rPh>
    <rPh sb="35" eb="37">
      <t>キサイ</t>
    </rPh>
    <phoneticPr fontId="2"/>
  </si>
  <si>
    <t>また、契約から支払いまでのスケジュールについても記載してください。</t>
    <rPh sb="3" eb="5">
      <t>ケイヤク</t>
    </rPh>
    <rPh sb="7" eb="9">
      <t>シハラ</t>
    </rPh>
    <rPh sb="24" eb="26">
      <t>キサイ</t>
    </rPh>
    <phoneticPr fontId="2"/>
  </si>
  <si>
    <t>【目的】</t>
    <rPh sb="1" eb="3">
      <t>モクテキ</t>
    </rPh>
    <phoneticPr fontId="2"/>
  </si>
  <si>
    <t>【内容】</t>
    <rPh sb="1" eb="3">
      <t>ナイヨウ</t>
    </rPh>
    <phoneticPr fontId="2"/>
  </si>
  <si>
    <t>【効果】</t>
    <rPh sb="1" eb="3">
      <t>コウカ</t>
    </rPh>
    <phoneticPr fontId="2"/>
  </si>
  <si>
    <t>〇スケジュール</t>
    <phoneticPr fontId="2"/>
  </si>
  <si>
    <t>実施時期</t>
    <rPh sb="0" eb="4">
      <t>ジッシジキ</t>
    </rPh>
    <phoneticPr fontId="2"/>
  </si>
  <si>
    <t>実施内容</t>
    <rPh sb="0" eb="4">
      <t>ジッシナイヨウ</t>
    </rPh>
    <phoneticPr fontId="2"/>
  </si>
  <si>
    <t>（3）申請設備・物品の妥当性、および基幹システムのクラウド化の導入理由</t>
    <rPh sb="3" eb="5">
      <t>シンセイ</t>
    </rPh>
    <rPh sb="5" eb="7">
      <t>セツビ</t>
    </rPh>
    <rPh sb="8" eb="10">
      <t>ブッピン</t>
    </rPh>
    <rPh sb="11" eb="13">
      <t>ダトウ</t>
    </rPh>
    <rPh sb="13" eb="14">
      <t>セイ</t>
    </rPh>
    <rPh sb="18" eb="20">
      <t>キカン</t>
    </rPh>
    <rPh sb="29" eb="30">
      <t>カ</t>
    </rPh>
    <rPh sb="31" eb="33">
      <t>ドウニュウ</t>
    </rPh>
    <rPh sb="33" eb="35">
      <t>リユウ</t>
    </rPh>
    <phoneticPr fontId="2"/>
  </si>
  <si>
    <t>本事業で申請する設備・物品についてその妥当性を記入してください。</t>
    <rPh sb="0" eb="1">
      <t>ホン</t>
    </rPh>
    <rPh sb="1" eb="3">
      <t>ジギョウ</t>
    </rPh>
    <rPh sb="4" eb="6">
      <t>シンセイ</t>
    </rPh>
    <rPh sb="8" eb="10">
      <t>セツビ</t>
    </rPh>
    <rPh sb="11" eb="13">
      <t>ブッピン</t>
    </rPh>
    <rPh sb="19" eb="22">
      <t>ダトウセイ</t>
    </rPh>
    <rPh sb="23" eb="25">
      <t>キニュウ</t>
    </rPh>
    <phoneticPr fontId="2"/>
  </si>
  <si>
    <t>また、これらの設備・物品の必要性がBCPのどこに記載されているか、ページ数を記載してください。</t>
    <rPh sb="7" eb="9">
      <t>セツビ</t>
    </rPh>
    <rPh sb="10" eb="12">
      <t>ブッピン</t>
    </rPh>
    <rPh sb="13" eb="16">
      <t>ヒツヨウセイ</t>
    </rPh>
    <rPh sb="24" eb="26">
      <t>キサイ</t>
    </rPh>
    <rPh sb="36" eb="37">
      <t>スウ</t>
    </rPh>
    <rPh sb="38" eb="40">
      <t>キサイ</t>
    </rPh>
    <phoneticPr fontId="2"/>
  </si>
  <si>
    <t>設備・物品名</t>
    <rPh sb="0" eb="2">
      <t>セツビ</t>
    </rPh>
    <rPh sb="3" eb="5">
      <t>ブッピン</t>
    </rPh>
    <rPh sb="5" eb="6">
      <t>メイ</t>
    </rPh>
    <phoneticPr fontId="2"/>
  </si>
  <si>
    <t>BCP記載ページ・記載項目</t>
    <rPh sb="3" eb="5">
      <t>キサイ</t>
    </rPh>
    <rPh sb="9" eb="11">
      <t>キサイ</t>
    </rPh>
    <rPh sb="11" eb="13">
      <t>コウモク</t>
    </rPh>
    <phoneticPr fontId="2"/>
  </si>
  <si>
    <t>妥当性（導入理由）についての説明</t>
    <rPh sb="0" eb="3">
      <t>ダトウセイ</t>
    </rPh>
    <rPh sb="4" eb="8">
      <t>ドウニュウリユウ</t>
    </rPh>
    <rPh sb="14" eb="16">
      <t>セツメイ</t>
    </rPh>
    <phoneticPr fontId="2"/>
  </si>
  <si>
    <t>※消費税の軽減税率（８％）が適用される物品については「軽減税率」の項目に「〇」を入れてください。</t>
    <phoneticPr fontId="2"/>
  </si>
  <si>
    <t>番号</t>
    <rPh sb="0" eb="2">
      <t>バンゴウ</t>
    </rPh>
    <phoneticPr fontId="2"/>
  </si>
  <si>
    <t>製品名
（形式）</t>
    <rPh sb="0" eb="3">
      <t>セイヒンメイ</t>
    </rPh>
    <rPh sb="5" eb="7">
      <t>ケイシキ</t>
    </rPh>
    <phoneticPr fontId="2"/>
  </si>
  <si>
    <t>製造メーカー
（購入先）</t>
    <rPh sb="0" eb="2">
      <t>セイゾウ</t>
    </rPh>
    <rPh sb="8" eb="10">
      <t>コウニュウ</t>
    </rPh>
    <rPh sb="10" eb="11">
      <t>サキ</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</si>
  <si>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</si>
  <si>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</si>
  <si>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</si>
  <si>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軽減
税率</t>
    <rPh sb="0" eb="2">
      <t>ケイゲン</t>
    </rPh>
    <rPh sb="3" eb="5">
      <t>ゼイリツ</t>
    </rPh>
    <phoneticPr fontId="2"/>
  </si>
  <si>
    <t>助成対象の
設置（実施）
場所No.</t>
    <rPh sb="0" eb="2">
      <t>ジョセイ</t>
    </rPh>
    <rPh sb="2" eb="4">
      <t>タイショウ</t>
    </rPh>
    <rPh sb="6" eb="8">
      <t>セッチ</t>
    </rPh>
    <rPh sb="9" eb="11">
      <t>ジッシ</t>
    </rPh>
    <rPh sb="13" eb="15">
      <t>バショ</t>
    </rPh>
    <phoneticPr fontId="2"/>
  </si>
  <si>
    <t>費</t>
    <rPh sb="0" eb="1">
      <t>ヒ</t>
    </rPh>
    <phoneticPr fontId="2"/>
  </si>
  <si>
    <t>〇</t>
    <phoneticPr fontId="2"/>
  </si>
  <si>
    <t>（単位：円）</t>
  </si>
  <si>
    <t>内容</t>
    <rPh sb="0" eb="2">
      <t>ナイヨウ</t>
    </rPh>
    <phoneticPr fontId="2"/>
  </si>
  <si>
    <t>設置業者</t>
    <rPh sb="0" eb="2">
      <t>セッチ</t>
    </rPh>
    <rPh sb="2" eb="4">
      <t>ギョウシャ</t>
    </rPh>
    <phoneticPr fontId="2"/>
  </si>
  <si>
    <t>数</t>
    <rPh sb="0" eb="1">
      <t>スウ</t>
    </rPh>
    <phoneticPr fontId="2"/>
  </si>
  <si>
    <t>物品・設備購入費の費用番号
（例）費－○</t>
    <rPh sb="0" eb="2">
      <t>ブッピン</t>
    </rPh>
    <rPh sb="3" eb="5">
      <t>セツビ</t>
    </rPh>
    <rPh sb="5" eb="8">
      <t>コウニュウヒ</t>
    </rPh>
    <rPh sb="9" eb="13">
      <t>ヒヨウバンゴウ</t>
    </rPh>
    <rPh sb="15" eb="16">
      <t>レイ</t>
    </rPh>
    <rPh sb="17" eb="18">
      <t>ヒ</t>
    </rPh>
    <phoneticPr fontId="2"/>
  </si>
  <si>
    <t>工</t>
    <rPh sb="0" eb="1">
      <t>コウ</t>
    </rPh>
    <phoneticPr fontId="2"/>
  </si>
  <si>
    <t>製品名</t>
    <rPh sb="0" eb="3">
      <t>セイヒンメイ</t>
    </rPh>
    <phoneticPr fontId="2"/>
  </si>
  <si>
    <t>使用用途</t>
    <rPh sb="0" eb="2">
      <t>シヨウ</t>
    </rPh>
    <rPh sb="2" eb="4">
      <t>ヨウト</t>
    </rPh>
    <phoneticPr fontId="2"/>
  </si>
  <si>
    <t>ク</t>
    <phoneticPr fontId="2"/>
  </si>
  <si>
    <t>（1）経費区分別内訳</t>
  </si>
  <si>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</si>
  <si>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</si>
  <si>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</si>
  <si>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（合計額は千円未満端数切捨）</t>
    <rPh sb="0" eb="3">
      <t>ジョセイキン</t>
    </rPh>
    <rPh sb="3" eb="5">
      <t>コウフ</t>
    </rPh>
    <rPh sb="5" eb="7">
      <t>シンセイ</t>
    </rPh>
    <rPh sb="7" eb="8">
      <t>ガク</t>
    </rPh>
    <rPh sb="10" eb="13">
      <t>ゴウケイガク</t>
    </rPh>
    <rPh sb="14" eb="15">
      <t>セン</t>
    </rPh>
    <rPh sb="15" eb="16">
      <t>エン</t>
    </rPh>
    <rPh sb="16" eb="18">
      <t>ミマン</t>
    </rPh>
    <rPh sb="18" eb="20">
      <t>ハスウ</t>
    </rPh>
    <rPh sb="20" eb="22">
      <t>キリス</t>
    </rPh>
    <phoneticPr fontId="2"/>
  </si>
  <si>
    <t>(1)</t>
    <phoneticPr fontId="2"/>
  </si>
  <si>
    <t>物品・設備購入費</t>
    <rPh sb="0" eb="2">
      <t>ブッピン</t>
    </rPh>
    <rPh sb="3" eb="5">
      <t>セツビ</t>
    </rPh>
    <rPh sb="5" eb="8">
      <t>コウニュウヒ</t>
    </rPh>
    <phoneticPr fontId="2"/>
  </si>
  <si>
    <t>(2)</t>
    <phoneticPr fontId="2"/>
  </si>
  <si>
    <t>工事費等</t>
    <rPh sb="0" eb="3">
      <t>コウジヒ</t>
    </rPh>
    <rPh sb="3" eb="4">
      <t>ナド</t>
    </rPh>
    <phoneticPr fontId="2"/>
  </si>
  <si>
    <t>(3)</t>
    <phoneticPr fontId="2"/>
  </si>
  <si>
    <t>クラウドサービス
利用料等</t>
    <rPh sb="9" eb="12">
      <t>リヨウリョウ</t>
    </rPh>
    <rPh sb="12" eb="13">
      <t>ナド</t>
    </rPh>
    <phoneticPr fontId="2"/>
  </si>
  <si>
    <t>助成対象経費　合計</t>
    <rPh sb="0" eb="2">
      <t>ジョセイ</t>
    </rPh>
    <rPh sb="2" eb="4">
      <t>タイショウ</t>
    </rPh>
    <rPh sb="4" eb="6">
      <t>ケイヒ</t>
    </rPh>
    <rPh sb="7" eb="9">
      <t>ゴウケイ</t>
    </rPh>
    <phoneticPr fontId="2"/>
  </si>
  <si>
    <t>助成対象外経費　合計</t>
    <rPh sb="0" eb="2">
      <t>ジョセイ</t>
    </rPh>
    <rPh sb="2" eb="4">
      <t>タイショウ</t>
    </rPh>
    <rPh sb="4" eb="5">
      <t>ガイ</t>
    </rPh>
    <rPh sb="5" eb="7">
      <t>ケイヒ</t>
    </rPh>
    <rPh sb="8" eb="10">
      <t>ゴウケイ</t>
    </rPh>
    <phoneticPr fontId="2"/>
  </si>
  <si>
    <t>総事業費</t>
    <rPh sb="0" eb="4">
      <t>ソウジギョウヒ</t>
    </rPh>
    <phoneticPr fontId="2"/>
  </si>
  <si>
    <t>※</t>
    <phoneticPr fontId="2"/>
  </si>
  <si>
    <t>助成金の上限額は1,500万円、その内数でクラウド化 450万円です。</t>
    <rPh sb="0" eb="2">
      <t>ジョセイ</t>
    </rPh>
    <rPh sb="2" eb="3">
      <t>キン</t>
    </rPh>
    <rPh sb="4" eb="7">
      <t>ジョウゲンガク</t>
    </rPh>
    <rPh sb="13" eb="15">
      <t>マンエン</t>
    </rPh>
    <rPh sb="18" eb="19">
      <t>ウチ</t>
    </rPh>
    <rPh sb="19" eb="20">
      <t>スウ</t>
    </rPh>
    <rPh sb="25" eb="26">
      <t>カ</t>
    </rPh>
    <rPh sb="30" eb="32">
      <t>マンエン</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</si>
  <si>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</si>
  <si>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</si>
  <si>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</si>
  <si>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</si>
  <si>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</si>
  <si>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</si>
  <si>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</si>
  <si>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</si>
  <si>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</si>
  <si>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t>
    <phoneticPr fontId="2"/>
  </si>
  <si>
    <t>）</t>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</si>
  <si>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</si>
  <si>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</si>
  <si>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「助成対象経費」には、「助成事業に要する経費」から、消費税、振込手数料、交通費、通信費、収入印紙代等の間接経費を除いたものを記入してください。</t>
    <rPh sb="41" eb="44">
      <t>ツウシンヒ</t>
    </rPh>
    <phoneticPr fontId="2"/>
  </si>
  <si>
    <t>注２</t>
    <phoneticPr fontId="2"/>
  </si>
  <si>
    <t>　「助成金交付申請額」とは、「助成対象経費」のうち、助成金の交付を希望する額で「助成対象経費」に助成率を乗じた金額（千円未満切捨）で、かつ助成限度額以内となります。</t>
    <phoneticPr fontId="2"/>
  </si>
  <si>
    <t>注3</t>
    <phoneticPr fontId="2"/>
  </si>
  <si>
    <t>　（1）経費区分別内訳の総事業費（助成事業に要する経費）の総額と（2）の資金調達内訳の資金調達金額の総額が一致するように記入してください。</t>
    <phoneticPr fontId="2"/>
  </si>
  <si>
    <t>資金調達内訳は、助成金が交付されるまでの間の資金繰り状況を記入してください。</t>
    <rPh sb="4" eb="6">
      <t>ウチワケ</t>
    </rPh>
    <rPh sb="8" eb="11">
      <t>ジョセイキン</t>
    </rPh>
    <rPh sb="12" eb="14">
      <t>コウフ</t>
    </rPh>
    <rPh sb="20" eb="21">
      <t>アイダ</t>
    </rPh>
    <rPh sb="22" eb="25">
      <t>シキング</t>
    </rPh>
    <rPh sb="26" eb="28">
      <t>ジョウキョウ</t>
    </rPh>
    <rPh sb="29" eb="31">
      <t>キニュウ</t>
    </rPh>
    <phoneticPr fontId="2"/>
  </si>
  <si>
    <t>1 代表者の概要</t>
    <rPh sb="2" eb="5">
      <t>ダイヒョウシャ</t>
    </rPh>
    <rPh sb="6" eb="8">
      <t>ガイヨウ</t>
    </rPh>
    <phoneticPr fontId="2"/>
  </si>
  <si>
    <t>4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</si>
  <si>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5 助成対象場所</t>
    <phoneticPr fontId="2"/>
  </si>
  <si>
    <t>6 助成事業内容</t>
    <rPh sb="2" eb="4">
      <t>ジョセイ</t>
    </rPh>
    <rPh sb="4" eb="6">
      <t>ジギョウ</t>
    </rPh>
    <rPh sb="6" eb="8">
      <t>ナイヨウ</t>
    </rPh>
    <phoneticPr fontId="2"/>
  </si>
  <si>
    <t>8 資金計画</t>
    <rPh sb="2" eb="4">
      <t>シキン</t>
    </rPh>
    <rPh sb="4" eb="6">
      <t>ケイカク</t>
    </rPh>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</si>
  <si>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</si>
  <si>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t>2 代表者を除く参加者の概要</t>
    <rPh sb="2" eb="5">
      <t>ダイヒョウシャ</t>
    </rPh>
    <rPh sb="6" eb="7">
      <t>ノゾ</t>
    </rPh>
    <rPh sb="8" eb="11">
      <t>サンカシャ</t>
    </rPh>
    <rPh sb="12" eb="14">
      <t>ガイヨウ</t>
    </rPh>
    <phoneticPr fontId="2"/>
  </si>
  <si>
    <t>申請に関する審査や検査等において、代表者を除く参加者にも連絡又は対応を頂く場合があります。
・代表者を除く全ての企業について記載してください。
・表が足りない場合は、本シートをコピーして新たに追加してください。印刷範囲の設定は適宜行ってください。</t>
    <rPh sb="0" eb="2">
      <t>シンセイ</t>
    </rPh>
    <rPh sb="3" eb="4">
      <t>カン</t>
    </rPh>
    <rPh sb="6" eb="8">
      <t>シンサ</t>
    </rPh>
    <rPh sb="9" eb="11">
      <t>ケンサ</t>
    </rPh>
    <rPh sb="11" eb="12">
      <t>トウ</t>
    </rPh>
    <rPh sb="17" eb="20">
      <t>ダイヒョウシャ</t>
    </rPh>
    <rPh sb="21" eb="22">
      <t>ノゾ</t>
    </rPh>
    <rPh sb="23" eb="26">
      <t>サンカシャ</t>
    </rPh>
    <rPh sb="28" eb="30">
      <t>レンラク</t>
    </rPh>
    <rPh sb="30" eb="31">
      <t>マタ</t>
    </rPh>
    <rPh sb="32" eb="34">
      <t>タイオウ</t>
    </rPh>
    <rPh sb="35" eb="36">
      <t>イタダ</t>
    </rPh>
    <rPh sb="37" eb="39">
      <t>バアイ</t>
    </rPh>
    <rPh sb="47" eb="50">
      <t>ダイヒョウシャ</t>
    </rPh>
    <rPh sb="51" eb="52">
      <t>ノゾ</t>
    </rPh>
    <rPh sb="53" eb="54">
      <t>スベ</t>
    </rPh>
    <rPh sb="56" eb="58">
      <t>キギョウ</t>
    </rPh>
    <rPh sb="62" eb="64">
      <t>キサイ</t>
    </rPh>
    <rPh sb="73" eb="74">
      <t>ヒョウ</t>
    </rPh>
    <rPh sb="75" eb="76">
      <t>タ</t>
    </rPh>
    <rPh sb="79" eb="81">
      <t>バアイ</t>
    </rPh>
    <rPh sb="83" eb="84">
      <t>ホン</t>
    </rPh>
    <rPh sb="93" eb="94">
      <t>アラ</t>
    </rPh>
    <rPh sb="96" eb="98">
      <t>ツイカ</t>
    </rPh>
    <rPh sb="105" eb="107">
      <t>インサツ</t>
    </rPh>
    <rPh sb="107" eb="109">
      <t>ハンイ</t>
    </rPh>
    <rPh sb="110" eb="112">
      <t>セッテイ</t>
    </rPh>
    <rPh sb="113" eb="115">
      <t>テキギ</t>
    </rPh>
    <rPh sb="115" eb="116">
      <t>オコナ</t>
    </rPh>
    <phoneticPr fontId="2"/>
  </si>
  <si>
    <t>企業名</t>
    <rPh sb="0" eb="3">
      <t>キギョウメイ</t>
    </rPh>
    <phoneticPr fontId="2"/>
  </si>
  <si>
    <t>・本シートをコピーして企業毎に作成してください。</t>
    <rPh sb="1" eb="2">
      <t>ホン</t>
    </rPh>
    <rPh sb="11" eb="13">
      <t>キギョウ</t>
    </rPh>
    <rPh sb="13" eb="14">
      <t>ゴト</t>
    </rPh>
    <rPh sb="15" eb="17">
      <t>サクセイ</t>
    </rPh>
    <phoneticPr fontId="2"/>
  </si>
  <si>
    <t>・全体の過半数が本店又は支店に都内登記があり、代表者の本店が都内に登記がある場合に限り、茨城県、栃木県、群馬県、埼玉県、千葉県、神奈川県及び山梨県の設置が可能です</t>
    <rPh sb="1" eb="3">
      <t>ゼンタイ</t>
    </rPh>
    <rPh sb="4" eb="7">
      <t>カハンスウ</t>
    </rPh>
    <rPh sb="8" eb="10">
      <t>ホンテン</t>
    </rPh>
    <rPh sb="10" eb="11">
      <t>マタ</t>
    </rPh>
    <rPh sb="12" eb="14">
      <t>シテン</t>
    </rPh>
    <rPh sb="15" eb="17">
      <t>トナイ</t>
    </rPh>
    <rPh sb="17" eb="19">
      <t>トウキ</t>
    </rPh>
    <rPh sb="23" eb="26">
      <t>ダイヒョウシャ</t>
    </rPh>
    <rPh sb="27" eb="29">
      <t>ホンテン</t>
    </rPh>
    <rPh sb="30" eb="32">
      <t>トナイ</t>
    </rPh>
    <rPh sb="33" eb="35">
      <t>トウキ</t>
    </rPh>
    <rPh sb="38" eb="40">
      <t>バアイ</t>
    </rPh>
    <rPh sb="41" eb="42">
      <t>カギ</t>
    </rPh>
    <rPh sb="77" eb="79">
      <t>カノウ</t>
    </rPh>
    <phoneticPr fontId="2"/>
  </si>
  <si>
    <t>策定したBCPについて、どういうリスク（危機的状況）を想定しているか、またリスク発生時、どのレベルまでの復旧を目標としているか、連携企業が担う役割を踏まえたうえで数値目標を含めて記載してください。</t>
    <rPh sb="0" eb="2">
      <t>サクテイ</t>
    </rPh>
    <rPh sb="20" eb="23">
      <t>キキテキ</t>
    </rPh>
    <rPh sb="23" eb="25">
      <t>ジョウキョウ</t>
    </rPh>
    <rPh sb="27" eb="29">
      <t>ソウテイ</t>
    </rPh>
    <rPh sb="40" eb="42">
      <t>ハッセイ</t>
    </rPh>
    <rPh sb="42" eb="43">
      <t>ジ</t>
    </rPh>
    <rPh sb="64" eb="66">
      <t>レンケイ</t>
    </rPh>
    <rPh sb="66" eb="68">
      <t>キギョウ</t>
    </rPh>
    <rPh sb="69" eb="70">
      <t>ニナ</t>
    </rPh>
    <rPh sb="71" eb="73">
      <t>ヤクワリ</t>
    </rPh>
    <rPh sb="74" eb="75">
      <t>フ</t>
    </rPh>
    <phoneticPr fontId="2"/>
  </si>
  <si>
    <t>備考</t>
    <rPh sb="0" eb="2">
      <t>ビコウ</t>
    </rPh>
    <phoneticPr fontId="2"/>
  </si>
  <si>
    <t>←本助成事業に要する支出のうち、助成金の対象とならない経費の総合計を入力してください。</t>
    <rPh sb="1" eb="2">
      <t>ホン</t>
    </rPh>
    <rPh sb="2" eb="6">
      <t>ジョセイジギョウ</t>
    </rPh>
    <rPh sb="7" eb="8">
      <t>ヨウ</t>
    </rPh>
    <rPh sb="10" eb="12">
      <t>シシュツ</t>
    </rPh>
    <rPh sb="16" eb="19">
      <t>ジョセイキン</t>
    </rPh>
    <rPh sb="20" eb="22">
      <t>タイショウ</t>
    </rPh>
    <rPh sb="27" eb="29">
      <t>ケイヒ</t>
    </rPh>
    <rPh sb="30" eb="33">
      <t>ソウゴウケイ</t>
    </rPh>
    <rPh sb="34" eb="36">
      <t>ニュウリョク</t>
    </rPh>
    <phoneticPr fontId="2"/>
  </si>
  <si>
    <t>←本助成事業にかかる総支出　※見積書合計と大方一致しているか確認してください</t>
    <rPh sb="1" eb="2">
      <t>ホン</t>
    </rPh>
    <rPh sb="2" eb="6">
      <t>ジョセイジギョウ</t>
    </rPh>
    <rPh sb="10" eb="13">
      <t>ソウシシュツ</t>
    </rPh>
    <rPh sb="15" eb="18">
      <t>ミツモリショ</t>
    </rPh>
    <rPh sb="18" eb="20">
      <t>ゴウケイ</t>
    </rPh>
    <rPh sb="21" eb="23">
      <t>オオカタ</t>
    </rPh>
    <rPh sb="23" eb="25">
      <t>イッチ</t>
    </rPh>
    <rPh sb="30" eb="32">
      <t>カクニン</t>
    </rPh>
    <phoneticPr fontId="2"/>
  </si>
  <si>
    <t>3 代表者からみた参加者との関係図</t>
    <rPh sb="2" eb="5">
      <t>ダイヒョウシャ</t>
    </rPh>
    <rPh sb="9" eb="12">
      <t>サンカシャ</t>
    </rPh>
    <rPh sb="14" eb="16">
      <t>カンケイ</t>
    </rPh>
    <rPh sb="16" eb="17">
      <t>ズ</t>
    </rPh>
    <phoneticPr fontId="2"/>
  </si>
  <si>
    <t>万円</t>
    <rPh sb="0" eb="1">
      <t>マン</t>
    </rPh>
    <rPh sb="1" eb="2">
      <t>エン</t>
    </rPh>
    <phoneticPr fontId="2"/>
  </si>
  <si>
    <t>本社所在地
（登記簿上）</t>
    <rPh sb="0" eb="2">
      <t>ホンシャ</t>
    </rPh>
    <rPh sb="2" eb="4">
      <t>ショザイ</t>
    </rPh>
    <rPh sb="4" eb="5">
      <t>チ</t>
    </rPh>
    <rPh sb="7" eb="10">
      <t>トウキボ</t>
    </rPh>
    <rPh sb="10" eb="11">
      <t>ジョウ</t>
    </rPh>
    <phoneticPr fontId="24"/>
  </si>
  <si>
    <t>合計</t>
    <rPh sb="0" eb="2">
      <t>ゴウケイ</t>
    </rPh>
    <phoneticPr fontId="24"/>
  </si>
  <si>
    <t>助成対象経費
（税抜）</t>
    <rPh sb="0" eb="2">
      <t>ジョセイ</t>
    </rPh>
    <rPh sb="2" eb="4">
      <t>タイショウ</t>
    </rPh>
    <rPh sb="4" eb="6">
      <t>ケイヒ</t>
    </rPh>
    <rPh sb="8" eb="10">
      <t>ゼイヌ</t>
    </rPh>
    <phoneticPr fontId="24"/>
  </si>
  <si>
    <t>品目</t>
    <rPh sb="0" eb="2">
      <t>ヒンモク</t>
    </rPh>
    <phoneticPr fontId="2"/>
  </si>
  <si>
    <t>小計</t>
    <rPh sb="0" eb="2">
      <t>ショウケイ</t>
    </rPh>
    <phoneticPr fontId="2"/>
  </si>
  <si>
    <t>※データのバックアップ、基幹システムのクラウド化に必要なクラウドサービス利用料は（4）に記載してください。</t>
    <rPh sb="12" eb="14">
      <t>キカン</t>
    </rPh>
    <rPh sb="23" eb="24">
      <t>カ</t>
    </rPh>
    <rPh sb="25" eb="27">
      <t>ヒツヨウ</t>
    </rPh>
    <rPh sb="36" eb="39">
      <t>リヨウリョウ</t>
    </rPh>
    <rPh sb="44" eb="46">
      <t>キサイ</t>
    </rPh>
    <phoneticPr fontId="2"/>
  </si>
  <si>
    <t>（単位：円）</t>
    <phoneticPr fontId="2"/>
  </si>
  <si>
    <t>(2)物品・設備購入費（耐震診断含む）(1）以外の物品・設備</t>
    <rPh sb="3" eb="5">
      <t>ブッピン</t>
    </rPh>
    <rPh sb="6" eb="8">
      <t>セツビ</t>
    </rPh>
    <rPh sb="8" eb="10">
      <t>コウニュウ</t>
    </rPh>
    <rPh sb="10" eb="11">
      <t>ヒ</t>
    </rPh>
    <rPh sb="12" eb="16">
      <t>タイシンシンダン</t>
    </rPh>
    <rPh sb="16" eb="17">
      <t>フク</t>
    </rPh>
    <rPh sb="22" eb="24">
      <t>イガイ</t>
    </rPh>
    <rPh sb="25" eb="27">
      <t>ブッピン</t>
    </rPh>
    <rPh sb="28" eb="30">
      <t>セツビ</t>
    </rPh>
    <phoneticPr fontId="2"/>
  </si>
  <si>
    <r>
      <t>小計　　</t>
    </r>
    <r>
      <rPr>
        <sz val="9"/>
        <rFont val="ＭＳ Ｐゴシック"/>
        <family val="3"/>
        <charset val="128"/>
        <scheme val="minor"/>
      </rPr>
      <t>（上限：従業員数×３万円）</t>
    </r>
    <rPh sb="0" eb="1">
      <t>チイ</t>
    </rPh>
    <rPh sb="5" eb="7">
      <t>ジョウゲン</t>
    </rPh>
    <rPh sb="8" eb="12">
      <t>ジュウギョウインスウ</t>
    </rPh>
    <rPh sb="14" eb="16">
      <t>マンエン</t>
    </rPh>
    <phoneticPr fontId="2"/>
  </si>
  <si>
    <t>(1)物品・設備購入費（非常用・防災用備蓄品リスト（募集要項P〇）内）</t>
    <rPh sb="3" eb="5">
      <t>ブッピン</t>
    </rPh>
    <rPh sb="6" eb="8">
      <t>セツビ</t>
    </rPh>
    <rPh sb="8" eb="10">
      <t>コウニュウ</t>
    </rPh>
    <rPh sb="10" eb="11">
      <t>ヒ</t>
    </rPh>
    <rPh sb="12" eb="15">
      <t>ヒジョウヨウ</t>
    </rPh>
    <rPh sb="16" eb="22">
      <t>ボウサイヨウビチクヒン</t>
    </rPh>
    <rPh sb="26" eb="30">
      <t>ボシュウヨウコウ</t>
    </rPh>
    <rPh sb="33" eb="34">
      <t>ナイ</t>
    </rPh>
    <phoneticPr fontId="2"/>
  </si>
  <si>
    <r>
      <t>※（１）と（２）の助成対象となる品目数は、あわせて</t>
    </r>
    <r>
      <rPr>
        <b/>
        <sz val="9"/>
        <color theme="1"/>
        <rFont val="ＭＳ Ｐゴシック"/>
        <family val="3"/>
        <charset val="128"/>
        <scheme val="minor"/>
      </rPr>
      <t>20品目</t>
    </r>
    <r>
      <rPr>
        <sz val="9"/>
        <color theme="1"/>
        <rFont val="ＭＳ Ｐゴシック"/>
        <family val="3"/>
        <charset val="128"/>
        <scheme val="minor"/>
      </rPr>
      <t>が上限です。</t>
    </r>
    <rPh sb="9" eb="13">
      <t>ジョセイタイショウ</t>
    </rPh>
    <rPh sb="16" eb="19">
      <t>ヒンモクスウ</t>
    </rPh>
    <rPh sb="27" eb="29">
      <t>ヒンモク</t>
    </rPh>
    <rPh sb="30" eb="32">
      <t>ジョウゲン</t>
    </rPh>
    <phoneticPr fontId="2"/>
  </si>
  <si>
    <t>8 費用明細</t>
    <rPh sb="2" eb="4">
      <t>ヒヨウ</t>
    </rPh>
    <rPh sb="4" eb="6">
      <t>メイサイ</t>
    </rPh>
    <phoneticPr fontId="2"/>
  </si>
  <si>
    <t>←（１）の総事業費と同額であることを確認下さい。</t>
    <rPh sb="5" eb="9">
      <t>ソウジギョウヒ</t>
    </rPh>
    <rPh sb="10" eb="12">
      <t>ドウガク</t>
    </rPh>
    <rPh sb="18" eb="20">
      <t>カクニン</t>
    </rPh>
    <rPh sb="20" eb="21">
      <t>クダ</t>
    </rPh>
    <phoneticPr fontId="2"/>
  </si>
  <si>
    <t>合計</t>
    <rPh sb="0" eb="2">
      <t>ゴウケイ</t>
    </rPh>
    <phoneticPr fontId="2"/>
  </si>
  <si>
    <t>従業員数
（役員含む）</t>
    <rPh sb="0" eb="4">
      <t>ジュウギョウインスウ</t>
    </rPh>
    <rPh sb="6" eb="8">
      <t>ヤクイン</t>
    </rPh>
    <rPh sb="8" eb="9">
      <t>フク</t>
    </rPh>
    <phoneticPr fontId="2"/>
  </si>
  <si>
    <t>(3) 工事費等</t>
    <rPh sb="4" eb="6">
      <t>コウジ</t>
    </rPh>
    <rPh sb="6" eb="7">
      <t>ヒ</t>
    </rPh>
    <rPh sb="7" eb="8">
      <t>トウ</t>
    </rPh>
    <phoneticPr fontId="2"/>
  </si>
  <si>
    <t>(4)クラウドサービス利用料等（初期費用、サービス利用料など）</t>
    <rPh sb="11" eb="14">
      <t>リヨウリョウ</t>
    </rPh>
    <rPh sb="14" eb="15">
      <t>トウ</t>
    </rPh>
    <rPh sb="16" eb="18">
      <t>ショキ</t>
    </rPh>
    <rPh sb="18" eb="20">
      <t>ヒヨウ</t>
    </rPh>
    <phoneticPr fontId="2"/>
  </si>
  <si>
    <t>選定理由</t>
    <rPh sb="0" eb="4">
      <t>センテイリユウ</t>
    </rPh>
    <phoneticPr fontId="2"/>
  </si>
  <si>
    <t>構成図（移行後）</t>
    <rPh sb="0" eb="3">
      <t>コウセイズ</t>
    </rPh>
    <rPh sb="4" eb="7">
      <t>イコウゴ</t>
    </rPh>
    <phoneticPr fontId="2"/>
  </si>
  <si>
    <t>移行後の
システムの説明</t>
    <rPh sb="0" eb="3">
      <t>イコウゴ</t>
    </rPh>
    <rPh sb="10" eb="12">
      <t>セツメイ</t>
    </rPh>
    <phoneticPr fontId="2"/>
  </si>
  <si>
    <t>移行後のシステムの説明と構成図</t>
    <rPh sb="0" eb="3">
      <t>イコウゴ</t>
    </rPh>
    <rPh sb="9" eb="11">
      <t>セツメイ</t>
    </rPh>
    <rPh sb="12" eb="15">
      <t>コウセイズ</t>
    </rPh>
    <phoneticPr fontId="2"/>
  </si>
  <si>
    <t>構成図（現行）</t>
    <rPh sb="0" eb="3">
      <t>コウセイズ</t>
    </rPh>
    <rPh sb="4" eb="6">
      <t>ゲンコウ</t>
    </rPh>
    <phoneticPr fontId="2"/>
  </si>
  <si>
    <t>現行の
システムの説明</t>
    <rPh sb="0" eb="2">
      <t>ゲンコウ</t>
    </rPh>
    <rPh sb="9" eb="11">
      <t>セツメイ</t>
    </rPh>
    <phoneticPr fontId="2"/>
  </si>
  <si>
    <t>現行システムの説明と構成図</t>
    <rPh sb="0" eb="2">
      <t>ゲンコウ</t>
    </rPh>
    <rPh sb="7" eb="9">
      <t>セツメイ</t>
    </rPh>
    <rPh sb="10" eb="12">
      <t>コウセイ</t>
    </rPh>
    <rPh sb="12" eb="13">
      <t>ズ</t>
    </rPh>
    <phoneticPr fontId="2"/>
  </si>
  <si>
    <t>・開発費・設計費等は対象外です（詳しくは募集要項をご確認下さい）。</t>
    <rPh sb="1" eb="4">
      <t>カイハツヒ</t>
    </rPh>
    <rPh sb="5" eb="8">
      <t>セッケイヒ</t>
    </rPh>
    <rPh sb="8" eb="9">
      <t>トウ</t>
    </rPh>
    <rPh sb="10" eb="13">
      <t>タイショウガイ</t>
    </rPh>
    <rPh sb="16" eb="17">
      <t>クワ</t>
    </rPh>
    <rPh sb="20" eb="24">
      <t>ボシュウヨウコウ</t>
    </rPh>
    <rPh sb="26" eb="28">
      <t>カクニン</t>
    </rPh>
    <rPh sb="28" eb="29">
      <t>クダ</t>
    </rPh>
    <phoneticPr fontId="2"/>
  </si>
  <si>
    <t>・この様式で記載できない場合は別紙で作成してください。</t>
    <rPh sb="18" eb="20">
      <t>サクセイ</t>
    </rPh>
    <phoneticPr fontId="2"/>
  </si>
  <si>
    <t>・助成対象の設置（実施）場所を全て網羅し、どのように変更するのか分かるよう図示してください。</t>
    <rPh sb="1" eb="5">
      <t>ジョセイタイショウ</t>
    </rPh>
    <rPh sb="6" eb="8">
      <t>セッチ</t>
    </rPh>
    <rPh sb="9" eb="11">
      <t>ジッシ</t>
    </rPh>
    <rPh sb="12" eb="14">
      <t>バショ</t>
    </rPh>
    <rPh sb="15" eb="16">
      <t>スベ</t>
    </rPh>
    <rPh sb="17" eb="19">
      <t>モウラ</t>
    </rPh>
    <rPh sb="26" eb="28">
      <t>ヘンコウ</t>
    </rPh>
    <rPh sb="32" eb="33">
      <t>ワ</t>
    </rPh>
    <rPh sb="37" eb="39">
      <t>ズシ</t>
    </rPh>
    <phoneticPr fontId="2"/>
  </si>
  <si>
    <r>
      <t>(別紙）</t>
    </r>
    <r>
      <rPr>
        <b/>
        <sz val="12"/>
        <color rgb="FFFF0000"/>
        <rFont val="ＭＳ Ｐゴシック"/>
        <family val="3"/>
        <charset val="128"/>
        <scheme val="minor"/>
      </rPr>
      <t>NAS、基幹システム(現行のシステム）をクラウドへ移行する場合</t>
    </r>
    <r>
      <rPr>
        <b/>
        <sz val="12"/>
        <color theme="1"/>
        <rFont val="ＭＳ Ｐゴシック"/>
        <family val="3"/>
        <charset val="128"/>
        <scheme val="minor"/>
      </rPr>
      <t>、ご記入ください。</t>
    </r>
    <rPh sb="1" eb="3">
      <t>ベッシ</t>
    </rPh>
    <rPh sb="8" eb="10">
      <t>キカン</t>
    </rPh>
    <rPh sb="15" eb="17">
      <t>ゲンコウ</t>
    </rPh>
    <rPh sb="37" eb="3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</si>
</sst>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 numFmtId="187" formatCode="0.0_ "/>
    <numFmt numFmtId="188" formatCode="#,##0&quot;円&quot;\(&quot;上&quot;&quot;限&quot;&quot;額&quot;\)"/>
  </numFmts>
  <fonts count="6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sz val="8"/>
      <color rgb="FF0000FF"/>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8"/>
      <color theme="1"/>
      <name val="ＭＳ Ｐゴシック"/>
      <family val="2"/>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2"/>
      <charset val="128"/>
      <scheme val="minor"/>
    </font>
    <font>
      <b/>
      <sz val="12"/>
      <name val="ＭＳ Ｐゴシック"/>
      <family val="3"/>
      <charset val="128"/>
      <scheme val="minor"/>
    </font>
    <font>
      <sz val="12"/>
      <color theme="1"/>
      <name val="ＭＳ Ｐゴシック"/>
      <family val="3"/>
      <charset val="128"/>
      <scheme val="minor"/>
    </font>
    <font>
      <sz val="11"/>
      <color theme="0" tint="-0.34998626667073579"/>
      <name val="ＭＳ Ｐゴシック"/>
      <family val="2"/>
      <charset val="128"/>
      <scheme val="minor"/>
    </font>
    <font>
      <sz val="16"/>
      <name val="ＭＳ Ｐゴシック"/>
      <family val="3"/>
      <charset val="128"/>
      <scheme val="minor"/>
    </font>
    <font>
      <u/>
      <sz val="11"/>
      <color rgb="FFFF0000"/>
      <name val="ＭＳ Ｐゴシック"/>
      <family val="3"/>
      <charset val="128"/>
      <scheme val="minor"/>
    </font>
    <font>
      <sz val="18"/>
      <color theme="1"/>
      <name val="ＭＳ Ｐゴシック"/>
      <family val="3"/>
      <charset val="128"/>
      <scheme val="minor"/>
    </font>
    <font>
      <b/>
      <sz val="12"/>
      <color rgb="FFFF0000"/>
      <name val="メイリオ"/>
      <family val="3"/>
      <charset val="128"/>
    </font>
    <font>
      <b/>
      <sz val="12"/>
      <color rgb="FFFF0000"/>
      <name val="ＭＳ Ｐゴシック"/>
      <family val="3"/>
      <charset val="128"/>
      <scheme val="minor"/>
    </font>
    <font>
      <sz val="14"/>
      <color theme="1"/>
      <name val="ＭＳ Ｐゴシック"/>
      <family val="3"/>
      <charset val="128"/>
      <scheme val="minor"/>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14996795556505021"/>
        <bgColor indexed="64"/>
      </patternFill>
    </fill>
    <fill>
      <patternFill patternType="solid">
        <fgColor theme="2"/>
        <bgColor indexed="64"/>
      </patternFill>
    </fill>
    <fill>
      <patternFill patternType="solid">
        <fgColor theme="2" tint="-9.9978637043366805E-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4" fillId="0" borderId="0"/>
    <xf numFmtId="9" fontId="10" fillId="0" borderId="0" applyFont="0" applyFill="0" applyBorder="0" applyAlignment="0" applyProtection="0">
      <alignment vertical="center"/>
    </xf>
  </cellStyleXfs>
  <cellXfs count="740">
    <xf numFmtId="0" fontId="0" fillId="0" borderId="0" xfId="0">
      <alignment vertical="center"/>
    </xf>
    <xf numFmtId="0" fontId="8" fillId="0" borderId="0" xfId="0" applyFont="1">
      <alignment vertical="center"/>
    </xf>
    <xf numFmtId="0" fontId="17" fillId="0" borderId="0" xfId="0" applyFont="1">
      <alignment vertical="center"/>
    </xf>
    <xf numFmtId="49" fontId="18" fillId="3" borderId="0" xfId="0" applyNumberFormat="1" applyFont="1" applyFill="1">
      <alignment vertical="center"/>
    </xf>
    <xf numFmtId="0" fontId="19" fillId="3" borderId="0" xfId="0" applyFont="1" applyFill="1">
      <alignment vertical="center"/>
    </xf>
    <xf numFmtId="49" fontId="19" fillId="0" borderId="0" xfId="0" applyNumberFormat="1" applyFont="1">
      <alignment vertical="center"/>
    </xf>
    <xf numFmtId="0" fontId="19" fillId="4" borderId="9" xfId="0" applyFont="1" applyFill="1" applyBorder="1">
      <alignment vertical="center"/>
    </xf>
    <xf numFmtId="0" fontId="20" fillId="4" borderId="0" xfId="0" applyFont="1" applyFill="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NumberFormat="1" applyFont="1">
      <alignment vertical="center"/>
    </xf>
    <xf numFmtId="49" fontId="15"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0" fontId="16" fillId="6" borderId="1"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16" fillId="5" borderId="14" xfId="0" applyFont="1" applyFill="1" applyBorder="1" applyAlignment="1">
      <alignment horizontal="center" vertical="center" wrapText="1" shrinkToFit="1"/>
    </xf>
    <xf numFmtId="0" fontId="16" fillId="5" borderId="14" xfId="0" applyFont="1" applyFill="1" applyBorder="1" applyAlignment="1">
      <alignment vertical="center" wrapText="1" shrinkToFit="1"/>
    </xf>
    <xf numFmtId="5" fontId="25" fillId="5" borderId="1" xfId="0" applyNumberFormat="1" applyFont="1" applyFill="1" applyBorder="1" applyAlignment="1">
      <alignment horizontal="center" vertical="center" wrapText="1" shrinkToFit="1"/>
    </xf>
    <xf numFmtId="5" fontId="25" fillId="5" borderId="2" xfId="0" applyNumberFormat="1" applyFont="1" applyFill="1" applyBorder="1" applyAlignment="1">
      <alignment horizontal="center" vertical="center" wrapText="1" shrinkToFit="1"/>
    </xf>
    <xf numFmtId="5" fontId="15" fillId="5" borderId="1" xfId="0" applyNumberFormat="1" applyFont="1" applyFill="1" applyBorder="1" applyAlignment="1">
      <alignment horizontal="center" vertical="center" wrapText="1" shrinkToFit="1"/>
    </xf>
    <xf numFmtId="5" fontId="15" fillId="5" borderId="2" xfId="0" applyNumberFormat="1" applyFont="1" applyFill="1" applyBorder="1" applyAlignment="1">
      <alignment horizontal="center" vertical="center" wrapText="1" shrinkToFit="1"/>
    </xf>
    <xf numFmtId="5" fontId="15" fillId="5" borderId="3" xfId="0" applyNumberFormat="1" applyFont="1" applyFill="1" applyBorder="1" applyAlignment="1">
      <alignment horizontal="center" vertical="center" wrapText="1" shrinkToFit="1"/>
    </xf>
    <xf numFmtId="0" fontId="15" fillId="6" borderId="14" xfId="0" applyFont="1" applyFill="1" applyBorder="1" applyAlignment="1">
      <alignment vertical="center" wrapText="1" shrinkToFit="1"/>
    </xf>
    <xf numFmtId="177" fontId="15" fillId="5" borderId="3" xfId="0" applyNumberFormat="1" applyFont="1" applyFill="1" applyBorder="1" applyAlignment="1">
      <alignment horizontal="center" vertical="center" shrinkToFit="1"/>
    </xf>
    <xf numFmtId="38" fontId="15" fillId="5" borderId="1" xfId="0" applyNumberFormat="1" applyFont="1" applyFill="1" applyBorder="1" applyAlignment="1">
      <alignment horizontal="center" vertical="center" shrinkToFit="1"/>
    </xf>
    <xf numFmtId="38" fontId="15" fillId="5" borderId="2" xfId="0" applyNumberFormat="1" applyFont="1" applyFill="1" applyBorder="1" applyAlignment="1">
      <alignment horizontal="center" vertical="center" shrinkToFit="1"/>
    </xf>
    <xf numFmtId="38" fontId="15" fillId="5" borderId="3" xfId="0" applyNumberFormat="1" applyFont="1" applyFill="1" applyBorder="1" applyAlignment="1">
      <alignment horizontal="center" vertical="center" shrinkToFit="1"/>
    </xf>
    <xf numFmtId="178" fontId="15" fillId="5" borderId="14" xfId="0" applyNumberFormat="1" applyFont="1" applyFill="1" applyBorder="1" applyAlignment="1">
      <alignment vertical="center" shrinkToFit="1"/>
    </xf>
    <xf numFmtId="5" fontId="15" fillId="5" borderId="14" xfId="0" applyNumberFormat="1" applyFont="1" applyFill="1" applyBorder="1" applyAlignment="1">
      <alignment vertical="center" shrinkToFit="1"/>
    </xf>
    <xf numFmtId="179" fontId="15" fillId="5" borderId="14" xfId="0" applyNumberFormat="1" applyFont="1" applyFill="1" applyBorder="1" applyAlignment="1">
      <alignment vertical="center" shrinkToFit="1"/>
    </xf>
    <xf numFmtId="0" fontId="15" fillId="5" borderId="14" xfId="0" applyFont="1" applyFill="1" applyBorder="1" applyAlignment="1">
      <alignment vertical="center" shrinkToFit="1"/>
    </xf>
    <xf numFmtId="178" fontId="26" fillId="5" borderId="10" xfId="0" applyNumberFormat="1" applyFont="1" applyFill="1" applyBorder="1" applyAlignment="1">
      <alignment vertical="center" shrinkToFit="1"/>
    </xf>
    <xf numFmtId="5" fontId="26" fillId="5" borderId="10" xfId="0" applyNumberFormat="1" applyFont="1" applyFill="1" applyBorder="1" applyAlignment="1">
      <alignment vertical="center" shrinkToFit="1"/>
    </xf>
    <xf numFmtId="179" fontId="26" fillId="5" borderId="10" xfId="0" applyNumberFormat="1" applyFont="1" applyFill="1" applyBorder="1" applyAlignment="1">
      <alignment vertical="center" shrinkToFit="1"/>
    </xf>
    <xf numFmtId="5" fontId="15" fillId="6" borderId="1" xfId="0" applyNumberFormat="1" applyFont="1" applyFill="1" applyBorder="1" applyAlignment="1">
      <alignment horizontal="center" vertical="center" wrapText="1" shrinkToFit="1"/>
    </xf>
    <xf numFmtId="5" fontId="15" fillId="6" borderId="3" xfId="0" applyNumberFormat="1" applyFont="1" applyFill="1" applyBorder="1" applyAlignment="1">
      <alignment horizontal="center" vertical="center" wrapText="1" shrinkToFit="1"/>
    </xf>
    <xf numFmtId="38" fontId="0" fillId="0" borderId="0" xfId="0" applyNumberFormat="1">
      <alignment vertical="center"/>
    </xf>
    <xf numFmtId="0" fontId="15" fillId="5" borderId="5" xfId="0" applyFont="1" applyFill="1" applyBorder="1" applyAlignment="1">
      <alignment horizontal="center" vertical="center" wrapText="1"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0" fillId="0" borderId="0" xfId="0" applyAlignment="1">
      <alignment horizontal="center" vertical="center"/>
    </xf>
    <xf numFmtId="0" fontId="15" fillId="5" borderId="1" xfId="0" applyFont="1" applyFill="1" applyBorder="1" applyAlignment="1">
      <alignment horizontal="center" vertical="center" wrapText="1" shrinkToFit="1"/>
    </xf>
    <xf numFmtId="0" fontId="15" fillId="5" borderId="3" xfId="0" applyFont="1" applyFill="1" applyBorder="1" applyAlignment="1">
      <alignment horizontal="center" vertical="center" wrapText="1" shrinkToFit="1"/>
    </xf>
    <xf numFmtId="0" fontId="29" fillId="0" borderId="0" xfId="0" applyFont="1">
      <alignment vertical="center"/>
    </xf>
    <xf numFmtId="5" fontId="13" fillId="5" borderId="9" xfId="0" applyNumberFormat="1" applyFont="1" applyFill="1" applyBorder="1" applyAlignment="1">
      <alignment horizontal="center" vertical="center" wrapText="1" shrinkToFit="1"/>
    </xf>
    <xf numFmtId="5" fontId="30" fillId="5" borderId="9" xfId="0" applyNumberFormat="1" applyFont="1" applyFill="1" applyBorder="1" applyAlignment="1">
      <alignment horizontal="center" vertical="center" wrapText="1" shrinkToFit="1"/>
    </xf>
    <xf numFmtId="38" fontId="13" fillId="5" borderId="9" xfId="0" applyNumberFormat="1" applyFont="1" applyFill="1" applyBorder="1" applyAlignment="1">
      <alignment horizontal="center" vertical="center" wrapText="1" shrinkToFit="1"/>
    </xf>
    <xf numFmtId="38" fontId="13" fillId="5" borderId="13" xfId="0" applyNumberFormat="1" applyFont="1" applyFill="1" applyBorder="1" applyAlignment="1">
      <alignment horizontal="center" vertical="center" wrapText="1" shrinkToFit="1"/>
    </xf>
    <xf numFmtId="0" fontId="13" fillId="5" borderId="10" xfId="0" applyFont="1" applyFill="1" applyBorder="1" applyAlignment="1">
      <alignment vertical="center" wrapText="1" shrinkToFit="1"/>
    </xf>
    <xf numFmtId="0" fontId="13" fillId="5" borderId="10" xfId="0" applyFont="1" applyFill="1" applyBorder="1" applyAlignment="1">
      <alignment vertical="center" shrinkToFit="1"/>
    </xf>
    <xf numFmtId="49" fontId="13"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3" fillId="5" borderId="10"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6" borderId="9" xfId="0" applyFont="1" applyFill="1" applyBorder="1" applyAlignment="1">
      <alignment horizontal="center" vertical="center" wrapText="1" shrinkToFit="1"/>
    </xf>
    <xf numFmtId="5" fontId="30" fillId="5" borderId="10" xfId="0" applyNumberFormat="1" applyFont="1" applyFill="1" applyBorder="1" applyAlignment="1">
      <alignment vertical="center" wrapText="1" shrinkToFit="1"/>
    </xf>
    <xf numFmtId="5" fontId="13" fillId="5" borderId="10" xfId="0" applyNumberFormat="1" applyFont="1" applyFill="1" applyBorder="1" applyAlignment="1">
      <alignment horizontal="center" vertical="center" wrapText="1" shrinkToFit="1"/>
    </xf>
    <xf numFmtId="0" fontId="13" fillId="6" borderId="10" xfId="0" applyFont="1" applyFill="1" applyBorder="1" applyAlignment="1">
      <alignment vertical="center" wrapText="1" shrinkToFit="1"/>
    </xf>
    <xf numFmtId="0" fontId="13" fillId="5" borderId="10"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6" fontId="13" fillId="5" borderId="10" xfId="0" applyNumberFormat="1" applyFont="1" applyFill="1" applyBorder="1" applyAlignment="1">
      <alignment horizontal="center" vertical="center" wrapText="1" shrinkToFit="1"/>
    </xf>
    <xf numFmtId="6" fontId="13" fillId="5" borderId="10" xfId="4" applyFont="1" applyFill="1" applyBorder="1" applyAlignment="1">
      <alignment horizontal="center" vertical="center" wrapText="1" shrinkToFi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3" fillId="5" borderId="9" xfId="0" applyFont="1" applyFill="1" applyBorder="1" applyAlignment="1">
      <alignment vertical="center" wrapText="1" shrinkToFit="1"/>
    </xf>
    <xf numFmtId="0" fontId="13" fillId="5" borderId="1" xfId="0" applyFont="1" applyFill="1" applyBorder="1" applyAlignment="1">
      <alignment horizontal="center" vertical="center" shrinkToFit="1"/>
    </xf>
    <xf numFmtId="0" fontId="15" fillId="5" borderId="2" xfId="0" applyFont="1" applyFill="1" applyBorder="1" applyAlignment="1">
      <alignment horizontal="center" vertical="center" wrapText="1" shrinkToFit="1"/>
    </xf>
    <xf numFmtId="0" fontId="15" fillId="5" borderId="6" xfId="0" applyFont="1" applyFill="1" applyBorder="1" applyAlignment="1">
      <alignment horizontal="center" wrapText="1" shrinkToFit="1"/>
    </xf>
    <xf numFmtId="0" fontId="13" fillId="5" borderId="1" xfId="0" applyFont="1" applyFill="1" applyBorder="1" applyAlignment="1">
      <alignment horizontal="center" vertical="center" wrapText="1" shrinkToFit="1"/>
    </xf>
    <xf numFmtId="177" fontId="15" fillId="6" borderId="1" xfId="0" applyNumberFormat="1" applyFont="1" applyFill="1" applyBorder="1" applyAlignment="1">
      <alignment vertical="center" wrapText="1" shrinkToFit="1"/>
    </xf>
    <xf numFmtId="177" fontId="15" fillId="6" borderId="2" xfId="0" applyNumberFormat="1" applyFont="1" applyFill="1" applyBorder="1" applyAlignment="1">
      <alignment vertical="center" wrapText="1" shrinkToFit="1"/>
    </xf>
    <xf numFmtId="177" fontId="15" fillId="6" borderId="3" xfId="0" applyNumberFormat="1" applyFont="1" applyFill="1" applyBorder="1" applyAlignment="1">
      <alignment vertical="center" wrapText="1" shrinkToFit="1"/>
    </xf>
    <xf numFmtId="180" fontId="13" fillId="6" borderId="10" xfId="0" applyNumberFormat="1" applyFont="1" applyFill="1" applyBorder="1" applyAlignment="1">
      <alignment horizontal="center" vertical="center" shrinkToFit="1"/>
    </xf>
    <xf numFmtId="5" fontId="13" fillId="5" borderId="1" xfId="0" applyNumberFormat="1" applyFont="1" applyFill="1" applyBorder="1" applyAlignment="1">
      <alignment horizontal="center" vertical="center" wrapText="1" shrinkToFit="1"/>
    </xf>
    <xf numFmtId="5" fontId="13" fillId="6" borderId="9" xfId="0" applyNumberFormat="1" applyFont="1" applyFill="1" applyBorder="1" applyAlignment="1">
      <alignment vertical="center" wrapText="1" shrinkToFit="1"/>
    </xf>
    <xf numFmtId="0" fontId="15" fillId="5" borderId="3" xfId="0" applyFont="1" applyFill="1" applyBorder="1" applyAlignment="1">
      <alignment horizontal="center" wrapText="1" shrinkToFit="1"/>
    </xf>
    <xf numFmtId="0" fontId="0" fillId="5" borderId="2" xfId="0" applyFill="1" applyBorder="1">
      <alignment vertical="center"/>
    </xf>
    <xf numFmtId="0" fontId="26" fillId="5" borderId="2" xfId="0" applyFont="1" applyFill="1" applyBorder="1" applyAlignment="1">
      <alignment horizontal="left" vertical="center"/>
    </xf>
    <xf numFmtId="177" fontId="15" fillId="6" borderId="2" xfId="0" applyNumberFormat="1" applyFont="1" applyFill="1" applyBorder="1" applyAlignment="1">
      <alignment horizontal="center" vertical="center" shrinkToFit="1"/>
    </xf>
    <xf numFmtId="177" fontId="13" fillId="6" borderId="13" xfId="0" applyNumberFormat="1" applyFont="1" applyFill="1" applyBorder="1" applyAlignment="1">
      <alignment horizontal="center" vertical="center" shrinkToFit="1"/>
    </xf>
    <xf numFmtId="5" fontId="25" fillId="6" borderId="14" xfId="0" applyNumberFormat="1" applyFont="1" applyFill="1" applyBorder="1" applyAlignment="1">
      <alignment vertical="center" shrinkToFit="1"/>
    </xf>
    <xf numFmtId="5" fontId="27" fillId="6" borderId="10" xfId="0" applyNumberFormat="1" applyFont="1" applyFill="1" applyBorder="1" applyAlignment="1">
      <alignment vertical="center" shrinkToFit="1"/>
    </xf>
    <xf numFmtId="0" fontId="31"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0" fontId="1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185" fontId="1" fillId="0" borderId="0" xfId="0" applyNumberFormat="1" applyFont="1" applyBorder="1" applyAlignment="1" applyProtection="1">
      <alignment horizontal="center" vertical="center" wrapText="1"/>
      <protection locked="0"/>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0" fillId="0" borderId="3" xfId="0" applyNumberFormat="1" applyBorder="1" applyAlignment="1" applyProtection="1">
      <alignment horizontal="center" vertical="center"/>
      <protection locked="0"/>
    </xf>
    <xf numFmtId="176" fontId="0" fillId="2" borderId="9" xfId="6" applyNumberFormat="1" applyFont="1" applyFill="1" applyBorder="1" applyProtection="1">
      <alignment vertical="center"/>
      <protection locked="0"/>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2"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0" fillId="0" borderId="0" xfId="0" applyNumberFormat="1" applyAlignment="1" applyProtection="1">
      <alignment horizontal="center" vertical="center"/>
      <protection locked="0"/>
    </xf>
    <xf numFmtId="0" fontId="0" fillId="2" borderId="9" xfId="0" applyFill="1" applyBorder="1" applyAlignment="1" applyProtection="1">
      <alignment horizontal="center" vertical="center"/>
    </xf>
    <xf numFmtId="0" fontId="8" fillId="0" borderId="0" xfId="0" applyFont="1" applyProtection="1">
      <alignment vertical="center"/>
    </xf>
    <xf numFmtId="0" fontId="0" fillId="0" borderId="0" xfId="0" applyProtection="1">
      <alignment vertical="center"/>
    </xf>
    <xf numFmtId="0" fontId="4" fillId="2" borderId="15"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9"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22" xfId="0" applyBorder="1" applyAlignment="1" applyProtection="1">
      <alignment vertical="center"/>
      <protection locked="0"/>
    </xf>
    <xf numFmtId="38" fontId="0" fillId="0" borderId="9" xfId="3" applyFont="1" applyBorder="1" applyAlignment="1" applyProtection="1">
      <alignment horizontal="center" vertical="center"/>
      <protection locked="0"/>
    </xf>
    <xf numFmtId="0" fontId="7" fillId="2" borderId="12" xfId="0" applyFont="1" applyFill="1" applyBorder="1" applyAlignment="1">
      <alignment horizontal="center" vertical="center"/>
    </xf>
    <xf numFmtId="0" fontId="37"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0" fontId="0" fillId="2" borderId="12" xfId="0" applyFill="1" applyBorder="1">
      <alignment vertical="center"/>
    </xf>
    <xf numFmtId="0" fontId="37" fillId="0" borderId="0" xfId="0" applyFont="1" applyBorder="1" applyAlignment="1">
      <alignment horizontal="left" vertical="top" wrapText="1"/>
    </xf>
    <xf numFmtId="0" fontId="37" fillId="0" borderId="0" xfId="0" applyFont="1" applyBorder="1" applyAlignment="1">
      <alignment vertical="top" wrapText="1"/>
    </xf>
    <xf numFmtId="0" fontId="0" fillId="0" borderId="0" xfId="0" applyBorder="1" applyAlignment="1">
      <alignment vertical="center"/>
    </xf>
    <xf numFmtId="0" fontId="7"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0" fontId="6" fillId="2" borderId="0" xfId="0" applyFont="1" applyFill="1" applyBorder="1" applyAlignment="1">
      <alignment vertical="center"/>
    </xf>
    <xf numFmtId="0" fontId="13" fillId="2" borderId="0" xfId="0" applyFont="1" applyFill="1" applyBorder="1" applyAlignment="1">
      <alignment vertical="center"/>
    </xf>
    <xf numFmtId="0" fontId="40" fillId="2" borderId="0" xfId="0" applyFont="1" applyFill="1" applyBorder="1" applyAlignment="1">
      <alignment vertical="center"/>
    </xf>
    <xf numFmtId="0" fontId="0" fillId="0" borderId="6" xfId="0" applyFont="1" applyBorder="1" applyAlignment="1" applyProtection="1">
      <alignment horizontal="left" vertical="top"/>
      <protection locked="0"/>
    </xf>
    <xf numFmtId="0" fontId="39" fillId="2" borderId="12" xfId="0" applyFont="1" applyFill="1" applyBorder="1" applyAlignment="1" applyProtection="1">
      <alignment vertical="top" wrapText="1"/>
    </xf>
    <xf numFmtId="0" fontId="4" fillId="2" borderId="12" xfId="0" applyFont="1" applyFill="1" applyBorder="1" applyAlignment="1" applyProtection="1">
      <alignment vertical="top" wrapText="1"/>
    </xf>
    <xf numFmtId="0" fontId="44" fillId="0" borderId="0" xfId="0" applyFont="1">
      <alignment vertical="center"/>
    </xf>
    <xf numFmtId="0" fontId="0" fillId="0" borderId="0" xfId="0" applyBorder="1">
      <alignment vertical="center"/>
    </xf>
    <xf numFmtId="0" fontId="13" fillId="0" borderId="33" xfId="0" applyFont="1" applyBorder="1" applyAlignment="1" applyProtection="1">
      <alignment horizontal="center" vertical="center" wrapText="1"/>
      <protection locked="0"/>
    </xf>
    <xf numFmtId="0" fontId="45" fillId="0" borderId="0" xfId="0" applyFont="1" applyBorder="1" applyAlignment="1">
      <alignment horizontal="center" vertical="center"/>
    </xf>
    <xf numFmtId="0" fontId="45" fillId="0" borderId="0" xfId="0" applyFont="1">
      <alignment vertical="center"/>
    </xf>
    <xf numFmtId="187" fontId="45" fillId="0" borderId="0" xfId="0" applyNumberFormat="1" applyFont="1" applyBorder="1" applyAlignment="1">
      <alignment horizontal="center" vertical="center"/>
    </xf>
    <xf numFmtId="0" fontId="15"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38" fontId="13" fillId="2" borderId="9" xfId="3" applyFont="1" applyFill="1" applyBorder="1" applyAlignment="1">
      <alignment horizontal="right" vertical="center"/>
    </xf>
    <xf numFmtId="38" fontId="13" fillId="2" borderId="39" xfId="3" applyFont="1" applyFill="1" applyBorder="1" applyAlignment="1">
      <alignment horizontal="right" vertical="center"/>
    </xf>
    <xf numFmtId="38" fontId="13" fillId="2" borderId="5" xfId="3" applyFont="1" applyFill="1" applyBorder="1" applyAlignment="1" applyProtection="1">
      <alignment vertical="center"/>
    </xf>
    <xf numFmtId="0" fontId="0" fillId="0" borderId="0" xfId="0" applyBorder="1" applyAlignment="1" applyProtection="1">
      <alignment vertical="center"/>
    </xf>
    <xf numFmtId="0" fontId="0" fillId="0" borderId="0" xfId="0" quotePrefix="1" applyBorder="1" applyAlignment="1" applyProtection="1">
      <alignment vertical="center"/>
    </xf>
    <xf numFmtId="0" fontId="38" fillId="0" borderId="0" xfId="0" applyFont="1" applyBorder="1">
      <alignment vertical="center"/>
    </xf>
    <xf numFmtId="0" fontId="11" fillId="0" borderId="0" xfId="0" applyFont="1" applyBorder="1">
      <alignment vertical="center"/>
    </xf>
    <xf numFmtId="0" fontId="9" fillId="2" borderId="37" xfId="0" applyFont="1" applyFill="1" applyBorder="1" applyAlignment="1" applyProtection="1">
      <alignment vertical="center"/>
    </xf>
    <xf numFmtId="0" fontId="0" fillId="2" borderId="38" xfId="0" applyFill="1" applyBorder="1" applyAlignment="1" applyProtection="1">
      <alignment vertical="center"/>
    </xf>
    <xf numFmtId="0" fontId="0" fillId="2" borderId="42" xfId="0" applyFill="1" applyBorder="1" applyAlignment="1" applyProtection="1">
      <alignment vertical="center"/>
    </xf>
    <xf numFmtId="0" fontId="13" fillId="7" borderId="19" xfId="0" applyFont="1" applyFill="1" applyBorder="1" applyAlignment="1" applyProtection="1">
      <alignment horizontal="center" vertical="center"/>
    </xf>
    <xf numFmtId="0" fontId="47" fillId="2" borderId="44" xfId="0" applyFont="1" applyFill="1" applyBorder="1" applyAlignment="1" applyProtection="1">
      <alignment horizontal="center" vertical="center"/>
    </xf>
    <xf numFmtId="0" fontId="13" fillId="7" borderId="48" xfId="0" applyFont="1" applyFill="1" applyBorder="1" applyAlignment="1" applyProtection="1">
      <alignment horizontal="center" vertical="center"/>
    </xf>
    <xf numFmtId="0" fontId="47" fillId="2" borderId="49" xfId="0" applyFont="1" applyFill="1" applyBorder="1" applyAlignment="1" applyProtection="1">
      <alignment horizontal="center" vertical="center"/>
    </xf>
    <xf numFmtId="0" fontId="13" fillId="7" borderId="53" xfId="0" applyFont="1" applyFill="1" applyBorder="1" applyAlignment="1" applyProtection="1">
      <alignment horizontal="center" vertical="center"/>
    </xf>
    <xf numFmtId="0" fontId="47" fillId="2" borderId="54"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5" fillId="7" borderId="30" xfId="0" applyFont="1" applyFill="1" applyBorder="1" applyAlignment="1" applyProtection="1">
      <alignment horizontal="center" vertical="center"/>
    </xf>
    <xf numFmtId="0" fontId="9" fillId="0" borderId="27" xfId="0" applyFont="1" applyBorder="1" applyAlignment="1" applyProtection="1">
      <alignment horizontal="center" vertical="center"/>
    </xf>
    <xf numFmtId="0" fontId="15" fillId="2" borderId="30" xfId="0" applyFont="1" applyFill="1" applyBorder="1" applyAlignment="1" applyProtection="1">
      <alignment horizontal="center" vertical="center"/>
    </xf>
    <xf numFmtId="0" fontId="15" fillId="7" borderId="56" xfId="0" applyFont="1" applyFill="1" applyBorder="1" applyAlignment="1" applyProtection="1">
      <alignment horizontal="center" vertical="center"/>
    </xf>
    <xf numFmtId="0" fontId="13" fillId="2" borderId="56" xfId="0" applyFont="1" applyFill="1" applyBorder="1" applyAlignment="1" applyProtection="1">
      <alignment horizontal="center" vertical="center"/>
    </xf>
    <xf numFmtId="0" fontId="47" fillId="2" borderId="26" xfId="0" applyFont="1" applyFill="1" applyBorder="1" applyAlignment="1" applyProtection="1">
      <alignment horizontal="center" vertical="center"/>
    </xf>
    <xf numFmtId="0" fontId="1" fillId="0" borderId="0" xfId="0" applyFont="1" applyBorder="1" applyAlignment="1" applyProtection="1">
      <alignment vertical="center"/>
    </xf>
    <xf numFmtId="0" fontId="48" fillId="0" borderId="0" xfId="0" applyFont="1" applyBorder="1" applyAlignment="1" applyProtection="1">
      <alignment vertical="center"/>
    </xf>
    <xf numFmtId="0" fontId="9" fillId="0" borderId="0" xfId="0" applyFont="1" applyBorder="1" applyAlignment="1" applyProtection="1">
      <alignment vertical="center"/>
    </xf>
    <xf numFmtId="0" fontId="51" fillId="0" borderId="60" xfId="0" quotePrefix="1" applyFont="1" applyFill="1" applyBorder="1" applyAlignment="1" applyProtection="1">
      <alignment horizontal="center" vertical="center"/>
    </xf>
    <xf numFmtId="0" fontId="51" fillId="0" borderId="59" xfId="0" quotePrefix="1" applyFont="1" applyFill="1" applyBorder="1" applyAlignment="1" applyProtection="1">
      <alignment horizontal="center" vertical="center"/>
    </xf>
    <xf numFmtId="0" fontId="1" fillId="0" borderId="0" xfId="0" applyFont="1" applyProtection="1">
      <alignment vertical="center"/>
      <protection locked="0"/>
    </xf>
    <xf numFmtId="0" fontId="34" fillId="2" borderId="14" xfId="0" applyFont="1" applyFill="1" applyBorder="1" applyAlignment="1">
      <alignment horizontal="center" vertical="center" wrapText="1"/>
    </xf>
    <xf numFmtId="38" fontId="13" fillId="2" borderId="39" xfId="3" applyFont="1" applyFill="1" applyBorder="1" applyAlignment="1">
      <alignment horizontal="center" vertical="center"/>
    </xf>
    <xf numFmtId="0" fontId="1" fillId="0" borderId="22" xfId="0" applyFont="1" applyBorder="1" applyAlignment="1" applyProtection="1">
      <alignment vertical="center"/>
      <protection locked="0"/>
    </xf>
    <xf numFmtId="38" fontId="10" fillId="0" borderId="9" xfId="3" applyFont="1" applyBorder="1" applyAlignment="1" applyProtection="1">
      <alignment horizontal="center" vertical="center"/>
      <protection locked="0"/>
    </xf>
    <xf numFmtId="0" fontId="8"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9" fillId="2" borderId="11" xfId="0" applyFont="1" applyFill="1" applyBorder="1">
      <alignment vertical="center"/>
    </xf>
    <xf numFmtId="0" fontId="0" fillId="2" borderId="13" xfId="0" applyFill="1" applyBorder="1">
      <alignment vertical="center"/>
    </xf>
    <xf numFmtId="0" fontId="7" fillId="0" borderId="9" xfId="0" applyFont="1" applyBorder="1" applyAlignment="1" applyProtection="1">
      <alignment horizontal="center" vertical="center" wrapText="1"/>
      <protection locked="0"/>
    </xf>
    <xf numFmtId="183" fontId="1" fillId="0" borderId="9" xfId="3" applyNumberFormat="1" applyFont="1" applyBorder="1" applyProtection="1">
      <alignment vertical="center"/>
      <protection locked="0"/>
    </xf>
    <xf numFmtId="0" fontId="5" fillId="0" borderId="3" xfId="0" applyFont="1" applyBorder="1" applyAlignment="1" applyProtection="1">
      <alignment horizontal="center" vertical="center" wrapText="1"/>
      <protection locked="0"/>
    </xf>
    <xf numFmtId="183" fontId="10" fillId="0" borderId="3" xfId="3" applyNumberFormat="1" applyFont="1" applyBorder="1" applyProtection="1">
      <alignment vertical="center"/>
      <protection locked="0"/>
    </xf>
    <xf numFmtId="0" fontId="0"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84" fontId="1" fillId="0" borderId="9" xfId="3" applyNumberFormat="1" applyFont="1" applyBorder="1" applyAlignment="1" applyProtection="1">
      <alignment horizontal="center" vertical="center"/>
      <protection locked="0"/>
    </xf>
    <xf numFmtId="176" fontId="1" fillId="0" borderId="9" xfId="6"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1" fillId="0" borderId="9" xfId="6" applyNumberFormat="1" applyFont="1" applyFill="1" applyBorder="1" applyAlignment="1" applyProtection="1">
      <alignment horizontal="center" vertical="center"/>
      <protection locked="0"/>
    </xf>
    <xf numFmtId="0" fontId="9" fillId="2" borderId="5" xfId="0" applyFont="1" applyFill="1" applyBorder="1">
      <alignment vertical="center"/>
    </xf>
    <xf numFmtId="0" fontId="7" fillId="2" borderId="6" xfId="0" applyFont="1" applyFill="1" applyBorder="1" applyAlignment="1">
      <alignment horizontal="center" vertical="center"/>
    </xf>
    <xf numFmtId="0" fontId="37"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2" borderId="4" xfId="0" applyFont="1" applyFill="1" applyBorder="1">
      <alignment vertical="center"/>
    </xf>
    <xf numFmtId="0" fontId="0" fillId="2" borderId="8" xfId="0" applyFill="1" applyBorder="1">
      <alignment vertical="center"/>
    </xf>
    <xf numFmtId="0" fontId="4" fillId="2" borderId="4" xfId="0" applyFont="1" applyFill="1" applyBorder="1" applyAlignment="1">
      <alignment vertical="center"/>
    </xf>
    <xf numFmtId="0" fontId="39" fillId="2" borderId="4" xfId="0" applyFont="1" applyFill="1" applyBorder="1" applyAlignment="1">
      <alignment vertical="center"/>
    </xf>
    <xf numFmtId="0" fontId="0" fillId="0" borderId="5"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41" fillId="0" borderId="5" xfId="0" applyFont="1" applyBorder="1" applyAlignment="1" applyProtection="1">
      <alignment horizontal="center" vertical="center"/>
      <protection locked="0"/>
    </xf>
    <xf numFmtId="183" fontId="13" fillId="2" borderId="61" xfId="4" applyNumberFormat="1" applyFont="1" applyFill="1" applyBorder="1" applyAlignment="1">
      <alignment horizontal="right" vertical="center"/>
    </xf>
    <xf numFmtId="0" fontId="1" fillId="0" borderId="9" xfId="0" applyFont="1" applyBorder="1" applyAlignment="1" applyProtection="1">
      <alignment horizontal="center" vertical="center" wrapText="1"/>
      <protection locked="0"/>
    </xf>
    <xf numFmtId="38" fontId="1" fillId="0" borderId="9" xfId="3"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38" fontId="1" fillId="0" borderId="5" xfId="3"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39" fillId="2" borderId="11" xfId="0" applyFont="1" applyFill="1" applyBorder="1" applyAlignment="1" applyProtection="1">
      <alignment vertical="top"/>
    </xf>
    <xf numFmtId="0" fontId="4" fillId="2" borderId="13" xfId="0" applyFont="1" applyFill="1" applyBorder="1" applyAlignment="1" applyProtection="1">
      <alignment vertical="top" wrapText="1"/>
    </xf>
    <xf numFmtId="0" fontId="15" fillId="2" borderId="1" xfId="0" applyFont="1" applyFill="1" applyBorder="1">
      <alignment vertical="center"/>
    </xf>
    <xf numFmtId="0" fontId="15"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34" fillId="2" borderId="7" xfId="0" applyFont="1" applyFill="1" applyBorder="1" applyAlignment="1">
      <alignment horizontal="center" vertical="center" wrapText="1"/>
    </xf>
    <xf numFmtId="0" fontId="13" fillId="0" borderId="5" xfId="0" applyFont="1" applyBorder="1" applyAlignment="1" applyProtection="1">
      <alignment horizontal="center" vertical="center"/>
      <protection locked="0"/>
    </xf>
    <xf numFmtId="38" fontId="13" fillId="2" borderId="40" xfId="3" applyFont="1" applyFill="1" applyBorder="1" applyAlignment="1">
      <alignment horizontal="center" vertical="center"/>
    </xf>
    <xf numFmtId="0" fontId="41" fillId="0" borderId="5" xfId="0" applyFont="1" applyBorder="1" applyAlignment="1">
      <alignment horizontal="center" vertical="center"/>
    </xf>
    <xf numFmtId="38" fontId="13" fillId="2" borderId="41" xfId="3" applyFont="1" applyFill="1" applyBorder="1" applyAlignment="1" applyProtection="1">
      <alignment vertical="center"/>
    </xf>
    <xf numFmtId="0" fontId="9" fillId="2" borderId="9" xfId="0"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0" fillId="2" borderId="9" xfId="0" applyFill="1" applyBorder="1" applyAlignment="1" applyProtection="1">
      <alignment horizontal="center" vertical="center"/>
    </xf>
    <xf numFmtId="0" fontId="1" fillId="0" borderId="7" xfId="0" applyFont="1" applyBorder="1" applyAlignment="1" applyProtection="1">
      <alignment horizontal="center" vertical="center"/>
      <protection locked="0"/>
    </xf>
    <xf numFmtId="0" fontId="0" fillId="0" borderId="12"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15" fillId="2" borderId="10" xfId="0" applyFont="1" applyFill="1" applyBorder="1" applyAlignment="1">
      <alignment horizontal="center" vertical="center"/>
    </xf>
    <xf numFmtId="49" fontId="25" fillId="2" borderId="14" xfId="0" applyNumberFormat="1" applyFont="1" applyFill="1" applyBorder="1" applyAlignment="1">
      <alignment horizontal="center" wrapText="1" shrinkToFit="1"/>
    </xf>
    <xf numFmtId="0" fontId="52" fillId="2" borderId="14" xfId="0" applyFont="1" applyFill="1" applyBorder="1" applyAlignment="1">
      <alignment horizontal="center" vertical="center" wrapText="1" shrinkToFit="1"/>
    </xf>
    <xf numFmtId="177" fontId="53" fillId="5" borderId="14" xfId="0" applyNumberFormat="1" applyFont="1" applyFill="1" applyBorder="1" applyAlignment="1">
      <alignment horizontal="center" vertical="center" shrinkToFit="1"/>
    </xf>
    <xf numFmtId="0" fontId="53" fillId="5" borderId="14" xfId="0" applyFont="1" applyFill="1" applyBorder="1" applyAlignment="1">
      <alignment horizontal="center" vertical="center" wrapText="1" shrinkToFit="1"/>
    </xf>
    <xf numFmtId="0" fontId="25" fillId="5" borderId="14" xfId="0" applyFont="1" applyFill="1" applyBorder="1" applyAlignment="1">
      <alignment horizontal="center" vertical="center" wrapText="1" shrinkToFit="1"/>
    </xf>
    <xf numFmtId="0" fontId="25" fillId="6" borderId="1" xfId="0" applyFont="1" applyFill="1" applyBorder="1" applyAlignment="1">
      <alignment horizontal="center" vertical="center" wrapText="1" shrinkToFit="1"/>
    </xf>
    <xf numFmtId="0" fontId="54" fillId="6" borderId="3" xfId="0" applyFont="1" applyFill="1" applyBorder="1" applyAlignment="1">
      <alignment horizontal="center" vertical="center" wrapText="1" shrinkToFit="1"/>
    </xf>
    <xf numFmtId="38" fontId="54" fillId="5" borderId="14" xfId="3" applyFont="1" applyFill="1" applyBorder="1" applyAlignment="1">
      <alignment horizontal="center" vertical="center" wrapText="1" shrinkToFit="1"/>
    </xf>
    <xf numFmtId="0" fontId="54" fillId="5" borderId="14" xfId="0" applyFont="1" applyFill="1" applyBorder="1" applyAlignment="1">
      <alignment horizontal="center" vertical="center" wrapText="1" shrinkToFit="1"/>
    </xf>
    <xf numFmtId="0" fontId="25" fillId="6" borderId="14" xfId="0" applyFont="1" applyFill="1" applyBorder="1" applyAlignment="1">
      <alignment vertical="center" wrapText="1" shrinkToFit="1"/>
    </xf>
    <xf numFmtId="58" fontId="25" fillId="6" borderId="14" xfId="0" applyNumberFormat="1" applyFont="1" applyFill="1" applyBorder="1" applyAlignment="1">
      <alignment horizontal="center" vertical="center" shrinkToFit="1"/>
    </xf>
    <xf numFmtId="0" fontId="55" fillId="6" borderId="14" xfId="0" applyFont="1" applyFill="1" applyBorder="1" applyAlignment="1">
      <alignment vertical="center" wrapText="1" shrinkToFit="1"/>
    </xf>
    <xf numFmtId="0" fontId="25" fillId="5" borderId="2" xfId="0" applyFont="1" applyFill="1" applyBorder="1" applyAlignment="1">
      <alignment horizontal="left" vertical="center"/>
    </xf>
    <xf numFmtId="0" fontId="25" fillId="5" borderId="2"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14" xfId="0" applyFont="1" applyFill="1" applyBorder="1" applyAlignment="1">
      <alignment vertical="center" wrapText="1" shrinkToFit="1"/>
    </xf>
    <xf numFmtId="0" fontId="52"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25" fillId="5" borderId="1" xfId="0" applyFont="1" applyFill="1" applyBorder="1" applyAlignment="1">
      <alignment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177" fontId="25" fillId="5" borderId="1" xfId="0" applyNumberFormat="1" applyFont="1" applyFill="1" applyBorder="1" applyAlignment="1">
      <alignment horizontal="center" vertical="center" shrinkToFit="1"/>
    </xf>
    <xf numFmtId="177" fontId="25" fillId="5" borderId="2" xfId="0" applyNumberFormat="1" applyFont="1" applyFill="1" applyBorder="1" applyAlignment="1">
      <alignment horizontal="center" vertical="center" shrinkToFit="1"/>
    </xf>
    <xf numFmtId="177" fontId="25" fillId="5" borderId="3" xfId="0" applyNumberFormat="1" applyFont="1" applyFill="1" applyBorder="1" applyAlignment="1">
      <alignment horizontal="center" vertical="center" shrinkToFit="1"/>
    </xf>
    <xf numFmtId="0" fontId="25" fillId="5" borderId="1" xfId="0" applyNumberFormat="1" applyFont="1" applyFill="1" applyBorder="1" applyAlignment="1">
      <alignment horizontal="center" vertical="center" shrinkToFit="1"/>
    </xf>
    <xf numFmtId="0" fontId="25" fillId="5" borderId="2" xfId="0" applyNumberFormat="1" applyFont="1" applyFill="1" applyBorder="1" applyAlignment="1">
      <alignment horizontal="center" vertical="center" wrapText="1" shrinkToFit="1"/>
    </xf>
    <xf numFmtId="38" fontId="25" fillId="5" borderId="2" xfId="3" applyFont="1" applyFill="1" applyBorder="1" applyAlignment="1">
      <alignment horizontal="center" vertical="center" wrapText="1" shrinkToFit="1"/>
    </xf>
    <xf numFmtId="38" fontId="25" fillId="5" borderId="1" xfId="3" applyFont="1" applyFill="1" applyBorder="1" applyAlignment="1">
      <alignment horizontal="center" vertical="center" shrinkToFit="1"/>
    </xf>
    <xf numFmtId="38" fontId="25" fillId="5" borderId="2" xfId="3" applyFont="1" applyFill="1" applyBorder="1" applyAlignment="1">
      <alignment horizontal="center" vertical="center" shrinkToFit="1"/>
    </xf>
    <xf numFmtId="38" fontId="25" fillId="5" borderId="3" xfId="3" applyFont="1" applyFill="1" applyBorder="1" applyAlignment="1">
      <alignment horizontal="center" vertical="center" shrinkToFit="1"/>
    </xf>
    <xf numFmtId="38" fontId="25" fillId="5" borderId="2" xfId="3" applyFont="1" applyFill="1" applyBorder="1" applyAlignment="1">
      <alignment horizontal="right" vertical="center" shrinkToFit="1"/>
    </xf>
    <xf numFmtId="178" fontId="25" fillId="6" borderId="14" xfId="0" applyNumberFormat="1" applyFont="1" applyFill="1" applyBorder="1" applyAlignment="1">
      <alignment vertical="center" shrinkToFit="1"/>
    </xf>
    <xf numFmtId="38" fontId="25" fillId="6" borderId="14" xfId="3" applyFont="1" applyFill="1" applyBorder="1" applyAlignment="1">
      <alignment vertical="center" shrinkToFit="1"/>
    </xf>
    <xf numFmtId="178" fontId="25" fillId="5" borderId="14" xfId="0" applyNumberFormat="1" applyFont="1" applyFill="1" applyBorder="1" applyAlignment="1">
      <alignment vertical="center" shrinkToFit="1"/>
    </xf>
    <xf numFmtId="38" fontId="25" fillId="5" borderId="14" xfId="3" applyFont="1" applyFill="1" applyBorder="1" applyAlignment="1">
      <alignment vertical="center" shrinkToFit="1"/>
    </xf>
    <xf numFmtId="0" fontId="25" fillId="5" borderId="14" xfId="0" applyFont="1" applyFill="1" applyBorder="1" applyAlignment="1">
      <alignment vertical="center" shrinkToFit="1"/>
    </xf>
    <xf numFmtId="0" fontId="56" fillId="0" borderId="0" xfId="0" applyFont="1">
      <alignment vertical="center"/>
    </xf>
    <xf numFmtId="49" fontId="54" fillId="2" borderId="10" xfId="0" applyNumberFormat="1" applyFont="1" applyFill="1" applyBorder="1" applyAlignment="1">
      <alignment horizontal="center" vertical="center" wrapText="1" shrinkToFit="1"/>
    </xf>
    <xf numFmtId="0" fontId="54" fillId="5" borderId="10" xfId="0" applyFont="1" applyFill="1" applyBorder="1" applyAlignment="1">
      <alignment horizontal="center" vertical="center" shrinkToFit="1"/>
    </xf>
    <xf numFmtId="177" fontId="57" fillId="5" borderId="10" xfId="0" applyNumberFormat="1" applyFont="1" applyFill="1" applyBorder="1" applyAlignment="1">
      <alignment horizontal="center" vertical="center" shrinkToFit="1"/>
    </xf>
    <xf numFmtId="0" fontId="57" fillId="5" borderId="10" xfId="0" applyFont="1" applyFill="1" applyBorder="1" applyAlignment="1">
      <alignment horizontal="center" vertical="center" wrapText="1" shrinkToFit="1"/>
    </xf>
    <xf numFmtId="0" fontId="54" fillId="5" borderId="10" xfId="0" applyFont="1" applyFill="1" applyBorder="1" applyAlignment="1">
      <alignment horizontal="center" vertical="center" wrapText="1" shrinkToFit="1"/>
    </xf>
    <xf numFmtId="0" fontId="54" fillId="5" borderId="9" xfId="0" applyFont="1" applyFill="1" applyBorder="1" applyAlignment="1">
      <alignment horizontal="center" vertical="center" wrapText="1" shrinkToFit="1"/>
    </xf>
    <xf numFmtId="0" fontId="54" fillId="6" borderId="9" xfId="0" applyFont="1" applyFill="1" applyBorder="1" applyAlignment="1">
      <alignment horizontal="center" vertical="center" wrapText="1" shrinkToFit="1"/>
    </xf>
    <xf numFmtId="38" fontId="54" fillId="5" borderId="10" xfId="3" applyFont="1" applyFill="1" applyBorder="1" applyAlignment="1">
      <alignment horizontal="center" vertical="center" wrapText="1" shrinkToFit="1"/>
    </xf>
    <xf numFmtId="5" fontId="54" fillId="5" borderId="10" xfId="0" applyNumberFormat="1" applyFont="1" applyFill="1" applyBorder="1" applyAlignment="1">
      <alignment vertical="center" wrapText="1" shrinkToFit="1"/>
    </xf>
    <xf numFmtId="5" fontId="54" fillId="6" borderId="10" xfId="0" applyNumberFormat="1" applyFont="1" applyFill="1" applyBorder="1" applyAlignment="1">
      <alignment horizontal="center" vertical="center" wrapText="1" shrinkToFit="1"/>
    </xf>
    <xf numFmtId="0" fontId="54" fillId="6" borderId="10" xfId="0" applyFont="1" applyFill="1" applyBorder="1" applyAlignment="1">
      <alignment vertical="center" wrapText="1" shrinkToFit="1"/>
    </xf>
    <xf numFmtId="58" fontId="54" fillId="6" borderId="10" xfId="0" applyNumberFormat="1" applyFont="1" applyFill="1" applyBorder="1" applyAlignment="1">
      <alignment horizontal="center" vertical="center" wrapText="1" shrinkToFit="1"/>
    </xf>
    <xf numFmtId="58" fontId="54" fillId="6" borderId="9" xfId="0" applyNumberFormat="1" applyFont="1" applyFill="1" applyBorder="1" applyAlignment="1">
      <alignment horizontal="center" vertical="center" shrinkToFit="1"/>
    </xf>
    <xf numFmtId="0" fontId="54" fillId="5" borderId="10" xfId="0" applyFont="1" applyFill="1" applyBorder="1" applyAlignment="1">
      <alignment vertical="center" wrapText="1" shrinkToFit="1"/>
    </xf>
    <xf numFmtId="0" fontId="54" fillId="5" borderId="9" xfId="0" applyFont="1" applyFill="1" applyBorder="1" applyAlignment="1">
      <alignment vertical="center" wrapText="1" shrinkToFit="1"/>
    </xf>
    <xf numFmtId="0" fontId="54" fillId="5" borderId="1" xfId="0" applyFont="1" applyFill="1" applyBorder="1" applyAlignment="1">
      <alignment horizontal="center" vertical="center" shrinkToFit="1"/>
    </xf>
    <xf numFmtId="176" fontId="54" fillId="5" borderId="10" xfId="0" applyNumberFormat="1" applyFont="1" applyFill="1" applyBorder="1" applyAlignment="1">
      <alignment horizontal="center" vertical="center" wrapText="1" shrinkToFit="1"/>
    </xf>
    <xf numFmtId="6" fontId="54" fillId="5" borderId="10" xfId="4" applyFont="1" applyFill="1" applyBorder="1" applyAlignment="1">
      <alignment horizontal="center" vertical="center" wrapText="1" shrinkToFit="1"/>
    </xf>
    <xf numFmtId="0" fontId="54" fillId="5" borderId="1" xfId="0" applyFont="1" applyFill="1" applyBorder="1" applyAlignment="1">
      <alignment horizontal="center" vertical="center" wrapText="1" shrinkToFit="1"/>
    </xf>
    <xf numFmtId="0" fontId="54" fillId="5" borderId="9" xfId="0" applyNumberFormat="1" applyFont="1" applyFill="1" applyBorder="1" applyAlignment="1">
      <alignment horizontal="center" vertical="center" wrapText="1" shrinkToFit="1"/>
    </xf>
    <xf numFmtId="38" fontId="54" fillId="5" borderId="1" xfId="3" applyFont="1" applyFill="1" applyBorder="1" applyAlignment="1">
      <alignment horizontal="center" vertical="center" wrapText="1" shrinkToFit="1"/>
    </xf>
    <xf numFmtId="5" fontId="54" fillId="6" borderId="9" xfId="0" applyNumberFormat="1" applyFont="1" applyFill="1" applyBorder="1" applyAlignment="1">
      <alignment horizontal="center" vertical="center" wrapText="1" shrinkToFit="1"/>
    </xf>
    <xf numFmtId="177" fontId="54" fillId="6" borderId="13" xfId="0" applyNumberFormat="1" applyFont="1" applyFill="1" applyBorder="1" applyAlignment="1">
      <alignment horizontal="center" vertical="center" shrinkToFit="1"/>
    </xf>
    <xf numFmtId="177" fontId="54" fillId="6" borderId="10" xfId="0" applyNumberFormat="1" applyFont="1" applyFill="1" applyBorder="1" applyAlignment="1">
      <alignment horizontal="center" vertical="center" wrapText="1"/>
    </xf>
    <xf numFmtId="38" fontId="54" fillId="5" borderId="9" xfId="3" applyFont="1" applyFill="1" applyBorder="1" applyAlignment="1">
      <alignment horizontal="center" vertical="center" wrapText="1" shrinkToFit="1"/>
    </xf>
    <xf numFmtId="38" fontId="54" fillId="5" borderId="13" xfId="3" applyFont="1" applyFill="1" applyBorder="1" applyAlignment="1">
      <alignment horizontal="center" vertical="center" wrapText="1" shrinkToFit="1"/>
    </xf>
    <xf numFmtId="178" fontId="58" fillId="6" borderId="10" xfId="0" applyNumberFormat="1" applyFont="1" applyFill="1" applyBorder="1" applyAlignment="1">
      <alignment vertical="center" shrinkToFit="1"/>
    </xf>
    <xf numFmtId="38" fontId="58" fillId="6" borderId="10" xfId="3" applyFont="1" applyFill="1" applyBorder="1" applyAlignment="1">
      <alignment vertical="center" shrinkToFit="1"/>
    </xf>
    <xf numFmtId="178" fontId="58" fillId="5" borderId="10" xfId="0" applyNumberFormat="1" applyFont="1" applyFill="1" applyBorder="1" applyAlignment="1">
      <alignment vertical="center" shrinkToFit="1"/>
    </xf>
    <xf numFmtId="38" fontId="58" fillId="5" borderId="10" xfId="3" applyFont="1" applyFill="1" applyBorder="1" applyAlignment="1">
      <alignment vertical="center" shrinkToFit="1"/>
    </xf>
    <xf numFmtId="0" fontId="25" fillId="5" borderId="10" xfId="0" applyFont="1" applyFill="1" applyBorder="1" applyAlignment="1">
      <alignment vertical="center" shrinkToFit="1"/>
    </xf>
    <xf numFmtId="38" fontId="0" fillId="0" borderId="0" xfId="3" applyFont="1">
      <alignment vertical="center"/>
    </xf>
    <xf numFmtId="0" fontId="9" fillId="8" borderId="9" xfId="0" applyFont="1" applyFill="1" applyBorder="1" applyAlignment="1" applyProtection="1">
      <alignment horizontal="center" vertical="center"/>
    </xf>
    <xf numFmtId="0" fontId="8" fillId="0" borderId="0" xfId="0" applyFont="1"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 vertical="center"/>
    </xf>
    <xf numFmtId="0" fontId="1" fillId="0" borderId="0" xfId="0" applyFo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0" fillId="0" borderId="3" xfId="0" applyNumberFormat="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6" xfId="0" applyFill="1" applyBorder="1" applyAlignment="1" applyProtection="1">
      <alignment horizontal="center" vertical="center"/>
    </xf>
    <xf numFmtId="0" fontId="28"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38" fontId="1" fillId="2" borderId="7" xfId="0" applyNumberFormat="1" applyFont="1" applyFill="1" applyBorder="1" applyProtection="1">
      <alignment vertical="center"/>
    </xf>
    <xf numFmtId="176" fontId="0" fillId="2" borderId="14" xfId="0" applyNumberFormat="1" applyFill="1" applyBorder="1" applyProtection="1">
      <alignment vertical="center"/>
    </xf>
    <xf numFmtId="0" fontId="0" fillId="2" borderId="5" xfId="0" applyFill="1" applyBorder="1" applyProtection="1">
      <alignment vertical="center"/>
    </xf>
    <xf numFmtId="0" fontId="1" fillId="0" borderId="0" xfId="0" applyFont="1" applyBorder="1" applyAlignment="1" applyProtection="1">
      <alignment horizontal="left" vertical="center"/>
    </xf>
    <xf numFmtId="0" fontId="0" fillId="0" borderId="0" xfId="0" applyNumberFormat="1" applyAlignment="1" applyProtection="1">
      <alignment horizontal="center" vertical="center"/>
    </xf>
    <xf numFmtId="0" fontId="4"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NumberForma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9" fillId="2" borderId="5" xfId="0" applyFont="1"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4"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0" fillId="0" borderId="0" xfId="0" applyBorder="1" applyProtection="1">
      <alignment vertical="center"/>
    </xf>
    <xf numFmtId="0" fontId="15" fillId="2" borderId="5" xfId="0" applyFont="1" applyFill="1" applyBorder="1" applyProtection="1">
      <alignment vertical="center"/>
    </xf>
    <xf numFmtId="0" fontId="0" fillId="2" borderId="7" xfId="0" applyFill="1" applyBorder="1" applyAlignment="1" applyProtection="1">
      <alignment horizontal="right" vertical="center"/>
    </xf>
    <xf numFmtId="0" fontId="13" fillId="2" borderId="4" xfId="0" applyFont="1" applyFill="1" applyBorder="1" applyProtection="1">
      <alignment vertical="center"/>
    </xf>
    <xf numFmtId="0" fontId="0" fillId="2" borderId="0" xfId="0" applyFill="1" applyBorder="1" applyAlignment="1" applyProtection="1">
      <alignment vertical="center"/>
    </xf>
    <xf numFmtId="0" fontId="0" fillId="2" borderId="8" xfId="0" applyFill="1" applyBorder="1" applyAlignment="1" applyProtection="1">
      <alignment horizontal="right" vertical="center"/>
    </xf>
    <xf numFmtId="0" fontId="13" fillId="2" borderId="11" xfId="0" applyFont="1" applyFill="1" applyBorder="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horizontal="right" vertical="center"/>
    </xf>
    <xf numFmtId="0" fontId="9" fillId="2" borderId="10" xfId="0" applyFont="1" applyFill="1" applyBorder="1" applyAlignment="1" applyProtection="1">
      <alignment horizontal="center" vertical="center" wrapText="1"/>
    </xf>
    <xf numFmtId="0" fontId="0" fillId="0" borderId="4" xfId="0" applyBorder="1" applyProtection="1">
      <alignment vertical="center"/>
    </xf>
    <xf numFmtId="0" fontId="0" fillId="0" borderId="34" xfId="0" applyBorder="1" applyProtection="1">
      <alignment vertical="center"/>
    </xf>
    <xf numFmtId="0" fontId="0" fillId="0" borderId="8" xfId="0" applyBorder="1" applyProtection="1">
      <alignment vertical="center"/>
    </xf>
    <xf numFmtId="0" fontId="15" fillId="2" borderId="64" xfId="0" applyFont="1" applyFill="1" applyBorder="1" applyProtection="1">
      <alignment vertical="center"/>
    </xf>
    <xf numFmtId="0" fontId="0" fillId="2" borderId="23" xfId="0" applyFill="1" applyBorder="1" applyAlignment="1" applyProtection="1">
      <alignment vertical="center"/>
    </xf>
    <xf numFmtId="0" fontId="0" fillId="2" borderId="34" xfId="0" applyFill="1" applyBorder="1" applyAlignment="1" applyProtection="1">
      <alignment horizontal="right" vertical="center"/>
    </xf>
    <xf numFmtId="0" fontId="0" fillId="2" borderId="65" xfId="0" applyFill="1" applyBorder="1" applyAlignment="1" applyProtection="1">
      <alignment horizontal="right" vertical="center"/>
    </xf>
    <xf numFmtId="0" fontId="9" fillId="2" borderId="41"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xf>
    <xf numFmtId="38" fontId="13" fillId="2" borderId="8" xfId="3" applyFont="1" applyFill="1" applyBorder="1" applyAlignment="1" applyProtection="1">
      <alignment horizontal="center" vertical="center"/>
    </xf>
    <xf numFmtId="38" fontId="13" fillId="2" borderId="3" xfId="3" applyFont="1" applyFill="1" applyBorder="1" applyAlignment="1" applyProtection="1">
      <alignment horizontal="center" vertical="center"/>
    </xf>
    <xf numFmtId="38" fontId="13" fillId="2" borderId="59" xfId="3" applyFont="1" applyFill="1" applyBorder="1" applyAlignment="1" applyProtection="1">
      <alignment horizontal="center" vertical="center"/>
    </xf>
    <xf numFmtId="0" fontId="0" fillId="2" borderId="56" xfId="0" applyFill="1" applyBorder="1" applyAlignment="1" applyProtection="1">
      <alignment horizontal="center" vertical="center"/>
    </xf>
    <xf numFmtId="0" fontId="41" fillId="0" borderId="0" xfId="0" applyFont="1" applyBorder="1" applyAlignment="1" applyProtection="1">
      <alignment vertical="center"/>
    </xf>
    <xf numFmtId="0" fontId="39" fillId="0" borderId="0" xfId="0" applyFont="1" applyBorder="1" applyAlignment="1" applyProtection="1">
      <alignment vertical="center"/>
    </xf>
    <xf numFmtId="0" fontId="13" fillId="0" borderId="0" xfId="0" applyFont="1" applyBorder="1" applyAlignment="1" applyProtection="1">
      <alignment vertical="center"/>
    </xf>
    <xf numFmtId="0" fontId="4" fillId="0" borderId="0" xfId="0" applyFont="1" applyBorder="1" applyAlignment="1" applyProtection="1">
      <alignment vertical="center"/>
    </xf>
    <xf numFmtId="0" fontId="15" fillId="2" borderId="5"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1" fillId="0" borderId="9" xfId="0" applyFont="1" applyBorder="1" applyAlignment="1" applyProtection="1">
      <alignment horizontal="center" vertical="center"/>
      <protection locked="0"/>
    </xf>
    <xf numFmtId="183" fontId="13" fillId="2" borderId="35" xfId="4" applyNumberFormat="1" applyFont="1" applyFill="1" applyBorder="1" applyAlignment="1">
      <alignment horizontal="right" vertical="center"/>
    </xf>
    <xf numFmtId="0" fontId="13" fillId="2" borderId="34" xfId="0" applyFont="1" applyFill="1" applyBorder="1" applyAlignment="1">
      <alignment vertical="center"/>
    </xf>
    <xf numFmtId="38" fontId="13" fillId="2" borderId="39" xfId="0" applyNumberFormat="1" applyFont="1" applyFill="1" applyBorder="1" applyAlignment="1">
      <alignment vertical="center"/>
    </xf>
    <xf numFmtId="183" fontId="1" fillId="0" borderId="5" xfId="4" applyNumberFormat="1" applyFont="1" applyBorder="1" applyAlignment="1" applyProtection="1">
      <alignment horizontal="center" vertical="center"/>
      <protection locked="0"/>
    </xf>
    <xf numFmtId="183" fontId="1" fillId="2" borderId="9" xfId="4" applyNumberFormat="1" applyFont="1" applyFill="1" applyBorder="1" applyAlignment="1" applyProtection="1">
      <alignment horizontal="right" vertical="center"/>
    </xf>
    <xf numFmtId="0" fontId="28" fillId="2" borderId="10" xfId="0" applyFont="1" applyFill="1" applyBorder="1" applyAlignment="1" applyProtection="1">
      <alignment horizontal="center" vertical="center" wrapText="1"/>
    </xf>
    <xf numFmtId="0" fontId="1" fillId="0" borderId="0" xfId="0" applyFont="1" applyBorder="1" applyAlignment="1" applyProtection="1">
      <alignment horizontal="center" vertical="center"/>
      <protection locked="0"/>
    </xf>
    <xf numFmtId="183" fontId="1" fillId="0" borderId="0" xfId="4" applyNumberFormat="1" applyFont="1" applyBorder="1" applyAlignment="1" applyProtection="1">
      <alignment horizontal="center" vertical="center"/>
      <protection locked="0"/>
    </xf>
    <xf numFmtId="183" fontId="1" fillId="0" borderId="0" xfId="4" applyNumberFormat="1" applyFont="1" applyFill="1" applyBorder="1" applyAlignment="1" applyProtection="1">
      <alignment horizontal="right" vertical="center"/>
    </xf>
    <xf numFmtId="38" fontId="1" fillId="0" borderId="0" xfId="3" applyFont="1" applyBorder="1" applyAlignment="1" applyProtection="1">
      <alignment vertical="center"/>
      <protection locked="0"/>
    </xf>
    <xf numFmtId="0" fontId="1"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left" vertical="center" wrapText="1"/>
      <protection locked="0"/>
    </xf>
    <xf numFmtId="184" fontId="1" fillId="0" borderId="14" xfId="3" applyNumberFormat="1" applyFont="1" applyBorder="1" applyAlignment="1" applyProtection="1">
      <alignment horizontal="center" vertical="center"/>
      <protection locked="0"/>
    </xf>
    <xf numFmtId="176" fontId="1" fillId="0" borderId="14" xfId="6" applyNumberFormat="1" applyFont="1" applyFill="1" applyBorder="1" applyAlignment="1" applyProtection="1">
      <alignment horizontal="center" vertical="center"/>
      <protection locked="0"/>
    </xf>
    <xf numFmtId="0" fontId="0" fillId="9" borderId="68" xfId="0" applyFill="1" applyBorder="1" applyAlignment="1" applyProtection="1">
      <alignment horizontal="center" vertical="center"/>
      <protection locked="0"/>
    </xf>
    <xf numFmtId="184" fontId="0" fillId="0" borderId="39" xfId="0" applyNumberFormat="1" applyBorder="1" applyAlignment="1" applyProtection="1">
      <alignment horizontal="center" vertical="center"/>
      <protection locked="0"/>
    </xf>
    <xf numFmtId="0" fontId="28" fillId="0" borderId="10" xfId="0" applyNumberFormat="1" applyFont="1" applyBorder="1" applyAlignment="1" applyProtection="1">
      <alignment horizontal="center" vertical="center" wrapText="1"/>
    </xf>
    <xf numFmtId="0" fontId="1" fillId="0" borderId="0" xfId="0" applyFont="1">
      <alignment vertical="center"/>
    </xf>
    <xf numFmtId="0" fontId="1" fillId="2" borderId="72" xfId="0" applyFont="1" applyFill="1" applyBorder="1" applyAlignment="1" applyProtection="1">
      <alignment vertical="top" wrapText="1"/>
    </xf>
    <xf numFmtId="0" fontId="1" fillId="2" borderId="12" xfId="0" applyFont="1" applyFill="1" applyBorder="1" applyAlignment="1" applyProtection="1">
      <alignment vertical="top" wrapText="1"/>
    </xf>
    <xf numFmtId="0" fontId="9" fillId="2" borderId="73" xfId="0" applyFont="1" applyFill="1" applyBorder="1" applyAlignment="1" applyProtection="1">
      <alignment vertical="center"/>
    </xf>
    <xf numFmtId="0" fontId="9" fillId="2" borderId="30"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9" xfId="0" applyFont="1" applyFill="1" applyBorder="1" applyAlignment="1" applyProtection="1">
      <alignment horizontal="left" vertical="center"/>
    </xf>
    <xf numFmtId="0" fontId="1" fillId="0" borderId="28" xfId="0" applyFont="1" applyBorder="1" applyProtection="1">
      <alignment vertical="center"/>
    </xf>
    <xf numFmtId="0" fontId="1" fillId="0" borderId="0" xfId="0" applyFont="1" applyBorder="1" applyProtection="1">
      <alignment vertical="center"/>
    </xf>
    <xf numFmtId="0" fontId="1" fillId="0" borderId="27" xfId="0" applyFont="1" applyBorder="1" applyProtection="1">
      <alignment vertical="center"/>
    </xf>
    <xf numFmtId="0" fontId="1" fillId="0" borderId="74" xfId="0" applyFont="1" applyBorder="1" applyProtection="1">
      <alignment vertical="center"/>
    </xf>
    <xf numFmtId="0" fontId="1" fillId="0" borderId="23" xfId="0" applyFont="1" applyBorder="1" applyProtection="1">
      <alignment vertical="center"/>
    </xf>
    <xf numFmtId="0" fontId="8" fillId="0" borderId="75" xfId="0" applyFont="1" applyBorder="1" applyProtection="1">
      <alignment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5" fillId="0" borderId="9" xfId="0" applyFont="1" applyBorder="1" applyAlignment="1" applyProtection="1">
      <alignment horizontal="left" vertical="top" wrapText="1"/>
      <protection locked="0"/>
    </xf>
    <xf numFmtId="0" fontId="9" fillId="2" borderId="9" xfId="0" applyFont="1" applyFill="1" applyBorder="1" applyAlignment="1" applyProtection="1">
      <alignment horizontal="center" vertical="center"/>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0" xfId="0" applyFont="1" applyBorder="1" applyAlignment="1" applyProtection="1">
      <alignment horizontal="left" vertical="center" wrapText="1"/>
      <protection locked="0"/>
    </xf>
    <xf numFmtId="0" fontId="33" fillId="2" borderId="9" xfId="0" applyFont="1" applyFill="1" applyBorder="1" applyAlignment="1" applyProtection="1">
      <alignment horizontal="center" vertical="center"/>
    </xf>
    <xf numFmtId="182" fontId="1" fillId="0" borderId="5" xfId="0" applyNumberFormat="1" applyFont="1" applyBorder="1" applyAlignment="1" applyProtection="1">
      <alignment horizontal="center" vertical="center"/>
      <protection locked="0"/>
    </xf>
    <xf numFmtId="182" fontId="1" fillId="0" borderId="6" xfId="0" applyNumberFormat="1" applyFont="1" applyBorder="1" applyAlignment="1" applyProtection="1">
      <alignment horizontal="center" vertical="center"/>
      <protection locked="0"/>
    </xf>
    <xf numFmtId="182" fontId="1" fillId="0" borderId="7" xfId="0" applyNumberFormat="1" applyFont="1" applyBorder="1" applyAlignment="1" applyProtection="1">
      <alignment horizontal="center" vertical="center"/>
      <protection locked="0"/>
    </xf>
    <xf numFmtId="181" fontId="0" fillId="2" borderId="5" xfId="0" applyNumberFormat="1" applyFill="1" applyBorder="1" applyAlignment="1" applyProtection="1">
      <alignment horizontal="center" vertical="center"/>
    </xf>
    <xf numFmtId="181" fontId="0" fillId="2" borderId="6" xfId="0" applyNumberFormat="1" applyFill="1" applyBorder="1" applyAlignment="1" applyProtection="1">
      <alignment horizontal="center" vertical="center"/>
    </xf>
    <xf numFmtId="181" fontId="0" fillId="2" borderId="7"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0" fontId="33" fillId="2" borderId="10" xfId="0" applyFont="1" applyFill="1" applyBorder="1" applyAlignment="1" applyProtection="1">
      <alignment horizontal="center" vertical="center"/>
    </xf>
    <xf numFmtId="0" fontId="33" fillId="2" borderId="11" xfId="0" applyFont="1" applyFill="1" applyBorder="1" applyAlignment="1" applyProtection="1">
      <alignment horizontal="center" vertical="center"/>
    </xf>
    <xf numFmtId="182" fontId="1" fillId="0" borderId="4" xfId="0" applyNumberFormat="1" applyFont="1" applyBorder="1" applyAlignment="1" applyProtection="1">
      <alignment horizontal="center" vertical="center"/>
      <protection locked="0"/>
    </xf>
    <xf numFmtId="182" fontId="1" fillId="0" borderId="0" xfId="0" applyNumberFormat="1" applyFont="1" applyBorder="1" applyAlignment="1" applyProtection="1">
      <alignment horizontal="center" vertical="center"/>
      <protection locked="0"/>
    </xf>
    <xf numFmtId="182" fontId="1" fillId="0" borderId="8" xfId="0" applyNumberFormat="1" applyFont="1" applyBorder="1" applyAlignment="1" applyProtection="1">
      <alignment horizontal="center" vertical="center"/>
      <protection locked="0"/>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38" fontId="1" fillId="0" borderId="9"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11" xfId="3"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 fillId="0"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2" borderId="1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3" fillId="2" borderId="9" xfId="0" applyFont="1" applyFill="1" applyBorder="1" applyAlignment="1" applyProtection="1">
      <alignment horizontal="left" vertical="center"/>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185" fontId="5" fillId="0" borderId="9" xfId="0" applyNumberFormat="1"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33" fillId="2" borderId="0" xfId="0" applyFont="1" applyFill="1" applyBorder="1" applyAlignment="1" applyProtection="1">
      <alignment horizontal="left" vertical="center" wrapText="1"/>
    </xf>
    <xf numFmtId="0" fontId="36" fillId="2" borderId="2" xfId="0" applyFont="1" applyFill="1" applyBorder="1" applyAlignment="1" applyProtection="1">
      <alignment horizontal="right" vertical="center" wrapText="1"/>
    </xf>
    <xf numFmtId="0" fontId="36" fillId="2" borderId="3" xfId="0" applyFont="1" applyFill="1" applyBorder="1" applyAlignment="1" applyProtection="1">
      <alignment horizontal="right" vertical="center" wrapText="1"/>
    </xf>
    <xf numFmtId="0" fontId="15" fillId="2" borderId="10" xfId="0" applyFont="1" applyFill="1" applyBorder="1" applyAlignment="1" applyProtection="1">
      <alignment horizontal="center" vertical="center" wrapText="1"/>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33" fillId="2" borderId="3"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4"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38"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0" fontId="0" fillId="0" borderId="3"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4" fillId="2" borderId="1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3" xfId="0" applyFill="1" applyBorder="1" applyAlignment="1" applyProtection="1">
      <alignment horizontal="center" vertical="center"/>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0" fillId="2" borderId="10" xfId="0" applyFill="1" applyBorder="1" applyAlignment="1" applyProtection="1">
      <alignment horizontal="center" vertical="center"/>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38" fontId="10" fillId="0" borderId="9" xfId="3"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9" xfId="0" applyBorder="1" applyAlignment="1" applyProtection="1">
      <alignment horizontal="left" vertical="center"/>
      <protection locked="0"/>
    </xf>
    <xf numFmtId="38" fontId="0" fillId="0" borderId="9" xfId="3" applyFont="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186" fontId="1" fillId="0" borderId="9" xfId="3" applyNumberFormat="1" applyFont="1" applyFill="1" applyBorder="1" applyAlignment="1" applyProtection="1">
      <alignment horizontal="center" vertical="center"/>
      <protection locked="0"/>
    </xf>
    <xf numFmtId="184" fontId="1" fillId="0" borderId="9"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4" fillId="0" borderId="0" xfId="0" applyFont="1" applyBorder="1" applyAlignment="1" applyProtection="1">
      <alignment horizontal="left" vertical="center" wrapText="1"/>
    </xf>
    <xf numFmtId="0" fontId="0" fillId="9" borderId="67" xfId="0" applyFill="1" applyBorder="1" applyAlignment="1" applyProtection="1">
      <alignment horizontal="center" vertical="center"/>
      <protection locked="0"/>
    </xf>
    <xf numFmtId="0" fontId="0" fillId="9" borderId="39" xfId="0" applyFill="1" applyBorder="1" applyAlignment="1" applyProtection="1">
      <alignment horizontal="center" vertical="center"/>
      <protection locked="0"/>
    </xf>
    <xf numFmtId="0" fontId="0" fillId="0" borderId="0"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0"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0" fillId="2" borderId="9" xfId="0" applyFont="1" applyFill="1" applyBorder="1" applyAlignment="1" applyProtection="1">
      <alignment horizontal="left" vertical="top" wrapText="1"/>
    </xf>
    <xf numFmtId="0" fontId="0"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0"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41" fillId="2" borderId="1" xfId="0" applyFont="1" applyFill="1" applyBorder="1" applyAlignment="1" applyProtection="1">
      <alignment horizontal="left" vertical="top" wrapText="1"/>
    </xf>
    <xf numFmtId="0" fontId="13" fillId="2" borderId="2"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0" fillId="0" borderId="2"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0" fillId="0" borderId="12" xfId="0" applyBorder="1" applyAlignment="1" applyProtection="1">
      <alignment horizontal="left" vertical="top"/>
      <protection locked="0"/>
    </xf>
    <xf numFmtId="0" fontId="42" fillId="2" borderId="1" xfId="0" applyFont="1" applyFill="1" applyBorder="1" applyAlignment="1" applyProtection="1">
      <alignment horizontal="center" vertical="top" wrapText="1"/>
    </xf>
    <xf numFmtId="0" fontId="39" fillId="2" borderId="2" xfId="0" applyFont="1" applyFill="1" applyBorder="1" applyAlignment="1" applyProtection="1">
      <alignment horizontal="center" vertical="top" wrapText="1"/>
    </xf>
    <xf numFmtId="0" fontId="39" fillId="2" borderId="1" xfId="0" applyFont="1" applyFill="1" applyBorder="1" applyAlignment="1" applyProtection="1">
      <alignment horizontal="center" vertical="top" wrapText="1"/>
    </xf>
    <xf numFmtId="0" fontId="39" fillId="2" borderId="3" xfId="0" applyFont="1" applyFill="1" applyBorder="1" applyAlignment="1" applyProtection="1">
      <alignment horizontal="center" vertical="top"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46" fillId="2" borderId="61" xfId="0" applyFont="1" applyFill="1" applyBorder="1" applyAlignment="1">
      <alignment horizontal="center" vertical="center"/>
    </xf>
    <xf numFmtId="0" fontId="46" fillId="2" borderId="38" xfId="0" applyFont="1" applyFill="1" applyBorder="1" applyAlignment="1">
      <alignment horizontal="center" vertical="center"/>
    </xf>
    <xf numFmtId="183" fontId="13" fillId="2" borderId="61" xfId="4" applyNumberFormat="1" applyFont="1" applyFill="1" applyBorder="1" applyAlignment="1">
      <alignment horizontal="center" vertical="center"/>
    </xf>
    <xf numFmtId="183" fontId="13" fillId="2" borderId="63" xfId="4" applyNumberFormat="1" applyFont="1" applyFill="1" applyBorder="1" applyAlignment="1">
      <alignment horizontal="center" vertical="center"/>
    </xf>
    <xf numFmtId="0" fontId="46" fillId="0" borderId="64"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65" xfId="0" applyFont="1" applyFill="1" applyBorder="1" applyAlignment="1">
      <alignment horizontal="center" vertical="center"/>
    </xf>
    <xf numFmtId="0" fontId="46" fillId="2" borderId="66" xfId="0" applyFont="1" applyFill="1" applyBorder="1" applyAlignment="1">
      <alignment horizontal="center" vertical="center"/>
    </xf>
    <xf numFmtId="0" fontId="46" fillId="2" borderId="34" xfId="0" applyFont="1" applyFill="1" applyBorder="1" applyAlignment="1">
      <alignment horizontal="center" vertical="center"/>
    </xf>
    <xf numFmtId="183" fontId="13" fillId="2" borderId="35" xfId="4" applyNumberFormat="1" applyFont="1" applyFill="1" applyBorder="1" applyAlignment="1">
      <alignment horizontal="center" vertical="center"/>
    </xf>
    <xf numFmtId="183" fontId="13" fillId="2" borderId="36" xfId="4" applyNumberFormat="1" applyFont="1" applyFill="1" applyBorder="1" applyAlignment="1">
      <alignment horizontal="center" vertical="center"/>
    </xf>
    <xf numFmtId="0" fontId="43"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7" fillId="0" borderId="12" xfId="0" applyFont="1" applyBorder="1" applyAlignment="1" applyProtection="1">
      <alignment horizontal="right"/>
    </xf>
    <xf numFmtId="188" fontId="59" fillId="2" borderId="61" xfId="4" applyNumberFormat="1" applyFont="1" applyFill="1" applyBorder="1" applyAlignment="1">
      <alignment horizontal="center" vertical="center"/>
    </xf>
    <xf numFmtId="188" fontId="59" fillId="2" borderId="63" xfId="4" applyNumberFormat="1" applyFont="1" applyFill="1" applyBorder="1" applyAlignment="1">
      <alignment horizontal="center" vertical="center"/>
    </xf>
    <xf numFmtId="0" fontId="15" fillId="2" borderId="10" xfId="0" applyFont="1" applyFill="1" applyBorder="1" applyAlignment="1">
      <alignment horizontal="center" vertical="center"/>
    </xf>
    <xf numFmtId="0" fontId="46" fillId="2" borderId="35" xfId="0" applyFont="1" applyFill="1" applyBorder="1" applyAlignment="1">
      <alignment horizontal="center" vertical="center"/>
    </xf>
    <xf numFmtId="0" fontId="9" fillId="2" borderId="41" xfId="0" applyFont="1" applyFill="1" applyBorder="1" applyAlignment="1" applyProtection="1">
      <alignment horizontal="center" vertical="center"/>
    </xf>
    <xf numFmtId="0" fontId="9" fillId="2" borderId="61"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6" fillId="2" borderId="29"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0" fillId="2" borderId="9"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39" fillId="2" borderId="43" xfId="0" quotePrefix="1"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16" xfId="0" applyFont="1" applyFill="1" applyBorder="1" applyAlignment="1" applyProtection="1">
      <alignment horizontal="center" vertical="center" wrapText="1"/>
    </xf>
    <xf numFmtId="0" fontId="39" fillId="2" borderId="19" xfId="0" applyFont="1" applyFill="1" applyBorder="1" applyAlignment="1" applyProtection="1">
      <alignment horizontal="center" vertical="center"/>
    </xf>
    <xf numFmtId="38" fontId="13" fillId="7" borderId="16" xfId="3" applyFont="1" applyFill="1" applyBorder="1" applyAlignment="1" applyProtection="1">
      <alignment horizontal="right" vertical="center"/>
    </xf>
    <xf numFmtId="38" fontId="13" fillId="7" borderId="17" xfId="3" applyFont="1" applyFill="1" applyBorder="1" applyAlignment="1" applyProtection="1">
      <alignment horizontal="right" vertical="center"/>
    </xf>
    <xf numFmtId="0" fontId="47" fillId="2" borderId="17" xfId="0" applyFont="1" applyFill="1" applyBorder="1" applyAlignment="1" applyProtection="1">
      <alignment horizontal="center" vertical="center"/>
    </xf>
    <xf numFmtId="0" fontId="39" fillId="2" borderId="50" xfId="0" quotePrefix="1" applyFont="1" applyFill="1" applyBorder="1" applyAlignment="1" applyProtection="1">
      <alignment horizontal="center" vertical="center"/>
    </xf>
    <xf numFmtId="0" fontId="39" fillId="2" borderId="51" xfId="0" applyFont="1" applyFill="1" applyBorder="1" applyAlignment="1" applyProtection="1">
      <alignment horizontal="center" vertical="center"/>
    </xf>
    <xf numFmtId="0" fontId="39" fillId="2" borderId="52" xfId="0" applyFont="1" applyFill="1" applyBorder="1" applyAlignment="1" applyProtection="1">
      <alignment horizontal="center" vertical="center" wrapText="1"/>
    </xf>
    <xf numFmtId="0" fontId="39" fillId="2" borderId="53" xfId="0" applyFont="1" applyFill="1" applyBorder="1" applyAlignment="1" applyProtection="1">
      <alignment horizontal="center" vertical="center"/>
    </xf>
    <xf numFmtId="38" fontId="13" fillId="7" borderId="52" xfId="3" applyFont="1" applyFill="1" applyBorder="1" applyAlignment="1" applyProtection="1">
      <alignment horizontal="right" vertical="center"/>
    </xf>
    <xf numFmtId="38" fontId="13" fillId="7" borderId="51" xfId="3" applyFont="1" applyFill="1" applyBorder="1" applyAlignment="1" applyProtection="1">
      <alignment horizontal="right" vertical="center"/>
    </xf>
    <xf numFmtId="0" fontId="47" fillId="2" borderId="51" xfId="0" applyFont="1" applyFill="1" applyBorder="1" applyAlignment="1" applyProtection="1">
      <alignment horizontal="center" vertical="center"/>
    </xf>
    <xf numFmtId="0" fontId="39" fillId="2" borderId="45" xfId="0" quotePrefix="1" applyFont="1" applyFill="1" applyBorder="1" applyAlignment="1" applyProtection="1">
      <alignment horizontal="center" vertical="center"/>
    </xf>
    <xf numFmtId="0" fontId="39" fillId="2" borderId="46" xfId="0" applyFont="1" applyFill="1" applyBorder="1" applyAlignment="1" applyProtection="1">
      <alignment horizontal="center" vertical="center"/>
    </xf>
    <xf numFmtId="0" fontId="39" fillId="2" borderId="47" xfId="0" applyFont="1" applyFill="1" applyBorder="1" applyAlignment="1" applyProtection="1">
      <alignment horizontal="center" vertical="center" wrapText="1"/>
    </xf>
    <xf numFmtId="0" fontId="39" fillId="2" borderId="48" xfId="0" applyFont="1" applyFill="1" applyBorder="1" applyAlignment="1" applyProtection="1">
      <alignment horizontal="center" vertical="center"/>
    </xf>
    <xf numFmtId="38" fontId="13" fillId="7" borderId="47" xfId="3" applyFont="1" applyFill="1" applyBorder="1" applyAlignment="1" applyProtection="1">
      <alignment horizontal="right" vertical="center"/>
    </xf>
    <xf numFmtId="38" fontId="13" fillId="7" borderId="46" xfId="3" applyFont="1" applyFill="1" applyBorder="1" applyAlignment="1" applyProtection="1">
      <alignment horizontal="right" vertical="center"/>
    </xf>
    <xf numFmtId="0" fontId="47" fillId="2" borderId="46" xfId="0" applyFont="1" applyFill="1" applyBorder="1" applyAlignment="1" applyProtection="1">
      <alignment horizontal="center" vertical="center"/>
    </xf>
    <xf numFmtId="0" fontId="15" fillId="7" borderId="29" xfId="0" applyFont="1" applyFill="1" applyBorder="1" applyAlignment="1" applyProtection="1">
      <alignment horizontal="center" vertical="center"/>
    </xf>
    <xf numFmtId="0" fontId="15" fillId="7" borderId="2" xfId="0" applyFont="1" applyFill="1" applyBorder="1" applyAlignment="1" applyProtection="1">
      <alignment horizontal="center" vertical="center"/>
    </xf>
    <xf numFmtId="38" fontId="15" fillId="7" borderId="1" xfId="3" applyFont="1" applyFill="1" applyBorder="1" applyAlignment="1" applyProtection="1">
      <alignment horizontal="right" vertical="center"/>
    </xf>
    <xf numFmtId="38" fontId="15" fillId="7" borderId="2" xfId="3" applyFont="1" applyFill="1" applyBorder="1" applyAlignment="1" applyProtection="1">
      <alignment horizontal="right" vertical="center"/>
    </xf>
    <xf numFmtId="38" fontId="9" fillId="0" borderId="1" xfId="3" applyFont="1" applyFill="1" applyBorder="1" applyAlignment="1" applyProtection="1">
      <alignment horizontal="right" vertical="center"/>
      <protection locked="0"/>
    </xf>
    <xf numFmtId="38" fontId="9" fillId="0" borderId="2" xfId="3" applyFont="1" applyFill="1" applyBorder="1" applyAlignment="1" applyProtection="1">
      <alignment horizontal="right" vertical="center"/>
      <protection locked="0"/>
    </xf>
    <xf numFmtId="38" fontId="15" fillId="2" borderId="2" xfId="3" applyFont="1" applyFill="1" applyBorder="1" applyAlignment="1" applyProtection="1">
      <alignment horizontal="right" vertical="center"/>
    </xf>
    <xf numFmtId="38" fontId="1" fillId="0" borderId="1" xfId="3" applyFont="1" applyBorder="1" applyAlignment="1" applyProtection="1">
      <alignment horizontal="right" vertical="center"/>
      <protection locked="0"/>
    </xf>
    <xf numFmtId="38" fontId="1" fillId="0" borderId="2" xfId="3" applyFont="1" applyBorder="1" applyAlignment="1" applyProtection="1">
      <alignment horizontal="right" vertical="center"/>
      <protection locked="0"/>
    </xf>
    <xf numFmtId="38" fontId="1" fillId="0" borderId="5" xfId="3" applyFont="1" applyBorder="1" applyAlignment="1" applyProtection="1">
      <alignment horizontal="center" vertical="center" wrapText="1"/>
      <protection locked="0"/>
    </xf>
    <xf numFmtId="38" fontId="1" fillId="0" borderId="6" xfId="3" applyFont="1" applyBorder="1" applyAlignment="1" applyProtection="1">
      <alignment horizontal="center" vertical="center" wrapText="1"/>
      <protection locked="0"/>
    </xf>
    <xf numFmtId="38" fontId="1" fillId="0" borderId="7" xfId="3" applyFont="1" applyBorder="1" applyAlignment="1" applyProtection="1">
      <alignment horizontal="center" vertical="center" wrapText="1"/>
      <protection locked="0"/>
    </xf>
    <xf numFmtId="38" fontId="1" fillId="0" borderId="5" xfId="3" applyFont="1" applyFill="1" applyBorder="1" applyAlignment="1" applyProtection="1">
      <alignment horizontal="center" vertical="center" wrapText="1"/>
      <protection locked="0"/>
    </xf>
    <xf numFmtId="38" fontId="1" fillId="0" borderId="6" xfId="3" applyFont="1" applyFill="1" applyBorder="1" applyAlignment="1" applyProtection="1">
      <alignment horizontal="center" vertical="center" wrapText="1"/>
      <protection locked="0"/>
    </xf>
    <xf numFmtId="38" fontId="1" fillId="0" borderId="32" xfId="3" applyFont="1" applyFill="1" applyBorder="1" applyAlignment="1" applyProtection="1">
      <alignment horizontal="center" vertical="center" wrapText="1"/>
      <protection locked="0"/>
    </xf>
    <xf numFmtId="0" fontId="50" fillId="0" borderId="0" xfId="0" applyFont="1" applyAlignment="1">
      <alignment horizontal="left" vertical="center"/>
    </xf>
    <xf numFmtId="0" fontId="15" fillId="7" borderId="24" xfId="0" applyFont="1" applyFill="1" applyBorder="1" applyAlignment="1" applyProtection="1">
      <alignment horizontal="center" vertical="center"/>
    </xf>
    <xf numFmtId="0" fontId="15" fillId="7" borderId="25" xfId="0" applyFont="1" applyFill="1" applyBorder="1" applyAlignment="1" applyProtection="1">
      <alignment horizontal="center" vertical="center"/>
    </xf>
    <xf numFmtId="38" fontId="15" fillId="7" borderId="55" xfId="3" applyFont="1" applyFill="1" applyBorder="1" applyAlignment="1" applyProtection="1">
      <alignment horizontal="right" vertical="center"/>
    </xf>
    <xf numFmtId="38" fontId="15" fillId="7" borderId="25" xfId="3" applyFont="1" applyFill="1" applyBorder="1" applyAlignment="1" applyProtection="1">
      <alignment horizontal="right" vertical="center"/>
    </xf>
    <xf numFmtId="38" fontId="13" fillId="2" borderId="55" xfId="3" applyFont="1" applyFill="1" applyBorder="1" applyAlignment="1" applyProtection="1">
      <alignment horizontal="right" vertical="center"/>
    </xf>
    <xf numFmtId="38" fontId="13" fillId="2" borderId="25" xfId="3" applyFont="1" applyFill="1" applyBorder="1" applyAlignment="1" applyProtection="1">
      <alignment horizontal="right" vertical="center"/>
    </xf>
    <xf numFmtId="38" fontId="47" fillId="2" borderId="25" xfId="3" applyFont="1" applyFill="1" applyBorder="1" applyAlignment="1" applyProtection="1">
      <alignment horizontal="right" vertical="center"/>
    </xf>
    <xf numFmtId="0" fontId="4" fillId="2" borderId="2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Border="1" applyAlignment="1" applyProtection="1">
      <alignment horizontal="left" vertical="center" wrapText="1"/>
    </xf>
    <xf numFmtId="0" fontId="49" fillId="0" borderId="0" xfId="0" applyFont="1" applyAlignment="1">
      <alignment horizontal="left" vertical="center"/>
    </xf>
    <xf numFmtId="0" fontId="9" fillId="2" borderId="24"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38" fontId="0" fillId="2" borderId="55" xfId="3" applyFont="1" applyFill="1" applyBorder="1" applyAlignment="1" applyProtection="1">
      <alignment horizontal="right" vertical="center"/>
    </xf>
    <xf numFmtId="38" fontId="0" fillId="2" borderId="25" xfId="3" applyFont="1" applyFill="1" applyBorder="1" applyAlignment="1" applyProtection="1">
      <alignment horizontal="right" vertical="center"/>
    </xf>
    <xf numFmtId="0" fontId="6" fillId="2" borderId="3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0" fillId="2" borderId="35"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36" xfId="0" applyFill="1" applyBorder="1" applyAlignment="1" applyProtection="1">
      <alignment horizontal="center" vertical="center"/>
    </xf>
    <xf numFmtId="0" fontId="5" fillId="2" borderId="57" xfId="0" quotePrefix="1" applyFont="1" applyFill="1" applyBorder="1" applyAlignment="1" applyProtection="1">
      <alignment horizontal="center" vertical="center"/>
    </xf>
    <xf numFmtId="0" fontId="5" fillId="2" borderId="58" xfId="0" quotePrefix="1" applyFont="1" applyFill="1" applyBorder="1" applyAlignment="1" applyProtection="1">
      <alignment horizontal="center" vertical="center"/>
    </xf>
    <xf numFmtId="0" fontId="5" fillId="2" borderId="59" xfId="0" quotePrefix="1" applyFont="1" applyFill="1" applyBorder="1" applyAlignment="1" applyProtection="1">
      <alignment horizontal="center" vertical="center"/>
    </xf>
    <xf numFmtId="0" fontId="1" fillId="0" borderId="58" xfId="0" quotePrefix="1" applyFont="1" applyFill="1" applyBorder="1" applyAlignment="1" applyProtection="1">
      <alignment horizontal="center" vertical="center"/>
      <protection locked="0"/>
    </xf>
    <xf numFmtId="38" fontId="1" fillId="0" borderId="60" xfId="3" applyFont="1" applyFill="1" applyBorder="1" applyAlignment="1" applyProtection="1">
      <alignment horizontal="right" vertical="center"/>
      <protection locked="0"/>
    </xf>
    <xf numFmtId="38" fontId="1" fillId="0" borderId="58" xfId="3" applyFont="1" applyFill="1" applyBorder="1" applyAlignment="1" applyProtection="1">
      <alignment horizontal="right" vertical="center"/>
      <protection locked="0"/>
    </xf>
    <xf numFmtId="38" fontId="1" fillId="0" borderId="7" xfId="3" applyFont="1" applyFill="1" applyBorder="1" applyAlignment="1" applyProtection="1">
      <alignment horizontal="center" vertical="center" wrapText="1"/>
      <protection locked="0"/>
    </xf>
    <xf numFmtId="0" fontId="5" fillId="2" borderId="31" xfId="0" quotePrefix="1" applyFont="1" applyFill="1" applyBorder="1" applyAlignment="1" applyProtection="1">
      <alignment horizontal="center" vertical="center"/>
    </xf>
    <xf numFmtId="0" fontId="5" fillId="2" borderId="6" xfId="0" quotePrefix="1" applyFont="1" applyFill="1" applyBorder="1" applyAlignment="1" applyProtection="1">
      <alignment horizontal="center" vertical="center"/>
    </xf>
    <xf numFmtId="0" fontId="5" fillId="2" borderId="7" xfId="0" quotePrefix="1" applyFont="1" applyFill="1" applyBorder="1" applyAlignment="1" applyProtection="1">
      <alignment horizontal="center" vertical="center"/>
    </xf>
    <xf numFmtId="0" fontId="5" fillId="2" borderId="27" xfId="0" quotePrefix="1" applyFont="1" applyFill="1" applyBorder="1" applyAlignment="1" applyProtection="1">
      <alignment horizontal="center" vertical="center"/>
    </xf>
    <xf numFmtId="0" fontId="5" fillId="2" borderId="0" xfId="0" quotePrefix="1" applyFont="1" applyFill="1" applyBorder="1" applyAlignment="1" applyProtection="1">
      <alignment horizontal="center" vertical="center"/>
    </xf>
    <xf numFmtId="0" fontId="5" fillId="2" borderId="8" xfId="0" quotePrefix="1" applyFont="1" applyFill="1" applyBorder="1" applyAlignment="1" applyProtection="1">
      <alignment horizontal="center" vertical="center"/>
    </xf>
    <xf numFmtId="38" fontId="1" fillId="0" borderId="4" xfId="3" applyFont="1" applyBorder="1" applyAlignment="1" applyProtection="1">
      <alignment horizontal="right" vertical="center"/>
      <protection locked="0"/>
    </xf>
    <xf numFmtId="38" fontId="1" fillId="0" borderId="0" xfId="3" applyFont="1" applyBorder="1" applyAlignment="1" applyProtection="1">
      <alignment horizontal="right" vertical="center"/>
      <protection locked="0"/>
    </xf>
    <xf numFmtId="0" fontId="9" fillId="2" borderId="29"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30" xfId="0" applyFont="1" applyFill="1" applyBorder="1" applyAlignment="1" applyProtection="1">
      <alignment horizontal="left" vertical="center"/>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69" xfId="0" applyFont="1" applyBorder="1" applyAlignment="1" applyProtection="1">
      <alignment horizontal="left" vertical="top" wrapText="1"/>
      <protection locked="0"/>
    </xf>
    <xf numFmtId="0" fontId="9" fillId="2" borderId="70" xfId="0" applyFont="1" applyFill="1" applyBorder="1" applyAlignment="1" applyProtection="1">
      <alignment horizontal="center" vertical="center" wrapText="1"/>
    </xf>
    <xf numFmtId="0" fontId="9" fillId="2" borderId="62" xfId="0" applyFont="1" applyFill="1" applyBorder="1" applyAlignment="1" applyProtection="1">
      <alignment horizontal="center" vertical="center"/>
    </xf>
    <xf numFmtId="0" fontId="9" fillId="0" borderId="60" xfId="0" applyFont="1" applyFill="1" applyBorder="1" applyAlignment="1" applyProtection="1">
      <alignment horizontal="left" vertical="top"/>
    </xf>
    <xf numFmtId="0" fontId="9" fillId="0" borderId="58" xfId="0" applyFont="1" applyFill="1" applyBorder="1" applyAlignment="1" applyProtection="1">
      <alignment horizontal="left" vertical="top"/>
    </xf>
    <xf numFmtId="0" fontId="9" fillId="0" borderId="69" xfId="0" applyFont="1" applyFill="1" applyBorder="1" applyAlignment="1" applyProtection="1">
      <alignment horizontal="left" vertical="top"/>
    </xf>
    <xf numFmtId="0" fontId="9" fillId="2" borderId="71" xfId="0" applyFont="1" applyFill="1" applyBorder="1" applyAlignment="1" applyProtection="1">
      <alignment horizontal="center" vertical="center" wrapText="1"/>
    </xf>
    <xf numFmtId="0" fontId="9" fillId="0" borderId="1" xfId="0" applyFont="1" applyFill="1" applyBorder="1" applyAlignment="1" applyProtection="1">
      <alignment horizontal="left" vertical="top"/>
    </xf>
    <xf numFmtId="0" fontId="9" fillId="0" borderId="2" xfId="0" applyFont="1" applyFill="1" applyBorder="1" applyAlignment="1" applyProtection="1">
      <alignment horizontal="left" vertical="top"/>
    </xf>
    <xf numFmtId="0" fontId="9" fillId="0" borderId="30" xfId="0" applyFont="1" applyFill="1" applyBorder="1" applyAlignment="1" applyProtection="1">
      <alignment horizontal="left" vertical="top"/>
    </xf>
    <xf numFmtId="0" fontId="5" fillId="0" borderId="29"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5" fontId="25" fillId="6" borderId="1" xfId="0" applyNumberFormat="1" applyFont="1" applyFill="1" applyBorder="1" applyAlignment="1">
      <alignment horizontal="left" vertical="center" wrapText="1" shrinkToFit="1"/>
    </xf>
    <xf numFmtId="5" fontId="25" fillId="6" borderId="3" xfId="0" applyNumberFormat="1" applyFont="1" applyFill="1" applyBorder="1" applyAlignment="1">
      <alignment horizontal="left" vertical="center" wrapText="1" shrinkToFit="1"/>
    </xf>
    <xf numFmtId="177" fontId="25" fillId="6" borderId="1" xfId="0" applyNumberFormat="1" applyFont="1" applyFill="1" applyBorder="1" applyAlignment="1">
      <alignment horizontal="center" vertical="center" shrinkToFit="1"/>
    </xf>
    <xf numFmtId="177" fontId="25" fillId="6" borderId="3" xfId="0" applyNumberFormat="1" applyFont="1" applyFill="1" applyBorder="1" applyAlignment="1">
      <alignment horizontal="center" vertical="center" shrinkToFit="1"/>
    </xf>
    <xf numFmtId="0" fontId="25" fillId="5" borderId="1" xfId="0" applyFont="1" applyFill="1" applyBorder="1" applyAlignment="1">
      <alignment horizontal="left" vertical="center" wrapText="1" shrinkToFit="1"/>
    </xf>
    <xf numFmtId="0" fontId="25" fillId="5" borderId="3" xfId="0" applyFont="1" applyFill="1" applyBorder="1" applyAlignment="1">
      <alignment horizontal="left" vertical="center" wrapText="1" shrinkToFit="1"/>
    </xf>
    <xf numFmtId="5" fontId="25" fillId="5" borderId="1" xfId="0" applyNumberFormat="1" applyFont="1" applyFill="1" applyBorder="1" applyAlignment="1">
      <alignment horizontal="left" vertical="center" wrapText="1" shrinkToFit="1"/>
    </xf>
    <xf numFmtId="5" fontId="25" fillId="5" borderId="2" xfId="0" applyNumberFormat="1" applyFont="1" applyFill="1" applyBorder="1" applyAlignment="1">
      <alignment horizontal="left" vertical="center" wrapText="1" shrinkToFit="1"/>
    </xf>
    <xf numFmtId="5" fontId="25" fillId="5" borderId="3" xfId="0" applyNumberFormat="1" applyFont="1" applyFill="1" applyBorder="1" applyAlignment="1">
      <alignment horizontal="left" vertical="center" wrapText="1" shrinkToFit="1"/>
    </xf>
    <xf numFmtId="5" fontId="25" fillId="6" borderId="2" xfId="0" applyNumberFormat="1" applyFont="1" applyFill="1" applyBorder="1" applyAlignment="1">
      <alignment horizontal="left" vertical="center" wrapText="1" shrinkToFit="1"/>
    </xf>
    <xf numFmtId="0" fontId="25"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54" fillId="6" borderId="1" xfId="0" applyFont="1" applyFill="1" applyBorder="1" applyAlignment="1">
      <alignment horizontal="left" vertical="center" shrinkToFit="1"/>
    </xf>
    <xf numFmtId="0" fontId="54" fillId="6" borderId="2" xfId="0" applyFont="1" applyFill="1" applyBorder="1" applyAlignment="1">
      <alignment horizontal="left" vertical="center" shrinkToFit="1"/>
    </xf>
    <xf numFmtId="0" fontId="54"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cellStyle name="通貨" xfId="4" builtinId="7"/>
    <cellStyle name="標準" xfId="0" builtinId="0"/>
    <cellStyle name="標準 2" xfId="1"/>
    <cellStyle name="標準 2 2" xfId="5"/>
  </cellStyles>
  <dxfs count="41">
    <dxf>
      <font>
        <color rgb="FF9C0006"/>
      </font>
      <fill>
        <patternFill>
          <bgColor rgb="FFFFC7CE"/>
        </patternFill>
      </fill>
    </dxf>
    <dxf>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color theme="1"/>
        <name val="ＭＳ Ｐゴシック"/>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color theme="1"/>
        <name val="ＭＳ Ｐゴシック"/>
        <scheme val="minor"/>
      </font>
      <numFmt numFmtId="184" formatCode="General&quot;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color theme="1"/>
        <name val="ＭＳ Ｐゴシック"/>
        <scheme val="minor"/>
      </font>
      <alignment horizontal="left" vertical="center" textRotation="0" wrapText="1" indent="0" justifyLastLine="0" shrinkToFit="0" readingOrder="0"/>
      <border outline="0">
        <left style="thin">
          <color indexed="64"/>
        </left>
        <right style="thin">
          <color indexed="64"/>
        </right>
      </border>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color theme="1"/>
        <name val="ＭＳ Ｐゴシック"/>
        <scheme val="minor"/>
      </font>
      <alignment horizontal="center" vertical="center" textRotation="0" indent="0" justifyLastLine="0" shrinkToFit="0" readingOrder="0"/>
      <border outline="0">
        <left style="thin">
          <color indexed="64"/>
        </left>
        <right style="thin">
          <color indexed="64"/>
        </right>
      </border>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ＭＳ Ｐゴシック"/>
        <scheme val="minor"/>
      </font>
      <border outline="0">
        <right style="thin">
          <color indexed="64"/>
        </right>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border outline="0">
        <right style="thin">
          <color indexed="64"/>
        </right>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0" hidden="0"/>
    </dxf>
    <dxf>
      <border>
        <bottom style="thin">
          <color rgb="FF000000"/>
        </bottom>
      </border>
    </dxf>
    <dxf>
      <font>
        <b/>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patternType="solid">
          <fgColor indexed="64"/>
          <bgColor theme="0" tint="-0.14999847407452621"/>
        </patternFill>
      </fill>
      <border diagonalUp="0" diagonalDown="0">
        <left style="thin">
          <color indexed="64"/>
        </left>
        <right/>
        <top style="thin">
          <color indexed="64"/>
        </top>
        <bottom/>
      </border>
      <protection locked="1" hidden="0"/>
    </dxf>
    <dxf>
      <border diagonalUp="0" diagonalDown="0">
        <left style="thin">
          <color indexed="64"/>
        </left>
        <right/>
        <top style="thin">
          <color indexed="64"/>
        </top>
        <bottom style="thin">
          <color indexed="64"/>
        </bottom>
      </border>
      <protection locked="0"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border>
      <protection locked="1"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left/>
        <right style="thin">
          <color indexed="64"/>
        </right>
        <top style="thin">
          <color indexed="64"/>
        </top>
        <bottom/>
      </border>
      <protection locked="1" hidden="0"/>
    </dxf>
    <dxf>
      <numFmt numFmtId="183" formatCode="#,##0_ ;[Red]\-#,##0\ "/>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bottom/>
      </border>
      <protection locked="1" hidden="0"/>
    </dxf>
    <dxf>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protection locked="1" hidden="0"/>
    </dxf>
    <dxf>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border>
      <protection locked="1" hidden="0"/>
    </dxf>
    <dxf>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border>
      <protection locked="1" hidden="0"/>
    </dxf>
    <dxf>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font>
      <alignment horizontal="center" vertical="center" textRotation="0" wrapText="0" indent="0" justifyLastLine="0" shrinkToFit="0" readingOrder="0"/>
      <border diagonalUp="0" diagonalDown="0">
        <left/>
        <right/>
        <top/>
        <bottom/>
        <vertical/>
        <horizontal/>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tableStyleElement type="headerRow" dxfId="40"/>
      <tableStyleElement type="firstColumn" dxfId="39"/>
      <tableStyleElement type="firstRowStripe" dxfId="38"/>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603250</xdr:colOff>
      <xdr:row>0</xdr:row>
      <xdr:rowOff>38100</xdr:rowOff>
    </xdr:from>
    <xdr:to>
      <xdr:col>52</xdr:col>
      <xdr:colOff>176823</xdr:colOff>
      <xdr:row>166</xdr:row>
      <xdr:rowOff>146050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38100"/>
          <a:ext cx="8107973" cy="153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292100</xdr:colOff>
      <xdr:row>5</xdr:row>
      <xdr:rowOff>234950</xdr:rowOff>
    </xdr:from>
    <xdr:to>
      <xdr:col>43</xdr:col>
      <xdr:colOff>546100</xdr:colOff>
      <xdr:row>6</xdr:row>
      <xdr:rowOff>285750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7054850" y="1689100"/>
          <a:ext cx="5797550" cy="3937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twoCellAnchor>
    <xdr:from>
      <xdr:col>44</xdr:col>
      <xdr:colOff>12701</xdr:colOff>
      <xdr:row>6</xdr:row>
      <xdr:rowOff>254000</xdr:rowOff>
    </xdr:from>
    <xdr:to>
      <xdr:col>44</xdr:col>
      <xdr:colOff>12702</xdr:colOff>
      <xdr:row>8</xdr:row>
      <xdr:rowOff>63500</xdr:rowOff>
    </xdr:to>
    <xdr:cxnSp macro="">
      <xdr:nvCxnSpPr>
        <xdr:cNvPr id="4" name="直線矢印コネクタ 3"/>
        <xdr:cNvCxnSpPr/>
      </xdr:nvCxnSpPr>
      <xdr:spPr>
        <a:xfrm flipV="1">
          <a:off x="12928601" y="2051050"/>
          <a:ext cx="1" cy="495300"/>
        </a:xfrm>
        <a:prstGeom prst="straightConnector1">
          <a:avLst/>
        </a:prstGeom>
        <a:noFill/>
        <a:ln w="19050" cap="flat" cmpd="sng" algn="ctr">
          <a:solidFill>
            <a:srgbClr val="5B9BD5"/>
          </a:solidFill>
          <a:prstDash val="solid"/>
          <a:miter lim="800000"/>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shinseisho_BCP&#21336;&#29420;&#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6410;&#22793;&#26356;&#65289;&#27096;&#24335;1_r6_shinseisho_BCP&#21336;&#29420;&#22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096;&#24335;1_r7_shinseisho_CY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096;&#24335;1_r7_shinseisho_BCP&#21336;&#29420;&#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別紙_クラウド"/>
      <sheetName val="【公社専用】改変禁止"/>
      <sheetName val="【使用不可】公社専用"/>
    </sheetNames>
    <sheetDataSet>
      <sheetData sheetId="0"/>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3" name="株主名簿" displayName="株主名簿" ref="A8:G25" totalsRowCount="1" headerRowDxfId="37" dataDxfId="35" totalsRowDxfId="33" headerRowBorderDxfId="36" tableBorderDxfId="34" totalsRowBorderDxfId="32">
  <tableColumns count="7">
    <tableColumn id="1" name="No." dataDxfId="31" totalsRowDxfId="30">
      <calculatedColumnFormula>ROW()-ROW(株主名簿[[#Headers],[No.]])</calculatedColumnFormula>
    </tableColumn>
    <tableColumn id="2" name="株主氏名" totalsRowLabel="合計" dataDxfId="29" totalsRowDxfId="28"/>
    <tableColumn id="3" name="現住所" totalsRowLabel="（登記簿の発行済株式総数と一致）" dataDxfId="27" totalsRowDxfId="26"/>
    <tableColumn id="4" name="役職" dataDxfId="25" totalsRowDxfId="24"/>
    <tableColumn id="5" name="持ち株数" totalsRowFunction="sum" dataDxfId="23" totalsRowDxfId="22" dataCellStyle="桁区切り"/>
    <tableColumn id="6" name="持ち株比率_x000a_（％）" totalsRowFunction="sum" dataDxfId="21" totalsRowDxfId="20">
      <calculatedColumnFormula>IFERROR((株主名簿[[#This Row],[持ち株数]]/株主名簿[[#Totals],[持ち株数]]),"")</calculatedColumnFormula>
    </tableColumn>
    <tableColumn id="7" name="大企業_x000a_である" dataDxfId="19" totalsRowDxfId="18"/>
  </tableColumns>
  <tableStyleInfo name="テーブル スタイル 1" showFirstColumn="1" showLastColumn="0" showRowStripes="0" showColumnStripes="0"/>
</table>
</file>

<file path=xl/tables/table2.xml><?xml version="1.0" encoding="utf-8"?>
<table xmlns="http://schemas.openxmlformats.org/spreadsheetml/2006/main" id="1" name="実施場所" displayName="実施場所" ref="A5:F38" totalsRowShown="0" headerRowDxfId="17" dataDxfId="15" headerRowBorderDxfId="16" tableBorderDxfId="14" totalsRowBorderDxfId="13">
  <tableColumns count="6">
    <tableColumn id="1" name="No." dataDxfId="12" totalsRowDxfId="11">
      <calculatedColumnFormula>ROW()-ROW(実施場所[[#Headers],[No.]])</calculatedColumnFormula>
    </tableColumn>
    <tableColumn id="2" name="名称" dataDxfId="10" totalsRowDxfId="9"/>
    <tableColumn id="3" name="所在地（都県）" dataDxfId="8" totalsRowDxfId="7"/>
    <tableColumn id="4" name="所在地（市区町村以下）" dataDxfId="6" totalsRowDxfId="5"/>
    <tableColumn id="5" name="従業員数_x000a_（役員含む）" dataDxfId="4" totalsRowDxfId="3" dataCellStyle="桁区切り"/>
    <tableColumn id="6" name="建物の_x000a_所有形態" dataDxfId="2" totalsRowDxfId="1"/>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2"/>
  <sheetViews>
    <sheetView showGridLines="0" tabSelected="1" view="pageBreakPreview" zoomScaleNormal="100" zoomScaleSheetLayoutView="100" workbookViewId="0">
      <selection activeCell="I3" sqref="I3:AL3"/>
    </sheetView>
  </sheetViews>
  <sheetFormatPr defaultRowHeight="13" x14ac:dyDescent="0.2"/>
  <cols>
    <col min="1" max="1" width="3.6328125" customWidth="1"/>
    <col min="2" max="38" width="3" customWidth="1"/>
  </cols>
  <sheetData>
    <row r="1" spans="1:38" ht="14" x14ac:dyDescent="0.2">
      <c r="A1" s="1" t="s">
        <v>380</v>
      </c>
    </row>
    <row r="2" spans="1:38" x14ac:dyDescent="0.2">
      <c r="A2" s="420" t="s">
        <v>16</v>
      </c>
      <c r="B2" s="420"/>
      <c r="C2" s="420"/>
      <c r="D2" s="420"/>
      <c r="E2" s="420"/>
      <c r="F2" s="420"/>
      <c r="G2" s="420"/>
      <c r="H2" s="420"/>
      <c r="I2" s="437" t="s">
        <v>7</v>
      </c>
      <c r="J2" s="438"/>
      <c r="K2" s="438"/>
      <c r="L2" s="438"/>
      <c r="M2" s="439"/>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row>
    <row r="3" spans="1:38" ht="30" customHeight="1" x14ac:dyDescent="0.2">
      <c r="A3" s="420"/>
      <c r="B3" s="420"/>
      <c r="C3" s="420"/>
      <c r="D3" s="420"/>
      <c r="E3" s="420"/>
      <c r="F3" s="420"/>
      <c r="G3" s="420"/>
      <c r="H3" s="420"/>
      <c r="I3" s="441"/>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3"/>
    </row>
    <row r="4" spans="1:38" ht="26" customHeight="1" x14ac:dyDescent="0.2">
      <c r="A4" s="444" t="s">
        <v>22</v>
      </c>
      <c r="B4" s="445"/>
      <c r="C4" s="445"/>
      <c r="D4" s="446"/>
      <c r="E4" s="444" t="s">
        <v>23</v>
      </c>
      <c r="F4" s="445"/>
      <c r="G4" s="445"/>
      <c r="H4" s="446"/>
      <c r="I4" s="450"/>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2"/>
    </row>
    <row r="5" spans="1:38" ht="26" customHeight="1" x14ac:dyDescent="0.2">
      <c r="A5" s="447"/>
      <c r="B5" s="448"/>
      <c r="C5" s="448"/>
      <c r="D5" s="449"/>
      <c r="E5" s="453" t="s">
        <v>24</v>
      </c>
      <c r="F5" s="454"/>
      <c r="G5" s="454"/>
      <c r="H5" s="455"/>
      <c r="I5" s="453" t="s">
        <v>21</v>
      </c>
      <c r="J5" s="454"/>
      <c r="K5" s="454"/>
      <c r="L5" s="454"/>
      <c r="M5" s="455"/>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9"/>
    </row>
    <row r="6" spans="1:38" ht="67.5" customHeight="1" x14ac:dyDescent="0.2">
      <c r="A6" s="416" t="s">
        <v>15</v>
      </c>
      <c r="B6" s="417"/>
      <c r="C6" s="417"/>
      <c r="D6" s="417"/>
      <c r="E6" s="417"/>
      <c r="F6" s="417"/>
      <c r="G6" s="417"/>
      <c r="H6" s="418"/>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row>
    <row r="7" spans="1:38" x14ac:dyDescent="0.2">
      <c r="A7" s="420" t="s">
        <v>4</v>
      </c>
      <c r="B7" s="420"/>
      <c r="C7" s="420"/>
      <c r="D7" s="420"/>
      <c r="E7" s="420"/>
      <c r="F7" s="420"/>
      <c r="G7" s="420"/>
      <c r="H7" s="420"/>
      <c r="I7" s="93" t="s">
        <v>0</v>
      </c>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2"/>
    </row>
    <row r="8" spans="1:38" ht="30" customHeight="1" x14ac:dyDescent="0.2">
      <c r="A8" s="420"/>
      <c r="B8" s="420"/>
      <c r="C8" s="420"/>
      <c r="D8" s="420"/>
      <c r="E8" s="420"/>
      <c r="F8" s="420"/>
      <c r="G8" s="420"/>
      <c r="H8" s="420"/>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row>
    <row r="9" spans="1:38" x14ac:dyDescent="0.2">
      <c r="A9" s="420" t="s">
        <v>157</v>
      </c>
      <c r="B9" s="420"/>
      <c r="C9" s="420"/>
      <c r="D9" s="420"/>
      <c r="E9" s="420"/>
      <c r="F9" s="420"/>
      <c r="G9" s="420"/>
      <c r="H9" s="420"/>
      <c r="I9" s="93" t="s">
        <v>0</v>
      </c>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2"/>
    </row>
    <row r="10" spans="1:38" ht="30" customHeight="1" x14ac:dyDescent="0.2">
      <c r="A10" s="420"/>
      <c r="B10" s="420"/>
      <c r="C10" s="420"/>
      <c r="D10" s="420"/>
      <c r="E10" s="420"/>
      <c r="F10" s="420"/>
      <c r="G10" s="420"/>
      <c r="H10" s="420"/>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row>
    <row r="11" spans="1:38" ht="26" customHeight="1" x14ac:dyDescent="0.2">
      <c r="A11" s="420" t="s">
        <v>117</v>
      </c>
      <c r="B11" s="420"/>
      <c r="C11" s="420"/>
      <c r="D11" s="420"/>
      <c r="E11" s="420"/>
      <c r="F11" s="420"/>
      <c r="G11" s="420"/>
      <c r="H11" s="420"/>
      <c r="I11" s="432" t="s">
        <v>12</v>
      </c>
      <c r="J11" s="433"/>
      <c r="K11" s="434"/>
      <c r="L11" s="435"/>
      <c r="M11" s="435"/>
      <c r="N11" s="435"/>
      <c r="O11" s="435"/>
      <c r="P11" s="435"/>
      <c r="Q11" s="436"/>
      <c r="R11" s="432" t="s">
        <v>118</v>
      </c>
      <c r="S11" s="432"/>
      <c r="T11" s="428" t="str">
        <f>IF(K11="","",K11)</f>
        <v/>
      </c>
      <c r="U11" s="429"/>
      <c r="V11" s="429"/>
      <c r="W11" s="429"/>
      <c r="X11" s="429"/>
      <c r="Y11" s="429"/>
      <c r="Z11" s="430"/>
      <c r="AA11" s="431"/>
      <c r="AB11" s="431"/>
      <c r="AC11" s="431"/>
      <c r="AD11" s="431"/>
      <c r="AE11" s="431"/>
      <c r="AF11" s="431"/>
      <c r="AG11" s="431"/>
      <c r="AH11" s="431"/>
      <c r="AI11" s="431"/>
      <c r="AJ11" s="431"/>
      <c r="AK11" s="431"/>
      <c r="AL11" s="431"/>
    </row>
    <row r="12" spans="1:38" ht="26" customHeight="1" x14ac:dyDescent="0.2">
      <c r="A12" s="420" t="s">
        <v>115</v>
      </c>
      <c r="B12" s="420"/>
      <c r="C12" s="420"/>
      <c r="D12" s="420"/>
      <c r="E12" s="420"/>
      <c r="F12" s="420"/>
      <c r="G12" s="420"/>
      <c r="H12" s="420"/>
      <c r="I12" s="424" t="s">
        <v>12</v>
      </c>
      <c r="J12" s="424"/>
      <c r="K12" s="425"/>
      <c r="L12" s="426"/>
      <c r="M12" s="426"/>
      <c r="N12" s="426"/>
      <c r="O12" s="426"/>
      <c r="P12" s="426"/>
      <c r="Q12" s="427"/>
      <c r="R12" s="424" t="s">
        <v>118</v>
      </c>
      <c r="S12" s="424"/>
      <c r="T12" s="428" t="str">
        <f>IF(K12="","",K12)</f>
        <v/>
      </c>
      <c r="U12" s="429"/>
      <c r="V12" s="429"/>
      <c r="W12" s="429"/>
      <c r="X12" s="429"/>
      <c r="Y12" s="429"/>
      <c r="Z12" s="430"/>
      <c r="AA12" s="431"/>
      <c r="AB12" s="431"/>
      <c r="AC12" s="431"/>
      <c r="AD12" s="431"/>
      <c r="AE12" s="431"/>
      <c r="AF12" s="431"/>
      <c r="AG12" s="431"/>
      <c r="AH12" s="431"/>
      <c r="AI12" s="431"/>
      <c r="AJ12" s="431"/>
      <c r="AK12" s="431"/>
      <c r="AL12" s="431"/>
    </row>
    <row r="13" spans="1:38" ht="26" customHeight="1" x14ac:dyDescent="0.2">
      <c r="A13" s="420" t="s">
        <v>2</v>
      </c>
      <c r="B13" s="420"/>
      <c r="C13" s="420"/>
      <c r="D13" s="420"/>
      <c r="E13" s="420"/>
      <c r="F13" s="420"/>
      <c r="G13" s="420"/>
      <c r="H13" s="420"/>
      <c r="I13" s="420" t="s">
        <v>8</v>
      </c>
      <c r="J13" s="420"/>
      <c r="K13" s="420"/>
      <c r="L13" s="420"/>
      <c r="M13" s="420"/>
      <c r="N13" s="456"/>
      <c r="O13" s="457"/>
      <c r="P13" s="457"/>
      <c r="Q13" s="457"/>
      <c r="R13" s="457"/>
      <c r="S13" s="457"/>
      <c r="T13" s="457"/>
      <c r="U13" s="457"/>
      <c r="V13" s="457"/>
      <c r="W13" s="457"/>
      <c r="X13" s="420" t="s">
        <v>5</v>
      </c>
      <c r="Y13" s="420"/>
      <c r="Z13" s="420"/>
      <c r="AA13" s="420"/>
      <c r="AB13" s="420"/>
      <c r="AC13" s="456"/>
      <c r="AD13" s="457"/>
      <c r="AE13" s="457"/>
      <c r="AF13" s="457"/>
      <c r="AG13" s="457"/>
      <c r="AH13" s="457"/>
      <c r="AI13" s="457"/>
      <c r="AJ13" s="457"/>
      <c r="AK13" s="457"/>
      <c r="AL13" s="465"/>
    </row>
    <row r="14" spans="1:38" ht="26" customHeight="1" x14ac:dyDescent="0.2">
      <c r="A14" s="420" t="s">
        <v>3</v>
      </c>
      <c r="B14" s="420"/>
      <c r="C14" s="420"/>
      <c r="D14" s="420"/>
      <c r="E14" s="420"/>
      <c r="F14" s="420"/>
      <c r="G14" s="420"/>
      <c r="H14" s="420"/>
      <c r="I14" s="458"/>
      <c r="J14" s="458"/>
      <c r="K14" s="458"/>
      <c r="L14" s="458"/>
      <c r="M14" s="458"/>
      <c r="N14" s="459"/>
      <c r="O14" s="459"/>
      <c r="P14" s="459"/>
      <c r="Q14" s="459"/>
      <c r="R14" s="460"/>
      <c r="S14" s="461" t="s">
        <v>6</v>
      </c>
      <c r="T14" s="462"/>
      <c r="U14" s="447" t="s">
        <v>149</v>
      </c>
      <c r="V14" s="448"/>
      <c r="W14" s="448"/>
      <c r="X14" s="448"/>
      <c r="Y14" s="448"/>
      <c r="Z14" s="448"/>
      <c r="AA14" s="449"/>
      <c r="AB14" s="463"/>
      <c r="AC14" s="464"/>
      <c r="AD14" s="464"/>
      <c r="AE14" s="461" t="s">
        <v>131</v>
      </c>
      <c r="AF14" s="466"/>
      <c r="AG14" s="467"/>
      <c r="AH14" s="468"/>
      <c r="AI14" s="468"/>
      <c r="AJ14" s="468"/>
      <c r="AK14" s="468"/>
      <c r="AL14" s="469"/>
    </row>
    <row r="15" spans="1:38" ht="26" customHeight="1" x14ac:dyDescent="0.2">
      <c r="A15" s="444" t="s">
        <v>10</v>
      </c>
      <c r="B15" s="445"/>
      <c r="C15" s="445"/>
      <c r="D15" s="445"/>
      <c r="E15" s="445"/>
      <c r="F15" s="445"/>
      <c r="G15" s="445"/>
      <c r="H15" s="446"/>
      <c r="I15" s="444" t="s">
        <v>11</v>
      </c>
      <c r="J15" s="445"/>
      <c r="K15" s="445"/>
      <c r="L15" s="445"/>
      <c r="M15" s="446"/>
      <c r="N15" s="476"/>
      <c r="O15" s="477"/>
      <c r="P15" s="477"/>
      <c r="Q15" s="461" t="s">
        <v>131</v>
      </c>
      <c r="R15" s="466"/>
      <c r="S15" s="453" t="s">
        <v>140</v>
      </c>
      <c r="T15" s="445"/>
      <c r="U15" s="445"/>
      <c r="V15" s="445"/>
      <c r="W15" s="446"/>
      <c r="X15" s="476"/>
      <c r="Y15" s="477"/>
      <c r="Z15" s="477"/>
      <c r="AA15" s="445" t="s">
        <v>131</v>
      </c>
      <c r="AB15" s="446"/>
      <c r="AC15" s="444" t="s">
        <v>9</v>
      </c>
      <c r="AD15" s="445"/>
      <c r="AE15" s="445"/>
      <c r="AF15" s="445"/>
      <c r="AG15" s="446"/>
      <c r="AH15" s="413">
        <f>N15+X15</f>
        <v>0</v>
      </c>
      <c r="AI15" s="414"/>
      <c r="AJ15" s="414"/>
      <c r="AK15" s="445" t="s">
        <v>141</v>
      </c>
      <c r="AL15" s="446"/>
    </row>
    <row r="16" spans="1:38" x14ac:dyDescent="0.2">
      <c r="A16" s="462"/>
      <c r="B16" s="475"/>
      <c r="C16" s="475"/>
      <c r="D16" s="475"/>
      <c r="E16" s="475"/>
      <c r="F16" s="475"/>
      <c r="G16" s="475"/>
      <c r="H16" s="461"/>
      <c r="I16" s="470" t="s">
        <v>14</v>
      </c>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row>
    <row r="17" spans="1:38" x14ac:dyDescent="0.2">
      <c r="A17" s="444" t="s">
        <v>116</v>
      </c>
      <c r="B17" s="445"/>
      <c r="C17" s="445"/>
      <c r="D17" s="445"/>
      <c r="E17" s="445"/>
      <c r="F17" s="445"/>
      <c r="G17" s="445"/>
      <c r="H17" s="446"/>
      <c r="I17" s="475" t="s">
        <v>13</v>
      </c>
      <c r="J17" s="475"/>
      <c r="K17" s="475"/>
      <c r="L17" s="475"/>
      <c r="M17" s="475"/>
      <c r="N17" s="475"/>
      <c r="O17" s="475"/>
      <c r="P17" s="475"/>
      <c r="Q17" s="475"/>
      <c r="R17" s="475"/>
      <c r="S17" s="475"/>
      <c r="T17" s="461"/>
      <c r="U17" s="462" t="s">
        <v>17</v>
      </c>
      <c r="V17" s="475"/>
      <c r="W17" s="475"/>
      <c r="X17" s="475"/>
      <c r="Y17" s="475"/>
      <c r="Z17" s="475"/>
      <c r="AA17" s="475"/>
      <c r="AB17" s="475"/>
      <c r="AC17" s="461"/>
      <c r="AD17" s="413" t="s">
        <v>142</v>
      </c>
      <c r="AE17" s="414"/>
      <c r="AF17" s="414"/>
      <c r="AG17" s="414"/>
      <c r="AH17" s="414"/>
      <c r="AI17" s="414"/>
      <c r="AJ17" s="414"/>
      <c r="AK17" s="414"/>
      <c r="AL17" s="415"/>
    </row>
    <row r="18" spans="1:38" ht="26" customHeight="1" x14ac:dyDescent="0.2">
      <c r="A18" s="447"/>
      <c r="B18" s="448"/>
      <c r="C18" s="448"/>
      <c r="D18" s="448"/>
      <c r="E18" s="448"/>
      <c r="F18" s="448"/>
      <c r="G18" s="448"/>
      <c r="H18" s="449"/>
      <c r="I18" s="472"/>
      <c r="J18" s="472"/>
      <c r="K18" s="472"/>
      <c r="L18" s="472"/>
      <c r="M18" s="472"/>
      <c r="N18" s="472"/>
      <c r="O18" s="472"/>
      <c r="P18" s="472"/>
      <c r="Q18" s="472"/>
      <c r="R18" s="472"/>
      <c r="S18" s="472"/>
      <c r="T18" s="473"/>
      <c r="U18" s="474"/>
      <c r="V18" s="472"/>
      <c r="W18" s="472"/>
      <c r="X18" s="472"/>
      <c r="Y18" s="472"/>
      <c r="Z18" s="472"/>
      <c r="AA18" s="472"/>
      <c r="AB18" s="472"/>
      <c r="AC18" s="473"/>
      <c r="AD18" s="407"/>
      <c r="AE18" s="408"/>
      <c r="AF18" s="408"/>
      <c r="AG18" s="408"/>
      <c r="AH18" s="408"/>
      <c r="AI18" s="408"/>
      <c r="AJ18" s="408"/>
      <c r="AK18" s="408"/>
      <c r="AL18" s="409"/>
    </row>
    <row r="19" spans="1:38" ht="26" customHeight="1" x14ac:dyDescent="0.2">
      <c r="A19" s="447"/>
      <c r="B19" s="448"/>
      <c r="C19" s="448"/>
      <c r="D19" s="448"/>
      <c r="E19" s="448"/>
      <c r="F19" s="448"/>
      <c r="G19" s="448"/>
      <c r="H19" s="449"/>
      <c r="I19" s="472"/>
      <c r="J19" s="472"/>
      <c r="K19" s="472"/>
      <c r="L19" s="472"/>
      <c r="M19" s="472"/>
      <c r="N19" s="472"/>
      <c r="O19" s="472"/>
      <c r="P19" s="472"/>
      <c r="Q19" s="472"/>
      <c r="R19" s="472"/>
      <c r="S19" s="472"/>
      <c r="T19" s="473"/>
      <c r="U19" s="474"/>
      <c r="V19" s="472"/>
      <c r="W19" s="472"/>
      <c r="X19" s="472"/>
      <c r="Y19" s="472"/>
      <c r="Z19" s="472"/>
      <c r="AA19" s="472"/>
      <c r="AB19" s="472"/>
      <c r="AC19" s="473"/>
      <c r="AD19" s="407"/>
      <c r="AE19" s="408"/>
      <c r="AF19" s="408"/>
      <c r="AG19" s="408"/>
      <c r="AH19" s="408"/>
      <c r="AI19" s="408"/>
      <c r="AJ19" s="408"/>
      <c r="AK19" s="408"/>
      <c r="AL19" s="409"/>
    </row>
    <row r="20" spans="1:38" ht="26" customHeight="1" x14ac:dyDescent="0.2">
      <c r="A20" s="447"/>
      <c r="B20" s="448"/>
      <c r="C20" s="448"/>
      <c r="D20" s="448"/>
      <c r="E20" s="448"/>
      <c r="F20" s="448"/>
      <c r="G20" s="448"/>
      <c r="H20" s="449"/>
      <c r="I20" s="472"/>
      <c r="J20" s="472"/>
      <c r="K20" s="472"/>
      <c r="L20" s="472"/>
      <c r="M20" s="472"/>
      <c r="N20" s="472"/>
      <c r="O20" s="472"/>
      <c r="P20" s="472"/>
      <c r="Q20" s="472"/>
      <c r="R20" s="472"/>
      <c r="S20" s="472"/>
      <c r="T20" s="473"/>
      <c r="U20" s="474"/>
      <c r="V20" s="472"/>
      <c r="W20" s="472"/>
      <c r="X20" s="472"/>
      <c r="Y20" s="472"/>
      <c r="Z20" s="472"/>
      <c r="AA20" s="472"/>
      <c r="AB20" s="472"/>
      <c r="AC20" s="473"/>
      <c r="AD20" s="410"/>
      <c r="AE20" s="411"/>
      <c r="AF20" s="411"/>
      <c r="AG20" s="411"/>
      <c r="AH20" s="411"/>
      <c r="AI20" s="411"/>
      <c r="AJ20" s="411"/>
      <c r="AK20" s="411"/>
      <c r="AL20" s="412"/>
    </row>
    <row r="21" spans="1:38" x14ac:dyDescent="0.2">
      <c r="A21" s="462"/>
      <c r="B21" s="475"/>
      <c r="C21" s="475"/>
      <c r="D21" s="475"/>
      <c r="E21" s="475"/>
      <c r="F21" s="475"/>
      <c r="G21" s="475"/>
      <c r="H21" s="461"/>
      <c r="I21" s="470" t="s">
        <v>148</v>
      </c>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row>
    <row r="22" spans="1:38" ht="67.5" customHeight="1" x14ac:dyDescent="0.2">
      <c r="A22" s="416" t="s">
        <v>18</v>
      </c>
      <c r="B22" s="417"/>
      <c r="C22" s="417"/>
      <c r="D22" s="417"/>
      <c r="E22" s="417"/>
      <c r="F22" s="417"/>
      <c r="G22" s="417"/>
      <c r="H22" s="418"/>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row>
    <row r="23" spans="1:38" ht="26" customHeight="1" x14ac:dyDescent="0.2">
      <c r="A23" s="484" t="s">
        <v>154</v>
      </c>
      <c r="B23" s="485"/>
      <c r="C23" s="485"/>
      <c r="D23" s="485"/>
      <c r="E23" s="485"/>
      <c r="F23" s="485"/>
      <c r="G23" s="485"/>
      <c r="H23" s="486"/>
      <c r="I23" s="487" t="s">
        <v>385</v>
      </c>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8" t="s">
        <v>139</v>
      </c>
      <c r="AH23" s="488"/>
      <c r="AI23" s="488"/>
      <c r="AJ23" s="488"/>
      <c r="AK23" s="488"/>
      <c r="AL23" s="489"/>
    </row>
    <row r="24" spans="1:38" ht="26" customHeight="1" x14ac:dyDescent="0.2">
      <c r="A24" s="478"/>
      <c r="B24" s="478"/>
      <c r="C24" s="478"/>
      <c r="D24" s="490" t="s">
        <v>133</v>
      </c>
      <c r="E24" s="490"/>
      <c r="F24" s="490"/>
      <c r="G24" s="490"/>
      <c r="H24" s="490"/>
      <c r="I24" s="479" t="s">
        <v>136</v>
      </c>
      <c r="J24" s="479"/>
      <c r="K24" s="479"/>
      <c r="L24" s="480"/>
      <c r="M24" s="481"/>
      <c r="N24" s="481"/>
      <c r="O24" s="481"/>
      <c r="P24" s="481"/>
      <c r="Q24" s="481"/>
      <c r="R24" s="481"/>
      <c r="S24" s="482" t="s">
        <v>138</v>
      </c>
      <c r="T24" s="482"/>
      <c r="U24" s="482"/>
      <c r="V24" s="482"/>
      <c r="W24" s="481"/>
      <c r="X24" s="481"/>
      <c r="Y24" s="481"/>
      <c r="Z24" s="481"/>
      <c r="AA24" s="481"/>
      <c r="AB24" s="481"/>
      <c r="AC24" s="482" t="s">
        <v>137</v>
      </c>
      <c r="AD24" s="482"/>
      <c r="AE24" s="482"/>
      <c r="AF24" s="482"/>
      <c r="AG24" s="483"/>
      <c r="AH24" s="483"/>
      <c r="AI24" s="483"/>
      <c r="AJ24" s="483"/>
      <c r="AK24" s="483"/>
      <c r="AL24" s="483"/>
    </row>
    <row r="25" spans="1:38" ht="26" customHeight="1" x14ac:dyDescent="0.2">
      <c r="A25" s="478"/>
      <c r="B25" s="478"/>
      <c r="C25" s="478"/>
      <c r="D25" s="478" t="s">
        <v>134</v>
      </c>
      <c r="E25" s="478"/>
      <c r="F25" s="478"/>
      <c r="G25" s="478"/>
      <c r="H25" s="478"/>
      <c r="I25" s="479" t="s">
        <v>136</v>
      </c>
      <c r="J25" s="479"/>
      <c r="K25" s="479"/>
      <c r="L25" s="480"/>
      <c r="M25" s="481"/>
      <c r="N25" s="481"/>
      <c r="O25" s="481"/>
      <c r="P25" s="481"/>
      <c r="Q25" s="481"/>
      <c r="R25" s="481"/>
      <c r="S25" s="482" t="s">
        <v>138</v>
      </c>
      <c r="T25" s="482"/>
      <c r="U25" s="482"/>
      <c r="V25" s="482"/>
      <c r="W25" s="481"/>
      <c r="X25" s="481"/>
      <c r="Y25" s="481"/>
      <c r="Z25" s="481"/>
      <c r="AA25" s="481"/>
      <c r="AB25" s="481"/>
      <c r="AC25" s="482" t="s">
        <v>137</v>
      </c>
      <c r="AD25" s="482"/>
      <c r="AE25" s="482"/>
      <c r="AF25" s="482"/>
      <c r="AG25" s="483"/>
      <c r="AH25" s="483"/>
      <c r="AI25" s="483"/>
      <c r="AJ25" s="483"/>
      <c r="AK25" s="483"/>
      <c r="AL25" s="483"/>
    </row>
    <row r="26" spans="1:38" ht="26" customHeight="1" x14ac:dyDescent="0.2">
      <c r="A26" s="478"/>
      <c r="B26" s="478"/>
      <c r="C26" s="478"/>
      <c r="D26" s="478" t="s">
        <v>135</v>
      </c>
      <c r="E26" s="478"/>
      <c r="F26" s="478"/>
      <c r="G26" s="478"/>
      <c r="H26" s="478"/>
      <c r="I26" s="479" t="s">
        <v>136</v>
      </c>
      <c r="J26" s="479"/>
      <c r="K26" s="479"/>
      <c r="L26" s="480"/>
      <c r="M26" s="481"/>
      <c r="N26" s="481"/>
      <c r="O26" s="481"/>
      <c r="P26" s="481"/>
      <c r="Q26" s="481"/>
      <c r="R26" s="481"/>
      <c r="S26" s="482" t="s">
        <v>138</v>
      </c>
      <c r="T26" s="482"/>
      <c r="U26" s="482"/>
      <c r="V26" s="482"/>
      <c r="W26" s="481"/>
      <c r="X26" s="481"/>
      <c r="Y26" s="481"/>
      <c r="Z26" s="481"/>
      <c r="AA26" s="481"/>
      <c r="AB26" s="481"/>
      <c r="AC26" s="482" t="s">
        <v>137</v>
      </c>
      <c r="AD26" s="482"/>
      <c r="AE26" s="482"/>
      <c r="AF26" s="482"/>
      <c r="AG26" s="483"/>
      <c r="AH26" s="483"/>
      <c r="AI26" s="483"/>
      <c r="AJ26" s="483"/>
      <c r="AK26" s="483"/>
      <c r="AL26" s="483"/>
    </row>
    <row r="27" spans="1:38" ht="13" customHeight="1" x14ac:dyDescent="0.2">
      <c r="A27" s="478" t="s">
        <v>143</v>
      </c>
      <c r="B27" s="478"/>
      <c r="C27" s="478"/>
      <c r="D27" s="478"/>
      <c r="E27" s="478"/>
      <c r="F27" s="478"/>
      <c r="G27" s="478"/>
      <c r="H27" s="478"/>
      <c r="I27" s="494" t="s">
        <v>144</v>
      </c>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row>
    <row r="28" spans="1:38" x14ac:dyDescent="0.2">
      <c r="A28" s="478"/>
      <c r="B28" s="478"/>
      <c r="C28" s="478"/>
      <c r="D28" s="478"/>
      <c r="E28" s="478"/>
      <c r="F28" s="478"/>
      <c r="G28" s="478"/>
      <c r="H28" s="478"/>
      <c r="I28" s="496" t="s">
        <v>145</v>
      </c>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row>
    <row r="29" spans="1:38" ht="65" customHeight="1" x14ac:dyDescent="0.2">
      <c r="A29" s="478"/>
      <c r="B29" s="478"/>
      <c r="C29" s="478"/>
      <c r="D29" s="478"/>
      <c r="E29" s="478"/>
      <c r="F29" s="478"/>
      <c r="G29" s="478"/>
      <c r="H29" s="478"/>
      <c r="I29" s="499"/>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1"/>
    </row>
    <row r="30" spans="1:38" ht="13" customHeight="1" x14ac:dyDescent="0.2">
      <c r="A30" s="478"/>
      <c r="B30" s="478"/>
      <c r="C30" s="478"/>
      <c r="D30" s="478"/>
      <c r="E30" s="478"/>
      <c r="F30" s="478"/>
      <c r="G30" s="478"/>
      <c r="H30" s="478"/>
      <c r="I30" s="502" t="s">
        <v>146</v>
      </c>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4"/>
    </row>
    <row r="31" spans="1:38" ht="65" customHeight="1" x14ac:dyDescent="0.2">
      <c r="A31" s="478"/>
      <c r="B31" s="478"/>
      <c r="C31" s="478"/>
      <c r="D31" s="478"/>
      <c r="E31" s="478"/>
      <c r="F31" s="478"/>
      <c r="G31" s="478"/>
      <c r="H31" s="478"/>
      <c r="I31" s="499"/>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row>
    <row r="32" spans="1:38" ht="13" customHeight="1" x14ac:dyDescent="0.2">
      <c r="A32" s="478"/>
      <c r="B32" s="478"/>
      <c r="C32" s="478"/>
      <c r="D32" s="478"/>
      <c r="E32" s="478"/>
      <c r="F32" s="478"/>
      <c r="G32" s="478"/>
      <c r="H32" s="478"/>
      <c r="I32" s="502" t="s">
        <v>147</v>
      </c>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row>
    <row r="33" spans="1:56" ht="65" customHeight="1" x14ac:dyDescent="0.2">
      <c r="A33" s="478"/>
      <c r="B33" s="478"/>
      <c r="C33" s="478"/>
      <c r="D33" s="478"/>
      <c r="E33" s="478"/>
      <c r="F33" s="478"/>
      <c r="G33" s="478"/>
      <c r="H33" s="478"/>
      <c r="I33" s="499"/>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1"/>
    </row>
    <row r="34" spans="1:56" ht="13" customHeight="1" x14ac:dyDescent="0.2">
      <c r="A34" s="478"/>
      <c r="B34" s="478"/>
      <c r="C34" s="478"/>
      <c r="D34" s="478"/>
      <c r="E34" s="478"/>
      <c r="F34" s="478"/>
      <c r="G34" s="478"/>
      <c r="H34" s="478"/>
      <c r="I34" s="502" t="s">
        <v>150</v>
      </c>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4"/>
    </row>
    <row r="35" spans="1:56" ht="65" customHeight="1" x14ac:dyDescent="0.2">
      <c r="A35" s="478"/>
      <c r="B35" s="478"/>
      <c r="C35" s="478"/>
      <c r="D35" s="478"/>
      <c r="E35" s="478"/>
      <c r="F35" s="478"/>
      <c r="G35" s="478"/>
      <c r="H35" s="478"/>
      <c r="I35" s="491"/>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3"/>
    </row>
    <row r="36" spans="1:56" ht="13" customHeight="1" x14ac:dyDescent="0.2">
      <c r="A36" s="89"/>
      <c r="B36" s="89"/>
      <c r="C36" s="89"/>
      <c r="D36" s="88"/>
      <c r="E36" s="88"/>
      <c r="F36" s="88"/>
      <c r="G36" s="88"/>
      <c r="H36" s="88"/>
      <c r="I36" s="90"/>
      <c r="J36" s="90"/>
      <c r="K36" s="90"/>
      <c r="L36" s="90"/>
      <c r="M36" s="91"/>
      <c r="N36" s="91"/>
      <c r="O36" s="91"/>
      <c r="P36" s="91"/>
      <c r="Q36" s="91"/>
      <c r="R36" s="91"/>
      <c r="S36" s="90"/>
      <c r="T36" s="90"/>
      <c r="U36" s="90"/>
      <c r="V36" s="90"/>
      <c r="W36" s="91"/>
      <c r="X36" s="91"/>
      <c r="Y36" s="91"/>
      <c r="Z36" s="91"/>
      <c r="AA36" s="91"/>
      <c r="AB36" s="91"/>
      <c r="AC36" s="90"/>
      <c r="AD36" s="90"/>
      <c r="AE36" s="90"/>
      <c r="AF36" s="90"/>
      <c r="AG36" s="92"/>
      <c r="AH36" s="92"/>
      <c r="AI36" s="92"/>
      <c r="AJ36" s="92"/>
      <c r="AK36" s="92"/>
      <c r="AL36" s="92"/>
    </row>
    <row r="37" spans="1:56" ht="16.5" hidden="1" customHeight="1" x14ac:dyDescent="0.2">
      <c r="A37" s="3" t="s">
        <v>20</v>
      </c>
      <c r="B37" s="2"/>
      <c r="C37" s="2"/>
      <c r="D37" s="2"/>
      <c r="E37" s="2"/>
      <c r="F37" s="2"/>
      <c r="G37" s="2"/>
    </row>
    <row r="38" spans="1:56" ht="13" hidden="1" customHeight="1" x14ac:dyDescent="0.2">
      <c r="A38" s="2"/>
      <c r="B38" s="4"/>
      <c r="C38" s="2"/>
      <c r="D38" s="2"/>
      <c r="E38" s="2"/>
      <c r="F38" s="2"/>
      <c r="G38" s="2"/>
    </row>
    <row r="39" spans="1:56" ht="14" hidden="1" customHeight="1" x14ac:dyDescent="0.2">
      <c r="A39" t="s">
        <v>178</v>
      </c>
      <c r="I39" s="6" t="s">
        <v>25</v>
      </c>
      <c r="J39" s="7"/>
      <c r="S39" s="8"/>
      <c r="AN39" s="8" t="s">
        <v>161</v>
      </c>
      <c r="AO39" s="8" t="s">
        <v>162</v>
      </c>
      <c r="AP39" s="8" t="s">
        <v>163</v>
      </c>
      <c r="AQ39" s="8" t="s">
        <v>164</v>
      </c>
      <c r="AR39" s="8" t="s">
        <v>165</v>
      </c>
      <c r="AS39" s="8" t="s">
        <v>166</v>
      </c>
      <c r="AT39" s="8" t="s">
        <v>167</v>
      </c>
      <c r="AU39" s="8" t="s">
        <v>168</v>
      </c>
      <c r="AV39" s="8" t="s">
        <v>169</v>
      </c>
      <c r="AW39" s="8" t="s">
        <v>170</v>
      </c>
      <c r="AX39" s="8" t="s">
        <v>171</v>
      </c>
      <c r="AY39" s="8" t="s">
        <v>172</v>
      </c>
      <c r="AZ39" s="8" t="s">
        <v>173</v>
      </c>
      <c r="BA39" s="8" t="s">
        <v>174</v>
      </c>
      <c r="BB39" s="8" t="s">
        <v>175</v>
      </c>
      <c r="BC39" s="8" t="s">
        <v>177</v>
      </c>
      <c r="BD39" s="8" t="s">
        <v>176</v>
      </c>
    </row>
    <row r="40" spans="1:56" ht="13" hidden="1" customHeight="1" x14ac:dyDescent="0.2">
      <c r="A40" t="s">
        <v>179</v>
      </c>
      <c r="I40" s="6" t="s">
        <v>26</v>
      </c>
      <c r="J40" s="7"/>
      <c r="S40" s="8"/>
      <c r="AN40" t="s">
        <v>178</v>
      </c>
      <c r="AO40" t="s">
        <v>179</v>
      </c>
      <c r="AP40" t="s">
        <v>182</v>
      </c>
      <c r="AQ40" t="s">
        <v>206</v>
      </c>
      <c r="AR40" t="s">
        <v>210</v>
      </c>
      <c r="AS40" t="s">
        <v>226</v>
      </c>
      <c r="AT40" t="s">
        <v>234</v>
      </c>
      <c r="AU40" t="s">
        <v>246</v>
      </c>
      <c r="AV40" t="s">
        <v>247</v>
      </c>
      <c r="AW40" t="s">
        <v>254</v>
      </c>
      <c r="AX40" s="5" t="s">
        <v>260</v>
      </c>
      <c r="AY40" t="s">
        <v>263</v>
      </c>
      <c r="AZ40" t="s">
        <v>267</v>
      </c>
      <c r="BA40" t="s">
        <v>269</v>
      </c>
      <c r="BB40" t="s">
        <v>283</v>
      </c>
      <c r="BC40" t="s">
        <v>285</v>
      </c>
      <c r="BD40" t="s">
        <v>291</v>
      </c>
    </row>
    <row r="41" spans="1:56" ht="13" hidden="1" customHeight="1" x14ac:dyDescent="0.2">
      <c r="A41" t="s">
        <v>180</v>
      </c>
      <c r="I41" s="6" t="s">
        <v>26</v>
      </c>
      <c r="J41" s="7"/>
      <c r="S41" s="8"/>
      <c r="AN41" s="8"/>
      <c r="AO41" t="s">
        <v>180</v>
      </c>
      <c r="AP41" t="s">
        <v>183</v>
      </c>
      <c r="AQ41" t="s">
        <v>207</v>
      </c>
      <c r="AR41" t="s">
        <v>211</v>
      </c>
      <c r="AS41" t="s">
        <v>227</v>
      </c>
      <c r="AT41" t="s">
        <v>235</v>
      </c>
      <c r="AV41" t="s">
        <v>248</v>
      </c>
      <c r="AW41" t="s">
        <v>255</v>
      </c>
      <c r="AX41" s="5" t="s">
        <v>261</v>
      </c>
      <c r="AY41" t="s">
        <v>264</v>
      </c>
      <c r="AZ41" t="s">
        <v>268</v>
      </c>
      <c r="BA41" t="s">
        <v>270</v>
      </c>
      <c r="BB41" t="s">
        <v>284</v>
      </c>
      <c r="BC41" t="s">
        <v>286</v>
      </c>
    </row>
    <row r="42" spans="1:56" ht="13" hidden="1" customHeight="1" x14ac:dyDescent="0.2">
      <c r="A42" t="s">
        <v>181</v>
      </c>
      <c r="I42" s="6" t="s">
        <v>26</v>
      </c>
      <c r="J42" s="7"/>
      <c r="S42" s="8"/>
      <c r="AN42" s="8"/>
      <c r="AO42" t="s">
        <v>181</v>
      </c>
      <c r="AP42" t="s">
        <v>184</v>
      </c>
      <c r="AQ42" t="s">
        <v>208</v>
      </c>
      <c r="AR42" t="s">
        <v>212</v>
      </c>
      <c r="AS42" t="s">
        <v>228</v>
      </c>
      <c r="AT42" t="s">
        <v>236</v>
      </c>
      <c r="AV42" t="s">
        <v>249</v>
      </c>
      <c r="AW42" t="s">
        <v>256</v>
      </c>
      <c r="AX42" s="5" t="s">
        <v>262</v>
      </c>
      <c r="AY42" t="s">
        <v>265</v>
      </c>
      <c r="BA42" t="s">
        <v>271</v>
      </c>
      <c r="BC42" t="s">
        <v>287</v>
      </c>
    </row>
    <row r="43" spans="1:56" ht="13" hidden="1" customHeight="1" x14ac:dyDescent="0.2">
      <c r="A43" t="s">
        <v>182</v>
      </c>
      <c r="I43" s="6" t="s">
        <v>27</v>
      </c>
      <c r="J43" s="7"/>
      <c r="S43" s="8"/>
      <c r="AN43" s="8"/>
      <c r="AP43" t="s">
        <v>185</v>
      </c>
      <c r="AQ43" t="s">
        <v>209</v>
      </c>
      <c r="AR43" t="s">
        <v>213</v>
      </c>
      <c r="AS43" t="s">
        <v>229</v>
      </c>
      <c r="AT43" t="s">
        <v>237</v>
      </c>
      <c r="AV43" t="s">
        <v>250</v>
      </c>
      <c r="AW43" t="s">
        <v>257</v>
      </c>
      <c r="AY43" t="s">
        <v>266</v>
      </c>
      <c r="BA43" t="s">
        <v>272</v>
      </c>
      <c r="BC43" t="s">
        <v>288</v>
      </c>
    </row>
    <row r="44" spans="1:56" ht="13" hidden="1" customHeight="1" x14ac:dyDescent="0.2">
      <c r="A44" t="s">
        <v>183</v>
      </c>
      <c r="I44" s="6" t="s">
        <v>27</v>
      </c>
      <c r="J44" s="7"/>
      <c r="S44" s="8"/>
      <c r="AN44" s="8"/>
      <c r="AP44" t="s">
        <v>186</v>
      </c>
      <c r="AR44" t="s">
        <v>214</v>
      </c>
      <c r="AS44" t="s">
        <v>230</v>
      </c>
      <c r="AT44" t="s">
        <v>238</v>
      </c>
      <c r="AV44" t="s">
        <v>251</v>
      </c>
      <c r="AW44" t="s">
        <v>258</v>
      </c>
      <c r="BA44" t="s">
        <v>273</v>
      </c>
      <c r="BC44" t="s">
        <v>289</v>
      </c>
    </row>
    <row r="45" spans="1:56" ht="13" hidden="1" customHeight="1" x14ac:dyDescent="0.2">
      <c r="A45" t="s">
        <v>184</v>
      </c>
      <c r="I45" s="6" t="s">
        <v>27</v>
      </c>
      <c r="J45" s="7"/>
      <c r="S45" s="8"/>
      <c r="AN45" s="8"/>
      <c r="AP45" t="s">
        <v>187</v>
      </c>
      <c r="AR45" t="s">
        <v>215</v>
      </c>
      <c r="AS45" t="s">
        <v>231</v>
      </c>
      <c r="AT45" t="s">
        <v>239</v>
      </c>
      <c r="AV45" t="s">
        <v>252</v>
      </c>
      <c r="AW45" t="s">
        <v>259</v>
      </c>
      <c r="BA45" t="s">
        <v>274</v>
      </c>
      <c r="BC45" t="s">
        <v>290</v>
      </c>
    </row>
    <row r="46" spans="1:56" ht="13" hidden="1" customHeight="1" x14ac:dyDescent="0.2">
      <c r="A46" t="s">
        <v>185</v>
      </c>
      <c r="I46" s="6" t="s">
        <v>27</v>
      </c>
      <c r="J46" s="7"/>
      <c r="S46" s="8"/>
      <c r="AN46" s="8"/>
      <c r="AP46" t="s">
        <v>188</v>
      </c>
      <c r="AR46" t="s">
        <v>216</v>
      </c>
      <c r="AS46" t="s">
        <v>232</v>
      </c>
      <c r="AT46" t="s">
        <v>240</v>
      </c>
      <c r="AV46" t="s">
        <v>253</v>
      </c>
      <c r="BA46" t="s">
        <v>275</v>
      </c>
    </row>
    <row r="47" spans="1:56" ht="13.5" hidden="1" customHeight="1" x14ac:dyDescent="0.2">
      <c r="A47" t="s">
        <v>186</v>
      </c>
      <c r="I47" s="6" t="s">
        <v>27</v>
      </c>
      <c r="J47" s="7"/>
      <c r="S47" s="8"/>
      <c r="AN47" s="8"/>
      <c r="AP47" t="s">
        <v>189</v>
      </c>
      <c r="AR47" t="s">
        <v>217</v>
      </c>
      <c r="AS47" t="s">
        <v>233</v>
      </c>
      <c r="AT47" t="s">
        <v>241</v>
      </c>
      <c r="BA47" t="s">
        <v>276</v>
      </c>
    </row>
    <row r="48" spans="1:56" ht="13.5" hidden="1" customHeight="1" x14ac:dyDescent="0.2">
      <c r="A48" t="s">
        <v>187</v>
      </c>
      <c r="I48" s="6" t="s">
        <v>27</v>
      </c>
      <c r="J48" s="7"/>
      <c r="S48" s="8"/>
      <c r="AN48" s="8"/>
      <c r="AP48" t="s">
        <v>190</v>
      </c>
      <c r="AR48" t="s">
        <v>218</v>
      </c>
      <c r="AT48" t="s">
        <v>242</v>
      </c>
      <c r="BA48" t="s">
        <v>277</v>
      </c>
    </row>
    <row r="49" spans="1:53" hidden="1" x14ac:dyDescent="0.2">
      <c r="A49" t="s">
        <v>188</v>
      </c>
      <c r="I49" s="6" t="s">
        <v>27</v>
      </c>
      <c r="J49" s="7"/>
      <c r="S49" s="8"/>
      <c r="AN49" s="8"/>
      <c r="AP49" t="s">
        <v>191</v>
      </c>
      <c r="AR49" t="s">
        <v>219</v>
      </c>
      <c r="AT49" t="s">
        <v>243</v>
      </c>
      <c r="BA49" t="s">
        <v>278</v>
      </c>
    </row>
    <row r="50" spans="1:53" hidden="1" x14ac:dyDescent="0.2">
      <c r="A50" t="s">
        <v>189</v>
      </c>
      <c r="I50" s="6" t="s">
        <v>27</v>
      </c>
      <c r="J50" s="7"/>
      <c r="S50" s="8"/>
      <c r="AN50" s="8"/>
      <c r="AP50" t="s">
        <v>192</v>
      </c>
      <c r="AR50" t="s">
        <v>220</v>
      </c>
      <c r="AT50" t="s">
        <v>244</v>
      </c>
      <c r="BA50" t="s">
        <v>279</v>
      </c>
    </row>
    <row r="51" spans="1:53" hidden="1" x14ac:dyDescent="0.2">
      <c r="A51" t="s">
        <v>190</v>
      </c>
      <c r="I51" s="6" t="s">
        <v>27</v>
      </c>
      <c r="J51" s="7"/>
      <c r="S51" s="8"/>
      <c r="AN51" s="8"/>
      <c r="AP51" t="s">
        <v>193</v>
      </c>
      <c r="AR51" t="s">
        <v>221</v>
      </c>
      <c r="AT51" t="s">
        <v>245</v>
      </c>
      <c r="BA51" t="s">
        <v>280</v>
      </c>
    </row>
    <row r="52" spans="1:53" hidden="1" x14ac:dyDescent="0.2">
      <c r="A52" t="s">
        <v>191</v>
      </c>
      <c r="I52" s="6" t="s">
        <v>27</v>
      </c>
      <c r="J52" s="7"/>
      <c r="S52" s="8"/>
      <c r="AN52" s="8"/>
      <c r="AP52" t="s">
        <v>194</v>
      </c>
      <c r="AR52" t="s">
        <v>222</v>
      </c>
      <c r="BA52" t="s">
        <v>281</v>
      </c>
    </row>
    <row r="53" spans="1:53" hidden="1" x14ac:dyDescent="0.2">
      <c r="A53" t="s">
        <v>192</v>
      </c>
      <c r="I53" s="6" t="s">
        <v>27</v>
      </c>
      <c r="J53" s="7"/>
      <c r="S53" s="8"/>
      <c r="AN53" s="8"/>
      <c r="AP53" t="s">
        <v>195</v>
      </c>
      <c r="AR53" t="s">
        <v>223</v>
      </c>
      <c r="BA53" t="s">
        <v>282</v>
      </c>
    </row>
    <row r="54" spans="1:53" hidden="1" x14ac:dyDescent="0.2">
      <c r="A54" t="s">
        <v>193</v>
      </c>
      <c r="I54" s="6" t="s">
        <v>27</v>
      </c>
      <c r="J54" s="7"/>
      <c r="S54" s="8"/>
      <c r="AN54" s="8"/>
      <c r="AP54" t="s">
        <v>196</v>
      </c>
      <c r="AR54" t="s">
        <v>224</v>
      </c>
    </row>
    <row r="55" spans="1:53" hidden="1" x14ac:dyDescent="0.2">
      <c r="A55" t="s">
        <v>194</v>
      </c>
      <c r="I55" s="6" t="s">
        <v>27</v>
      </c>
      <c r="J55" s="7"/>
      <c r="S55" s="8"/>
      <c r="AN55" s="8"/>
      <c r="AP55" t="s">
        <v>197</v>
      </c>
      <c r="AR55" t="s">
        <v>225</v>
      </c>
    </row>
    <row r="56" spans="1:53" hidden="1" x14ac:dyDescent="0.2">
      <c r="A56" t="s">
        <v>195</v>
      </c>
      <c r="I56" s="6" t="s">
        <v>27</v>
      </c>
      <c r="J56" s="7"/>
      <c r="AP56" t="s">
        <v>198</v>
      </c>
    </row>
    <row r="57" spans="1:53" hidden="1" x14ac:dyDescent="0.2">
      <c r="A57" t="s">
        <v>196</v>
      </c>
      <c r="I57" s="6" t="s">
        <v>27</v>
      </c>
      <c r="J57" s="7"/>
      <c r="AP57" t="s">
        <v>199</v>
      </c>
    </row>
    <row r="58" spans="1:53" hidden="1" x14ac:dyDescent="0.2">
      <c r="A58" t="s">
        <v>197</v>
      </c>
      <c r="I58" s="6" t="s">
        <v>27</v>
      </c>
      <c r="J58" s="7"/>
      <c r="AP58" t="s">
        <v>200</v>
      </c>
    </row>
    <row r="59" spans="1:53" hidden="1" x14ac:dyDescent="0.2">
      <c r="A59" t="s">
        <v>198</v>
      </c>
      <c r="I59" s="6" t="s">
        <v>27</v>
      </c>
      <c r="J59" s="7"/>
      <c r="AP59" t="s">
        <v>201</v>
      </c>
    </row>
    <row r="60" spans="1:53" hidden="1" x14ac:dyDescent="0.2">
      <c r="A60" t="s">
        <v>199</v>
      </c>
      <c r="I60" s="6" t="s">
        <v>27</v>
      </c>
      <c r="J60" s="7"/>
      <c r="AP60" t="s">
        <v>202</v>
      </c>
    </row>
    <row r="61" spans="1:53" hidden="1" x14ac:dyDescent="0.2">
      <c r="A61" t="s">
        <v>200</v>
      </c>
      <c r="I61" s="6" t="s">
        <v>27</v>
      </c>
      <c r="J61" s="7"/>
      <c r="AP61" t="s">
        <v>203</v>
      </c>
    </row>
    <row r="62" spans="1:53" hidden="1" x14ac:dyDescent="0.2">
      <c r="A62" t="s">
        <v>201</v>
      </c>
      <c r="I62" s="6" t="s">
        <v>27</v>
      </c>
      <c r="J62" s="7"/>
      <c r="AP62" t="s">
        <v>204</v>
      </c>
    </row>
    <row r="63" spans="1:53" hidden="1" x14ac:dyDescent="0.2">
      <c r="A63" t="s">
        <v>202</v>
      </c>
      <c r="I63" s="6" t="s">
        <v>27</v>
      </c>
      <c r="J63" s="7"/>
      <c r="AP63" t="s">
        <v>205</v>
      </c>
    </row>
    <row r="64" spans="1:53" hidden="1" x14ac:dyDescent="0.2">
      <c r="A64" t="s">
        <v>203</v>
      </c>
      <c r="I64" s="6" t="s">
        <v>27</v>
      </c>
      <c r="J64" s="7"/>
    </row>
    <row r="65" spans="1:10" hidden="1" x14ac:dyDescent="0.2">
      <c r="A65" t="s">
        <v>204</v>
      </c>
      <c r="I65" s="6" t="s">
        <v>27</v>
      </c>
      <c r="J65" s="7"/>
    </row>
    <row r="66" spans="1:10" hidden="1" x14ac:dyDescent="0.2">
      <c r="A66" t="s">
        <v>205</v>
      </c>
      <c r="I66" s="6" t="s">
        <v>27</v>
      </c>
      <c r="J66" s="7"/>
    </row>
    <row r="67" spans="1:10" hidden="1" x14ac:dyDescent="0.2">
      <c r="A67" t="s">
        <v>206</v>
      </c>
      <c r="I67" s="6" t="s">
        <v>28</v>
      </c>
      <c r="J67" s="7"/>
    </row>
    <row r="68" spans="1:10" hidden="1" x14ac:dyDescent="0.2">
      <c r="A68" t="s">
        <v>207</v>
      </c>
      <c r="I68" s="6" t="s">
        <v>28</v>
      </c>
      <c r="J68" s="7"/>
    </row>
    <row r="69" spans="1:10" hidden="1" x14ac:dyDescent="0.2">
      <c r="A69" t="s">
        <v>208</v>
      </c>
      <c r="I69" s="6" t="s">
        <v>28</v>
      </c>
      <c r="J69" s="7"/>
    </row>
    <row r="70" spans="1:10" hidden="1" x14ac:dyDescent="0.2">
      <c r="A70" t="s">
        <v>209</v>
      </c>
      <c r="I70" s="6" t="s">
        <v>28</v>
      </c>
      <c r="J70" s="7"/>
    </row>
    <row r="71" spans="1:10" hidden="1" x14ac:dyDescent="0.2">
      <c r="A71" t="s">
        <v>210</v>
      </c>
      <c r="I71" s="6" t="s">
        <v>29</v>
      </c>
      <c r="J71" s="7"/>
    </row>
    <row r="72" spans="1:10" hidden="1" x14ac:dyDescent="0.2">
      <c r="A72" t="s">
        <v>211</v>
      </c>
      <c r="I72" s="6" t="s">
        <v>29</v>
      </c>
      <c r="J72" s="7"/>
    </row>
    <row r="73" spans="1:10" hidden="1" x14ac:dyDescent="0.2">
      <c r="A73" t="s">
        <v>212</v>
      </c>
      <c r="I73" s="6" t="s">
        <v>29</v>
      </c>
      <c r="J73" s="7"/>
    </row>
    <row r="74" spans="1:10" hidden="1" x14ac:dyDescent="0.2">
      <c r="A74" t="s">
        <v>213</v>
      </c>
      <c r="I74" s="6" t="s">
        <v>29</v>
      </c>
      <c r="J74" s="7"/>
    </row>
    <row r="75" spans="1:10" hidden="1" x14ac:dyDescent="0.2">
      <c r="A75" t="s">
        <v>214</v>
      </c>
      <c r="I75" s="6" t="s">
        <v>29</v>
      </c>
      <c r="J75" s="7"/>
    </row>
    <row r="76" spans="1:10" hidden="1" x14ac:dyDescent="0.2">
      <c r="A76" t="s">
        <v>215</v>
      </c>
      <c r="I76" s="6" t="s">
        <v>29</v>
      </c>
      <c r="J76" s="7"/>
    </row>
    <row r="77" spans="1:10" hidden="1" x14ac:dyDescent="0.2">
      <c r="A77" t="s">
        <v>216</v>
      </c>
      <c r="I77" s="6" t="s">
        <v>29</v>
      </c>
      <c r="J77" s="7"/>
    </row>
    <row r="78" spans="1:10" hidden="1" x14ac:dyDescent="0.2">
      <c r="A78" t="s">
        <v>217</v>
      </c>
      <c r="I78" s="6" t="s">
        <v>29</v>
      </c>
      <c r="J78" s="7"/>
    </row>
    <row r="79" spans="1:10" hidden="1" x14ac:dyDescent="0.2">
      <c r="A79" t="s">
        <v>218</v>
      </c>
      <c r="I79" s="6" t="s">
        <v>29</v>
      </c>
      <c r="J79" s="7"/>
    </row>
    <row r="80" spans="1:10" hidden="1" x14ac:dyDescent="0.2">
      <c r="A80" t="s">
        <v>219</v>
      </c>
      <c r="I80" s="6" t="s">
        <v>29</v>
      </c>
      <c r="J80" s="7"/>
    </row>
    <row r="81" spans="1:10" hidden="1" x14ac:dyDescent="0.2">
      <c r="A81" t="s">
        <v>220</v>
      </c>
      <c r="I81" s="6" t="s">
        <v>29</v>
      </c>
      <c r="J81" s="7"/>
    </row>
    <row r="82" spans="1:10" hidden="1" x14ac:dyDescent="0.2">
      <c r="A82" t="s">
        <v>221</v>
      </c>
      <c r="I82" s="6" t="s">
        <v>29</v>
      </c>
      <c r="J82" s="7"/>
    </row>
    <row r="83" spans="1:10" hidden="1" x14ac:dyDescent="0.2">
      <c r="A83" t="s">
        <v>222</v>
      </c>
      <c r="I83" s="6" t="s">
        <v>29</v>
      </c>
      <c r="J83" s="7"/>
    </row>
    <row r="84" spans="1:10" hidden="1" x14ac:dyDescent="0.2">
      <c r="A84" t="s">
        <v>223</v>
      </c>
      <c r="I84" s="6" t="s">
        <v>29</v>
      </c>
      <c r="J84" s="7"/>
    </row>
    <row r="85" spans="1:10" hidden="1" x14ac:dyDescent="0.2">
      <c r="A85" t="s">
        <v>224</v>
      </c>
      <c r="I85" s="6" t="s">
        <v>29</v>
      </c>
      <c r="J85" s="7"/>
    </row>
    <row r="86" spans="1:10" hidden="1" x14ac:dyDescent="0.2">
      <c r="A86" t="s">
        <v>225</v>
      </c>
      <c r="I86" s="6" t="s">
        <v>29</v>
      </c>
      <c r="J86" s="7"/>
    </row>
    <row r="87" spans="1:10" hidden="1" x14ac:dyDescent="0.2">
      <c r="A87" t="s">
        <v>226</v>
      </c>
      <c r="I87" s="6" t="s">
        <v>30</v>
      </c>
      <c r="J87" s="7"/>
    </row>
    <row r="88" spans="1:10" hidden="1" x14ac:dyDescent="0.2">
      <c r="A88" t="s">
        <v>227</v>
      </c>
      <c r="I88" s="6" t="s">
        <v>30</v>
      </c>
      <c r="J88" s="7"/>
    </row>
    <row r="89" spans="1:10" hidden="1" x14ac:dyDescent="0.2">
      <c r="A89" t="s">
        <v>228</v>
      </c>
      <c r="I89" s="6" t="s">
        <v>30</v>
      </c>
      <c r="J89" s="7"/>
    </row>
    <row r="90" spans="1:10" hidden="1" x14ac:dyDescent="0.2">
      <c r="A90" t="s">
        <v>229</v>
      </c>
      <c r="I90" s="6" t="s">
        <v>30</v>
      </c>
      <c r="J90" s="7"/>
    </row>
    <row r="91" spans="1:10" hidden="1" x14ac:dyDescent="0.2">
      <c r="A91" t="s">
        <v>230</v>
      </c>
      <c r="I91" s="6" t="s">
        <v>30</v>
      </c>
      <c r="J91" s="7"/>
    </row>
    <row r="92" spans="1:10" hidden="1" x14ac:dyDescent="0.2">
      <c r="A92" t="s">
        <v>231</v>
      </c>
      <c r="I92" s="6" t="s">
        <v>30</v>
      </c>
      <c r="J92" s="7"/>
    </row>
    <row r="93" spans="1:10" hidden="1" x14ac:dyDescent="0.2">
      <c r="A93" t="s">
        <v>232</v>
      </c>
      <c r="I93" s="6" t="s">
        <v>30</v>
      </c>
      <c r="J93" s="7"/>
    </row>
    <row r="94" spans="1:10" hidden="1" x14ac:dyDescent="0.2">
      <c r="A94" t="s">
        <v>233</v>
      </c>
      <c r="I94" s="6" t="s">
        <v>30</v>
      </c>
      <c r="J94" s="7"/>
    </row>
    <row r="95" spans="1:10" hidden="1" x14ac:dyDescent="0.2">
      <c r="A95" t="s">
        <v>234</v>
      </c>
      <c r="I95" s="6" t="s">
        <v>31</v>
      </c>
      <c r="J95" s="7"/>
    </row>
    <row r="96" spans="1:10" hidden="1" x14ac:dyDescent="0.2">
      <c r="A96" t="s">
        <v>235</v>
      </c>
      <c r="I96" s="6" t="s">
        <v>31</v>
      </c>
      <c r="J96" s="7"/>
    </row>
    <row r="97" spans="1:10" hidden="1" x14ac:dyDescent="0.2">
      <c r="A97" t="s">
        <v>236</v>
      </c>
      <c r="I97" s="6" t="s">
        <v>31</v>
      </c>
      <c r="J97" s="7"/>
    </row>
    <row r="98" spans="1:10" hidden="1" x14ac:dyDescent="0.2">
      <c r="A98" t="s">
        <v>237</v>
      </c>
      <c r="I98" s="6" t="s">
        <v>31</v>
      </c>
      <c r="J98" s="7"/>
    </row>
    <row r="99" spans="1:10" hidden="1" x14ac:dyDescent="0.2">
      <c r="A99" t="s">
        <v>238</v>
      </c>
      <c r="I99" s="6" t="s">
        <v>31</v>
      </c>
      <c r="J99" s="7"/>
    </row>
    <row r="100" spans="1:10" hidden="1" x14ac:dyDescent="0.2">
      <c r="A100" t="s">
        <v>239</v>
      </c>
      <c r="I100" s="6" t="s">
        <v>31</v>
      </c>
      <c r="J100" s="7"/>
    </row>
    <row r="101" spans="1:10" hidden="1" x14ac:dyDescent="0.2">
      <c r="A101" t="s">
        <v>240</v>
      </c>
      <c r="I101" s="6" t="s">
        <v>31</v>
      </c>
      <c r="J101" s="7"/>
    </row>
    <row r="102" spans="1:10" hidden="1" x14ac:dyDescent="0.2">
      <c r="A102" t="s">
        <v>241</v>
      </c>
      <c r="I102" s="6" t="s">
        <v>31</v>
      </c>
      <c r="J102" s="7"/>
    </row>
    <row r="103" spans="1:10" hidden="1" x14ac:dyDescent="0.2">
      <c r="A103" t="s">
        <v>242</v>
      </c>
      <c r="I103" s="6" t="s">
        <v>31</v>
      </c>
      <c r="J103" s="7"/>
    </row>
    <row r="104" spans="1:10" hidden="1" x14ac:dyDescent="0.2">
      <c r="A104" t="s">
        <v>243</v>
      </c>
      <c r="I104" s="6" t="s">
        <v>31</v>
      </c>
      <c r="J104" s="7"/>
    </row>
    <row r="105" spans="1:10" hidden="1" x14ac:dyDescent="0.2">
      <c r="A105" t="s">
        <v>244</v>
      </c>
      <c r="I105" s="6" t="s">
        <v>31</v>
      </c>
      <c r="J105" s="7"/>
    </row>
    <row r="106" spans="1:10" hidden="1" x14ac:dyDescent="0.2">
      <c r="A106" t="s">
        <v>245</v>
      </c>
      <c r="I106" s="6" t="s">
        <v>31</v>
      </c>
      <c r="J106" s="7"/>
    </row>
    <row r="107" spans="1:10" hidden="1" x14ac:dyDescent="0.2">
      <c r="A107" t="s">
        <v>246</v>
      </c>
      <c r="I107" s="6" t="s">
        <v>32</v>
      </c>
      <c r="J107" s="7"/>
    </row>
    <row r="108" spans="1:10" hidden="1" x14ac:dyDescent="0.2">
      <c r="A108" t="s">
        <v>247</v>
      </c>
      <c r="I108" s="6" t="s">
        <v>33</v>
      </c>
      <c r="J108" s="7"/>
    </row>
    <row r="109" spans="1:10" hidden="1" x14ac:dyDescent="0.2">
      <c r="A109" t="s">
        <v>248</v>
      </c>
      <c r="I109" s="6" t="s">
        <v>33</v>
      </c>
      <c r="J109" s="7"/>
    </row>
    <row r="110" spans="1:10" hidden="1" x14ac:dyDescent="0.2">
      <c r="A110" t="s">
        <v>249</v>
      </c>
      <c r="I110" s="6" t="s">
        <v>33</v>
      </c>
      <c r="J110" s="7"/>
    </row>
    <row r="111" spans="1:10" hidden="1" x14ac:dyDescent="0.2">
      <c r="A111" t="s">
        <v>250</v>
      </c>
      <c r="I111" s="6" t="s">
        <v>33</v>
      </c>
      <c r="J111" s="7"/>
    </row>
    <row r="112" spans="1:10" hidden="1" x14ac:dyDescent="0.2">
      <c r="A112" t="s">
        <v>251</v>
      </c>
      <c r="I112" s="6" t="s">
        <v>33</v>
      </c>
      <c r="J112" s="7"/>
    </row>
    <row r="113" spans="1:10" hidden="1" x14ac:dyDescent="0.2">
      <c r="A113" t="s">
        <v>252</v>
      </c>
      <c r="I113" s="6" t="s">
        <v>33</v>
      </c>
      <c r="J113" s="7"/>
    </row>
    <row r="114" spans="1:10" hidden="1" x14ac:dyDescent="0.2">
      <c r="A114" t="s">
        <v>253</v>
      </c>
      <c r="I114" s="6" t="s">
        <v>33</v>
      </c>
      <c r="J114" s="7"/>
    </row>
    <row r="115" spans="1:10" hidden="1" x14ac:dyDescent="0.2">
      <c r="A115" t="s">
        <v>254</v>
      </c>
      <c r="I115" s="6" t="s">
        <v>34</v>
      </c>
      <c r="J115" s="7"/>
    </row>
    <row r="116" spans="1:10" hidden="1" x14ac:dyDescent="0.2">
      <c r="A116" t="s">
        <v>255</v>
      </c>
      <c r="I116" s="6" t="s">
        <v>34</v>
      </c>
      <c r="J116" s="7"/>
    </row>
    <row r="117" spans="1:10" hidden="1" x14ac:dyDescent="0.2">
      <c r="A117" t="s">
        <v>256</v>
      </c>
      <c r="I117" s="6" t="s">
        <v>34</v>
      </c>
      <c r="J117" s="7"/>
    </row>
    <row r="118" spans="1:10" hidden="1" x14ac:dyDescent="0.2">
      <c r="A118" t="s">
        <v>257</v>
      </c>
      <c r="I118" s="6" t="s">
        <v>34</v>
      </c>
      <c r="J118" s="7"/>
    </row>
    <row r="119" spans="1:10" hidden="1" x14ac:dyDescent="0.2">
      <c r="A119" t="s">
        <v>258</v>
      </c>
      <c r="I119" s="6" t="s">
        <v>34</v>
      </c>
      <c r="J119" s="7"/>
    </row>
    <row r="120" spans="1:10" hidden="1" x14ac:dyDescent="0.2">
      <c r="A120" t="s">
        <v>259</v>
      </c>
      <c r="I120" s="6" t="s">
        <v>34</v>
      </c>
      <c r="J120" s="7"/>
    </row>
    <row r="121" spans="1:10" hidden="1" x14ac:dyDescent="0.2">
      <c r="A121" t="s">
        <v>260</v>
      </c>
      <c r="I121" s="6" t="s">
        <v>35</v>
      </c>
      <c r="J121" s="7"/>
    </row>
    <row r="122" spans="1:10" hidden="1" x14ac:dyDescent="0.2">
      <c r="A122" t="s">
        <v>261</v>
      </c>
      <c r="I122" s="6" t="s">
        <v>35</v>
      </c>
      <c r="J122" s="7"/>
    </row>
    <row r="123" spans="1:10" hidden="1" x14ac:dyDescent="0.2">
      <c r="A123" t="s">
        <v>262</v>
      </c>
      <c r="I123" s="6" t="s">
        <v>35</v>
      </c>
      <c r="J123" s="7"/>
    </row>
    <row r="124" spans="1:10" hidden="1" x14ac:dyDescent="0.2">
      <c r="A124" t="s">
        <v>263</v>
      </c>
      <c r="I124" s="6" t="s">
        <v>36</v>
      </c>
      <c r="J124" s="7"/>
    </row>
    <row r="125" spans="1:10" hidden="1" x14ac:dyDescent="0.2">
      <c r="A125" t="s">
        <v>264</v>
      </c>
      <c r="I125" s="6" t="s">
        <v>36</v>
      </c>
      <c r="J125" s="7"/>
    </row>
    <row r="126" spans="1:10" hidden="1" x14ac:dyDescent="0.2">
      <c r="A126" t="s">
        <v>265</v>
      </c>
      <c r="I126" s="6" t="s">
        <v>36</v>
      </c>
      <c r="J126" s="7"/>
    </row>
    <row r="127" spans="1:10" hidden="1" x14ac:dyDescent="0.2">
      <c r="A127" t="s">
        <v>266</v>
      </c>
      <c r="I127" s="6" t="s">
        <v>36</v>
      </c>
      <c r="J127" s="7"/>
    </row>
    <row r="128" spans="1:10" hidden="1" x14ac:dyDescent="0.2">
      <c r="A128" t="s">
        <v>267</v>
      </c>
      <c r="I128" s="6" t="s">
        <v>37</v>
      </c>
      <c r="J128" s="7"/>
    </row>
    <row r="129" spans="1:10" hidden="1" x14ac:dyDescent="0.2">
      <c r="A129" t="s">
        <v>268</v>
      </c>
      <c r="I129" s="6" t="s">
        <v>37</v>
      </c>
      <c r="J129" s="7"/>
    </row>
    <row r="130" spans="1:10" hidden="1" x14ac:dyDescent="0.2">
      <c r="A130" t="s">
        <v>269</v>
      </c>
      <c r="I130" s="6" t="s">
        <v>38</v>
      </c>
      <c r="J130" s="7"/>
    </row>
    <row r="131" spans="1:10" hidden="1" x14ac:dyDescent="0.2">
      <c r="A131" t="s">
        <v>270</v>
      </c>
      <c r="I131" s="6" t="s">
        <v>38</v>
      </c>
      <c r="J131" s="7"/>
    </row>
    <row r="132" spans="1:10" hidden="1" x14ac:dyDescent="0.2">
      <c r="A132" t="s">
        <v>271</v>
      </c>
      <c r="I132" s="6" t="s">
        <v>38</v>
      </c>
      <c r="J132" s="7"/>
    </row>
    <row r="133" spans="1:10" hidden="1" x14ac:dyDescent="0.2">
      <c r="A133" t="s">
        <v>272</v>
      </c>
      <c r="I133" s="6" t="s">
        <v>38</v>
      </c>
      <c r="J133" s="7"/>
    </row>
    <row r="134" spans="1:10" hidden="1" x14ac:dyDescent="0.2">
      <c r="A134" t="s">
        <v>273</v>
      </c>
      <c r="I134" s="6" t="s">
        <v>38</v>
      </c>
      <c r="J134" s="7"/>
    </row>
    <row r="135" spans="1:10" hidden="1" x14ac:dyDescent="0.2">
      <c r="A135" t="s">
        <v>274</v>
      </c>
      <c r="I135" s="6" t="s">
        <v>38</v>
      </c>
      <c r="J135" s="7"/>
    </row>
    <row r="136" spans="1:10" hidden="1" x14ac:dyDescent="0.2">
      <c r="A136" t="s">
        <v>275</v>
      </c>
      <c r="I136" s="6" t="s">
        <v>38</v>
      </c>
      <c r="J136" s="7"/>
    </row>
    <row r="137" spans="1:10" hidden="1" x14ac:dyDescent="0.2">
      <c r="A137" t="s">
        <v>276</v>
      </c>
      <c r="I137" s="6" t="s">
        <v>38</v>
      </c>
      <c r="J137" s="7"/>
    </row>
    <row r="138" spans="1:10" hidden="1" x14ac:dyDescent="0.2">
      <c r="A138" t="s">
        <v>277</v>
      </c>
      <c r="I138" s="6" t="s">
        <v>38</v>
      </c>
      <c r="J138" s="7"/>
    </row>
    <row r="139" spans="1:10" hidden="1" x14ac:dyDescent="0.2">
      <c r="A139" t="s">
        <v>278</v>
      </c>
      <c r="I139" s="6" t="s">
        <v>38</v>
      </c>
      <c r="J139" s="7"/>
    </row>
    <row r="140" spans="1:10" hidden="1" x14ac:dyDescent="0.2">
      <c r="A140" t="s">
        <v>279</v>
      </c>
      <c r="I140" s="6" t="s">
        <v>38</v>
      </c>
      <c r="J140" s="7"/>
    </row>
    <row r="141" spans="1:10" hidden="1" x14ac:dyDescent="0.2">
      <c r="A141" t="s">
        <v>280</v>
      </c>
      <c r="I141" s="6" t="s">
        <v>38</v>
      </c>
      <c r="J141" s="7"/>
    </row>
    <row r="142" spans="1:10" hidden="1" x14ac:dyDescent="0.2">
      <c r="A142" t="s">
        <v>281</v>
      </c>
      <c r="I142" s="6" t="s">
        <v>38</v>
      </c>
      <c r="J142" s="7"/>
    </row>
    <row r="143" spans="1:10" hidden="1" x14ac:dyDescent="0.2">
      <c r="A143" t="s">
        <v>282</v>
      </c>
      <c r="I143" s="6" t="s">
        <v>38</v>
      </c>
      <c r="J143" s="7"/>
    </row>
    <row r="144" spans="1:10" hidden="1" x14ac:dyDescent="0.2">
      <c r="A144" t="s">
        <v>283</v>
      </c>
      <c r="I144" s="6" t="s">
        <v>39</v>
      </c>
      <c r="J144" s="7"/>
    </row>
    <row r="145" spans="1:10" hidden="1" x14ac:dyDescent="0.2">
      <c r="A145" t="s">
        <v>284</v>
      </c>
      <c r="I145" s="6" t="s">
        <v>39</v>
      </c>
      <c r="J145" s="7"/>
    </row>
    <row r="146" spans="1:10" hidden="1" x14ac:dyDescent="0.2">
      <c r="A146" t="s">
        <v>285</v>
      </c>
      <c r="I146" s="6" t="s">
        <v>40</v>
      </c>
      <c r="J146" s="7"/>
    </row>
    <row r="147" spans="1:10" hidden="1" x14ac:dyDescent="0.2">
      <c r="A147" t="s">
        <v>286</v>
      </c>
      <c r="I147" s="6" t="s">
        <v>40</v>
      </c>
      <c r="J147" s="7"/>
    </row>
    <row r="148" spans="1:10" hidden="1" x14ac:dyDescent="0.2">
      <c r="A148" t="s">
        <v>287</v>
      </c>
      <c r="I148" s="6" t="s">
        <v>40</v>
      </c>
      <c r="J148" s="7"/>
    </row>
    <row r="149" spans="1:10" hidden="1" x14ac:dyDescent="0.2">
      <c r="A149" t="s">
        <v>288</v>
      </c>
      <c r="I149" s="6" t="s">
        <v>40</v>
      </c>
      <c r="J149" s="7"/>
    </row>
    <row r="150" spans="1:10" hidden="1" x14ac:dyDescent="0.2">
      <c r="A150" t="s">
        <v>289</v>
      </c>
      <c r="I150" s="6" t="s">
        <v>40</v>
      </c>
      <c r="J150" s="7"/>
    </row>
    <row r="151" spans="1:10" hidden="1" x14ac:dyDescent="0.2">
      <c r="A151" t="s">
        <v>290</v>
      </c>
      <c r="I151" s="6" t="s">
        <v>40</v>
      </c>
      <c r="J151" s="7"/>
    </row>
    <row r="152" spans="1:10" hidden="1" x14ac:dyDescent="0.2">
      <c r="A152" t="s">
        <v>291</v>
      </c>
      <c r="I152" s="6" t="s">
        <v>41</v>
      </c>
      <c r="J152" s="7"/>
    </row>
  </sheetData>
  <sheetProtection algorithmName="SHA-512" hashValue="oxnR61AwN587Brr6ED0+hbQgJRchPaTTUsA8NGcDb65pAxMulJ9sjZ6zFVAYib4yNWNHIRblzyx4cidtJzFieg==" saltValue="eR4fMhKeqDVNOPjE1Yb3TQ==" spinCount="100000" sheet="1" formatCells="0" selectLockedCells="1"/>
  <mergeCells count="104">
    <mergeCell ref="I35:AL35"/>
    <mergeCell ref="AG26:AL26"/>
    <mergeCell ref="A27:H35"/>
    <mergeCell ref="I27:AL27"/>
    <mergeCell ref="I28:AL28"/>
    <mergeCell ref="I29:AL29"/>
    <mergeCell ref="I30:AL30"/>
    <mergeCell ref="I31:AL31"/>
    <mergeCell ref="I32:AL32"/>
    <mergeCell ref="I33:AL33"/>
    <mergeCell ref="I34:AL34"/>
    <mergeCell ref="D26:H26"/>
    <mergeCell ref="I26:L26"/>
    <mergeCell ref="M26:R26"/>
    <mergeCell ref="S26:V26"/>
    <mergeCell ref="W26:AB26"/>
    <mergeCell ref="AC26:AF26"/>
    <mergeCell ref="D25:H25"/>
    <mergeCell ref="I25:L25"/>
    <mergeCell ref="M25:R25"/>
    <mergeCell ref="S25:V25"/>
    <mergeCell ref="W25:AB25"/>
    <mergeCell ref="AC25:AF25"/>
    <mergeCell ref="AG25:AL25"/>
    <mergeCell ref="A23:H23"/>
    <mergeCell ref="I23:AF23"/>
    <mergeCell ref="AG23:AL23"/>
    <mergeCell ref="A24:C26"/>
    <mergeCell ref="D24:H24"/>
    <mergeCell ref="I24:L24"/>
    <mergeCell ref="M24:R24"/>
    <mergeCell ref="S24:V24"/>
    <mergeCell ref="W24:AB24"/>
    <mergeCell ref="AC24:AF24"/>
    <mergeCell ref="AG24:AL24"/>
    <mergeCell ref="AK15:AL15"/>
    <mergeCell ref="I16:AL16"/>
    <mergeCell ref="A22:H22"/>
    <mergeCell ref="I22:AL22"/>
    <mergeCell ref="I19:T19"/>
    <mergeCell ref="U19:AC19"/>
    <mergeCell ref="A15:H16"/>
    <mergeCell ref="I15:M15"/>
    <mergeCell ref="N15:P15"/>
    <mergeCell ref="Q15:R15"/>
    <mergeCell ref="S15:W15"/>
    <mergeCell ref="X15:Z15"/>
    <mergeCell ref="AA15:AB15"/>
    <mergeCell ref="AC15:AG15"/>
    <mergeCell ref="AH15:AJ15"/>
    <mergeCell ref="A17:H21"/>
    <mergeCell ref="I17:T17"/>
    <mergeCell ref="U17:AC17"/>
    <mergeCell ref="I18:T18"/>
    <mergeCell ref="U18:AC18"/>
    <mergeCell ref="I20:T20"/>
    <mergeCell ref="U20:AC20"/>
    <mergeCell ref="I21:AL21"/>
    <mergeCell ref="AD18:AL18"/>
    <mergeCell ref="I13:M13"/>
    <mergeCell ref="N13:W13"/>
    <mergeCell ref="X13:AB13"/>
    <mergeCell ref="A14:H14"/>
    <mergeCell ref="I14:R14"/>
    <mergeCell ref="S14:T14"/>
    <mergeCell ref="U14:AA14"/>
    <mergeCell ref="AB14:AD14"/>
    <mergeCell ref="AC13:AL13"/>
    <mergeCell ref="AE14:AF14"/>
    <mergeCell ref="AG14:AL14"/>
    <mergeCell ref="A2:H3"/>
    <mergeCell ref="I2:M2"/>
    <mergeCell ref="N2:AL2"/>
    <mergeCell ref="I3:AL3"/>
    <mergeCell ref="A4:D5"/>
    <mergeCell ref="E4:H4"/>
    <mergeCell ref="I4:AL4"/>
    <mergeCell ref="E5:H5"/>
    <mergeCell ref="I5:M5"/>
    <mergeCell ref="N5:AL5"/>
    <mergeCell ref="AD19:AL19"/>
    <mergeCell ref="AD20:AL20"/>
    <mergeCell ref="AD17:AL17"/>
    <mergeCell ref="A6:H6"/>
    <mergeCell ref="I6:AL6"/>
    <mergeCell ref="A9:H10"/>
    <mergeCell ref="J9:AL9"/>
    <mergeCell ref="I10:AL10"/>
    <mergeCell ref="A7:H8"/>
    <mergeCell ref="J7:AL7"/>
    <mergeCell ref="I8:AL8"/>
    <mergeCell ref="A12:H12"/>
    <mergeCell ref="I12:J12"/>
    <mergeCell ref="K12:Q12"/>
    <mergeCell ref="R12:S12"/>
    <mergeCell ref="T12:Z12"/>
    <mergeCell ref="AA12:AL12"/>
    <mergeCell ref="A11:H11"/>
    <mergeCell ref="I11:J11"/>
    <mergeCell ref="K11:Q11"/>
    <mergeCell ref="R11:S11"/>
    <mergeCell ref="T11:Z11"/>
    <mergeCell ref="AA11:AL11"/>
    <mergeCell ref="A13:H13"/>
  </mergeCells>
  <phoneticPr fontId="2"/>
  <dataValidations count="3">
    <dataValidation type="list" allowBlank="1" showInputMessage="1" showErrorMessage="1" promptTitle="ドロップダウンリスト ▼から選択できます " prompt="複数の分類に該当する場合は主たる(直近売上割合の大きい)分類を選択ください_x000a_※「日本産業分類」の最新分類に基づいて選択のこと_x000a_※募集要項の末尾に分類一覧リスト掲載" sqref="I4:AL4">
      <formula1>大分類</formula1>
    </dataValidation>
    <dataValidation type="list" allowBlank="1" showInputMessage="1" showErrorMessage="1" sqref="N5">
      <formula1>INDIRECT(I4)</formula1>
    </dataValidation>
    <dataValidation allowBlank="1" showInputMessage="1" showErrorMessage="1" prompt="本店所在地と同一の場合は、「同上」と記載でも構いません。" sqref="I10:AL10"/>
  </dataValidations>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view="pageBreakPreview" zoomScaleNormal="100" zoomScaleSheetLayoutView="100" workbookViewId="0">
      <selection activeCell="C4" sqref="C4:F4"/>
    </sheetView>
  </sheetViews>
  <sheetFormatPr defaultRowHeight="13" x14ac:dyDescent="0.2"/>
  <cols>
    <col min="1" max="1" width="9.08984375" customWidth="1"/>
    <col min="2" max="2" width="11.36328125" bestFit="1" customWidth="1"/>
    <col min="3" max="3" width="3.90625" customWidth="1"/>
    <col min="4" max="4" width="12.1796875" customWidth="1"/>
    <col min="5" max="5" width="22.08984375" customWidth="1"/>
    <col min="6" max="6" width="5.6328125" customWidth="1"/>
    <col min="9" max="9" width="24.6328125" customWidth="1"/>
    <col min="10" max="10" width="5.6328125" customWidth="1"/>
    <col min="13" max="29" width="0" hidden="1" customWidth="1"/>
  </cols>
  <sheetData>
    <row r="1" spans="1:29" ht="14" x14ac:dyDescent="0.2">
      <c r="A1" s="106" t="s">
        <v>386</v>
      </c>
      <c r="B1" s="107"/>
      <c r="C1" s="107"/>
      <c r="D1" s="107"/>
      <c r="E1" s="107"/>
      <c r="F1" s="107"/>
      <c r="G1" s="107"/>
      <c r="H1" s="107"/>
      <c r="I1" s="107"/>
      <c r="J1" s="107"/>
    </row>
    <row r="2" spans="1:29" ht="43" customHeight="1" x14ac:dyDescent="0.2">
      <c r="A2" s="511" t="s">
        <v>387</v>
      </c>
      <c r="B2" s="512"/>
      <c r="C2" s="512"/>
      <c r="D2" s="512"/>
      <c r="E2" s="512"/>
      <c r="F2" s="512"/>
      <c r="G2" s="512"/>
      <c r="H2" s="512"/>
      <c r="I2" s="512"/>
      <c r="J2" s="512"/>
    </row>
    <row r="3" spans="1:29" x14ac:dyDescent="0.2">
      <c r="A3" s="107"/>
      <c r="B3" s="107"/>
      <c r="C3" s="107"/>
      <c r="D3" s="107"/>
      <c r="E3" s="107"/>
      <c r="F3" s="107"/>
      <c r="G3" s="107"/>
      <c r="H3" s="107"/>
      <c r="I3" s="107"/>
      <c r="J3" s="107"/>
    </row>
    <row r="4" spans="1:29" ht="13" customHeight="1" x14ac:dyDescent="0.2">
      <c r="A4" s="431" t="s">
        <v>292</v>
      </c>
      <c r="B4" s="108" t="s">
        <v>293</v>
      </c>
      <c r="C4" s="513"/>
      <c r="D4" s="514"/>
      <c r="E4" s="514"/>
      <c r="F4" s="514"/>
      <c r="G4" s="431" t="s">
        <v>2</v>
      </c>
      <c r="H4" s="108" t="s">
        <v>293</v>
      </c>
      <c r="I4" s="513"/>
      <c r="J4" s="514"/>
    </row>
    <row r="5" spans="1:29" ht="25" customHeight="1" x14ac:dyDescent="0.2">
      <c r="A5" s="431"/>
      <c r="B5" s="109" t="s">
        <v>1</v>
      </c>
      <c r="C5" s="515"/>
      <c r="D5" s="515"/>
      <c r="E5" s="515"/>
      <c r="F5" s="515"/>
      <c r="G5" s="431"/>
      <c r="H5" s="109" t="s">
        <v>5</v>
      </c>
      <c r="I5" s="515"/>
      <c r="J5" s="515"/>
      <c r="M5" t="s">
        <v>161</v>
      </c>
      <c r="N5" t="s">
        <v>162</v>
      </c>
      <c r="O5" t="s">
        <v>163</v>
      </c>
      <c r="P5" t="s">
        <v>164</v>
      </c>
      <c r="Q5" t="s">
        <v>165</v>
      </c>
      <c r="R5" t="s">
        <v>166</v>
      </c>
      <c r="S5" t="s">
        <v>167</v>
      </c>
      <c r="T5" t="s">
        <v>168</v>
      </c>
      <c r="U5" t="s">
        <v>169</v>
      </c>
      <c r="V5" t="s">
        <v>170</v>
      </c>
      <c r="W5" t="s">
        <v>171</v>
      </c>
      <c r="X5" t="s">
        <v>172</v>
      </c>
      <c r="Y5" t="s">
        <v>173</v>
      </c>
      <c r="Z5" t="s">
        <v>174</v>
      </c>
      <c r="AA5" t="s">
        <v>175</v>
      </c>
      <c r="AB5" t="s">
        <v>177</v>
      </c>
      <c r="AC5" t="s">
        <v>176</v>
      </c>
    </row>
    <row r="6" spans="1:29" ht="25" customHeight="1" x14ac:dyDescent="0.2">
      <c r="A6" s="431"/>
      <c r="B6" s="105" t="s">
        <v>294</v>
      </c>
      <c r="C6" s="516"/>
      <c r="D6" s="516"/>
      <c r="E6" s="516"/>
      <c r="F6" s="516"/>
      <c r="G6" s="431"/>
      <c r="H6" s="105" t="s">
        <v>43</v>
      </c>
      <c r="I6" s="516"/>
      <c r="J6" s="516"/>
      <c r="M6" t="s">
        <v>178</v>
      </c>
      <c r="N6" t="s">
        <v>179</v>
      </c>
      <c r="O6" t="s">
        <v>182</v>
      </c>
      <c r="P6" t="s">
        <v>206</v>
      </c>
      <c r="Q6" t="s">
        <v>210</v>
      </c>
      <c r="R6" t="s">
        <v>226</v>
      </c>
      <c r="S6" t="s">
        <v>234</v>
      </c>
      <c r="T6" t="s">
        <v>246</v>
      </c>
      <c r="U6" t="s">
        <v>247</v>
      </c>
      <c r="V6" t="s">
        <v>254</v>
      </c>
      <c r="W6" t="s">
        <v>260</v>
      </c>
      <c r="X6" t="s">
        <v>263</v>
      </c>
      <c r="Y6" t="s">
        <v>267</v>
      </c>
      <c r="Z6" t="s">
        <v>269</v>
      </c>
      <c r="AA6" t="s">
        <v>283</v>
      </c>
      <c r="AB6" t="s">
        <v>285</v>
      </c>
      <c r="AC6" t="s">
        <v>291</v>
      </c>
    </row>
    <row r="7" spans="1:29" ht="20" customHeight="1" x14ac:dyDescent="0.2">
      <c r="A7" s="431"/>
      <c r="B7" s="105" t="s">
        <v>295</v>
      </c>
      <c r="C7" s="517"/>
      <c r="D7" s="517"/>
      <c r="E7" s="517"/>
      <c r="F7" s="517"/>
      <c r="G7" s="105" t="s">
        <v>296</v>
      </c>
      <c r="H7" s="516"/>
      <c r="I7" s="516"/>
      <c r="J7" s="516"/>
      <c r="N7" t="s">
        <v>180</v>
      </c>
      <c r="O7" t="s">
        <v>183</v>
      </c>
      <c r="P7" t="s">
        <v>207</v>
      </c>
      <c r="Q7" t="s">
        <v>211</v>
      </c>
      <c r="R7" t="s">
        <v>227</v>
      </c>
      <c r="S7" t="s">
        <v>235</v>
      </c>
      <c r="U7" t="s">
        <v>248</v>
      </c>
      <c r="V7" t="s">
        <v>255</v>
      </c>
      <c r="W7" t="s">
        <v>261</v>
      </c>
      <c r="X7" t="s">
        <v>264</v>
      </c>
      <c r="Y7" t="s">
        <v>268</v>
      </c>
      <c r="Z7" t="s">
        <v>270</v>
      </c>
      <c r="AA7" t="s">
        <v>284</v>
      </c>
      <c r="AB7" t="s">
        <v>286</v>
      </c>
    </row>
    <row r="8" spans="1:29" ht="25" customHeight="1" x14ac:dyDescent="0.2">
      <c r="A8" s="431"/>
      <c r="B8" s="110" t="s">
        <v>297</v>
      </c>
      <c r="C8" s="111" t="s">
        <v>0</v>
      </c>
      <c r="D8" s="172"/>
      <c r="E8" s="518"/>
      <c r="F8" s="519"/>
      <c r="G8" s="519"/>
      <c r="H8" s="519"/>
      <c r="I8" s="519"/>
      <c r="J8" s="519"/>
      <c r="N8" t="s">
        <v>181</v>
      </c>
      <c r="O8" t="s">
        <v>184</v>
      </c>
      <c r="P8" t="s">
        <v>208</v>
      </c>
      <c r="Q8" t="s">
        <v>212</v>
      </c>
      <c r="R8" t="s">
        <v>228</v>
      </c>
      <c r="S8" t="s">
        <v>236</v>
      </c>
      <c r="U8" t="s">
        <v>249</v>
      </c>
      <c r="V8" t="s">
        <v>256</v>
      </c>
      <c r="W8" t="s">
        <v>262</v>
      </c>
      <c r="X8" t="s">
        <v>265</v>
      </c>
      <c r="Z8" t="s">
        <v>271</v>
      </c>
      <c r="AB8" t="s">
        <v>287</v>
      </c>
    </row>
    <row r="9" spans="1:29" ht="25" customHeight="1" x14ac:dyDescent="0.2">
      <c r="A9" s="431"/>
      <c r="B9" s="110" t="s">
        <v>298</v>
      </c>
      <c r="C9" s="111" t="s">
        <v>0</v>
      </c>
      <c r="D9" s="112"/>
      <c r="E9" s="520"/>
      <c r="F9" s="519"/>
      <c r="G9" s="519"/>
      <c r="H9" s="519"/>
      <c r="I9" s="519"/>
      <c r="J9" s="519"/>
      <c r="O9" t="s">
        <v>185</v>
      </c>
      <c r="P9" t="s">
        <v>209</v>
      </c>
      <c r="Q9" t="s">
        <v>213</v>
      </c>
      <c r="R9" t="s">
        <v>229</v>
      </c>
      <c r="S9" t="s">
        <v>237</v>
      </c>
      <c r="U9" t="s">
        <v>250</v>
      </c>
      <c r="V9" t="s">
        <v>257</v>
      </c>
      <c r="X9" t="s">
        <v>266</v>
      </c>
      <c r="Z9" t="s">
        <v>272</v>
      </c>
      <c r="AB9" t="s">
        <v>288</v>
      </c>
    </row>
    <row r="10" spans="1:29" ht="13" customHeight="1" x14ac:dyDescent="0.2">
      <c r="A10" s="431"/>
      <c r="B10" s="431" t="s">
        <v>299</v>
      </c>
      <c r="C10" s="521" t="s">
        <v>293</v>
      </c>
      <c r="D10" s="522"/>
      <c r="E10" s="513"/>
      <c r="F10" s="514"/>
      <c r="G10" s="523" t="s">
        <v>300</v>
      </c>
      <c r="H10" s="524"/>
      <c r="I10" s="527"/>
      <c r="J10" s="528"/>
      <c r="O10" t="s">
        <v>186</v>
      </c>
      <c r="Q10" t="s">
        <v>214</v>
      </c>
      <c r="R10" t="s">
        <v>230</v>
      </c>
      <c r="S10" t="s">
        <v>238</v>
      </c>
      <c r="U10" t="s">
        <v>251</v>
      </c>
      <c r="V10" t="s">
        <v>258</v>
      </c>
      <c r="Z10" t="s">
        <v>273</v>
      </c>
      <c r="AB10" t="s">
        <v>289</v>
      </c>
    </row>
    <row r="11" spans="1:29" ht="25" customHeight="1" x14ac:dyDescent="0.2">
      <c r="A11" s="431"/>
      <c r="B11" s="431"/>
      <c r="C11" s="531" t="s">
        <v>5</v>
      </c>
      <c r="D11" s="531"/>
      <c r="E11" s="515"/>
      <c r="F11" s="515"/>
      <c r="G11" s="525"/>
      <c r="H11" s="526"/>
      <c r="I11" s="529"/>
      <c r="J11" s="530"/>
      <c r="O11" t="s">
        <v>187</v>
      </c>
      <c r="Q11" t="s">
        <v>215</v>
      </c>
      <c r="R11" t="s">
        <v>231</v>
      </c>
      <c r="S11" t="s">
        <v>239</v>
      </c>
      <c r="U11" t="s">
        <v>252</v>
      </c>
      <c r="V11" t="s">
        <v>259</v>
      </c>
      <c r="Z11" t="s">
        <v>274</v>
      </c>
      <c r="AB11" t="s">
        <v>290</v>
      </c>
    </row>
    <row r="12" spans="1:29" ht="13" customHeight="1" x14ac:dyDescent="0.2">
      <c r="A12" s="431"/>
      <c r="B12" s="431"/>
      <c r="C12" s="431" t="s">
        <v>301</v>
      </c>
      <c r="D12" s="431"/>
      <c r="E12" s="532"/>
      <c r="F12" s="533"/>
      <c r="G12" s="533"/>
      <c r="H12" s="533"/>
      <c r="I12" s="533"/>
      <c r="J12" s="534"/>
      <c r="O12" t="s">
        <v>188</v>
      </c>
      <c r="Q12" t="s">
        <v>216</v>
      </c>
      <c r="R12" t="s">
        <v>232</v>
      </c>
      <c r="S12" t="s">
        <v>240</v>
      </c>
      <c r="U12" t="s">
        <v>253</v>
      </c>
      <c r="Z12" t="s">
        <v>275</v>
      </c>
    </row>
    <row r="13" spans="1:29" ht="25" customHeight="1" x14ac:dyDescent="0.2">
      <c r="A13" s="431"/>
      <c r="B13" s="105" t="s">
        <v>3</v>
      </c>
      <c r="C13" s="535"/>
      <c r="D13" s="535"/>
      <c r="E13" s="535"/>
      <c r="F13" s="105" t="s">
        <v>396</v>
      </c>
      <c r="G13" s="431" t="s">
        <v>130</v>
      </c>
      <c r="H13" s="431"/>
      <c r="I13" s="173"/>
      <c r="J13" s="105" t="s">
        <v>131</v>
      </c>
      <c r="O13" t="s">
        <v>189</v>
      </c>
      <c r="Q13" t="s">
        <v>217</v>
      </c>
      <c r="R13" t="s">
        <v>233</v>
      </c>
      <c r="S13" t="s">
        <v>241</v>
      </c>
      <c r="Z13" t="s">
        <v>276</v>
      </c>
    </row>
    <row r="14" spans="1:29" ht="25" customHeight="1" x14ac:dyDescent="0.2">
      <c r="A14" s="431"/>
      <c r="B14" s="105" t="s">
        <v>129</v>
      </c>
      <c r="C14" s="536"/>
      <c r="D14" s="516"/>
      <c r="E14" s="516"/>
      <c r="F14" s="516"/>
      <c r="G14" s="105" t="s">
        <v>303</v>
      </c>
      <c r="H14" s="536"/>
      <c r="I14" s="516"/>
      <c r="J14" s="516"/>
      <c r="O14" t="s">
        <v>190</v>
      </c>
      <c r="Q14" t="s">
        <v>218</v>
      </c>
      <c r="S14" t="s">
        <v>242</v>
      </c>
      <c r="Z14" t="s">
        <v>277</v>
      </c>
    </row>
    <row r="15" spans="1:29" ht="25" customHeight="1" x14ac:dyDescent="0.2">
      <c r="A15" s="431"/>
      <c r="B15" s="105" t="s">
        <v>304</v>
      </c>
      <c r="C15" s="519"/>
      <c r="D15" s="519"/>
      <c r="E15" s="519"/>
      <c r="F15" s="519"/>
      <c r="G15" s="519"/>
      <c r="H15" s="519"/>
      <c r="I15" s="519"/>
      <c r="J15" s="519"/>
      <c r="O15" t="s">
        <v>191</v>
      </c>
      <c r="Q15" t="s">
        <v>219</v>
      </c>
      <c r="S15" t="s">
        <v>243</v>
      </c>
      <c r="Z15" t="s">
        <v>278</v>
      </c>
    </row>
    <row r="16" spans="1:29" ht="30" customHeight="1" x14ac:dyDescent="0.2">
      <c r="A16" s="431"/>
      <c r="B16" s="505" t="s">
        <v>305</v>
      </c>
      <c r="C16" s="506"/>
      <c r="D16" s="506"/>
      <c r="E16" s="507"/>
      <c r="F16" s="407"/>
      <c r="G16" s="408"/>
      <c r="H16" s="408"/>
      <c r="I16" s="408"/>
      <c r="J16" s="409"/>
      <c r="O16" t="s">
        <v>192</v>
      </c>
      <c r="Q16" t="s">
        <v>220</v>
      </c>
      <c r="S16" t="s">
        <v>244</v>
      </c>
      <c r="Z16" t="s">
        <v>279</v>
      </c>
    </row>
    <row r="17" spans="1:26" ht="13" customHeight="1" x14ac:dyDescent="0.2">
      <c r="A17" s="431" t="s">
        <v>306</v>
      </c>
      <c r="B17" s="108" t="s">
        <v>293</v>
      </c>
      <c r="C17" s="513"/>
      <c r="D17" s="513"/>
      <c r="E17" s="513"/>
      <c r="F17" s="513"/>
      <c r="G17" s="431" t="s">
        <v>2</v>
      </c>
      <c r="H17" s="108" t="s">
        <v>293</v>
      </c>
      <c r="I17" s="513"/>
      <c r="J17" s="513"/>
      <c r="O17" t="s">
        <v>193</v>
      </c>
      <c r="Q17" t="s">
        <v>221</v>
      </c>
      <c r="S17" t="s">
        <v>245</v>
      </c>
      <c r="Z17" t="s">
        <v>280</v>
      </c>
    </row>
    <row r="18" spans="1:26" ht="25" customHeight="1" x14ac:dyDescent="0.2">
      <c r="A18" s="431"/>
      <c r="B18" s="109" t="s">
        <v>1</v>
      </c>
      <c r="C18" s="537"/>
      <c r="D18" s="537"/>
      <c r="E18" s="537"/>
      <c r="F18" s="537"/>
      <c r="G18" s="431"/>
      <c r="H18" s="109" t="s">
        <v>5</v>
      </c>
      <c r="I18" s="537"/>
      <c r="J18" s="537"/>
      <c r="O18" t="s">
        <v>194</v>
      </c>
      <c r="Q18" t="s">
        <v>222</v>
      </c>
      <c r="Z18" t="s">
        <v>281</v>
      </c>
    </row>
    <row r="19" spans="1:26" ht="25" customHeight="1" x14ac:dyDescent="0.2">
      <c r="A19" s="431"/>
      <c r="B19" s="105" t="s">
        <v>294</v>
      </c>
      <c r="C19" s="538"/>
      <c r="D19" s="538"/>
      <c r="E19" s="538"/>
      <c r="F19" s="538"/>
      <c r="G19" s="431"/>
      <c r="H19" s="105" t="s">
        <v>43</v>
      </c>
      <c r="I19" s="538"/>
      <c r="J19" s="538"/>
      <c r="O19" t="s">
        <v>195</v>
      </c>
      <c r="Q19" t="s">
        <v>223</v>
      </c>
      <c r="Z19" t="s">
        <v>282</v>
      </c>
    </row>
    <row r="20" spans="1:26" ht="20" customHeight="1" x14ac:dyDescent="0.2">
      <c r="A20" s="431"/>
      <c r="B20" s="105" t="s">
        <v>295</v>
      </c>
      <c r="C20" s="543"/>
      <c r="D20" s="543"/>
      <c r="E20" s="543"/>
      <c r="F20" s="543"/>
      <c r="G20" s="105" t="s">
        <v>296</v>
      </c>
      <c r="H20" s="538"/>
      <c r="I20" s="538"/>
      <c r="J20" s="538"/>
      <c r="O20" t="s">
        <v>196</v>
      </c>
      <c r="Q20" t="s">
        <v>224</v>
      </c>
    </row>
    <row r="21" spans="1:26" ht="25" customHeight="1" x14ac:dyDescent="0.2">
      <c r="A21" s="431"/>
      <c r="B21" s="110" t="s">
        <v>297</v>
      </c>
      <c r="C21" s="111" t="s">
        <v>0</v>
      </c>
      <c r="D21" s="112"/>
      <c r="E21" s="510"/>
      <c r="F21" s="544"/>
      <c r="G21" s="544"/>
      <c r="H21" s="544"/>
      <c r="I21" s="544"/>
      <c r="J21" s="544"/>
      <c r="O21" t="s">
        <v>197</v>
      </c>
      <c r="Q21" t="s">
        <v>225</v>
      </c>
    </row>
    <row r="22" spans="1:26" ht="25" customHeight="1" x14ac:dyDescent="0.2">
      <c r="A22" s="431"/>
      <c r="B22" s="110" t="s">
        <v>298</v>
      </c>
      <c r="C22" s="111" t="s">
        <v>0</v>
      </c>
      <c r="D22" s="112"/>
      <c r="E22" s="510"/>
      <c r="F22" s="544"/>
      <c r="G22" s="544"/>
      <c r="H22" s="544"/>
      <c r="I22" s="544"/>
      <c r="J22" s="544"/>
      <c r="O22" t="s">
        <v>198</v>
      </c>
    </row>
    <row r="23" spans="1:26" ht="13" customHeight="1" x14ac:dyDescent="0.2">
      <c r="A23" s="431"/>
      <c r="B23" s="431" t="s">
        <v>299</v>
      </c>
      <c r="C23" s="521" t="s">
        <v>293</v>
      </c>
      <c r="D23" s="522"/>
      <c r="E23" s="513"/>
      <c r="F23" s="513"/>
      <c r="G23" s="523" t="s">
        <v>300</v>
      </c>
      <c r="H23" s="524"/>
      <c r="I23" s="539"/>
      <c r="J23" s="540"/>
      <c r="O23" t="s">
        <v>199</v>
      </c>
    </row>
    <row r="24" spans="1:26" ht="25" customHeight="1" x14ac:dyDescent="0.2">
      <c r="A24" s="431"/>
      <c r="B24" s="431"/>
      <c r="C24" s="531" t="s">
        <v>5</v>
      </c>
      <c r="D24" s="531"/>
      <c r="E24" s="537"/>
      <c r="F24" s="537"/>
      <c r="G24" s="525"/>
      <c r="H24" s="526"/>
      <c r="I24" s="541"/>
      <c r="J24" s="542"/>
      <c r="O24" t="s">
        <v>200</v>
      </c>
    </row>
    <row r="25" spans="1:26" ht="13" customHeight="1" x14ac:dyDescent="0.2">
      <c r="A25" s="431"/>
      <c r="B25" s="431"/>
      <c r="C25" s="431" t="s">
        <v>301</v>
      </c>
      <c r="D25" s="431"/>
      <c r="E25" s="532"/>
      <c r="F25" s="533"/>
      <c r="G25" s="533"/>
      <c r="H25" s="533"/>
      <c r="I25" s="533"/>
      <c r="J25" s="534"/>
      <c r="O25" t="s">
        <v>201</v>
      </c>
    </row>
    <row r="26" spans="1:26" ht="25" customHeight="1" x14ac:dyDescent="0.2">
      <c r="A26" s="431"/>
      <c r="B26" s="105" t="s">
        <v>3</v>
      </c>
      <c r="C26" s="545"/>
      <c r="D26" s="545"/>
      <c r="E26" s="545"/>
      <c r="F26" s="105" t="s">
        <v>396</v>
      </c>
      <c r="G26" s="431" t="s">
        <v>130</v>
      </c>
      <c r="H26" s="431"/>
      <c r="I26" s="113"/>
      <c r="J26" s="105" t="s">
        <v>131</v>
      </c>
      <c r="O26" t="s">
        <v>202</v>
      </c>
    </row>
    <row r="27" spans="1:26" ht="25" customHeight="1" x14ac:dyDescent="0.2">
      <c r="A27" s="431"/>
      <c r="B27" s="105" t="s">
        <v>129</v>
      </c>
      <c r="C27" s="538"/>
      <c r="D27" s="538"/>
      <c r="E27" s="538"/>
      <c r="F27" s="538"/>
      <c r="G27" s="105" t="s">
        <v>303</v>
      </c>
      <c r="H27" s="538"/>
      <c r="I27" s="538"/>
      <c r="J27" s="538"/>
      <c r="O27" t="s">
        <v>203</v>
      </c>
    </row>
    <row r="28" spans="1:26" ht="25" customHeight="1" x14ac:dyDescent="0.2">
      <c r="A28" s="431"/>
      <c r="B28" s="105" t="s">
        <v>304</v>
      </c>
      <c r="C28" s="544"/>
      <c r="D28" s="544"/>
      <c r="E28" s="544"/>
      <c r="F28" s="544"/>
      <c r="G28" s="544"/>
      <c r="H28" s="544"/>
      <c r="I28" s="544"/>
      <c r="J28" s="544"/>
      <c r="O28" t="s">
        <v>204</v>
      </c>
    </row>
    <row r="29" spans="1:26" ht="30" customHeight="1" x14ac:dyDescent="0.2">
      <c r="A29" s="431"/>
      <c r="B29" s="505" t="s">
        <v>305</v>
      </c>
      <c r="C29" s="506"/>
      <c r="D29" s="506"/>
      <c r="E29" s="507"/>
      <c r="F29" s="508"/>
      <c r="G29" s="509"/>
      <c r="H29" s="509"/>
      <c r="I29" s="509"/>
      <c r="J29" s="510"/>
      <c r="O29" t="s">
        <v>205</v>
      </c>
    </row>
    <row r="30" spans="1:26" ht="13" customHeight="1" x14ac:dyDescent="0.2">
      <c r="A30" s="431" t="s">
        <v>307</v>
      </c>
      <c r="B30" s="108" t="s">
        <v>293</v>
      </c>
      <c r="C30" s="513"/>
      <c r="D30" s="513"/>
      <c r="E30" s="513"/>
      <c r="F30" s="513"/>
      <c r="G30" s="431" t="s">
        <v>2</v>
      </c>
      <c r="H30" s="108" t="s">
        <v>293</v>
      </c>
      <c r="I30" s="513"/>
      <c r="J30" s="513"/>
    </row>
    <row r="31" spans="1:26" ht="25" customHeight="1" x14ac:dyDescent="0.2">
      <c r="A31" s="431"/>
      <c r="B31" s="109" t="s">
        <v>1</v>
      </c>
      <c r="C31" s="537"/>
      <c r="D31" s="537"/>
      <c r="E31" s="537"/>
      <c r="F31" s="537"/>
      <c r="G31" s="431"/>
      <c r="H31" s="109" t="s">
        <v>5</v>
      </c>
      <c r="I31" s="537"/>
      <c r="J31" s="537"/>
    </row>
    <row r="32" spans="1:26" ht="25" customHeight="1" x14ac:dyDescent="0.2">
      <c r="A32" s="431"/>
      <c r="B32" s="105" t="s">
        <v>294</v>
      </c>
      <c r="C32" s="538"/>
      <c r="D32" s="538"/>
      <c r="E32" s="538"/>
      <c r="F32" s="538"/>
      <c r="G32" s="431"/>
      <c r="H32" s="105" t="s">
        <v>43</v>
      </c>
      <c r="I32" s="538"/>
      <c r="J32" s="538"/>
    </row>
    <row r="33" spans="1:10" ht="20" customHeight="1" x14ac:dyDescent="0.2">
      <c r="A33" s="431"/>
      <c r="B33" s="105" t="s">
        <v>295</v>
      </c>
      <c r="C33" s="543"/>
      <c r="D33" s="543"/>
      <c r="E33" s="543"/>
      <c r="F33" s="543"/>
      <c r="G33" s="105" t="s">
        <v>296</v>
      </c>
      <c r="H33" s="538"/>
      <c r="I33" s="538"/>
      <c r="J33" s="538"/>
    </row>
    <row r="34" spans="1:10" ht="25" customHeight="1" x14ac:dyDescent="0.2">
      <c r="A34" s="431"/>
      <c r="B34" s="110" t="s">
        <v>297</v>
      </c>
      <c r="C34" s="111" t="s">
        <v>0</v>
      </c>
      <c r="D34" s="112"/>
      <c r="E34" s="510"/>
      <c r="F34" s="544"/>
      <c r="G34" s="544"/>
      <c r="H34" s="544"/>
      <c r="I34" s="544"/>
      <c r="J34" s="544"/>
    </row>
    <row r="35" spans="1:10" ht="25" customHeight="1" x14ac:dyDescent="0.2">
      <c r="A35" s="431"/>
      <c r="B35" s="110" t="s">
        <v>298</v>
      </c>
      <c r="C35" s="111" t="s">
        <v>0</v>
      </c>
      <c r="D35" s="112"/>
      <c r="E35" s="510"/>
      <c r="F35" s="544"/>
      <c r="G35" s="544"/>
      <c r="H35" s="544"/>
      <c r="I35" s="544"/>
      <c r="J35" s="544"/>
    </row>
    <row r="36" spans="1:10" ht="13" customHeight="1" x14ac:dyDescent="0.2">
      <c r="A36" s="431"/>
      <c r="B36" s="431" t="s">
        <v>299</v>
      </c>
      <c r="C36" s="521" t="s">
        <v>293</v>
      </c>
      <c r="D36" s="522"/>
      <c r="E36" s="513"/>
      <c r="F36" s="513"/>
      <c r="G36" s="523" t="s">
        <v>300</v>
      </c>
      <c r="H36" s="524"/>
      <c r="I36" s="539"/>
      <c r="J36" s="540"/>
    </row>
    <row r="37" spans="1:10" ht="25" customHeight="1" x14ac:dyDescent="0.2">
      <c r="A37" s="431"/>
      <c r="B37" s="431"/>
      <c r="C37" s="531" t="s">
        <v>5</v>
      </c>
      <c r="D37" s="531"/>
      <c r="E37" s="537"/>
      <c r="F37" s="537"/>
      <c r="G37" s="525"/>
      <c r="H37" s="526"/>
      <c r="I37" s="541"/>
      <c r="J37" s="542"/>
    </row>
    <row r="38" spans="1:10" ht="13" customHeight="1" x14ac:dyDescent="0.2">
      <c r="A38" s="431"/>
      <c r="B38" s="431"/>
      <c r="C38" s="431" t="s">
        <v>301</v>
      </c>
      <c r="D38" s="431"/>
      <c r="E38" s="532"/>
      <c r="F38" s="533"/>
      <c r="G38" s="533"/>
      <c r="H38" s="533"/>
      <c r="I38" s="533"/>
      <c r="J38" s="534"/>
    </row>
    <row r="39" spans="1:10" ht="25" customHeight="1" x14ac:dyDescent="0.2">
      <c r="A39" s="431"/>
      <c r="B39" s="105" t="s">
        <v>3</v>
      </c>
      <c r="C39" s="545"/>
      <c r="D39" s="545"/>
      <c r="E39" s="545"/>
      <c r="F39" s="105" t="s">
        <v>396</v>
      </c>
      <c r="G39" s="431" t="s">
        <v>130</v>
      </c>
      <c r="H39" s="431"/>
      <c r="I39" s="113"/>
      <c r="J39" s="105" t="s">
        <v>131</v>
      </c>
    </row>
    <row r="40" spans="1:10" ht="25" customHeight="1" x14ac:dyDescent="0.2">
      <c r="A40" s="431"/>
      <c r="B40" s="105" t="s">
        <v>129</v>
      </c>
      <c r="C40" s="538"/>
      <c r="D40" s="538"/>
      <c r="E40" s="538"/>
      <c r="F40" s="538"/>
      <c r="G40" s="105" t="s">
        <v>303</v>
      </c>
      <c r="H40" s="538"/>
      <c r="I40" s="538"/>
      <c r="J40" s="538"/>
    </row>
    <row r="41" spans="1:10" ht="25" customHeight="1" x14ac:dyDescent="0.2">
      <c r="A41" s="431"/>
      <c r="B41" s="105" t="s">
        <v>304</v>
      </c>
      <c r="C41" s="544"/>
      <c r="D41" s="544"/>
      <c r="E41" s="544"/>
      <c r="F41" s="544"/>
      <c r="G41" s="544"/>
      <c r="H41" s="544"/>
      <c r="I41" s="544"/>
      <c r="J41" s="544"/>
    </row>
    <row r="42" spans="1:10" ht="30" customHeight="1" x14ac:dyDescent="0.2">
      <c r="A42" s="431"/>
      <c r="B42" s="505" t="s">
        <v>305</v>
      </c>
      <c r="C42" s="506"/>
      <c r="D42" s="506"/>
      <c r="E42" s="507"/>
      <c r="F42" s="508"/>
      <c r="G42" s="509"/>
      <c r="H42" s="509"/>
      <c r="I42" s="509"/>
      <c r="J42" s="510"/>
    </row>
  </sheetData>
  <sheetProtection algorithmName="SHA-512" hashValue="XA7clhkNpWTx5vqWTjEh9+t4QnU/66+2OrZzEp1MY2USA/14Aqs/OorrIdYc0PZyWQX6Sdd7yH4aZMYTvtprnw==" saltValue="P1oCEtD6bVhaZV8TUqDlJQ==" spinCount="100000" sheet="1" selectLockedCells="1"/>
  <mergeCells count="85">
    <mergeCell ref="C41:J41"/>
    <mergeCell ref="E38:J38"/>
    <mergeCell ref="C39:E39"/>
    <mergeCell ref="G39:H39"/>
    <mergeCell ref="C40:F40"/>
    <mergeCell ref="H40:J40"/>
    <mergeCell ref="E34:J34"/>
    <mergeCell ref="C27:F27"/>
    <mergeCell ref="H27:J27"/>
    <mergeCell ref="C28:J28"/>
    <mergeCell ref="I31:J31"/>
    <mergeCell ref="C32:F32"/>
    <mergeCell ref="I32:J32"/>
    <mergeCell ref="C33:F33"/>
    <mergeCell ref="H33:J33"/>
    <mergeCell ref="B29:E29"/>
    <mergeCell ref="F29:J29"/>
    <mergeCell ref="C26:E26"/>
    <mergeCell ref="G26:H26"/>
    <mergeCell ref="A30:A42"/>
    <mergeCell ref="C30:F30"/>
    <mergeCell ref="G30:G32"/>
    <mergeCell ref="E35:J35"/>
    <mergeCell ref="B36:B38"/>
    <mergeCell ref="C36:D36"/>
    <mergeCell ref="E36:F36"/>
    <mergeCell ref="G36:H37"/>
    <mergeCell ref="I36:J37"/>
    <mergeCell ref="C37:D37"/>
    <mergeCell ref="E37:F37"/>
    <mergeCell ref="C38:D38"/>
    <mergeCell ref="I30:J30"/>
    <mergeCell ref="C31:F31"/>
    <mergeCell ref="E22:J22"/>
    <mergeCell ref="C24:D24"/>
    <mergeCell ref="E24:F24"/>
    <mergeCell ref="C25:D25"/>
    <mergeCell ref="E25:J25"/>
    <mergeCell ref="A17:A29"/>
    <mergeCell ref="C17:F17"/>
    <mergeCell ref="G17:G19"/>
    <mergeCell ref="I17:J17"/>
    <mergeCell ref="C18:F18"/>
    <mergeCell ref="I18:J18"/>
    <mergeCell ref="C19:F19"/>
    <mergeCell ref="B23:B25"/>
    <mergeCell ref="C23:D23"/>
    <mergeCell ref="E23:F23"/>
    <mergeCell ref="G23:H24"/>
    <mergeCell ref="I23:J24"/>
    <mergeCell ref="I19:J19"/>
    <mergeCell ref="C20:F20"/>
    <mergeCell ref="H20:J20"/>
    <mergeCell ref="E21:J21"/>
    <mergeCell ref="C13:E13"/>
    <mergeCell ref="G13:H13"/>
    <mergeCell ref="C14:F14"/>
    <mergeCell ref="H14:J14"/>
    <mergeCell ref="C15:J15"/>
    <mergeCell ref="E9:J9"/>
    <mergeCell ref="B10:B12"/>
    <mergeCell ref="C10:D10"/>
    <mergeCell ref="E10:F10"/>
    <mergeCell ref="G10:H11"/>
    <mergeCell ref="I10:J11"/>
    <mergeCell ref="C11:D11"/>
    <mergeCell ref="E11:F11"/>
    <mergeCell ref="C12:D12"/>
    <mergeCell ref="E12:J12"/>
    <mergeCell ref="B42:E42"/>
    <mergeCell ref="F42:J42"/>
    <mergeCell ref="A2:J2"/>
    <mergeCell ref="A4:A16"/>
    <mergeCell ref="C4:F4"/>
    <mergeCell ref="G4:G6"/>
    <mergeCell ref="I4:J4"/>
    <mergeCell ref="C5:F5"/>
    <mergeCell ref="I5:J5"/>
    <mergeCell ref="C6:F6"/>
    <mergeCell ref="I6:J6"/>
    <mergeCell ref="C7:F7"/>
    <mergeCell ref="B16:E16"/>
    <mergeCell ref="F16:J16"/>
    <mergeCell ref="H7:J7"/>
    <mergeCell ref="E8:J8"/>
  </mergeCells>
  <phoneticPr fontId="2"/>
  <dataValidations count="7">
    <dataValidation allowBlank="1" showInputMessage="1" showErrorMessage="1" prompt="本店所在地と同一の場合は「同上」と記載でも構いません" sqref="D9:J9 D22:J22 D35:J35"/>
    <dataValidation type="list" allowBlank="1" showInputMessage="1" showErrorMessage="1" prompt="プルダウンから選択してください" sqref="C6:F6 C19:F19 C32:F32">
      <formula1>"中小企業者,中小企業団体,個人事業主"</formula1>
    </dataValidation>
    <dataValidation type="list" allowBlank="1" showInputMessage="1" showErrorMessage="1" prompt="分類より先にプルダウンで選択してください" sqref="C14:F14 C27:F27">
      <formula1>大分類</formula1>
    </dataValidation>
    <dataValidation type="list" allowBlank="1" showInputMessage="1" showErrorMessage="1" sqref="H40:J40">
      <formula1>INDIRECT($C$40)</formula1>
    </dataValidation>
    <dataValidation type="list" allowBlank="1" showInputMessage="1" showErrorMessage="1" sqref="H27:J27">
      <formula1>INDIRECT($C$27)</formula1>
    </dataValidation>
    <dataValidation type="list" allowBlank="1" showInputMessage="1" showErrorMessage="1" sqref="H14:J14">
      <formula1>INDIRECT($C$14)</formula1>
    </dataValidation>
    <dataValidation type="list" allowBlank="1" showInputMessage="1" showErrorMessage="1" prompt="分類より先にプルダウンで選択してください" sqref="C40:F40">
      <formula1>大分類</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
  <sheetViews>
    <sheetView showGridLines="0" view="pageBreakPreview" zoomScale="120" zoomScaleNormal="100" zoomScaleSheetLayoutView="120" workbookViewId="0">
      <selection activeCell="A3" sqref="A3:AE3"/>
    </sheetView>
  </sheetViews>
  <sheetFormatPr defaultRowHeight="13" x14ac:dyDescent="0.2"/>
  <cols>
    <col min="1" max="16" width="4.54296875" customWidth="1"/>
    <col min="17" max="17" width="4.7265625" customWidth="1"/>
    <col min="18" max="31" width="4.54296875" customWidth="1"/>
  </cols>
  <sheetData>
    <row r="1" spans="1:31" ht="14" x14ac:dyDescent="0.2">
      <c r="A1" s="174" t="s">
        <v>395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6"/>
    </row>
    <row r="2" spans="1:31" x14ac:dyDescent="0.2">
      <c r="A2" s="177" t="s">
        <v>308</v>
      </c>
      <c r="B2" s="114"/>
      <c r="C2" s="115"/>
      <c r="D2" s="115"/>
      <c r="E2" s="115"/>
      <c r="F2" s="116"/>
      <c r="G2" s="115"/>
      <c r="H2" s="115"/>
      <c r="I2" s="116"/>
      <c r="J2" s="115"/>
      <c r="K2" s="115"/>
      <c r="L2" s="116"/>
      <c r="M2" s="117"/>
      <c r="N2" s="117"/>
      <c r="O2" s="117"/>
      <c r="P2" s="117"/>
      <c r="Q2" s="117"/>
      <c r="R2" s="118"/>
      <c r="S2" s="118"/>
      <c r="T2" s="118"/>
      <c r="U2" s="118"/>
      <c r="V2" s="118"/>
      <c r="W2" s="118"/>
      <c r="X2" s="118"/>
      <c r="Y2" s="118"/>
      <c r="Z2" s="118"/>
      <c r="AA2" s="118"/>
      <c r="AB2" s="118"/>
      <c r="AC2" s="118"/>
      <c r="AD2" s="118"/>
      <c r="AE2" s="178"/>
    </row>
    <row r="3" spans="1:31" s="98" customFormat="1" ht="409.5" customHeight="1" x14ac:dyDescent="0.2">
      <c r="A3" s="546"/>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8"/>
    </row>
    <row r="4" spans="1:31" x14ac:dyDescent="0.2">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3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1" x14ac:dyDescent="0.2">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row>
    <row r="7" spans="1:31" x14ac:dyDescent="0.2">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row>
  </sheetData>
  <sheetProtection formatCells="0" formatColumns="0" formatRows="0" insertColumns="0" insertRows="0" deleteColumns="0" deleteRows="0" selectLockedCells="1"/>
  <mergeCells count="1">
    <mergeCell ref="A3:AE3"/>
  </mergeCells>
  <phoneticPr fontId="2"/>
  <pageMargins left="0.70866141732283472" right="0.70866141732283472" top="0.74803149606299213" bottom="0.74803149606299213" header="0.31496062992125984" footer="0.31496062992125984"/>
  <pageSetup paperSize="9" scale="94"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100" zoomScaleSheetLayoutView="100" workbookViewId="0">
      <pane xSplit="1" ySplit="8" topLeftCell="B27" activePane="bottomRight" state="frozen"/>
      <selection pane="topRight" activeCell="B1" sqref="B1"/>
      <selection pane="bottomLeft" activeCell="A6" sqref="A6"/>
      <selection pane="bottomRight" activeCell="E6" sqref="E6:G6"/>
    </sheetView>
  </sheetViews>
  <sheetFormatPr defaultRowHeight="13" x14ac:dyDescent="0.2"/>
  <cols>
    <col min="1" max="1" width="5.7265625" style="99" customWidth="1"/>
    <col min="2" max="2" width="20.7265625" style="100" customWidth="1"/>
    <col min="3" max="3" width="29.6328125" style="100" customWidth="1"/>
    <col min="4" max="4" width="18.1796875" style="100" customWidth="1"/>
    <col min="5" max="5" width="14.08984375" style="98" customWidth="1"/>
    <col min="6" max="6" width="11.36328125" style="98" customWidth="1"/>
    <col min="7" max="16384" width="8.7265625" style="98"/>
  </cols>
  <sheetData>
    <row r="1" spans="1:7" ht="14" customHeight="1" x14ac:dyDescent="0.2">
      <c r="A1" s="306" t="s">
        <v>381</v>
      </c>
      <c r="B1" s="307"/>
      <c r="C1" s="307"/>
      <c r="D1" s="307"/>
      <c r="E1" s="107"/>
      <c r="F1" s="107"/>
      <c r="G1" s="107"/>
    </row>
    <row r="2" spans="1:7" ht="18" customHeight="1" x14ac:dyDescent="0.2">
      <c r="A2" s="144" t="s">
        <v>158</v>
      </c>
      <c r="B2" s="308"/>
      <c r="C2" s="308"/>
      <c r="D2" s="308"/>
      <c r="E2" s="308"/>
      <c r="F2" s="308"/>
      <c r="G2" s="308"/>
    </row>
    <row r="3" spans="1:7" ht="18" customHeight="1" x14ac:dyDescent="0.2">
      <c r="A3" s="144" t="s">
        <v>159</v>
      </c>
      <c r="B3" s="308"/>
      <c r="C3" s="308"/>
      <c r="D3" s="308"/>
      <c r="E3" s="308"/>
      <c r="F3" s="308"/>
      <c r="G3" s="308"/>
    </row>
    <row r="4" spans="1:7" s="169" customFormat="1" ht="18" customHeight="1" x14ac:dyDescent="0.2">
      <c r="A4" s="164" t="s">
        <v>389</v>
      </c>
      <c r="B4" s="309"/>
      <c r="C4" s="309"/>
      <c r="D4" s="309"/>
      <c r="E4" s="310"/>
      <c r="F4" s="309"/>
      <c r="G4" s="309"/>
    </row>
    <row r="5" spans="1:7" s="169" customFormat="1" ht="18" customHeight="1" x14ac:dyDescent="0.2">
      <c r="A5" s="164" t="s">
        <v>160</v>
      </c>
      <c r="B5" s="309"/>
      <c r="C5" s="309"/>
      <c r="D5" s="309"/>
      <c r="E5" s="309"/>
      <c r="F5" s="309"/>
      <c r="G5" s="309"/>
    </row>
    <row r="6" spans="1:7" s="169" customFormat="1" ht="18" customHeight="1" x14ac:dyDescent="0.2">
      <c r="A6" s="164"/>
      <c r="B6" s="309"/>
      <c r="C6" s="309"/>
      <c r="D6" s="305" t="s">
        <v>388</v>
      </c>
      <c r="E6" s="516"/>
      <c r="F6" s="516"/>
      <c r="G6" s="516"/>
    </row>
    <row r="7" spans="1:7" s="169" customFormat="1" ht="9.5" customHeight="1" x14ac:dyDescent="0.2">
      <c r="A7" s="164"/>
      <c r="B7" s="309"/>
      <c r="C7" s="309"/>
      <c r="D7" s="311"/>
      <c r="E7" s="312"/>
      <c r="F7" s="312"/>
      <c r="G7" s="312"/>
    </row>
    <row r="8" spans="1:7" ht="27" customHeight="1" x14ac:dyDescent="0.2">
      <c r="A8" s="313" t="s">
        <v>119</v>
      </c>
      <c r="B8" s="314" t="s">
        <v>120</v>
      </c>
      <c r="C8" s="313" t="s">
        <v>42</v>
      </c>
      <c r="D8" s="313" t="s">
        <v>43</v>
      </c>
      <c r="E8" s="313" t="s">
        <v>121</v>
      </c>
      <c r="F8" s="315" t="s">
        <v>122</v>
      </c>
      <c r="G8" s="316" t="s">
        <v>123</v>
      </c>
    </row>
    <row r="9" spans="1:7" ht="27" customHeight="1" x14ac:dyDescent="0.2">
      <c r="A9" s="96">
        <f>ROW()-ROW(株主名簿[[#Headers],[No.]])</f>
        <v>1</v>
      </c>
      <c r="B9" s="94"/>
      <c r="C9" s="179"/>
      <c r="D9" s="179"/>
      <c r="E9" s="180"/>
      <c r="F9" s="97" t="str">
        <f>IFERROR((株主名簿[[#This Row],[持ち株数]]/株主名簿[[#Totals],[持ち株数]]),"")</f>
        <v/>
      </c>
      <c r="G9" s="183"/>
    </row>
    <row r="10" spans="1:7" ht="27" customHeight="1" x14ac:dyDescent="0.2">
      <c r="A10" s="96">
        <f>ROW()-ROW(株主名簿[[#Headers],[No.]])</f>
        <v>2</v>
      </c>
      <c r="B10" s="94"/>
      <c r="C10" s="179"/>
      <c r="D10" s="179"/>
      <c r="E10" s="180"/>
      <c r="F10" s="97" t="str">
        <f>IFERROR((株主名簿[[#This Row],[持ち株数]]/株主名簿[[#Totals],[持ち株数]]),"")</f>
        <v/>
      </c>
      <c r="G10" s="183"/>
    </row>
    <row r="11" spans="1:7" ht="27" customHeight="1" x14ac:dyDescent="0.2">
      <c r="A11" s="96">
        <f>ROW()-ROW(株主名簿[[#Headers],[No.]])</f>
        <v>3</v>
      </c>
      <c r="B11" s="94"/>
      <c r="C11" s="179"/>
      <c r="D11" s="179"/>
      <c r="E11" s="180"/>
      <c r="F11" s="97" t="str">
        <f>IFERROR((株主名簿[[#This Row],[持ち株数]]/株主名簿[[#Totals],[持ち株数]]),"")</f>
        <v/>
      </c>
      <c r="G11" s="183"/>
    </row>
    <row r="12" spans="1:7" ht="27" customHeight="1" x14ac:dyDescent="0.2">
      <c r="A12" s="96">
        <f>ROW()-ROW(株主名簿[[#Headers],[No.]])</f>
        <v>4</v>
      </c>
      <c r="B12" s="94"/>
      <c r="C12" s="179"/>
      <c r="D12" s="179"/>
      <c r="E12" s="180"/>
      <c r="F12" s="97" t="str">
        <f>IFERROR((株主名簿[[#This Row],[持ち株数]]/株主名簿[[#Totals],[持ち株数]]),"")</f>
        <v/>
      </c>
      <c r="G12" s="183"/>
    </row>
    <row r="13" spans="1:7" ht="27" customHeight="1" x14ac:dyDescent="0.2">
      <c r="A13" s="96">
        <f>ROW()-ROW(株主名簿[[#Headers],[No.]])</f>
        <v>5</v>
      </c>
      <c r="B13" s="94"/>
      <c r="C13" s="179"/>
      <c r="D13" s="179"/>
      <c r="E13" s="180"/>
      <c r="F13" s="97" t="str">
        <f>IFERROR((株主名簿[[#This Row],[持ち株数]]/株主名簿[[#Totals],[持ち株数]]),"")</f>
        <v/>
      </c>
      <c r="G13" s="184"/>
    </row>
    <row r="14" spans="1:7" ht="27" customHeight="1" x14ac:dyDescent="0.2">
      <c r="A14" s="96">
        <f>ROW()-ROW(株主名簿[[#Headers],[No.]])</f>
        <v>6</v>
      </c>
      <c r="B14" s="181"/>
      <c r="C14" s="179"/>
      <c r="D14" s="179"/>
      <c r="E14" s="180"/>
      <c r="F14" s="97" t="str">
        <f>IFERROR((株主名簿[[#This Row],[持ち株数]]/株主名簿[[#Totals],[持ち株数]]),"")</f>
        <v/>
      </c>
      <c r="G14" s="184"/>
    </row>
    <row r="15" spans="1:7" ht="27" customHeight="1" x14ac:dyDescent="0.2">
      <c r="A15" s="96">
        <f>ROW()-ROW(株主名簿[[#Headers],[No.]])</f>
        <v>7</v>
      </c>
      <c r="B15" s="181"/>
      <c r="C15" s="179"/>
      <c r="D15" s="179"/>
      <c r="E15" s="180"/>
      <c r="F15" s="97" t="str">
        <f>IFERROR((株主名簿[[#This Row],[持ち株数]]/株主名簿[[#Totals],[持ち株数]]),"")</f>
        <v/>
      </c>
      <c r="G15" s="184"/>
    </row>
    <row r="16" spans="1:7" ht="27" customHeight="1" x14ac:dyDescent="0.2">
      <c r="A16" s="96">
        <f>ROW()-ROW(株主名簿[[#Headers],[No.]])</f>
        <v>8</v>
      </c>
      <c r="B16" s="181"/>
      <c r="C16" s="179"/>
      <c r="D16" s="179"/>
      <c r="E16" s="180"/>
      <c r="F16" s="97" t="str">
        <f>IFERROR((株主名簿[[#This Row],[持ち株数]]/株主名簿[[#Totals],[持ち株数]]),"")</f>
        <v/>
      </c>
      <c r="G16" s="184"/>
    </row>
    <row r="17" spans="1:7" ht="27" customHeight="1" x14ac:dyDescent="0.2">
      <c r="A17" s="96">
        <f>ROW()-ROW(株主名簿[[#Headers],[No.]])</f>
        <v>9</v>
      </c>
      <c r="B17" s="181"/>
      <c r="C17" s="179"/>
      <c r="D17" s="179"/>
      <c r="E17" s="180"/>
      <c r="F17" s="97" t="str">
        <f>IFERROR((株主名簿[[#This Row],[持ち株数]]/株主名簿[[#Totals],[持ち株数]]),"")</f>
        <v/>
      </c>
      <c r="G17" s="184"/>
    </row>
    <row r="18" spans="1:7" ht="27" customHeight="1" x14ac:dyDescent="0.2">
      <c r="A18" s="96">
        <f>ROW()-ROW(株主名簿[[#Headers],[No.]])</f>
        <v>10</v>
      </c>
      <c r="B18" s="181"/>
      <c r="C18" s="179"/>
      <c r="D18" s="179"/>
      <c r="E18" s="180"/>
      <c r="F18" s="97" t="str">
        <f>IFERROR((株主名簿[[#This Row],[持ち株数]]/株主名簿[[#Totals],[持ち株数]]),"")</f>
        <v/>
      </c>
      <c r="G18" s="184"/>
    </row>
    <row r="19" spans="1:7" ht="27" customHeight="1" x14ac:dyDescent="0.2">
      <c r="A19" s="96">
        <f>ROW()-ROW(株主名簿[[#Headers],[No.]])</f>
        <v>11</v>
      </c>
      <c r="B19" s="181"/>
      <c r="C19" s="179"/>
      <c r="D19" s="179"/>
      <c r="E19" s="180"/>
      <c r="F19" s="97" t="str">
        <f>IFERROR((株主名簿[[#This Row],[持ち株数]]/株主名簿[[#Totals],[持ち株数]]),"")</f>
        <v/>
      </c>
      <c r="G19" s="184"/>
    </row>
    <row r="20" spans="1:7" ht="27" customHeight="1" x14ac:dyDescent="0.2">
      <c r="A20" s="96">
        <f>ROW()-ROW(株主名簿[[#Headers],[No.]])</f>
        <v>12</v>
      </c>
      <c r="B20" s="181"/>
      <c r="C20" s="179"/>
      <c r="D20" s="179"/>
      <c r="E20" s="180"/>
      <c r="F20" s="97" t="str">
        <f>IFERROR((株主名簿[[#This Row],[持ち株数]]/株主名簿[[#Totals],[持ち株数]]),"")</f>
        <v/>
      </c>
      <c r="G20" s="184"/>
    </row>
    <row r="21" spans="1:7" ht="27" customHeight="1" x14ac:dyDescent="0.2">
      <c r="A21" s="96">
        <f>ROW()-ROW(株主名簿[[#Headers],[No.]])</f>
        <v>13</v>
      </c>
      <c r="B21" s="181"/>
      <c r="C21" s="179"/>
      <c r="D21" s="179"/>
      <c r="E21" s="180"/>
      <c r="F21" s="97" t="str">
        <f>IFERROR((株主名簿[[#This Row],[持ち株数]]/株主名簿[[#Totals],[持ち株数]]),"")</f>
        <v/>
      </c>
      <c r="G21" s="184"/>
    </row>
    <row r="22" spans="1:7" ht="27" customHeight="1" x14ac:dyDescent="0.2">
      <c r="A22" s="96">
        <f>ROW()-ROW(株主名簿[[#Headers],[No.]])</f>
        <v>14</v>
      </c>
      <c r="B22" s="181"/>
      <c r="C22" s="179"/>
      <c r="D22" s="179"/>
      <c r="E22" s="180"/>
      <c r="F22" s="97" t="str">
        <f>IFERROR((株主名簿[[#This Row],[持ち株数]]/株主名簿[[#Totals],[持ち株数]]),"")</f>
        <v/>
      </c>
      <c r="G22" s="184"/>
    </row>
    <row r="23" spans="1:7" ht="27" customHeight="1" x14ac:dyDescent="0.2">
      <c r="A23" s="96">
        <f>ROW()-ROW(株主名簿[[#Headers],[No.]])</f>
        <v>15</v>
      </c>
      <c r="B23" s="181"/>
      <c r="C23" s="179"/>
      <c r="D23" s="179"/>
      <c r="E23" s="180"/>
      <c r="F23" s="97" t="str">
        <f>IFERROR((株主名簿[[#This Row],[持ち株数]]/株主名簿[[#Totals],[持ち株数]]),"")</f>
        <v/>
      </c>
      <c r="G23" s="184"/>
    </row>
    <row r="24" spans="1:7" ht="27" customHeight="1" x14ac:dyDescent="0.2">
      <c r="A24" s="317">
        <f>ROW()-ROW(株主名簿[[#Headers],[No.]])</f>
        <v>16</v>
      </c>
      <c r="B24" s="318" t="s">
        <v>124</v>
      </c>
      <c r="C24" s="319"/>
      <c r="D24" s="320"/>
      <c r="E24" s="182"/>
      <c r="F24" s="97" t="str">
        <f>IFERROR((株主名簿[[#This Row],[持ち株数]]/株主名簿[[#Totals],[持ち株数]]),"")</f>
        <v/>
      </c>
      <c r="G24" s="321"/>
    </row>
    <row r="25" spans="1:7" ht="27" customHeight="1" x14ac:dyDescent="0.2">
      <c r="A25" s="322"/>
      <c r="B25" s="229" t="s">
        <v>9</v>
      </c>
      <c r="C25" s="323" t="s">
        <v>125</v>
      </c>
      <c r="D25" s="324"/>
      <c r="E25" s="325">
        <f>SUBTOTAL(109,株主名簿[持ち株数])</f>
        <v>0</v>
      </c>
      <c r="F25" s="326">
        <f>SUBTOTAL(109,株主名簿[持ち株比率
（％）])</f>
        <v>0</v>
      </c>
      <c r="G25" s="327"/>
    </row>
    <row r="26" spans="1:7" ht="27" customHeight="1" x14ac:dyDescent="0.2">
      <c r="A26" s="551" t="s">
        <v>126</v>
      </c>
      <c r="B26" s="552"/>
      <c r="C26" s="552"/>
      <c r="D26" s="552"/>
      <c r="E26" s="552"/>
      <c r="F26" s="552"/>
      <c r="G26" s="553"/>
    </row>
    <row r="27" spans="1:7" ht="80" customHeight="1" x14ac:dyDescent="0.2">
      <c r="A27" s="554"/>
      <c r="B27" s="555"/>
      <c r="C27" s="555"/>
      <c r="D27" s="555"/>
      <c r="E27" s="555"/>
      <c r="F27" s="555"/>
      <c r="G27" s="556"/>
    </row>
    <row r="28" spans="1:7" x14ac:dyDescent="0.2">
      <c r="A28" s="144" t="s">
        <v>127</v>
      </c>
      <c r="B28" s="307"/>
      <c r="C28" s="307"/>
      <c r="D28" s="307"/>
      <c r="E28" s="107"/>
      <c r="F28" s="107"/>
      <c r="G28" s="107"/>
    </row>
    <row r="29" spans="1:7" ht="13" customHeight="1" x14ac:dyDescent="0.2">
      <c r="A29" s="328" t="s">
        <v>156</v>
      </c>
      <c r="B29" s="307"/>
      <c r="C29" s="307"/>
      <c r="D29" s="307"/>
      <c r="E29" s="107"/>
      <c r="F29" s="107"/>
      <c r="G29" s="107"/>
    </row>
    <row r="30" spans="1:7" ht="18" customHeight="1" x14ac:dyDescent="0.2">
      <c r="A30" s="228" t="s">
        <v>119</v>
      </c>
      <c r="B30" s="228" t="s">
        <v>128</v>
      </c>
      <c r="C30" s="228" t="s">
        <v>129</v>
      </c>
      <c r="D30" s="420" t="s">
        <v>155</v>
      </c>
      <c r="E30" s="420"/>
      <c r="F30" s="420" t="s">
        <v>130</v>
      </c>
      <c r="G30" s="420"/>
    </row>
    <row r="31" spans="1:7" ht="27" customHeight="1" x14ac:dyDescent="0.2">
      <c r="A31" s="230">
        <v>1</v>
      </c>
      <c r="B31" s="185"/>
      <c r="C31" s="186"/>
      <c r="D31" s="549"/>
      <c r="E31" s="549"/>
      <c r="F31" s="550"/>
      <c r="G31" s="550"/>
    </row>
    <row r="32" spans="1:7" ht="27" customHeight="1" x14ac:dyDescent="0.2">
      <c r="A32" s="230">
        <v>2</v>
      </c>
      <c r="B32" s="187"/>
      <c r="C32" s="186"/>
      <c r="D32" s="549"/>
      <c r="E32" s="549"/>
      <c r="F32" s="550"/>
      <c r="G32" s="550"/>
    </row>
    <row r="33" spans="1:7" ht="27" customHeight="1" x14ac:dyDescent="0.2">
      <c r="A33" s="230">
        <v>3</v>
      </c>
      <c r="B33" s="186"/>
      <c r="C33" s="186"/>
      <c r="D33" s="549"/>
      <c r="E33" s="549"/>
      <c r="F33" s="550"/>
      <c r="G33" s="550"/>
    </row>
    <row r="34" spans="1:7" ht="27" customHeight="1" x14ac:dyDescent="0.2">
      <c r="A34" s="230">
        <v>4</v>
      </c>
      <c r="B34" s="186"/>
      <c r="C34" s="186"/>
      <c r="D34" s="549"/>
      <c r="E34" s="549"/>
      <c r="F34" s="550"/>
      <c r="G34" s="550"/>
    </row>
    <row r="35" spans="1:7" ht="27" customHeight="1" x14ac:dyDescent="0.2">
      <c r="A35" s="230">
        <v>5</v>
      </c>
      <c r="B35" s="186"/>
      <c r="C35" s="186"/>
      <c r="D35" s="549"/>
      <c r="E35" s="549"/>
      <c r="F35" s="550"/>
      <c r="G35" s="550"/>
    </row>
    <row r="36" spans="1:7" ht="27" customHeight="1" x14ac:dyDescent="0.2"/>
  </sheetData>
  <sheetProtection algorithmName="SHA-512" hashValue="ytpNuQcBShOE5s61zSEyXTgJoTnx2F11p+dLdI20jBFoQJQOD2y+5ht9T1HglAABSVI+Ayy6/kINVgcB7T+XmQ==" saltValue="E5puZNV3RPnL/6mGIKmqjQ==" spinCount="100000" sheet="1" insertRows="0" deleteRows="0" selectLockedCells="1"/>
  <mergeCells count="15">
    <mergeCell ref="E6:G6"/>
    <mergeCell ref="D32:E32"/>
    <mergeCell ref="D33:E33"/>
    <mergeCell ref="D35:E35"/>
    <mergeCell ref="F31:G31"/>
    <mergeCell ref="F32:G32"/>
    <mergeCell ref="F33:G33"/>
    <mergeCell ref="F34:G34"/>
    <mergeCell ref="F35:G35"/>
    <mergeCell ref="D34:E34"/>
    <mergeCell ref="A26:G26"/>
    <mergeCell ref="A27:G27"/>
    <mergeCell ref="D30:E30"/>
    <mergeCell ref="F30:G30"/>
    <mergeCell ref="D31:E31"/>
  </mergeCells>
  <phoneticPr fontId="2"/>
  <dataValidations count="2">
    <dataValidation type="list" allowBlank="1" showInputMessage="1" showErrorMessage="1" sqref="C31:C35">
      <formula1>"製造業その他,卸売業,小売業,サービス業"</formula1>
    </dataValidation>
    <dataValidation type="list" allowBlank="1" showInputMessage="1" showErrorMessage="1" sqref="G8:G24">
      <formula1>"　,○"</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E6" sqref="E6"/>
    </sheetView>
  </sheetViews>
  <sheetFormatPr defaultRowHeight="13" x14ac:dyDescent="0.2"/>
  <cols>
    <col min="1" max="1" width="5.7265625" style="100" customWidth="1"/>
    <col min="2" max="2" width="26.08984375" style="100" customWidth="1"/>
    <col min="3" max="3" width="14.81640625" style="100" customWidth="1"/>
    <col min="4" max="4" width="40.6328125" style="100" customWidth="1"/>
    <col min="5" max="5" width="15.6328125" style="104" customWidth="1"/>
    <col min="6" max="6" width="12.1796875" style="100" customWidth="1"/>
    <col min="7" max="16384" width="8.7265625" style="98"/>
  </cols>
  <sheetData>
    <row r="1" spans="1:32" ht="14" customHeight="1" x14ac:dyDescent="0.2">
      <c r="A1" s="106" t="s">
        <v>382</v>
      </c>
      <c r="B1" s="107"/>
      <c r="C1" s="307"/>
      <c r="D1" s="107"/>
      <c r="E1" s="329"/>
      <c r="F1" s="307"/>
    </row>
    <row r="2" spans="1:32" ht="18" customHeight="1" x14ac:dyDescent="0.2">
      <c r="A2" s="330" t="s">
        <v>132</v>
      </c>
      <c r="B2" s="331"/>
      <c r="C2" s="331"/>
      <c r="D2" s="331"/>
      <c r="E2" s="332"/>
      <c r="F2" s="331"/>
      <c r="G2" s="99"/>
      <c r="H2" s="99"/>
      <c r="I2" s="102"/>
      <c r="J2" s="102"/>
      <c r="K2" s="102"/>
      <c r="L2" s="102"/>
      <c r="M2" s="102"/>
      <c r="N2" s="102"/>
      <c r="O2" s="102"/>
      <c r="P2" s="102"/>
      <c r="Q2" s="102"/>
      <c r="R2" s="102"/>
      <c r="S2" s="102"/>
      <c r="T2" s="102"/>
      <c r="U2" s="102"/>
      <c r="V2" s="102"/>
      <c r="W2" s="102"/>
      <c r="X2" s="102"/>
      <c r="Y2" s="102"/>
      <c r="Z2" s="102"/>
      <c r="AA2" s="102"/>
      <c r="AB2" s="102"/>
    </row>
    <row r="3" spans="1:32" s="101" customFormat="1" ht="26" customHeight="1" x14ac:dyDescent="0.2">
      <c r="A3" s="557" t="s">
        <v>390</v>
      </c>
      <c r="B3" s="557"/>
      <c r="C3" s="557"/>
      <c r="D3" s="557"/>
      <c r="E3" s="557"/>
      <c r="F3" s="557"/>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18" customHeight="1" x14ac:dyDescent="0.2">
      <c r="A4" s="330" t="s">
        <v>153</v>
      </c>
      <c r="B4" s="331"/>
      <c r="C4" s="331"/>
      <c r="D4" s="331"/>
      <c r="E4" s="332"/>
      <c r="F4" s="331"/>
      <c r="G4" s="99"/>
      <c r="H4" s="99"/>
      <c r="I4" s="102"/>
      <c r="J4" s="102"/>
      <c r="K4" s="102"/>
      <c r="L4" s="102"/>
      <c r="M4" s="102"/>
      <c r="N4" s="102"/>
      <c r="O4" s="102"/>
      <c r="P4" s="102"/>
      <c r="Q4" s="102"/>
      <c r="R4" s="102"/>
      <c r="S4" s="102"/>
      <c r="T4" s="102"/>
      <c r="U4" s="102"/>
      <c r="V4" s="102"/>
      <c r="W4" s="102"/>
      <c r="X4" s="102"/>
      <c r="Y4" s="102"/>
      <c r="Z4" s="102"/>
      <c r="AA4" s="102"/>
      <c r="AB4" s="102"/>
    </row>
    <row r="5" spans="1:32" ht="27" customHeight="1" x14ac:dyDescent="0.2">
      <c r="A5" s="333" t="s">
        <v>119</v>
      </c>
      <c r="B5" s="334" t="s">
        <v>1</v>
      </c>
      <c r="C5" s="334" t="s">
        <v>151</v>
      </c>
      <c r="D5" s="334" t="s">
        <v>152</v>
      </c>
      <c r="E5" s="393" t="s">
        <v>411</v>
      </c>
      <c r="F5" s="335" t="s">
        <v>19</v>
      </c>
    </row>
    <row r="6" spans="1:32" ht="27" customHeight="1" x14ac:dyDescent="0.2">
      <c r="A6" s="96">
        <f>ROW()-ROW(実施場所[[#Headers],[No.]])</f>
        <v>1</v>
      </c>
      <c r="B6" s="95"/>
      <c r="C6" s="179"/>
      <c r="D6" s="188"/>
      <c r="E6" s="189"/>
      <c r="F6" s="190"/>
    </row>
    <row r="7" spans="1:32" ht="27" customHeight="1" x14ac:dyDescent="0.2">
      <c r="A7" s="96">
        <f>ROW()-ROW(実施場所[[#Headers],[No.]])</f>
        <v>2</v>
      </c>
      <c r="B7" s="191"/>
      <c r="C7" s="179"/>
      <c r="D7" s="188"/>
      <c r="E7" s="189"/>
      <c r="F7" s="190"/>
    </row>
    <row r="8" spans="1:32" ht="27" customHeight="1" x14ac:dyDescent="0.2">
      <c r="A8" s="96">
        <f>ROW()-ROW(実施場所[[#Headers],[No.]])</f>
        <v>3</v>
      </c>
      <c r="B8" s="191"/>
      <c r="C8" s="179"/>
      <c r="D8" s="188"/>
      <c r="E8" s="189"/>
      <c r="F8" s="192"/>
    </row>
    <row r="9" spans="1:32" ht="27" customHeight="1" x14ac:dyDescent="0.2">
      <c r="A9" s="96">
        <f>ROW()-ROW(実施場所[[#Headers],[No.]])</f>
        <v>4</v>
      </c>
      <c r="B9" s="191"/>
      <c r="C9" s="179"/>
      <c r="D9" s="188"/>
      <c r="E9" s="189"/>
      <c r="F9" s="192"/>
    </row>
    <row r="10" spans="1:32" ht="27" customHeight="1" x14ac:dyDescent="0.2">
      <c r="A10" s="96">
        <f>ROW()-ROW(実施場所[[#Headers],[No.]])</f>
        <v>5</v>
      </c>
      <c r="B10" s="191"/>
      <c r="C10" s="179"/>
      <c r="D10" s="188"/>
      <c r="E10" s="189"/>
      <c r="F10" s="192"/>
    </row>
    <row r="11" spans="1:32" ht="27" customHeight="1" x14ac:dyDescent="0.2">
      <c r="A11" s="96">
        <f>ROW()-ROW(実施場所[[#Headers],[No.]])</f>
        <v>6</v>
      </c>
      <c r="B11" s="191"/>
      <c r="C11" s="179"/>
      <c r="D11" s="188"/>
      <c r="E11" s="189"/>
      <c r="F11" s="192"/>
    </row>
    <row r="12" spans="1:32" ht="27" customHeight="1" x14ac:dyDescent="0.2">
      <c r="A12" s="96">
        <f>ROW()-ROW(実施場所[[#Headers],[No.]])</f>
        <v>7</v>
      </c>
      <c r="B12" s="191"/>
      <c r="C12" s="179"/>
      <c r="D12" s="188"/>
      <c r="E12" s="189"/>
      <c r="F12" s="192"/>
    </row>
    <row r="13" spans="1:32" ht="27" customHeight="1" x14ac:dyDescent="0.2">
      <c r="A13" s="96">
        <f>ROW()-ROW(実施場所[[#Headers],[No.]])</f>
        <v>8</v>
      </c>
      <c r="B13" s="191"/>
      <c r="C13" s="179"/>
      <c r="D13" s="188"/>
      <c r="E13" s="189"/>
      <c r="F13" s="190"/>
    </row>
    <row r="14" spans="1:32" ht="27" customHeight="1" x14ac:dyDescent="0.2">
      <c r="A14" s="96">
        <f>ROW()-ROW(実施場所[[#Headers],[No.]])</f>
        <v>9</v>
      </c>
      <c r="B14" s="191"/>
      <c r="C14" s="179"/>
      <c r="D14" s="188"/>
      <c r="E14" s="189"/>
      <c r="F14" s="192"/>
    </row>
    <row r="15" spans="1:32" ht="27" customHeight="1" x14ac:dyDescent="0.2">
      <c r="A15" s="96">
        <f>ROW()-ROW(実施場所[[#Headers],[No.]])</f>
        <v>10</v>
      </c>
      <c r="B15" s="191"/>
      <c r="C15" s="179"/>
      <c r="D15" s="188"/>
      <c r="E15" s="189"/>
      <c r="F15" s="192"/>
    </row>
    <row r="16" spans="1:32" ht="27" customHeight="1" x14ac:dyDescent="0.2">
      <c r="A16" s="96">
        <f>ROW()-ROW(実施場所[[#Headers],[No.]])</f>
        <v>11</v>
      </c>
      <c r="B16" s="191"/>
      <c r="C16" s="179"/>
      <c r="D16" s="188"/>
      <c r="E16" s="189"/>
      <c r="F16" s="192"/>
    </row>
    <row r="17" spans="1:6" ht="27" customHeight="1" x14ac:dyDescent="0.2">
      <c r="A17" s="96">
        <f>ROW()-ROW(実施場所[[#Headers],[No.]])</f>
        <v>12</v>
      </c>
      <c r="B17" s="191"/>
      <c r="C17" s="179"/>
      <c r="D17" s="188"/>
      <c r="E17" s="189"/>
      <c r="F17" s="192"/>
    </row>
    <row r="18" spans="1:6" ht="27" customHeight="1" x14ac:dyDescent="0.2">
      <c r="A18" s="96">
        <f>ROW()-ROW(実施場所[[#Headers],[No.]])</f>
        <v>13</v>
      </c>
      <c r="B18" s="191"/>
      <c r="C18" s="179"/>
      <c r="D18" s="188"/>
      <c r="E18" s="189"/>
      <c r="F18" s="192"/>
    </row>
    <row r="19" spans="1:6" ht="27" customHeight="1" x14ac:dyDescent="0.2">
      <c r="A19" s="96">
        <f>ROW()-ROW(実施場所[[#Headers],[No.]])</f>
        <v>14</v>
      </c>
      <c r="B19" s="191"/>
      <c r="C19" s="179"/>
      <c r="D19" s="188"/>
      <c r="E19" s="189"/>
      <c r="F19" s="192"/>
    </row>
    <row r="20" spans="1:6" ht="27" customHeight="1" x14ac:dyDescent="0.2">
      <c r="A20" s="96">
        <f>ROW()-ROW(実施場所[[#Headers],[No.]])</f>
        <v>15</v>
      </c>
      <c r="B20" s="191"/>
      <c r="C20" s="179"/>
      <c r="D20" s="188"/>
      <c r="E20" s="189"/>
      <c r="F20" s="190"/>
    </row>
    <row r="21" spans="1:6" ht="27" customHeight="1" x14ac:dyDescent="0.2">
      <c r="A21" s="96">
        <f>ROW()-ROW(実施場所[[#Headers],[No.]])</f>
        <v>16</v>
      </c>
      <c r="B21" s="191"/>
      <c r="C21" s="179"/>
      <c r="D21" s="188"/>
      <c r="E21" s="189"/>
      <c r="F21" s="190"/>
    </row>
    <row r="22" spans="1:6" ht="27" customHeight="1" x14ac:dyDescent="0.2">
      <c r="A22" s="96">
        <f>ROW()-ROW(実施場所[[#Headers],[No.]])</f>
        <v>17</v>
      </c>
      <c r="B22" s="191"/>
      <c r="C22" s="179"/>
      <c r="D22" s="188"/>
      <c r="E22" s="189"/>
      <c r="F22" s="192"/>
    </row>
    <row r="23" spans="1:6" ht="27" customHeight="1" x14ac:dyDescent="0.2">
      <c r="A23" s="96">
        <f>ROW()-ROW(実施場所[[#Headers],[No.]])</f>
        <v>18</v>
      </c>
      <c r="B23" s="191"/>
      <c r="C23" s="179"/>
      <c r="D23" s="188"/>
      <c r="E23" s="189"/>
      <c r="F23" s="192"/>
    </row>
    <row r="24" spans="1:6" ht="27" customHeight="1" x14ac:dyDescent="0.2">
      <c r="A24" s="96">
        <f>ROW()-ROW(実施場所[[#Headers],[No.]])</f>
        <v>19</v>
      </c>
      <c r="B24" s="191"/>
      <c r="C24" s="179"/>
      <c r="D24" s="188"/>
      <c r="E24" s="189"/>
      <c r="F24" s="192"/>
    </row>
    <row r="25" spans="1:6" ht="27" customHeight="1" x14ac:dyDescent="0.2">
      <c r="A25" s="96">
        <f>ROW()-ROW(実施場所[[#Headers],[No.]])</f>
        <v>20</v>
      </c>
      <c r="B25" s="191"/>
      <c r="C25" s="179"/>
      <c r="D25" s="188"/>
      <c r="E25" s="189"/>
      <c r="F25" s="192"/>
    </row>
    <row r="26" spans="1:6" ht="27" customHeight="1" x14ac:dyDescent="0.2">
      <c r="A26" s="96">
        <f>ROW()-ROW(実施場所[[#Headers],[No.]])</f>
        <v>21</v>
      </c>
      <c r="B26" s="191"/>
      <c r="C26" s="179"/>
      <c r="D26" s="188"/>
      <c r="E26" s="189"/>
      <c r="F26" s="192"/>
    </row>
    <row r="27" spans="1:6" ht="27" customHeight="1" x14ac:dyDescent="0.2">
      <c r="A27" s="96">
        <f>ROW()-ROW(実施場所[[#Headers],[No.]])</f>
        <v>22</v>
      </c>
      <c r="B27" s="191"/>
      <c r="C27" s="179"/>
      <c r="D27" s="188"/>
      <c r="E27" s="189"/>
      <c r="F27" s="192"/>
    </row>
    <row r="28" spans="1:6" ht="27" customHeight="1" x14ac:dyDescent="0.2">
      <c r="A28" s="96">
        <f>ROW()-ROW(実施場所[[#Headers],[No.]])</f>
        <v>23</v>
      </c>
      <c r="B28" s="191"/>
      <c r="C28" s="179"/>
      <c r="D28" s="188"/>
      <c r="E28" s="189"/>
      <c r="F28" s="192"/>
    </row>
    <row r="29" spans="1:6" ht="27" customHeight="1" x14ac:dyDescent="0.2">
      <c r="A29" s="96">
        <f>ROW()-ROW(実施場所[[#Headers],[No.]])</f>
        <v>24</v>
      </c>
      <c r="B29" s="191"/>
      <c r="C29" s="179"/>
      <c r="D29" s="188"/>
      <c r="E29" s="189"/>
      <c r="F29" s="192"/>
    </row>
    <row r="30" spans="1:6" ht="27" customHeight="1" x14ac:dyDescent="0.2">
      <c r="A30" s="96">
        <f>ROW()-ROW(実施場所[[#Headers],[No.]])</f>
        <v>25</v>
      </c>
      <c r="B30" s="191"/>
      <c r="C30" s="179"/>
      <c r="D30" s="188"/>
      <c r="E30" s="189"/>
      <c r="F30" s="190"/>
    </row>
    <row r="31" spans="1:6" ht="27" customHeight="1" x14ac:dyDescent="0.2">
      <c r="A31" s="96">
        <f>ROW()-ROW(実施場所[[#Headers],[No.]])</f>
        <v>26</v>
      </c>
      <c r="B31" s="191"/>
      <c r="C31" s="179"/>
      <c r="D31" s="188"/>
      <c r="E31" s="189"/>
      <c r="F31" s="190"/>
    </row>
    <row r="32" spans="1:6" ht="27" customHeight="1" x14ac:dyDescent="0.2">
      <c r="A32" s="96">
        <f>ROW()-ROW(実施場所[[#Headers],[No.]])</f>
        <v>27</v>
      </c>
      <c r="B32" s="191"/>
      <c r="C32" s="179"/>
      <c r="D32" s="188"/>
      <c r="E32" s="189"/>
      <c r="F32" s="190"/>
    </row>
    <row r="33" spans="1:6" ht="27" customHeight="1" x14ac:dyDescent="0.2">
      <c r="A33" s="96">
        <f>ROW()-ROW(実施場所[[#Headers],[No.]])</f>
        <v>28</v>
      </c>
      <c r="B33" s="191"/>
      <c r="C33" s="179"/>
      <c r="D33" s="188"/>
      <c r="E33" s="189"/>
      <c r="F33" s="192"/>
    </row>
    <row r="34" spans="1:6" ht="27" customHeight="1" x14ac:dyDescent="0.2">
      <c r="A34" s="96">
        <f>ROW()-ROW(実施場所[[#Headers],[No.]])</f>
        <v>29</v>
      </c>
      <c r="B34" s="191"/>
      <c r="C34" s="179"/>
      <c r="D34" s="188"/>
      <c r="E34" s="189"/>
      <c r="F34" s="192"/>
    </row>
    <row r="35" spans="1:6" ht="27" customHeight="1" x14ac:dyDescent="0.2">
      <c r="A35" s="96">
        <f>ROW()-ROW(実施場所[[#Headers],[No.]])</f>
        <v>30</v>
      </c>
      <c r="B35" s="191"/>
      <c r="C35" s="179"/>
      <c r="D35" s="188"/>
      <c r="E35" s="189"/>
      <c r="F35" s="192"/>
    </row>
    <row r="36" spans="1:6" ht="27" customHeight="1" x14ac:dyDescent="0.2">
      <c r="A36" s="96">
        <f>ROW()-ROW(実施場所[[#Headers],[No.]])</f>
        <v>31</v>
      </c>
      <c r="B36" s="191"/>
      <c r="C36" s="179"/>
      <c r="D36" s="188"/>
      <c r="E36" s="189"/>
      <c r="F36" s="192"/>
    </row>
    <row r="37" spans="1:6" ht="27" customHeight="1" x14ac:dyDescent="0.2">
      <c r="A37" s="96">
        <f>ROW()-ROW(実施場所[[#Headers],[No.]])</f>
        <v>32</v>
      </c>
      <c r="B37" s="191"/>
      <c r="C37" s="179"/>
      <c r="D37" s="188"/>
      <c r="E37" s="189"/>
      <c r="F37" s="190"/>
    </row>
    <row r="38" spans="1:6" ht="27" customHeight="1" thickBot="1" x14ac:dyDescent="0.25">
      <c r="A38" s="385">
        <f>ROW()-ROW(実施場所[[#Headers],[No.]])</f>
        <v>33</v>
      </c>
      <c r="B38" s="386"/>
      <c r="C38" s="387"/>
      <c r="D38" s="388"/>
      <c r="E38" s="389"/>
      <c r="F38" s="390"/>
    </row>
    <row r="39" spans="1:6" ht="30" customHeight="1" thickBot="1" x14ac:dyDescent="0.25">
      <c r="A39" s="558" t="s">
        <v>410</v>
      </c>
      <c r="B39" s="559"/>
      <c r="C39" s="559"/>
      <c r="D39" s="559"/>
      <c r="E39" s="392">
        <f>SUBTOTAL(109,実施場所[従業員数
（役員含む）])</f>
        <v>0</v>
      </c>
      <c r="F39" s="391"/>
    </row>
  </sheetData>
  <sheetProtection algorithmName="SHA-512" hashValue="9xdzAaoD51xiRe5YiDl718LcZaSAdPkXkRjMIEsRFET2YWxY9XFkQyg2OH0vMgTxf9o23ALgnoMBSBLBfC2K4A==" saltValue="EshWx7/035CM8NE/whjgdQ==" spinCount="100000" sheet="1" insertRows="0" deleteRows="0" selectLockedCells="1"/>
  <mergeCells count="2">
    <mergeCell ref="A3:F3"/>
    <mergeCell ref="A39:D39"/>
  </mergeCells>
  <phoneticPr fontId="2"/>
  <dataValidations count="2">
    <dataValidation type="list" allowBlank="1" showInputMessage="1" showErrorMessage="1" sqref="C6:C38">
      <formula1>"東京都,千葉県,埼玉県,神奈川県,茨城県,栃木県,群馬県,山梨県"</formula1>
    </dataValidation>
    <dataValidation type="list" allowBlank="1" showInputMessage="1" showErrorMessage="1" sqref="F6:F38">
      <formula1>"自社所有,賃貸物件"</formula1>
    </dataValidation>
  </dataValidations>
  <pageMargins left="0.70866141732283472" right="0.70866141732283472" top="0.74803149606299213" bottom="0.74803149606299213" header="0.31496062992125984" footer="0.31496062992125984"/>
  <pageSetup paperSize="9" scale="6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view="pageBreakPreview" zoomScaleNormal="100" zoomScaleSheetLayoutView="100" workbookViewId="0">
      <selection activeCell="A5" sqref="A5:AE5"/>
    </sheetView>
  </sheetViews>
  <sheetFormatPr defaultRowHeight="13" x14ac:dyDescent="0.2"/>
  <cols>
    <col min="1" max="31" width="3" customWidth="1"/>
  </cols>
  <sheetData>
    <row r="1" spans="1:31" ht="14" x14ac:dyDescent="0.2">
      <c r="A1" s="1" t="s">
        <v>383</v>
      </c>
    </row>
    <row r="2" spans="1:31" x14ac:dyDescent="0.2">
      <c r="A2" s="193" t="s">
        <v>309</v>
      </c>
      <c r="B2" s="194"/>
      <c r="C2" s="195"/>
      <c r="D2" s="195"/>
      <c r="E2" s="195"/>
      <c r="F2" s="196"/>
      <c r="G2" s="195"/>
      <c r="H2" s="195"/>
      <c r="I2" s="196"/>
      <c r="J2" s="195"/>
      <c r="K2" s="195"/>
      <c r="L2" s="196"/>
      <c r="M2" s="197"/>
      <c r="N2" s="197"/>
      <c r="O2" s="197"/>
      <c r="P2" s="197"/>
      <c r="Q2" s="197"/>
      <c r="R2" s="175"/>
      <c r="S2" s="175"/>
      <c r="T2" s="175"/>
      <c r="U2" s="175"/>
      <c r="V2" s="175"/>
      <c r="W2" s="175"/>
      <c r="X2" s="175"/>
      <c r="Y2" s="175"/>
      <c r="Z2" s="175"/>
      <c r="AA2" s="175"/>
      <c r="AB2" s="175"/>
      <c r="AC2" s="175"/>
      <c r="AD2" s="175"/>
      <c r="AE2" s="176"/>
    </row>
    <row r="3" spans="1:31" x14ac:dyDescent="0.2">
      <c r="A3" s="562" t="s">
        <v>391</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4"/>
    </row>
    <row r="4" spans="1:31" x14ac:dyDescent="0.2">
      <c r="A4" s="565"/>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7"/>
    </row>
    <row r="5" spans="1:31" s="98" customFormat="1" ht="221" customHeight="1" x14ac:dyDescent="0.2">
      <c r="A5" s="568"/>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70"/>
    </row>
    <row r="6" spans="1:31" x14ac:dyDescent="0.2">
      <c r="A6" s="198" t="s">
        <v>310</v>
      </c>
      <c r="B6" s="122"/>
      <c r="C6" s="123"/>
      <c r="D6" s="123"/>
      <c r="E6" s="123"/>
      <c r="F6" s="124"/>
      <c r="G6" s="123"/>
      <c r="H6" s="123"/>
      <c r="I6" s="124"/>
      <c r="J6" s="123"/>
      <c r="K6" s="123"/>
      <c r="L6" s="124"/>
      <c r="M6" s="125"/>
      <c r="N6" s="125"/>
      <c r="O6" s="125"/>
      <c r="P6" s="125"/>
      <c r="Q6" s="125"/>
      <c r="R6" s="126"/>
      <c r="S6" s="126"/>
      <c r="T6" s="126"/>
      <c r="U6" s="126"/>
      <c r="V6" s="126"/>
      <c r="W6" s="126"/>
      <c r="X6" s="126"/>
      <c r="Y6" s="126"/>
      <c r="Z6" s="126"/>
      <c r="AA6" s="126"/>
      <c r="AB6" s="126"/>
      <c r="AC6" s="126"/>
      <c r="AD6" s="126"/>
      <c r="AE6" s="199"/>
    </row>
    <row r="7" spans="1:31" x14ac:dyDescent="0.2">
      <c r="A7" s="200" t="s">
        <v>311</v>
      </c>
      <c r="B7" s="125"/>
      <c r="C7" s="125"/>
      <c r="D7" s="125"/>
      <c r="E7" s="125"/>
      <c r="F7" s="125"/>
      <c r="G7" s="125"/>
      <c r="H7" s="125"/>
      <c r="I7" s="125"/>
      <c r="J7" s="125"/>
      <c r="K7" s="125"/>
      <c r="L7" s="125"/>
      <c r="M7" s="125"/>
      <c r="N7" s="127"/>
      <c r="O7" s="127"/>
      <c r="P7" s="125"/>
      <c r="Q7" s="125"/>
      <c r="R7" s="125"/>
      <c r="S7" s="125"/>
      <c r="T7" s="125"/>
      <c r="U7" s="125"/>
      <c r="V7" s="125"/>
      <c r="W7" s="125"/>
      <c r="X7" s="125"/>
      <c r="Y7" s="125"/>
      <c r="Z7" s="125"/>
      <c r="AA7" s="125"/>
      <c r="AB7" s="125"/>
      <c r="AC7" s="125"/>
      <c r="AD7" s="126"/>
      <c r="AE7" s="199"/>
    </row>
    <row r="8" spans="1:31" x14ac:dyDescent="0.2">
      <c r="A8" s="201" t="s">
        <v>312</v>
      </c>
      <c r="B8" s="128"/>
      <c r="C8" s="128"/>
      <c r="D8" s="128"/>
      <c r="E8" s="128"/>
      <c r="F8" s="128"/>
      <c r="G8" s="128"/>
      <c r="H8" s="128"/>
      <c r="I8" s="128"/>
      <c r="J8" s="128"/>
      <c r="K8" s="128"/>
      <c r="L8" s="128"/>
      <c r="M8" s="128"/>
      <c r="N8" s="129"/>
      <c r="O8" s="129"/>
      <c r="P8" s="128"/>
      <c r="Q8" s="128"/>
      <c r="R8" s="128"/>
      <c r="S8" s="128"/>
      <c r="T8" s="128"/>
      <c r="U8" s="128"/>
      <c r="V8" s="128"/>
      <c r="W8" s="125"/>
      <c r="X8" s="125"/>
      <c r="Y8" s="125"/>
      <c r="Z8" s="125"/>
      <c r="AA8" s="125"/>
      <c r="AB8" s="125"/>
      <c r="AC8" s="125"/>
      <c r="AD8" s="126"/>
      <c r="AE8" s="199"/>
    </row>
    <row r="9" spans="1:31" s="98" customFormat="1" ht="13.5" customHeight="1" x14ac:dyDescent="0.2">
      <c r="A9" s="571" t="s">
        <v>313</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row>
    <row r="10" spans="1:31" s="98" customFormat="1" ht="108" customHeight="1" x14ac:dyDescent="0.2">
      <c r="A10" s="572"/>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4"/>
    </row>
    <row r="11" spans="1:31" s="98" customFormat="1" ht="13.5" customHeight="1" x14ac:dyDescent="0.2">
      <c r="A11" s="571" t="s">
        <v>314</v>
      </c>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row>
    <row r="12" spans="1:31" s="98" customFormat="1" ht="108" customHeight="1" x14ac:dyDescent="0.2">
      <c r="A12" s="575"/>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7"/>
    </row>
    <row r="13" spans="1:31" s="98" customFormat="1" ht="13.5" customHeight="1" x14ac:dyDescent="0.2">
      <c r="A13" s="571" t="s">
        <v>315</v>
      </c>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row>
    <row r="14" spans="1:31" s="98" customFormat="1" ht="108" customHeight="1" x14ac:dyDescent="0.2">
      <c r="A14" s="572"/>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4"/>
    </row>
    <row r="15" spans="1:31" x14ac:dyDescent="0.2">
      <c r="A15" s="578" t="s">
        <v>316</v>
      </c>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80"/>
    </row>
    <row r="16" spans="1:31" s="98" customFormat="1" x14ac:dyDescent="0.2">
      <c r="A16" s="202"/>
      <c r="B16" s="581" t="s">
        <v>317</v>
      </c>
      <c r="C16" s="582"/>
      <c r="D16" s="582"/>
      <c r="E16" s="582"/>
      <c r="F16" s="582"/>
      <c r="G16" s="582"/>
      <c r="H16" s="582"/>
      <c r="I16" s="582"/>
      <c r="J16" s="582"/>
      <c r="K16" s="582"/>
      <c r="L16" s="130"/>
      <c r="M16" s="581" t="s">
        <v>318</v>
      </c>
      <c r="N16" s="582"/>
      <c r="O16" s="582"/>
      <c r="P16" s="582"/>
      <c r="Q16" s="582"/>
      <c r="R16" s="582"/>
      <c r="S16" s="582"/>
      <c r="T16" s="582"/>
      <c r="U16" s="582"/>
      <c r="V16" s="582"/>
      <c r="W16" s="582"/>
      <c r="X16" s="582"/>
      <c r="Y16" s="582"/>
      <c r="Z16" s="582"/>
      <c r="AA16" s="582"/>
      <c r="AB16" s="582"/>
      <c r="AC16" s="582"/>
      <c r="AD16" s="582"/>
      <c r="AE16" s="203"/>
    </row>
    <row r="17" spans="1:31" s="98" customFormat="1" x14ac:dyDescent="0.2">
      <c r="A17" s="204"/>
      <c r="B17" s="560"/>
      <c r="C17" s="561"/>
      <c r="D17" s="561"/>
      <c r="E17" s="561"/>
      <c r="F17" s="561"/>
      <c r="G17" s="561"/>
      <c r="H17" s="561"/>
      <c r="I17" s="561"/>
      <c r="J17" s="561"/>
      <c r="K17" s="561"/>
      <c r="L17" s="233"/>
      <c r="M17" s="560"/>
      <c r="N17" s="561"/>
      <c r="O17" s="561"/>
      <c r="P17" s="561"/>
      <c r="Q17" s="561"/>
      <c r="R17" s="561"/>
      <c r="S17" s="561"/>
      <c r="T17" s="561"/>
      <c r="U17" s="561"/>
      <c r="V17" s="561"/>
      <c r="W17" s="561"/>
      <c r="X17" s="561"/>
      <c r="Y17" s="561"/>
      <c r="Z17" s="561"/>
      <c r="AA17" s="561"/>
      <c r="AB17" s="561"/>
      <c r="AC17" s="561"/>
      <c r="AD17" s="561"/>
      <c r="AE17" s="205"/>
    </row>
    <row r="18" spans="1:31" s="98" customFormat="1" x14ac:dyDescent="0.2">
      <c r="A18" s="204"/>
      <c r="B18" s="560"/>
      <c r="C18" s="561"/>
      <c r="D18" s="561"/>
      <c r="E18" s="561"/>
      <c r="F18" s="561"/>
      <c r="G18" s="561"/>
      <c r="H18" s="561"/>
      <c r="I18" s="561"/>
      <c r="J18" s="561"/>
      <c r="K18" s="561"/>
      <c r="L18" s="233"/>
      <c r="M18" s="561"/>
      <c r="N18" s="561"/>
      <c r="O18" s="561"/>
      <c r="P18" s="561"/>
      <c r="Q18" s="561"/>
      <c r="R18" s="561"/>
      <c r="S18" s="561"/>
      <c r="T18" s="561"/>
      <c r="U18" s="561"/>
      <c r="V18" s="561"/>
      <c r="W18" s="561"/>
      <c r="X18" s="561"/>
      <c r="Y18" s="561"/>
      <c r="Z18" s="561"/>
      <c r="AA18" s="561"/>
      <c r="AB18" s="561"/>
      <c r="AC18" s="561"/>
      <c r="AD18" s="561"/>
      <c r="AE18" s="205"/>
    </row>
    <row r="19" spans="1:31" s="98" customFormat="1" x14ac:dyDescent="0.2">
      <c r="A19" s="204"/>
      <c r="B19" s="560"/>
      <c r="C19" s="561"/>
      <c r="D19" s="561"/>
      <c r="E19" s="561"/>
      <c r="F19" s="561"/>
      <c r="G19" s="561"/>
      <c r="H19" s="561"/>
      <c r="I19" s="561"/>
      <c r="J19" s="561"/>
      <c r="K19" s="561"/>
      <c r="L19" s="233"/>
      <c r="M19" s="561"/>
      <c r="N19" s="561"/>
      <c r="O19" s="561"/>
      <c r="P19" s="561"/>
      <c r="Q19" s="561"/>
      <c r="R19" s="561"/>
      <c r="S19" s="561"/>
      <c r="T19" s="561"/>
      <c r="U19" s="561"/>
      <c r="V19" s="561"/>
      <c r="W19" s="561"/>
      <c r="X19" s="561"/>
      <c r="Y19" s="561"/>
      <c r="Z19" s="561"/>
      <c r="AA19" s="561"/>
      <c r="AB19" s="561"/>
      <c r="AC19" s="561"/>
      <c r="AD19" s="561"/>
      <c r="AE19" s="205"/>
    </row>
    <row r="20" spans="1:31" s="98" customFormat="1" x14ac:dyDescent="0.2">
      <c r="A20" s="204"/>
      <c r="B20" s="560"/>
      <c r="C20" s="561"/>
      <c r="D20" s="561"/>
      <c r="E20" s="561"/>
      <c r="F20" s="561"/>
      <c r="G20" s="561"/>
      <c r="H20" s="561"/>
      <c r="I20" s="561"/>
      <c r="J20" s="561"/>
      <c r="K20" s="561"/>
      <c r="L20" s="233"/>
      <c r="M20" s="560"/>
      <c r="N20" s="561"/>
      <c r="O20" s="561"/>
      <c r="P20" s="561"/>
      <c r="Q20" s="561"/>
      <c r="R20" s="561"/>
      <c r="S20" s="561"/>
      <c r="T20" s="561"/>
      <c r="U20" s="561"/>
      <c r="V20" s="561"/>
      <c r="W20" s="561"/>
      <c r="X20" s="561"/>
      <c r="Y20" s="561"/>
      <c r="Z20" s="561"/>
      <c r="AA20" s="561"/>
      <c r="AB20" s="561"/>
      <c r="AC20" s="561"/>
      <c r="AD20" s="561"/>
      <c r="AE20" s="205"/>
    </row>
    <row r="21" spans="1:31" s="98" customFormat="1" x14ac:dyDescent="0.2">
      <c r="A21" s="204"/>
      <c r="B21" s="560"/>
      <c r="C21" s="561"/>
      <c r="D21" s="561"/>
      <c r="E21" s="561"/>
      <c r="F21" s="561"/>
      <c r="G21" s="561"/>
      <c r="H21" s="561"/>
      <c r="I21" s="561"/>
      <c r="J21" s="561"/>
      <c r="K21" s="561"/>
      <c r="L21" s="233"/>
      <c r="M21" s="560"/>
      <c r="N21" s="561"/>
      <c r="O21" s="561"/>
      <c r="P21" s="561"/>
      <c r="Q21" s="561"/>
      <c r="R21" s="561"/>
      <c r="S21" s="561"/>
      <c r="T21" s="561"/>
      <c r="U21" s="561"/>
      <c r="V21" s="561"/>
      <c r="W21" s="561"/>
      <c r="X21" s="561"/>
      <c r="Y21" s="561"/>
      <c r="Z21" s="561"/>
      <c r="AA21" s="561"/>
      <c r="AB21" s="561"/>
      <c r="AC21" s="561"/>
      <c r="AD21" s="561"/>
      <c r="AE21" s="205"/>
    </row>
    <row r="22" spans="1:31" s="98" customFormat="1" x14ac:dyDescent="0.2">
      <c r="A22" s="204"/>
      <c r="B22" s="560"/>
      <c r="C22" s="561"/>
      <c r="D22" s="561"/>
      <c r="E22" s="561"/>
      <c r="F22" s="561"/>
      <c r="G22" s="561"/>
      <c r="H22" s="561"/>
      <c r="I22" s="561"/>
      <c r="J22" s="561"/>
      <c r="K22" s="561"/>
      <c r="L22" s="233"/>
      <c r="M22" s="560"/>
      <c r="N22" s="561"/>
      <c r="O22" s="561"/>
      <c r="P22" s="561"/>
      <c r="Q22" s="561"/>
      <c r="R22" s="561"/>
      <c r="S22" s="561"/>
      <c r="T22" s="561"/>
      <c r="U22" s="561"/>
      <c r="V22" s="561"/>
      <c r="W22" s="561"/>
      <c r="X22" s="561"/>
      <c r="Y22" s="561"/>
      <c r="Z22" s="561"/>
      <c r="AA22" s="561"/>
      <c r="AB22" s="561"/>
      <c r="AC22" s="561"/>
      <c r="AD22" s="561"/>
      <c r="AE22" s="205"/>
    </row>
    <row r="23" spans="1:31" s="98" customFormat="1" x14ac:dyDescent="0.2">
      <c r="A23" s="206"/>
      <c r="B23" s="583"/>
      <c r="C23" s="584"/>
      <c r="D23" s="584"/>
      <c r="E23" s="584"/>
      <c r="F23" s="584"/>
      <c r="G23" s="584"/>
      <c r="H23" s="584"/>
      <c r="I23" s="584"/>
      <c r="J23" s="584"/>
      <c r="K23" s="584"/>
      <c r="L23" s="232"/>
      <c r="M23" s="583"/>
      <c r="N23" s="584"/>
      <c r="O23" s="584"/>
      <c r="P23" s="584"/>
      <c r="Q23" s="584"/>
      <c r="R23" s="584"/>
      <c r="S23" s="584"/>
      <c r="T23" s="584"/>
      <c r="U23" s="584"/>
      <c r="V23" s="584"/>
      <c r="W23" s="584"/>
      <c r="X23" s="584"/>
      <c r="Y23" s="584"/>
      <c r="Z23" s="584"/>
      <c r="AA23" s="584"/>
      <c r="AB23" s="584"/>
      <c r="AC23" s="584"/>
      <c r="AD23" s="584"/>
      <c r="AE23" s="207"/>
    </row>
    <row r="24" spans="1:3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row>
    <row r="25" spans="1:3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row>
    <row r="26" spans="1:31" x14ac:dyDescent="0.2">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row>
    <row r="27" spans="1:31" x14ac:dyDescent="0.2">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row>
  </sheetData>
  <sheetProtection algorithmName="SHA-512" hashValue="ORUAWYVfo5v/TUh0ILJ3+d5JQWTBaW47Z5JhP6MLxtB3mktTLjOzlmv0TX5c+O0Dt4m32P2eOhOTBcQju//Kkw==" saltValue="73/QJEnazikonJnO6umL5Q==" spinCount="100000" sheet="1" formatCells="0" formatColumns="0" formatRows="0" insertColumns="0" insertRows="0" deleteColumns="0" deleteRows="0" selectLockedCells="1"/>
  <mergeCells count="25">
    <mergeCell ref="M19:AD19"/>
    <mergeCell ref="B23:K23"/>
    <mergeCell ref="M23:AD23"/>
    <mergeCell ref="B20:K20"/>
    <mergeCell ref="M20:AD20"/>
    <mergeCell ref="B21:K21"/>
    <mergeCell ref="M21:AD21"/>
    <mergeCell ref="B22:K22"/>
    <mergeCell ref="M22:AD22"/>
    <mergeCell ref="B18:K18"/>
    <mergeCell ref="B19:K19"/>
    <mergeCell ref="B17:K17"/>
    <mergeCell ref="M17:AD17"/>
    <mergeCell ref="A3:AE4"/>
    <mergeCell ref="A5:AE5"/>
    <mergeCell ref="A9:AE9"/>
    <mergeCell ref="A10:AE10"/>
    <mergeCell ref="A11:AE11"/>
    <mergeCell ref="A12:AE12"/>
    <mergeCell ref="A13:AE13"/>
    <mergeCell ref="A14:AE14"/>
    <mergeCell ref="A15:AE15"/>
    <mergeCell ref="B16:K16"/>
    <mergeCell ref="M16:AD16"/>
    <mergeCell ref="M18:AD18"/>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view="pageBreakPreview" zoomScaleNormal="100" zoomScaleSheetLayoutView="100" workbookViewId="0">
      <selection activeCell="A5" sqref="A5:G5"/>
    </sheetView>
  </sheetViews>
  <sheetFormatPr defaultRowHeight="13" x14ac:dyDescent="0.2"/>
  <cols>
    <col min="1" max="31" width="3" customWidth="1"/>
  </cols>
  <sheetData>
    <row r="1" spans="1:31" x14ac:dyDescent="0.2">
      <c r="A1" s="336" t="s">
        <v>319</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8"/>
    </row>
    <row r="2" spans="1:31" x14ac:dyDescent="0.2">
      <c r="A2" s="339" t="s">
        <v>320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1"/>
    </row>
    <row r="3" spans="1:31" x14ac:dyDescent="0.2">
      <c r="A3" s="216" t="s">
        <v>321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2"/>
      <c r="AC3" s="132"/>
      <c r="AD3" s="132"/>
      <c r="AE3" s="217"/>
    </row>
    <row r="4" spans="1:31" ht="13.5" customHeight="1" x14ac:dyDescent="0.2">
      <c r="A4" s="585" t="s">
        <v>322</v>
      </c>
      <c r="B4" s="586"/>
      <c r="C4" s="586"/>
      <c r="D4" s="586"/>
      <c r="E4" s="586"/>
      <c r="F4" s="586"/>
      <c r="G4" s="586"/>
      <c r="H4" s="587" t="s">
        <v>323</v>
      </c>
      <c r="I4" s="586"/>
      <c r="J4" s="586"/>
      <c r="K4" s="586"/>
      <c r="L4" s="586"/>
      <c r="M4" s="586"/>
      <c r="N4" s="586"/>
      <c r="O4" s="586"/>
      <c r="P4" s="588"/>
      <c r="Q4" s="586" t="s">
        <v>324</v>
      </c>
      <c r="R4" s="586"/>
      <c r="S4" s="586"/>
      <c r="T4" s="586"/>
      <c r="U4" s="586"/>
      <c r="V4" s="586"/>
      <c r="W4" s="586"/>
      <c r="X4" s="586"/>
      <c r="Y4" s="586"/>
      <c r="Z4" s="586"/>
      <c r="AA4" s="586"/>
      <c r="AB4" s="586"/>
      <c r="AC4" s="586"/>
      <c r="AD4" s="586"/>
      <c r="AE4" s="588"/>
    </row>
    <row r="5" spans="1:31" s="98" customFormat="1" ht="27" customHeight="1" x14ac:dyDescent="0.2">
      <c r="A5" s="589"/>
      <c r="B5" s="590"/>
      <c r="C5" s="590"/>
      <c r="D5" s="590"/>
      <c r="E5" s="590"/>
      <c r="F5" s="590"/>
      <c r="G5" s="591"/>
      <c r="H5" s="589"/>
      <c r="I5" s="590"/>
      <c r="J5" s="590"/>
      <c r="K5" s="590"/>
      <c r="L5" s="590"/>
      <c r="M5" s="590"/>
      <c r="N5" s="590"/>
      <c r="O5" s="590"/>
      <c r="P5" s="591"/>
      <c r="Q5" s="589"/>
      <c r="R5" s="590"/>
      <c r="S5" s="590"/>
      <c r="T5" s="590"/>
      <c r="U5" s="590"/>
      <c r="V5" s="590"/>
      <c r="W5" s="590"/>
      <c r="X5" s="590"/>
      <c r="Y5" s="590"/>
      <c r="Z5" s="590"/>
      <c r="AA5" s="590"/>
      <c r="AB5" s="590"/>
      <c r="AC5" s="590"/>
      <c r="AD5" s="590"/>
      <c r="AE5" s="591"/>
    </row>
    <row r="6" spans="1:31" s="98" customFormat="1" ht="27" customHeight="1" x14ac:dyDescent="0.2">
      <c r="A6" s="589"/>
      <c r="B6" s="590"/>
      <c r="C6" s="590"/>
      <c r="D6" s="590"/>
      <c r="E6" s="590"/>
      <c r="F6" s="590"/>
      <c r="G6" s="591"/>
      <c r="H6" s="589"/>
      <c r="I6" s="590"/>
      <c r="J6" s="590"/>
      <c r="K6" s="590"/>
      <c r="L6" s="590"/>
      <c r="M6" s="590"/>
      <c r="N6" s="590"/>
      <c r="O6" s="590"/>
      <c r="P6" s="591"/>
      <c r="Q6" s="589"/>
      <c r="R6" s="590"/>
      <c r="S6" s="590"/>
      <c r="T6" s="590"/>
      <c r="U6" s="590"/>
      <c r="V6" s="590"/>
      <c r="W6" s="590"/>
      <c r="X6" s="590"/>
      <c r="Y6" s="590"/>
      <c r="Z6" s="590"/>
      <c r="AA6" s="590"/>
      <c r="AB6" s="590"/>
      <c r="AC6" s="590"/>
      <c r="AD6" s="590"/>
      <c r="AE6" s="591"/>
    </row>
    <row r="7" spans="1:31" s="98" customFormat="1" ht="27" customHeight="1" x14ac:dyDescent="0.2">
      <c r="A7" s="589"/>
      <c r="B7" s="590"/>
      <c r="C7" s="590"/>
      <c r="D7" s="590"/>
      <c r="E7" s="590"/>
      <c r="F7" s="590"/>
      <c r="G7" s="591"/>
      <c r="H7" s="589"/>
      <c r="I7" s="590"/>
      <c r="J7" s="590"/>
      <c r="K7" s="590"/>
      <c r="L7" s="590"/>
      <c r="M7" s="590"/>
      <c r="N7" s="590"/>
      <c r="O7" s="590"/>
      <c r="P7" s="591"/>
      <c r="Q7" s="589"/>
      <c r="R7" s="590"/>
      <c r="S7" s="590"/>
      <c r="T7" s="590"/>
      <c r="U7" s="590"/>
      <c r="V7" s="590"/>
      <c r="W7" s="590"/>
      <c r="X7" s="590"/>
      <c r="Y7" s="590"/>
      <c r="Z7" s="590"/>
      <c r="AA7" s="590"/>
      <c r="AB7" s="590"/>
      <c r="AC7" s="590"/>
      <c r="AD7" s="590"/>
      <c r="AE7" s="591"/>
    </row>
    <row r="8" spans="1:31" s="98" customFormat="1" ht="27" customHeight="1" x14ac:dyDescent="0.2">
      <c r="A8" s="589"/>
      <c r="B8" s="590"/>
      <c r="C8" s="590"/>
      <c r="D8" s="590"/>
      <c r="E8" s="590"/>
      <c r="F8" s="590"/>
      <c r="G8" s="591"/>
      <c r="H8" s="589"/>
      <c r="I8" s="590"/>
      <c r="J8" s="590"/>
      <c r="K8" s="590"/>
      <c r="L8" s="590"/>
      <c r="M8" s="590"/>
      <c r="N8" s="590"/>
      <c r="O8" s="590"/>
      <c r="P8" s="591"/>
      <c r="Q8" s="589"/>
      <c r="R8" s="590"/>
      <c r="S8" s="590"/>
      <c r="T8" s="590"/>
      <c r="U8" s="590"/>
      <c r="V8" s="590"/>
      <c r="W8" s="590"/>
      <c r="X8" s="590"/>
      <c r="Y8" s="590"/>
      <c r="Z8" s="590"/>
      <c r="AA8" s="590"/>
      <c r="AB8" s="590"/>
      <c r="AC8" s="590"/>
      <c r="AD8" s="590"/>
      <c r="AE8" s="591"/>
    </row>
    <row r="9" spans="1:31" s="98" customFormat="1" ht="27" customHeight="1" x14ac:dyDescent="0.2">
      <c r="A9" s="589"/>
      <c r="B9" s="590"/>
      <c r="C9" s="590"/>
      <c r="D9" s="590"/>
      <c r="E9" s="590"/>
      <c r="F9" s="590"/>
      <c r="G9" s="591"/>
      <c r="H9" s="589"/>
      <c r="I9" s="590"/>
      <c r="J9" s="590"/>
      <c r="K9" s="590"/>
      <c r="L9" s="590"/>
      <c r="M9" s="590"/>
      <c r="N9" s="590"/>
      <c r="O9" s="590"/>
      <c r="P9" s="591"/>
      <c r="Q9" s="589"/>
      <c r="R9" s="590"/>
      <c r="S9" s="590"/>
      <c r="T9" s="590"/>
      <c r="U9" s="590"/>
      <c r="V9" s="590"/>
      <c r="W9" s="590"/>
      <c r="X9" s="590"/>
      <c r="Y9" s="590"/>
      <c r="Z9" s="590"/>
      <c r="AA9" s="590"/>
      <c r="AB9" s="590"/>
      <c r="AC9" s="590"/>
      <c r="AD9" s="590"/>
      <c r="AE9" s="591"/>
    </row>
    <row r="10" spans="1:31" s="98" customFormat="1" ht="27" customHeight="1" x14ac:dyDescent="0.2">
      <c r="A10" s="589"/>
      <c r="B10" s="590"/>
      <c r="C10" s="590"/>
      <c r="D10" s="590"/>
      <c r="E10" s="590"/>
      <c r="F10" s="590"/>
      <c r="G10" s="591"/>
      <c r="H10" s="589"/>
      <c r="I10" s="590"/>
      <c r="J10" s="590"/>
      <c r="K10" s="590"/>
      <c r="L10" s="590"/>
      <c r="M10" s="590"/>
      <c r="N10" s="590"/>
      <c r="O10" s="590"/>
      <c r="P10" s="591"/>
      <c r="Q10" s="589"/>
      <c r="R10" s="590"/>
      <c r="S10" s="590"/>
      <c r="T10" s="590"/>
      <c r="U10" s="590"/>
      <c r="V10" s="590"/>
      <c r="W10" s="590"/>
      <c r="X10" s="590"/>
      <c r="Y10" s="590"/>
      <c r="Z10" s="590"/>
      <c r="AA10" s="590"/>
      <c r="AB10" s="590"/>
      <c r="AC10" s="590"/>
      <c r="AD10" s="590"/>
      <c r="AE10" s="591"/>
    </row>
    <row r="11" spans="1:31" s="98" customFormat="1" ht="27" customHeight="1" x14ac:dyDescent="0.2">
      <c r="A11" s="589"/>
      <c r="B11" s="590"/>
      <c r="C11" s="590"/>
      <c r="D11" s="590"/>
      <c r="E11" s="590"/>
      <c r="F11" s="590"/>
      <c r="G11" s="591"/>
      <c r="H11" s="589"/>
      <c r="I11" s="590"/>
      <c r="J11" s="590"/>
      <c r="K11" s="590"/>
      <c r="L11" s="590"/>
      <c r="M11" s="590"/>
      <c r="N11" s="590"/>
      <c r="O11" s="590"/>
      <c r="P11" s="591"/>
      <c r="Q11" s="589"/>
      <c r="R11" s="590"/>
      <c r="S11" s="590"/>
      <c r="T11" s="590"/>
      <c r="U11" s="590"/>
      <c r="V11" s="590"/>
      <c r="W11" s="590"/>
      <c r="X11" s="590"/>
      <c r="Y11" s="590"/>
      <c r="Z11" s="590"/>
      <c r="AA11" s="590"/>
      <c r="AB11" s="590"/>
      <c r="AC11" s="590"/>
      <c r="AD11" s="590"/>
      <c r="AE11" s="591"/>
    </row>
    <row r="12" spans="1:31" s="98" customFormat="1" ht="27" customHeight="1" x14ac:dyDescent="0.2">
      <c r="A12" s="589"/>
      <c r="B12" s="590"/>
      <c r="C12" s="590"/>
      <c r="D12" s="590"/>
      <c r="E12" s="590"/>
      <c r="F12" s="590"/>
      <c r="G12" s="591"/>
      <c r="H12" s="589"/>
      <c r="I12" s="590"/>
      <c r="J12" s="590"/>
      <c r="K12" s="590"/>
      <c r="L12" s="590"/>
      <c r="M12" s="590"/>
      <c r="N12" s="590"/>
      <c r="O12" s="590"/>
      <c r="P12" s="591"/>
      <c r="Q12" s="589"/>
      <c r="R12" s="590"/>
      <c r="S12" s="590"/>
      <c r="T12" s="590"/>
      <c r="U12" s="590"/>
      <c r="V12" s="590"/>
      <c r="W12" s="590"/>
      <c r="X12" s="590"/>
      <c r="Y12" s="590"/>
      <c r="Z12" s="590"/>
      <c r="AA12" s="590"/>
      <c r="AB12" s="590"/>
      <c r="AC12" s="590"/>
      <c r="AD12" s="590"/>
      <c r="AE12" s="591"/>
    </row>
    <row r="13" spans="1:31" s="98" customFormat="1" ht="27" customHeight="1" x14ac:dyDescent="0.2">
      <c r="A13" s="592"/>
      <c r="B13" s="593"/>
      <c r="C13" s="593"/>
      <c r="D13" s="593"/>
      <c r="E13" s="593"/>
      <c r="F13" s="593"/>
      <c r="G13" s="594"/>
      <c r="H13" s="592"/>
      <c r="I13" s="593"/>
      <c r="J13" s="593"/>
      <c r="K13" s="593"/>
      <c r="L13" s="593"/>
      <c r="M13" s="593"/>
      <c r="N13" s="593"/>
      <c r="O13" s="593"/>
      <c r="P13" s="594"/>
      <c r="Q13" s="592"/>
      <c r="R13" s="593"/>
      <c r="S13" s="593"/>
      <c r="T13" s="593"/>
      <c r="U13" s="593"/>
      <c r="V13" s="593"/>
      <c r="W13" s="593"/>
      <c r="X13" s="593"/>
      <c r="Y13" s="593"/>
      <c r="Z13" s="593"/>
      <c r="AA13" s="593"/>
      <c r="AB13" s="593"/>
      <c r="AC13" s="593"/>
      <c r="AD13" s="593"/>
      <c r="AE13" s="594"/>
    </row>
    <row r="14" spans="1:31" s="98" customFormat="1" ht="27" customHeight="1" x14ac:dyDescent="0.2">
      <c r="A14" s="589"/>
      <c r="B14" s="590"/>
      <c r="C14" s="590"/>
      <c r="D14" s="590"/>
      <c r="E14" s="590"/>
      <c r="F14" s="590"/>
      <c r="G14" s="591"/>
      <c r="H14" s="589"/>
      <c r="I14" s="590"/>
      <c r="J14" s="590"/>
      <c r="K14" s="590"/>
      <c r="L14" s="590"/>
      <c r="M14" s="590"/>
      <c r="N14" s="590"/>
      <c r="O14" s="590"/>
      <c r="P14" s="591"/>
      <c r="Q14" s="589"/>
      <c r="R14" s="590"/>
      <c r="S14" s="590"/>
      <c r="T14" s="590"/>
      <c r="U14" s="590"/>
      <c r="V14" s="590"/>
      <c r="W14" s="590"/>
      <c r="X14" s="590"/>
      <c r="Y14" s="590"/>
      <c r="Z14" s="590"/>
      <c r="AA14" s="590"/>
      <c r="AB14" s="590"/>
      <c r="AC14" s="590"/>
      <c r="AD14" s="590"/>
      <c r="AE14" s="591"/>
    </row>
    <row r="15" spans="1:31" s="98" customFormat="1" ht="27" customHeight="1" x14ac:dyDescent="0.2">
      <c r="A15" s="589"/>
      <c r="B15" s="590"/>
      <c r="C15" s="590"/>
      <c r="D15" s="590"/>
      <c r="E15" s="590"/>
      <c r="F15" s="590"/>
      <c r="G15" s="591"/>
      <c r="H15" s="589"/>
      <c r="I15" s="590"/>
      <c r="J15" s="590"/>
      <c r="K15" s="590"/>
      <c r="L15" s="590"/>
      <c r="M15" s="590"/>
      <c r="N15" s="590"/>
      <c r="O15" s="590"/>
      <c r="P15" s="591"/>
      <c r="Q15" s="589"/>
      <c r="R15" s="590"/>
      <c r="S15" s="590"/>
      <c r="T15" s="590"/>
      <c r="U15" s="590"/>
      <c r="V15" s="590"/>
      <c r="W15" s="590"/>
      <c r="X15" s="590"/>
      <c r="Y15" s="590"/>
      <c r="Z15" s="590"/>
      <c r="AA15" s="590"/>
      <c r="AB15" s="590"/>
      <c r="AC15" s="590"/>
      <c r="AD15" s="590"/>
      <c r="AE15" s="591"/>
    </row>
    <row r="16" spans="1:31" s="98" customFormat="1" ht="27" customHeight="1" x14ac:dyDescent="0.2">
      <c r="A16" s="589"/>
      <c r="B16" s="590"/>
      <c r="C16" s="590"/>
      <c r="D16" s="590"/>
      <c r="E16" s="590"/>
      <c r="F16" s="590"/>
      <c r="G16" s="591"/>
      <c r="H16" s="589"/>
      <c r="I16" s="590"/>
      <c r="J16" s="590"/>
      <c r="K16" s="590"/>
      <c r="L16" s="590"/>
      <c r="M16" s="590"/>
      <c r="N16" s="590"/>
      <c r="O16" s="590"/>
      <c r="P16" s="591"/>
      <c r="Q16" s="589"/>
      <c r="R16" s="590"/>
      <c r="S16" s="590"/>
      <c r="T16" s="590"/>
      <c r="U16" s="590"/>
      <c r="V16" s="590"/>
      <c r="W16" s="590"/>
      <c r="X16" s="590"/>
      <c r="Y16" s="590"/>
      <c r="Z16" s="590"/>
      <c r="AA16" s="590"/>
      <c r="AB16" s="590"/>
      <c r="AC16" s="590"/>
      <c r="AD16" s="590"/>
      <c r="AE16" s="591"/>
    </row>
    <row r="17" spans="1:31" s="98" customFormat="1" ht="27" customHeight="1" x14ac:dyDescent="0.2">
      <c r="A17" s="589"/>
      <c r="B17" s="590"/>
      <c r="C17" s="590"/>
      <c r="D17" s="590"/>
      <c r="E17" s="590"/>
      <c r="F17" s="590"/>
      <c r="G17" s="591"/>
      <c r="H17" s="589"/>
      <c r="I17" s="590"/>
      <c r="J17" s="590"/>
      <c r="K17" s="590"/>
      <c r="L17" s="590"/>
      <c r="M17" s="590"/>
      <c r="N17" s="590"/>
      <c r="O17" s="590"/>
      <c r="P17" s="591"/>
      <c r="Q17" s="589"/>
      <c r="R17" s="590"/>
      <c r="S17" s="590"/>
      <c r="T17" s="590"/>
      <c r="U17" s="590"/>
      <c r="V17" s="590"/>
      <c r="W17" s="590"/>
      <c r="X17" s="590"/>
      <c r="Y17" s="590"/>
      <c r="Z17" s="590"/>
      <c r="AA17" s="590"/>
      <c r="AB17" s="590"/>
      <c r="AC17" s="590"/>
      <c r="AD17" s="590"/>
      <c r="AE17" s="591"/>
    </row>
    <row r="18" spans="1:31" s="98" customFormat="1" ht="27" customHeight="1" x14ac:dyDescent="0.2">
      <c r="A18" s="589"/>
      <c r="B18" s="590"/>
      <c r="C18" s="590"/>
      <c r="D18" s="590"/>
      <c r="E18" s="590"/>
      <c r="F18" s="590"/>
      <c r="G18" s="591"/>
      <c r="H18" s="589"/>
      <c r="I18" s="590"/>
      <c r="J18" s="590"/>
      <c r="K18" s="590"/>
      <c r="L18" s="590"/>
      <c r="M18" s="590"/>
      <c r="N18" s="590"/>
      <c r="O18" s="590"/>
      <c r="P18" s="591"/>
      <c r="Q18" s="589"/>
      <c r="R18" s="590"/>
      <c r="S18" s="590"/>
      <c r="T18" s="590"/>
      <c r="U18" s="590"/>
      <c r="V18" s="590"/>
      <c r="W18" s="590"/>
      <c r="X18" s="590"/>
      <c r="Y18" s="590"/>
      <c r="Z18" s="590"/>
      <c r="AA18" s="590"/>
      <c r="AB18" s="590"/>
      <c r="AC18" s="590"/>
      <c r="AD18" s="590"/>
      <c r="AE18" s="591"/>
    </row>
    <row r="19" spans="1:31" s="98" customFormat="1" ht="27" customHeight="1" x14ac:dyDescent="0.2">
      <c r="A19" s="589"/>
      <c r="B19" s="590"/>
      <c r="C19" s="590"/>
      <c r="D19" s="590"/>
      <c r="E19" s="590"/>
      <c r="F19" s="590"/>
      <c r="G19" s="591"/>
      <c r="H19" s="589"/>
      <c r="I19" s="590"/>
      <c r="J19" s="590"/>
      <c r="K19" s="590"/>
      <c r="L19" s="590"/>
      <c r="M19" s="590"/>
      <c r="N19" s="590"/>
      <c r="O19" s="590"/>
      <c r="P19" s="591"/>
      <c r="Q19" s="589"/>
      <c r="R19" s="590"/>
      <c r="S19" s="590"/>
      <c r="T19" s="590"/>
      <c r="U19" s="590"/>
      <c r="V19" s="590"/>
      <c r="W19" s="590"/>
      <c r="X19" s="590"/>
      <c r="Y19" s="590"/>
      <c r="Z19" s="590"/>
      <c r="AA19" s="590"/>
      <c r="AB19" s="590"/>
      <c r="AC19" s="590"/>
      <c r="AD19" s="590"/>
      <c r="AE19" s="591"/>
    </row>
    <row r="20" spans="1:31" s="98" customFormat="1" ht="27" customHeight="1" x14ac:dyDescent="0.2">
      <c r="A20" s="589"/>
      <c r="B20" s="590"/>
      <c r="C20" s="590"/>
      <c r="D20" s="590"/>
      <c r="E20" s="590"/>
      <c r="F20" s="590"/>
      <c r="G20" s="591"/>
      <c r="H20" s="589"/>
      <c r="I20" s="590"/>
      <c r="J20" s="590"/>
      <c r="K20" s="590"/>
      <c r="L20" s="590"/>
      <c r="M20" s="590"/>
      <c r="N20" s="590"/>
      <c r="O20" s="590"/>
      <c r="P20" s="591"/>
      <c r="Q20" s="589"/>
      <c r="R20" s="590"/>
      <c r="S20" s="590"/>
      <c r="T20" s="590"/>
      <c r="U20" s="590"/>
      <c r="V20" s="590"/>
      <c r="W20" s="590"/>
      <c r="X20" s="590"/>
      <c r="Y20" s="590"/>
      <c r="Z20" s="590"/>
      <c r="AA20" s="590"/>
      <c r="AB20" s="590"/>
      <c r="AC20" s="590"/>
      <c r="AD20" s="590"/>
      <c r="AE20" s="591"/>
    </row>
    <row r="21" spans="1:31" s="98" customFormat="1" ht="27" customHeight="1" x14ac:dyDescent="0.2">
      <c r="A21" s="589"/>
      <c r="B21" s="590"/>
      <c r="C21" s="590"/>
      <c r="D21" s="590"/>
      <c r="E21" s="590"/>
      <c r="F21" s="590"/>
      <c r="G21" s="591"/>
      <c r="H21" s="589"/>
      <c r="I21" s="590"/>
      <c r="J21" s="590"/>
      <c r="K21" s="590"/>
      <c r="L21" s="590"/>
      <c r="M21" s="590"/>
      <c r="N21" s="590"/>
      <c r="O21" s="590"/>
      <c r="P21" s="591"/>
      <c r="Q21" s="589"/>
      <c r="R21" s="590"/>
      <c r="S21" s="590"/>
      <c r="T21" s="590"/>
      <c r="U21" s="590"/>
      <c r="V21" s="590"/>
      <c r="W21" s="590"/>
      <c r="X21" s="590"/>
      <c r="Y21" s="590"/>
      <c r="Z21" s="590"/>
      <c r="AA21" s="590"/>
      <c r="AB21" s="590"/>
      <c r="AC21" s="590"/>
      <c r="AD21" s="590"/>
      <c r="AE21" s="591"/>
    </row>
    <row r="22" spans="1:31" s="98" customFormat="1" ht="27" customHeight="1" x14ac:dyDescent="0.2">
      <c r="A22" s="589"/>
      <c r="B22" s="590"/>
      <c r="C22" s="590"/>
      <c r="D22" s="590"/>
      <c r="E22" s="590"/>
      <c r="F22" s="590"/>
      <c r="G22" s="591"/>
      <c r="H22" s="589"/>
      <c r="I22" s="590"/>
      <c r="J22" s="590"/>
      <c r="K22" s="590"/>
      <c r="L22" s="590"/>
      <c r="M22" s="590"/>
      <c r="N22" s="590"/>
      <c r="O22" s="590"/>
      <c r="P22" s="591"/>
      <c r="Q22" s="589"/>
      <c r="R22" s="590"/>
      <c r="S22" s="590"/>
      <c r="T22" s="590"/>
      <c r="U22" s="590"/>
      <c r="V22" s="590"/>
      <c r="W22" s="590"/>
      <c r="X22" s="590"/>
      <c r="Y22" s="590"/>
      <c r="Z22" s="590"/>
      <c r="AA22" s="590"/>
      <c r="AB22" s="590"/>
      <c r="AC22" s="590"/>
      <c r="AD22" s="590"/>
      <c r="AE22" s="591"/>
    </row>
    <row r="23" spans="1:31" s="98" customFormat="1" ht="27" customHeight="1" x14ac:dyDescent="0.2">
      <c r="A23" s="589"/>
      <c r="B23" s="590"/>
      <c r="C23" s="590"/>
      <c r="D23" s="590"/>
      <c r="E23" s="590"/>
      <c r="F23" s="590"/>
      <c r="G23" s="591"/>
      <c r="H23" s="589"/>
      <c r="I23" s="590"/>
      <c r="J23" s="590"/>
      <c r="K23" s="590"/>
      <c r="L23" s="590"/>
      <c r="M23" s="590"/>
      <c r="N23" s="590"/>
      <c r="O23" s="590"/>
      <c r="P23" s="591"/>
      <c r="Q23" s="589"/>
      <c r="R23" s="590"/>
      <c r="S23" s="590"/>
      <c r="T23" s="590"/>
      <c r="U23" s="590"/>
      <c r="V23" s="590"/>
      <c r="W23" s="590"/>
      <c r="X23" s="590"/>
      <c r="Y23" s="590"/>
      <c r="Z23" s="590"/>
      <c r="AA23" s="590"/>
      <c r="AB23" s="590"/>
      <c r="AC23" s="590"/>
      <c r="AD23" s="590"/>
      <c r="AE23" s="591"/>
    </row>
    <row r="24" spans="1:31" s="98" customFormat="1" ht="27" customHeight="1" x14ac:dyDescent="0.2">
      <c r="A24" s="589"/>
      <c r="B24" s="590"/>
      <c r="C24" s="590"/>
      <c r="D24" s="590"/>
      <c r="E24" s="590"/>
      <c r="F24" s="590"/>
      <c r="G24" s="591"/>
      <c r="H24" s="589"/>
      <c r="I24" s="590"/>
      <c r="J24" s="590"/>
      <c r="K24" s="590"/>
      <c r="L24" s="590"/>
      <c r="M24" s="590"/>
      <c r="N24" s="590"/>
      <c r="O24" s="590"/>
      <c r="P24" s="591"/>
      <c r="Q24" s="589"/>
      <c r="R24" s="590"/>
      <c r="S24" s="590"/>
      <c r="T24" s="590"/>
      <c r="U24" s="590"/>
      <c r="V24" s="590"/>
      <c r="W24" s="590"/>
      <c r="X24" s="590"/>
      <c r="Y24" s="590"/>
      <c r="Z24" s="590"/>
      <c r="AA24" s="590"/>
      <c r="AB24" s="590"/>
      <c r="AC24" s="590"/>
      <c r="AD24" s="590"/>
      <c r="AE24" s="591"/>
    </row>
    <row r="25" spans="1:31" s="98" customFormat="1" ht="27" customHeight="1" x14ac:dyDescent="0.2">
      <c r="A25" s="589"/>
      <c r="B25" s="590"/>
      <c r="C25" s="590"/>
      <c r="D25" s="590"/>
      <c r="E25" s="590"/>
      <c r="F25" s="590"/>
      <c r="G25" s="591"/>
      <c r="H25" s="589"/>
      <c r="I25" s="590"/>
      <c r="J25" s="590"/>
      <c r="K25" s="590"/>
      <c r="L25" s="590"/>
      <c r="M25" s="590"/>
      <c r="N25" s="590"/>
      <c r="O25" s="590"/>
      <c r="P25" s="591"/>
      <c r="Q25" s="589"/>
      <c r="R25" s="590"/>
      <c r="S25" s="590"/>
      <c r="T25" s="590"/>
      <c r="U25" s="590"/>
      <c r="V25" s="590"/>
      <c r="W25" s="590"/>
      <c r="X25" s="590"/>
      <c r="Y25" s="590"/>
      <c r="Z25" s="590"/>
      <c r="AA25" s="590"/>
      <c r="AB25" s="590"/>
      <c r="AC25" s="590"/>
      <c r="AD25" s="590"/>
      <c r="AE25" s="591"/>
    </row>
    <row r="26" spans="1:31" s="98" customFormat="1" ht="27" customHeight="1" x14ac:dyDescent="0.2">
      <c r="A26" s="589"/>
      <c r="B26" s="590"/>
      <c r="C26" s="590"/>
      <c r="D26" s="590"/>
      <c r="E26" s="590"/>
      <c r="F26" s="590"/>
      <c r="G26" s="591"/>
      <c r="H26" s="589"/>
      <c r="I26" s="590"/>
      <c r="J26" s="590"/>
      <c r="K26" s="590"/>
      <c r="L26" s="590"/>
      <c r="M26" s="590"/>
      <c r="N26" s="590"/>
      <c r="O26" s="590"/>
      <c r="P26" s="591"/>
      <c r="Q26" s="589"/>
      <c r="R26" s="590"/>
      <c r="S26" s="590"/>
      <c r="T26" s="590"/>
      <c r="U26" s="590"/>
      <c r="V26" s="590"/>
      <c r="W26" s="590"/>
      <c r="X26" s="590"/>
      <c r="Y26" s="590"/>
      <c r="Z26" s="590"/>
      <c r="AA26" s="590"/>
      <c r="AB26" s="590"/>
      <c r="AC26" s="590"/>
      <c r="AD26" s="590"/>
      <c r="AE26" s="591"/>
    </row>
    <row r="27" spans="1:31" s="98" customFormat="1" ht="27" customHeight="1" x14ac:dyDescent="0.2">
      <c r="A27" s="589"/>
      <c r="B27" s="590"/>
      <c r="C27" s="590"/>
      <c r="D27" s="590"/>
      <c r="E27" s="590"/>
      <c r="F27" s="590"/>
      <c r="G27" s="591"/>
      <c r="H27" s="589"/>
      <c r="I27" s="590"/>
      <c r="J27" s="590"/>
      <c r="K27" s="590"/>
      <c r="L27" s="590"/>
      <c r="M27" s="590"/>
      <c r="N27" s="590"/>
      <c r="O27" s="590"/>
      <c r="P27" s="591"/>
      <c r="Q27" s="589"/>
      <c r="R27" s="590"/>
      <c r="S27" s="590"/>
      <c r="T27" s="590"/>
      <c r="U27" s="590"/>
      <c r="V27" s="590"/>
      <c r="W27" s="590"/>
      <c r="X27" s="590"/>
      <c r="Y27" s="590"/>
      <c r="Z27" s="590"/>
      <c r="AA27" s="590"/>
      <c r="AB27" s="590"/>
      <c r="AC27" s="590"/>
      <c r="AD27" s="590"/>
      <c r="AE27" s="591"/>
    </row>
    <row r="28" spans="1:31" s="98" customFormat="1" ht="27" customHeight="1" x14ac:dyDescent="0.2">
      <c r="A28" s="589"/>
      <c r="B28" s="590"/>
      <c r="C28" s="590"/>
      <c r="D28" s="590"/>
      <c r="E28" s="590"/>
      <c r="F28" s="590"/>
      <c r="G28" s="591"/>
      <c r="H28" s="589"/>
      <c r="I28" s="590"/>
      <c r="J28" s="590"/>
      <c r="K28" s="590"/>
      <c r="L28" s="590"/>
      <c r="M28" s="590"/>
      <c r="N28" s="590"/>
      <c r="O28" s="590"/>
      <c r="P28" s="591"/>
      <c r="Q28" s="589"/>
      <c r="R28" s="590"/>
      <c r="S28" s="590"/>
      <c r="T28" s="590"/>
      <c r="U28" s="590"/>
      <c r="V28" s="590"/>
      <c r="W28" s="590"/>
      <c r="X28" s="590"/>
      <c r="Y28" s="590"/>
      <c r="Z28" s="590"/>
      <c r="AA28" s="590"/>
      <c r="AB28" s="590"/>
      <c r="AC28" s="590"/>
      <c r="AD28" s="590"/>
      <c r="AE28" s="591"/>
    </row>
    <row r="29" spans="1:31" s="98" customFormat="1" ht="27" customHeight="1" x14ac:dyDescent="0.2">
      <c r="A29" s="589"/>
      <c r="B29" s="590"/>
      <c r="C29" s="590"/>
      <c r="D29" s="590"/>
      <c r="E29" s="590"/>
      <c r="F29" s="590"/>
      <c r="G29" s="591"/>
      <c r="H29" s="589"/>
      <c r="I29" s="590"/>
      <c r="J29" s="590"/>
      <c r="K29" s="590"/>
      <c r="L29" s="590"/>
      <c r="M29" s="590"/>
      <c r="N29" s="590"/>
      <c r="O29" s="590"/>
      <c r="P29" s="591"/>
      <c r="Q29" s="589"/>
      <c r="R29" s="590"/>
      <c r="S29" s="590"/>
      <c r="T29" s="590"/>
      <c r="U29" s="590"/>
      <c r="V29" s="590"/>
      <c r="W29" s="590"/>
      <c r="X29" s="590"/>
      <c r="Y29" s="590"/>
      <c r="Z29" s="590"/>
      <c r="AA29" s="590"/>
      <c r="AB29" s="590"/>
      <c r="AC29" s="590"/>
      <c r="AD29" s="590"/>
      <c r="AE29" s="591"/>
    </row>
    <row r="30" spans="1:31" s="98" customFormat="1" ht="27" customHeight="1" x14ac:dyDescent="0.2">
      <c r="A30" s="589"/>
      <c r="B30" s="590"/>
      <c r="C30" s="590"/>
      <c r="D30" s="590"/>
      <c r="E30" s="590"/>
      <c r="F30" s="590"/>
      <c r="G30" s="591"/>
      <c r="H30" s="589"/>
      <c r="I30" s="590"/>
      <c r="J30" s="590"/>
      <c r="K30" s="590"/>
      <c r="L30" s="590"/>
      <c r="M30" s="590"/>
      <c r="N30" s="590"/>
      <c r="O30" s="590"/>
      <c r="P30" s="591"/>
      <c r="Q30" s="589"/>
      <c r="R30" s="590"/>
      <c r="S30" s="590"/>
      <c r="T30" s="590"/>
      <c r="U30" s="590"/>
      <c r="V30" s="590"/>
      <c r="W30" s="590"/>
      <c r="X30" s="590"/>
      <c r="Y30" s="590"/>
      <c r="Z30" s="590"/>
      <c r="AA30" s="590"/>
      <c r="AB30" s="590"/>
      <c r="AC30" s="590"/>
      <c r="AD30" s="590"/>
      <c r="AE30" s="591"/>
    </row>
    <row r="31" spans="1:31" s="98" customFormat="1" ht="27" customHeight="1" x14ac:dyDescent="0.2">
      <c r="A31" s="595"/>
      <c r="B31" s="596"/>
      <c r="C31" s="596"/>
      <c r="D31" s="596"/>
      <c r="E31" s="596"/>
      <c r="F31" s="596"/>
      <c r="G31" s="597"/>
      <c r="H31" s="595"/>
      <c r="I31" s="596"/>
      <c r="J31" s="596"/>
      <c r="K31" s="596"/>
      <c r="L31" s="596"/>
      <c r="M31" s="596"/>
      <c r="N31" s="596"/>
      <c r="O31" s="596"/>
      <c r="P31" s="597"/>
      <c r="Q31" s="595"/>
      <c r="R31" s="596"/>
      <c r="S31" s="596"/>
      <c r="T31" s="596"/>
      <c r="U31" s="596"/>
      <c r="V31" s="596"/>
      <c r="W31" s="596"/>
      <c r="X31" s="596"/>
      <c r="Y31" s="596"/>
      <c r="Z31" s="596"/>
      <c r="AA31" s="596"/>
      <c r="AB31" s="596"/>
      <c r="AC31" s="596"/>
      <c r="AD31" s="596"/>
      <c r="AE31" s="597"/>
    </row>
    <row r="32" spans="1:31"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row>
    <row r="33" spans="1:31" x14ac:dyDescent="0.2">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row>
    <row r="34" spans="1:31" x14ac:dyDescent="0.2">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row>
    <row r="35" spans="1:31" x14ac:dyDescent="0.2">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row>
  </sheetData>
  <sheetProtection algorithmName="SHA-512" hashValue="xMwEUjOkIFVJPlZ9OfKd1f8SGuYLrFTtBhFT28THZ3ZieuxZ1dtqpwpya173pBEk0/Y0idaJm8kaKqxg4IaEQQ==" saltValue="+RjgrFdNjeLXIQE1ld6R6w==" spinCount="100000" sheet="1" formatCells="0" formatColumns="0" formatRows="0" insertColumns="0" insertRows="0" deleteColumns="0" deleteRows="0" selectLockedCells="1"/>
  <mergeCells count="84">
    <mergeCell ref="A30:G30"/>
    <mergeCell ref="H30:P30"/>
    <mergeCell ref="Q30:AE30"/>
    <mergeCell ref="A31:G31"/>
    <mergeCell ref="H31:P31"/>
    <mergeCell ref="Q31:AE31"/>
    <mergeCell ref="A28:G28"/>
    <mergeCell ref="H28:P28"/>
    <mergeCell ref="Q28:AE28"/>
    <mergeCell ref="A29:G29"/>
    <mergeCell ref="H29:P29"/>
    <mergeCell ref="Q29:AE29"/>
    <mergeCell ref="A26:G26"/>
    <mergeCell ref="H26:P26"/>
    <mergeCell ref="Q26:AE26"/>
    <mergeCell ref="A27:G27"/>
    <mergeCell ref="H27:P27"/>
    <mergeCell ref="Q27:AE27"/>
    <mergeCell ref="A24:G24"/>
    <mergeCell ref="H24:P24"/>
    <mergeCell ref="Q24:AE24"/>
    <mergeCell ref="A25:G25"/>
    <mergeCell ref="H25:P25"/>
    <mergeCell ref="Q25:AE25"/>
    <mergeCell ref="A22:G22"/>
    <mergeCell ref="H22:P22"/>
    <mergeCell ref="Q22:AE22"/>
    <mergeCell ref="A23:G23"/>
    <mergeCell ref="H23:P23"/>
    <mergeCell ref="Q23:AE23"/>
    <mergeCell ref="A20:G20"/>
    <mergeCell ref="H20:P20"/>
    <mergeCell ref="Q20:AE20"/>
    <mergeCell ref="A21:G21"/>
    <mergeCell ref="H21:P21"/>
    <mergeCell ref="Q21:AE21"/>
    <mergeCell ref="A18:G18"/>
    <mergeCell ref="H18:P18"/>
    <mergeCell ref="Q18:AE18"/>
    <mergeCell ref="A19:G19"/>
    <mergeCell ref="H19:P19"/>
    <mergeCell ref="Q19:AE19"/>
    <mergeCell ref="A16:G16"/>
    <mergeCell ref="H16:P16"/>
    <mergeCell ref="Q16:AE16"/>
    <mergeCell ref="A17:G17"/>
    <mergeCell ref="H17:P17"/>
    <mergeCell ref="Q17:AE17"/>
    <mergeCell ref="A14:G14"/>
    <mergeCell ref="H14:P14"/>
    <mergeCell ref="Q14:AE14"/>
    <mergeCell ref="A15:G15"/>
    <mergeCell ref="H15:P15"/>
    <mergeCell ref="Q15:AE15"/>
    <mergeCell ref="A12:G12"/>
    <mergeCell ref="H12:P12"/>
    <mergeCell ref="Q12:AE12"/>
    <mergeCell ref="A13:G13"/>
    <mergeCell ref="H13:P13"/>
    <mergeCell ref="Q13:AE13"/>
    <mergeCell ref="A10:G10"/>
    <mergeCell ref="H10:P10"/>
    <mergeCell ref="Q10:AE10"/>
    <mergeCell ref="A11:G11"/>
    <mergeCell ref="H11:P11"/>
    <mergeCell ref="Q11:AE11"/>
    <mergeCell ref="A8:G8"/>
    <mergeCell ref="H8:P8"/>
    <mergeCell ref="Q8:AE8"/>
    <mergeCell ref="A9:G9"/>
    <mergeCell ref="H9:P9"/>
    <mergeCell ref="Q9:AE9"/>
    <mergeCell ref="A6:G6"/>
    <mergeCell ref="H6:P6"/>
    <mergeCell ref="Q6:AE6"/>
    <mergeCell ref="A7:G7"/>
    <mergeCell ref="H7:P7"/>
    <mergeCell ref="Q7:AE7"/>
    <mergeCell ref="A4:G4"/>
    <mergeCell ref="H4:P4"/>
    <mergeCell ref="Q4:AE4"/>
    <mergeCell ref="A5:G5"/>
    <mergeCell ref="H5:P5"/>
    <mergeCell ref="Q5:AE5"/>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D18" sqref="D18"/>
    </sheetView>
  </sheetViews>
  <sheetFormatPr defaultRowHeight="13" x14ac:dyDescent="0.2"/>
  <cols>
    <col min="1" max="1" width="2.453125" customWidth="1"/>
    <col min="2" max="2" width="3.453125" customWidth="1"/>
    <col min="3" max="3" width="21.7265625" customWidth="1"/>
    <col min="4" max="4" width="14.7265625" customWidth="1"/>
    <col min="5" max="5" width="11.08984375" customWidth="1"/>
    <col min="6" max="6" width="7.7265625" customWidth="1"/>
    <col min="7" max="7" width="15.6328125" customWidth="1"/>
    <col min="8" max="8" width="5.26953125" customWidth="1"/>
    <col min="9" max="9" width="12.26953125" customWidth="1"/>
    <col min="10" max="10" width="10.26953125" bestFit="1" customWidth="1"/>
  </cols>
  <sheetData>
    <row r="1" spans="1:11" s="133" customFormat="1" ht="21" customHeight="1" x14ac:dyDescent="0.2">
      <c r="A1" s="609" t="s">
        <v>408</v>
      </c>
      <c r="B1" s="610"/>
      <c r="C1" s="610"/>
      <c r="D1" s="611" t="s">
        <v>407</v>
      </c>
      <c r="E1" s="611"/>
      <c r="F1" s="611"/>
      <c r="G1" s="611"/>
      <c r="H1" s="611"/>
      <c r="I1" s="611"/>
    </row>
    <row r="2" spans="1:11" x14ac:dyDescent="0.2">
      <c r="A2" s="343" t="s">
        <v>406</v>
      </c>
      <c r="B2" s="337"/>
      <c r="C2" s="337"/>
      <c r="D2" s="337"/>
      <c r="E2" s="337"/>
      <c r="F2" s="337"/>
      <c r="G2" s="337"/>
      <c r="H2" s="337"/>
      <c r="I2" s="344" t="s">
        <v>403</v>
      </c>
    </row>
    <row r="3" spans="1:11" x14ac:dyDescent="0.2">
      <c r="A3" s="345" t="s">
        <v>402</v>
      </c>
      <c r="B3" s="346"/>
      <c r="C3" s="346"/>
      <c r="D3" s="346"/>
      <c r="E3" s="346"/>
      <c r="F3" s="346"/>
      <c r="G3" s="346"/>
      <c r="H3" s="346"/>
      <c r="I3" s="347"/>
    </row>
    <row r="4" spans="1:11" x14ac:dyDescent="0.2">
      <c r="A4" s="348" t="s">
        <v>325</v>
      </c>
      <c r="B4" s="349"/>
      <c r="C4" s="349"/>
      <c r="D4" s="349"/>
      <c r="E4" s="349"/>
      <c r="F4" s="349"/>
      <c r="G4" s="349"/>
      <c r="H4" s="349"/>
      <c r="I4" s="350"/>
    </row>
    <row r="5" spans="1:11" ht="35" customHeight="1" x14ac:dyDescent="0.2">
      <c r="A5" s="466" t="s">
        <v>326</v>
      </c>
      <c r="B5" s="466"/>
      <c r="C5" s="351" t="s">
        <v>327</v>
      </c>
      <c r="D5" s="351" t="s">
        <v>328</v>
      </c>
      <c r="E5" s="351" t="s">
        <v>329</v>
      </c>
      <c r="F5" s="370" t="s">
        <v>330</v>
      </c>
      <c r="G5" s="370" t="s">
        <v>331</v>
      </c>
      <c r="H5" s="369" t="s">
        <v>332</v>
      </c>
      <c r="I5" s="377" t="s">
        <v>333</v>
      </c>
    </row>
    <row r="6" spans="1:11" ht="33" customHeight="1" x14ac:dyDescent="0.2">
      <c r="A6" s="208" t="s">
        <v>334</v>
      </c>
      <c r="B6" s="135">
        <v>1</v>
      </c>
      <c r="C6" s="210"/>
      <c r="D6" s="210"/>
      <c r="E6" s="211"/>
      <c r="F6" s="371"/>
      <c r="G6" s="376">
        <f t="shared" ref="G6:G25" si="0">E6*F6</f>
        <v>0</v>
      </c>
      <c r="H6" s="375"/>
      <c r="I6" s="371"/>
      <c r="J6" s="136">
        <f t="shared" ref="J6:J25" si="1">IF(H6="〇",G6*1.08,G6*1.1)</f>
        <v>0</v>
      </c>
      <c r="K6" s="137" t="s">
        <v>335</v>
      </c>
    </row>
    <row r="7" spans="1:11" ht="33" customHeight="1" x14ac:dyDescent="0.2">
      <c r="A7" s="208" t="s">
        <v>334</v>
      </c>
      <c r="B7" s="135">
        <v>2</v>
      </c>
      <c r="C7" s="210"/>
      <c r="D7" s="210"/>
      <c r="E7" s="211"/>
      <c r="F7" s="371"/>
      <c r="G7" s="376">
        <f t="shared" si="0"/>
        <v>0</v>
      </c>
      <c r="H7" s="375"/>
      <c r="I7" s="371"/>
      <c r="J7" s="136">
        <f t="shared" si="1"/>
        <v>0</v>
      </c>
    </row>
    <row r="8" spans="1:11" ht="33" customHeight="1" x14ac:dyDescent="0.2">
      <c r="A8" s="208" t="s">
        <v>334</v>
      </c>
      <c r="B8" s="135">
        <v>3</v>
      </c>
      <c r="C8" s="210"/>
      <c r="D8" s="210"/>
      <c r="E8" s="211"/>
      <c r="F8" s="371"/>
      <c r="G8" s="376">
        <f t="shared" si="0"/>
        <v>0</v>
      </c>
      <c r="H8" s="375"/>
      <c r="I8" s="371"/>
      <c r="J8" s="136">
        <f t="shared" si="1"/>
        <v>0</v>
      </c>
    </row>
    <row r="9" spans="1:11" ht="33" customHeight="1" x14ac:dyDescent="0.2">
      <c r="A9" s="208" t="s">
        <v>334</v>
      </c>
      <c r="B9" s="135">
        <v>4</v>
      </c>
      <c r="C9" s="210"/>
      <c r="D9" s="210"/>
      <c r="E9" s="211"/>
      <c r="F9" s="371"/>
      <c r="G9" s="376">
        <f t="shared" si="0"/>
        <v>0</v>
      </c>
      <c r="H9" s="375"/>
      <c r="I9" s="371"/>
      <c r="J9" s="136">
        <f t="shared" si="1"/>
        <v>0</v>
      </c>
    </row>
    <row r="10" spans="1:11" ht="33" customHeight="1" x14ac:dyDescent="0.2">
      <c r="A10" s="208" t="s">
        <v>334</v>
      </c>
      <c r="B10" s="135">
        <v>5</v>
      </c>
      <c r="C10" s="210"/>
      <c r="D10" s="210"/>
      <c r="E10" s="211"/>
      <c r="F10" s="371"/>
      <c r="G10" s="376">
        <f t="shared" si="0"/>
        <v>0</v>
      </c>
      <c r="H10" s="375"/>
      <c r="I10" s="371"/>
      <c r="J10" s="136">
        <f t="shared" si="1"/>
        <v>0</v>
      </c>
    </row>
    <row r="11" spans="1:11" ht="33" customHeight="1" x14ac:dyDescent="0.2">
      <c r="A11" s="208" t="s">
        <v>334</v>
      </c>
      <c r="B11" s="135">
        <v>6</v>
      </c>
      <c r="C11" s="210"/>
      <c r="D11" s="210"/>
      <c r="E11" s="211"/>
      <c r="F11" s="371"/>
      <c r="G11" s="376">
        <f t="shared" si="0"/>
        <v>0</v>
      </c>
      <c r="H11" s="375"/>
      <c r="I11" s="371"/>
      <c r="J11" s="136">
        <f t="shared" si="1"/>
        <v>0</v>
      </c>
    </row>
    <row r="12" spans="1:11" ht="33" customHeight="1" x14ac:dyDescent="0.2">
      <c r="A12" s="208" t="s">
        <v>334</v>
      </c>
      <c r="B12" s="135">
        <v>7</v>
      </c>
      <c r="C12" s="210"/>
      <c r="D12" s="210"/>
      <c r="E12" s="211"/>
      <c r="F12" s="371"/>
      <c r="G12" s="376">
        <f t="shared" si="0"/>
        <v>0</v>
      </c>
      <c r="H12" s="375"/>
      <c r="I12" s="371"/>
      <c r="J12" s="136">
        <f t="shared" si="1"/>
        <v>0</v>
      </c>
    </row>
    <row r="13" spans="1:11" ht="33" customHeight="1" x14ac:dyDescent="0.2">
      <c r="A13" s="208" t="s">
        <v>334</v>
      </c>
      <c r="B13" s="135">
        <v>8</v>
      </c>
      <c r="C13" s="210"/>
      <c r="D13" s="210"/>
      <c r="E13" s="211"/>
      <c r="F13" s="371"/>
      <c r="G13" s="376">
        <f t="shared" si="0"/>
        <v>0</v>
      </c>
      <c r="H13" s="375"/>
      <c r="I13" s="371"/>
      <c r="J13" s="136">
        <f t="shared" si="1"/>
        <v>0</v>
      </c>
    </row>
    <row r="14" spans="1:11" ht="33" customHeight="1" x14ac:dyDescent="0.2">
      <c r="A14" s="208" t="s">
        <v>334</v>
      </c>
      <c r="B14" s="135">
        <v>9</v>
      </c>
      <c r="C14" s="210"/>
      <c r="D14" s="210"/>
      <c r="E14" s="211"/>
      <c r="F14" s="371"/>
      <c r="G14" s="376">
        <f t="shared" si="0"/>
        <v>0</v>
      </c>
      <c r="H14" s="375"/>
      <c r="I14" s="371"/>
      <c r="J14" s="136">
        <f t="shared" si="1"/>
        <v>0</v>
      </c>
    </row>
    <row r="15" spans="1:11" ht="33" customHeight="1" x14ac:dyDescent="0.2">
      <c r="A15" s="208" t="s">
        <v>334</v>
      </c>
      <c r="B15" s="135">
        <v>10</v>
      </c>
      <c r="C15" s="210"/>
      <c r="D15" s="210"/>
      <c r="E15" s="211"/>
      <c r="F15" s="371"/>
      <c r="G15" s="376">
        <f t="shared" si="0"/>
        <v>0</v>
      </c>
      <c r="H15" s="375"/>
      <c r="I15" s="371"/>
      <c r="J15" s="136">
        <f t="shared" si="1"/>
        <v>0</v>
      </c>
    </row>
    <row r="16" spans="1:11" ht="33" customHeight="1" x14ac:dyDescent="0.2">
      <c r="A16" s="208" t="s">
        <v>334</v>
      </c>
      <c r="B16" s="135">
        <v>11</v>
      </c>
      <c r="C16" s="210"/>
      <c r="D16" s="210"/>
      <c r="E16" s="211"/>
      <c r="F16" s="371"/>
      <c r="G16" s="376">
        <f t="shared" si="0"/>
        <v>0</v>
      </c>
      <c r="H16" s="375"/>
      <c r="I16" s="371"/>
      <c r="J16" s="136">
        <f t="shared" si="1"/>
        <v>0</v>
      </c>
    </row>
    <row r="17" spans="1:10" ht="33" customHeight="1" x14ac:dyDescent="0.2">
      <c r="A17" s="208" t="s">
        <v>334</v>
      </c>
      <c r="B17" s="135">
        <v>12</v>
      </c>
      <c r="C17" s="210"/>
      <c r="D17" s="210"/>
      <c r="E17" s="211"/>
      <c r="F17" s="371"/>
      <c r="G17" s="376">
        <f t="shared" si="0"/>
        <v>0</v>
      </c>
      <c r="H17" s="375"/>
      <c r="I17" s="371"/>
      <c r="J17" s="136">
        <f t="shared" si="1"/>
        <v>0</v>
      </c>
    </row>
    <row r="18" spans="1:10" ht="33" customHeight="1" x14ac:dyDescent="0.2">
      <c r="A18" s="208" t="s">
        <v>334</v>
      </c>
      <c r="B18" s="135">
        <v>13</v>
      </c>
      <c r="C18" s="210"/>
      <c r="D18" s="210"/>
      <c r="E18" s="211"/>
      <c r="F18" s="371"/>
      <c r="G18" s="376">
        <f t="shared" si="0"/>
        <v>0</v>
      </c>
      <c r="H18" s="375"/>
      <c r="I18" s="371"/>
      <c r="J18" s="136">
        <f t="shared" si="1"/>
        <v>0</v>
      </c>
    </row>
    <row r="19" spans="1:10" ht="33" customHeight="1" x14ac:dyDescent="0.2">
      <c r="A19" s="208" t="s">
        <v>334</v>
      </c>
      <c r="B19" s="135">
        <v>14</v>
      </c>
      <c r="C19" s="210"/>
      <c r="D19" s="210"/>
      <c r="E19" s="211"/>
      <c r="F19" s="371"/>
      <c r="G19" s="376">
        <f t="shared" si="0"/>
        <v>0</v>
      </c>
      <c r="H19" s="375"/>
      <c r="I19" s="371"/>
      <c r="J19" s="136">
        <f t="shared" si="1"/>
        <v>0</v>
      </c>
    </row>
    <row r="20" spans="1:10" ht="33" customHeight="1" x14ac:dyDescent="0.2">
      <c r="A20" s="208" t="s">
        <v>334</v>
      </c>
      <c r="B20" s="135">
        <v>15</v>
      </c>
      <c r="C20" s="210"/>
      <c r="D20" s="210"/>
      <c r="E20" s="211"/>
      <c r="F20" s="371"/>
      <c r="G20" s="376">
        <f t="shared" si="0"/>
        <v>0</v>
      </c>
      <c r="H20" s="375"/>
      <c r="I20" s="371"/>
      <c r="J20" s="136">
        <f t="shared" si="1"/>
        <v>0</v>
      </c>
    </row>
    <row r="21" spans="1:10" ht="33" customHeight="1" x14ac:dyDescent="0.2">
      <c r="A21" s="208" t="s">
        <v>334</v>
      </c>
      <c r="B21" s="135">
        <v>16</v>
      </c>
      <c r="C21" s="210"/>
      <c r="D21" s="210"/>
      <c r="E21" s="211"/>
      <c r="F21" s="371"/>
      <c r="G21" s="376">
        <f t="shared" si="0"/>
        <v>0</v>
      </c>
      <c r="H21" s="375"/>
      <c r="I21" s="371"/>
      <c r="J21" s="136">
        <f t="shared" si="1"/>
        <v>0</v>
      </c>
    </row>
    <row r="22" spans="1:10" ht="33" customHeight="1" x14ac:dyDescent="0.2">
      <c r="A22" s="208" t="s">
        <v>334</v>
      </c>
      <c r="B22" s="135">
        <v>17</v>
      </c>
      <c r="C22" s="210"/>
      <c r="D22" s="210"/>
      <c r="E22" s="211"/>
      <c r="F22" s="371"/>
      <c r="G22" s="376">
        <f t="shared" si="0"/>
        <v>0</v>
      </c>
      <c r="H22" s="375"/>
      <c r="I22" s="371"/>
      <c r="J22" s="136">
        <f t="shared" si="1"/>
        <v>0</v>
      </c>
    </row>
    <row r="23" spans="1:10" ht="33" customHeight="1" x14ac:dyDescent="0.2">
      <c r="A23" s="208" t="s">
        <v>334</v>
      </c>
      <c r="B23" s="135">
        <v>18</v>
      </c>
      <c r="C23" s="210"/>
      <c r="D23" s="210"/>
      <c r="E23" s="211"/>
      <c r="F23" s="371"/>
      <c r="G23" s="376">
        <f t="shared" si="0"/>
        <v>0</v>
      </c>
      <c r="H23" s="375"/>
      <c r="I23" s="371"/>
      <c r="J23" s="136">
        <f t="shared" si="1"/>
        <v>0</v>
      </c>
    </row>
    <row r="24" spans="1:10" ht="33" customHeight="1" x14ac:dyDescent="0.2">
      <c r="A24" s="208" t="s">
        <v>334</v>
      </c>
      <c r="B24" s="135">
        <v>19</v>
      </c>
      <c r="C24" s="210"/>
      <c r="D24" s="210"/>
      <c r="E24" s="211"/>
      <c r="F24" s="371"/>
      <c r="G24" s="376">
        <f t="shared" si="0"/>
        <v>0</v>
      </c>
      <c r="H24" s="375"/>
      <c r="I24" s="371"/>
      <c r="J24" s="136">
        <f t="shared" si="1"/>
        <v>0</v>
      </c>
    </row>
    <row r="25" spans="1:10" ht="33" customHeight="1" thickBot="1" x14ac:dyDescent="0.25">
      <c r="A25" s="208" t="s">
        <v>334</v>
      </c>
      <c r="B25" s="135">
        <v>20</v>
      </c>
      <c r="C25" s="210"/>
      <c r="D25" s="210"/>
      <c r="E25" s="211"/>
      <c r="F25" s="371"/>
      <c r="G25" s="376">
        <f t="shared" si="0"/>
        <v>0</v>
      </c>
      <c r="H25" s="375"/>
      <c r="I25" s="371"/>
      <c r="J25" s="136">
        <f t="shared" si="1"/>
        <v>0</v>
      </c>
    </row>
    <row r="26" spans="1:10" ht="33" customHeight="1" x14ac:dyDescent="0.2">
      <c r="A26" s="598" t="s">
        <v>405</v>
      </c>
      <c r="B26" s="599"/>
      <c r="C26" s="599"/>
      <c r="D26" s="599"/>
      <c r="E26" s="599"/>
      <c r="F26" s="599"/>
      <c r="G26" s="209">
        <f>SUM(G6:G25)</f>
        <v>0</v>
      </c>
      <c r="H26" s="612">
        <f>'5'!E39*30000</f>
        <v>0</v>
      </c>
      <c r="I26" s="613"/>
      <c r="J26" s="136">
        <f>SUM(J6:J25)</f>
        <v>0</v>
      </c>
    </row>
    <row r="27" spans="1:10" ht="6" customHeight="1" x14ac:dyDescent="0.2">
      <c r="A27" s="384"/>
      <c r="B27" s="383"/>
      <c r="C27" s="382"/>
      <c r="D27" s="382"/>
      <c r="E27" s="381"/>
      <c r="F27" s="378"/>
      <c r="G27" s="380"/>
      <c r="H27" s="379"/>
      <c r="I27" s="378"/>
      <c r="J27" s="136"/>
    </row>
    <row r="28" spans="1:10" ht="13" customHeight="1" x14ac:dyDescent="0.2">
      <c r="A28" s="343" t="s">
        <v>404</v>
      </c>
      <c r="B28" s="337"/>
      <c r="C28" s="337"/>
      <c r="D28" s="337"/>
      <c r="E28" s="337"/>
      <c r="F28" s="337"/>
      <c r="G28" s="337"/>
      <c r="H28" s="337"/>
      <c r="I28" s="344" t="s">
        <v>403</v>
      </c>
      <c r="J28" s="136"/>
    </row>
    <row r="29" spans="1:10" ht="13" customHeight="1" x14ac:dyDescent="0.2">
      <c r="A29" s="345" t="s">
        <v>402</v>
      </c>
      <c r="B29" s="346"/>
      <c r="C29" s="346"/>
      <c r="D29" s="346"/>
      <c r="E29" s="346"/>
      <c r="F29" s="346"/>
      <c r="G29" s="346"/>
      <c r="H29" s="346"/>
      <c r="I29" s="347"/>
      <c r="J29" s="136"/>
    </row>
    <row r="30" spans="1:10" ht="13" customHeight="1" x14ac:dyDescent="0.2">
      <c r="A30" s="348" t="s">
        <v>325</v>
      </c>
      <c r="B30" s="349"/>
      <c r="C30" s="349"/>
      <c r="D30" s="349"/>
      <c r="E30" s="349"/>
      <c r="F30" s="349"/>
      <c r="G30" s="349"/>
      <c r="H30" s="349"/>
      <c r="I30" s="350"/>
      <c r="J30" s="136"/>
    </row>
    <row r="31" spans="1:10" ht="35" customHeight="1" x14ac:dyDescent="0.2">
      <c r="A31" s="466" t="s">
        <v>326</v>
      </c>
      <c r="B31" s="466"/>
      <c r="C31" s="351" t="s">
        <v>327</v>
      </c>
      <c r="D31" s="351" t="s">
        <v>328</v>
      </c>
      <c r="E31" s="351" t="s">
        <v>329</v>
      </c>
      <c r="F31" s="370" t="s">
        <v>330</v>
      </c>
      <c r="G31" s="370" t="s">
        <v>331</v>
      </c>
      <c r="H31" s="369" t="s">
        <v>332</v>
      </c>
      <c r="I31" s="377" t="s">
        <v>333</v>
      </c>
      <c r="J31" s="136"/>
    </row>
    <row r="32" spans="1:10" ht="33" customHeight="1" x14ac:dyDescent="0.2">
      <c r="A32" s="208" t="s">
        <v>334</v>
      </c>
      <c r="B32" s="135">
        <v>21</v>
      </c>
      <c r="C32" s="210"/>
      <c r="D32" s="210"/>
      <c r="E32" s="211"/>
      <c r="F32" s="371"/>
      <c r="G32" s="376">
        <f t="shared" ref="G32:G41" si="2">E32*F32</f>
        <v>0</v>
      </c>
      <c r="H32" s="375"/>
      <c r="I32" s="371"/>
      <c r="J32" s="136">
        <f t="shared" ref="J32:J41" si="3">IF(H32="〇",G32*1.08,G32*1.1)</f>
        <v>0</v>
      </c>
    </row>
    <row r="33" spans="1:10" ht="33" customHeight="1" x14ac:dyDescent="0.2">
      <c r="A33" s="208" t="s">
        <v>334</v>
      </c>
      <c r="B33" s="135">
        <v>22</v>
      </c>
      <c r="C33" s="210"/>
      <c r="D33" s="210"/>
      <c r="E33" s="211"/>
      <c r="F33" s="371"/>
      <c r="G33" s="376">
        <f t="shared" si="2"/>
        <v>0</v>
      </c>
      <c r="H33" s="375"/>
      <c r="I33" s="371"/>
      <c r="J33" s="136">
        <f t="shared" si="3"/>
        <v>0</v>
      </c>
    </row>
    <row r="34" spans="1:10" ht="33" customHeight="1" x14ac:dyDescent="0.2">
      <c r="A34" s="208" t="s">
        <v>334</v>
      </c>
      <c r="B34" s="135">
        <v>23</v>
      </c>
      <c r="C34" s="210"/>
      <c r="D34" s="210"/>
      <c r="E34" s="211"/>
      <c r="F34" s="371"/>
      <c r="G34" s="376">
        <f t="shared" si="2"/>
        <v>0</v>
      </c>
      <c r="H34" s="375"/>
      <c r="I34" s="371"/>
      <c r="J34" s="136">
        <f t="shared" si="3"/>
        <v>0</v>
      </c>
    </row>
    <row r="35" spans="1:10" ht="33" customHeight="1" x14ac:dyDescent="0.2">
      <c r="A35" s="208" t="s">
        <v>334</v>
      </c>
      <c r="B35" s="135">
        <v>24</v>
      </c>
      <c r="C35" s="210"/>
      <c r="D35" s="210"/>
      <c r="E35" s="211"/>
      <c r="F35" s="371"/>
      <c r="G35" s="376">
        <f t="shared" si="2"/>
        <v>0</v>
      </c>
      <c r="H35" s="375"/>
      <c r="I35" s="371"/>
      <c r="J35" s="136">
        <f t="shared" si="3"/>
        <v>0</v>
      </c>
    </row>
    <row r="36" spans="1:10" ht="33" customHeight="1" x14ac:dyDescent="0.2">
      <c r="A36" s="208" t="s">
        <v>334</v>
      </c>
      <c r="B36" s="135">
        <v>25</v>
      </c>
      <c r="C36" s="210"/>
      <c r="D36" s="210"/>
      <c r="E36" s="211"/>
      <c r="F36" s="371"/>
      <c r="G36" s="376">
        <f t="shared" si="2"/>
        <v>0</v>
      </c>
      <c r="H36" s="375"/>
      <c r="I36" s="371"/>
      <c r="J36" s="136">
        <f t="shared" si="3"/>
        <v>0</v>
      </c>
    </row>
    <row r="37" spans="1:10" ht="33" customHeight="1" x14ac:dyDescent="0.2">
      <c r="A37" s="208" t="s">
        <v>334</v>
      </c>
      <c r="B37" s="135">
        <v>26</v>
      </c>
      <c r="C37" s="210"/>
      <c r="D37" s="210"/>
      <c r="E37" s="211"/>
      <c r="F37" s="371"/>
      <c r="G37" s="376">
        <f t="shared" si="2"/>
        <v>0</v>
      </c>
      <c r="H37" s="375"/>
      <c r="I37" s="371"/>
      <c r="J37" s="136">
        <f t="shared" si="3"/>
        <v>0</v>
      </c>
    </row>
    <row r="38" spans="1:10" ht="33" customHeight="1" x14ac:dyDescent="0.2">
      <c r="A38" s="208" t="s">
        <v>334</v>
      </c>
      <c r="B38" s="135">
        <v>27</v>
      </c>
      <c r="C38" s="210"/>
      <c r="D38" s="210"/>
      <c r="E38" s="211"/>
      <c r="F38" s="371"/>
      <c r="G38" s="376">
        <f t="shared" si="2"/>
        <v>0</v>
      </c>
      <c r="H38" s="375"/>
      <c r="I38" s="371"/>
      <c r="J38" s="136">
        <f t="shared" si="3"/>
        <v>0</v>
      </c>
    </row>
    <row r="39" spans="1:10" ht="33" customHeight="1" x14ac:dyDescent="0.2">
      <c r="A39" s="208" t="s">
        <v>334</v>
      </c>
      <c r="B39" s="135">
        <v>28</v>
      </c>
      <c r="C39" s="210"/>
      <c r="D39" s="210"/>
      <c r="E39" s="211"/>
      <c r="F39" s="371"/>
      <c r="G39" s="376">
        <f t="shared" si="2"/>
        <v>0</v>
      </c>
      <c r="H39" s="375"/>
      <c r="I39" s="371"/>
      <c r="J39" s="136">
        <f t="shared" si="3"/>
        <v>0</v>
      </c>
    </row>
    <row r="40" spans="1:10" ht="33" customHeight="1" x14ac:dyDescent="0.2">
      <c r="A40" s="208" t="s">
        <v>334</v>
      </c>
      <c r="B40" s="135">
        <v>29</v>
      </c>
      <c r="C40" s="210"/>
      <c r="D40" s="210"/>
      <c r="E40" s="211"/>
      <c r="F40" s="371"/>
      <c r="G40" s="376">
        <f t="shared" si="2"/>
        <v>0</v>
      </c>
      <c r="H40" s="375"/>
      <c r="I40" s="371"/>
      <c r="J40" s="136">
        <f t="shared" si="3"/>
        <v>0</v>
      </c>
    </row>
    <row r="41" spans="1:10" ht="33" customHeight="1" thickBot="1" x14ac:dyDescent="0.25">
      <c r="A41" s="208" t="s">
        <v>334</v>
      </c>
      <c r="B41" s="135">
        <v>30</v>
      </c>
      <c r="C41" s="210"/>
      <c r="D41" s="210"/>
      <c r="E41" s="211"/>
      <c r="F41" s="371"/>
      <c r="G41" s="376">
        <f t="shared" si="2"/>
        <v>0</v>
      </c>
      <c r="H41" s="375"/>
      <c r="I41" s="371"/>
      <c r="J41" s="136">
        <f t="shared" si="3"/>
        <v>0</v>
      </c>
    </row>
    <row r="42" spans="1:10" ht="33" customHeight="1" thickBot="1" x14ac:dyDescent="0.25">
      <c r="A42" s="598" t="s">
        <v>401</v>
      </c>
      <c r="B42" s="599"/>
      <c r="C42" s="599"/>
      <c r="D42" s="599"/>
      <c r="E42" s="599"/>
      <c r="F42" s="599"/>
      <c r="G42" s="209">
        <f>SUM(G32:G41)</f>
        <v>0</v>
      </c>
      <c r="H42" s="600"/>
      <c r="I42" s="601"/>
      <c r="J42" s="136">
        <f>SUM(J32:J41)</f>
        <v>0</v>
      </c>
    </row>
    <row r="43" spans="1:10" ht="4.5" customHeight="1" thickBot="1" x14ac:dyDescent="0.25">
      <c r="A43" s="602"/>
      <c r="B43" s="603"/>
      <c r="C43" s="603"/>
      <c r="D43" s="603"/>
      <c r="E43" s="603"/>
      <c r="F43" s="603"/>
      <c r="G43" s="603"/>
      <c r="H43" s="603"/>
      <c r="I43" s="604"/>
      <c r="J43" s="136"/>
    </row>
    <row r="44" spans="1:10" ht="30" customHeight="1" thickBot="1" x14ac:dyDescent="0.25">
      <c r="A44" s="605" t="s">
        <v>9</v>
      </c>
      <c r="B44" s="606"/>
      <c r="C44" s="606"/>
      <c r="D44" s="606"/>
      <c r="E44" s="374">
        <f>COUNT(E32:E41)+COUNT(E6:E25)</f>
        <v>0</v>
      </c>
      <c r="F44" s="373" t="s">
        <v>400</v>
      </c>
      <c r="G44" s="372">
        <f>G26+G42</f>
        <v>0</v>
      </c>
      <c r="H44" s="607"/>
      <c r="I44" s="608"/>
      <c r="J44" s="138">
        <f>J26+J42</f>
        <v>0</v>
      </c>
    </row>
    <row r="45" spans="1:10" x14ac:dyDescent="0.2">
      <c r="A45" s="134"/>
      <c r="B45" s="121"/>
      <c r="C45" s="121"/>
      <c r="D45" s="121"/>
      <c r="E45" s="121"/>
      <c r="F45" s="121"/>
      <c r="G45" s="121"/>
      <c r="H45" s="121"/>
      <c r="I45" s="121"/>
    </row>
    <row r="46" spans="1:10" x14ac:dyDescent="0.2">
      <c r="A46" s="134"/>
      <c r="B46" s="121"/>
      <c r="C46" s="121"/>
      <c r="D46" s="121"/>
      <c r="E46" s="121"/>
      <c r="F46" s="121"/>
      <c r="G46" s="121"/>
      <c r="H46" s="121"/>
      <c r="I46" s="121"/>
    </row>
    <row r="47" spans="1:10" x14ac:dyDescent="0.2">
      <c r="A47" s="134"/>
      <c r="B47" s="121"/>
      <c r="C47" s="121"/>
      <c r="D47" s="121"/>
      <c r="E47" s="121"/>
      <c r="F47" s="121"/>
      <c r="G47" s="121"/>
      <c r="H47" s="121"/>
      <c r="I47" s="121"/>
    </row>
    <row r="48" spans="1:10" x14ac:dyDescent="0.2">
      <c r="A48" s="134"/>
      <c r="B48" s="121"/>
      <c r="C48" s="121"/>
      <c r="D48" s="121"/>
      <c r="E48" s="121"/>
      <c r="F48" s="121"/>
      <c r="G48" s="121"/>
      <c r="H48" s="121"/>
      <c r="I48" s="121"/>
    </row>
    <row r="49" spans="1:9" x14ac:dyDescent="0.2">
      <c r="A49" s="134"/>
      <c r="B49" s="134"/>
      <c r="C49" s="134"/>
      <c r="D49" s="134"/>
      <c r="E49" s="134"/>
      <c r="F49" s="134"/>
      <c r="G49" s="134"/>
      <c r="H49" s="134"/>
      <c r="I49" s="134"/>
    </row>
  </sheetData>
  <sheetProtection algorithmName="SHA-512" hashValue="wl42KvdaNIphEnX+74NSj3fYtVYArIaWRb5CLbI06a96E+hynhupX1AE4W0zYEzIzGjxmxS1pSatv7bI4iw4zQ==" saltValue="1iAri4p+qqvnAbO+5cbTrw==" spinCount="100000" sheet="1" formatCells="0" insertColumns="0" insertRows="0" deleteColumns="0" deleteRows="0" selectLockedCells="1"/>
  <mergeCells count="11">
    <mergeCell ref="A1:C1"/>
    <mergeCell ref="D1:I1"/>
    <mergeCell ref="A5:B5"/>
    <mergeCell ref="A26:F26"/>
    <mergeCell ref="H26:I26"/>
    <mergeCell ref="A31:B31"/>
    <mergeCell ref="A42:F42"/>
    <mergeCell ref="H42:I42"/>
    <mergeCell ref="A43:I43"/>
    <mergeCell ref="A44:D44"/>
    <mergeCell ref="H44:I44"/>
  </mergeCells>
  <phoneticPr fontId="2"/>
  <conditionalFormatting sqref="E44">
    <cfRule type="cellIs" dxfId="0" priority="1" operator="greaterThan">
      <formula>20</formula>
    </cfRule>
  </conditionalFormatting>
  <dataValidations count="1">
    <dataValidation type="list" allowBlank="1" showInputMessage="1" showErrorMessage="1" sqref="H27 H32:H41 H6:H25">
      <formula1>$K$6:$K$7</formula1>
    </dataValidation>
  </dataValidations>
  <pageMargins left="0.70866141732283472" right="0.70866141732283472" top="0.74803149606299213" bottom="0.74803149606299213" header="0.31496062992125984" footer="0.31496062992125984"/>
  <pageSetup paperSize="9" scale="6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view="pageBreakPreview" zoomScaleNormal="100" zoomScaleSheetLayoutView="100" workbookViewId="0">
      <selection activeCell="B30" sqref="B30"/>
    </sheetView>
  </sheetViews>
  <sheetFormatPr defaultRowHeight="13" x14ac:dyDescent="0.2"/>
  <cols>
    <col min="1" max="1" width="2.453125" customWidth="1"/>
    <col min="2" max="2" width="3.453125" customWidth="1"/>
    <col min="3" max="3" width="21.7265625" customWidth="1"/>
    <col min="4" max="4" width="14.7265625" customWidth="1"/>
    <col min="5" max="5" width="15.6328125" customWidth="1"/>
    <col min="6" max="6" width="7.54296875" customWidth="1"/>
    <col min="7" max="7" width="15.6328125" customWidth="1"/>
    <col min="8" max="8" width="16.08984375" customWidth="1"/>
    <col min="9" max="9" width="11.08984375" customWidth="1"/>
  </cols>
  <sheetData>
    <row r="1" spans="1:9" x14ac:dyDescent="0.2">
      <c r="A1" s="218" t="s">
        <v>412</v>
      </c>
      <c r="B1" s="219"/>
      <c r="C1" s="219"/>
      <c r="D1" s="219"/>
      <c r="E1" s="219"/>
      <c r="F1" s="219"/>
      <c r="G1" s="220"/>
      <c r="H1" s="221"/>
      <c r="I1" s="222" t="s">
        <v>336</v>
      </c>
    </row>
    <row r="2" spans="1:9" ht="40.5" customHeight="1" x14ac:dyDescent="0.2">
      <c r="A2" s="614" t="s">
        <v>326</v>
      </c>
      <c r="B2" s="614"/>
      <c r="C2" s="139" t="s">
        <v>337</v>
      </c>
      <c r="D2" s="139" t="s">
        <v>338</v>
      </c>
      <c r="E2" s="140" t="s">
        <v>329</v>
      </c>
      <c r="F2" s="234" t="s">
        <v>339</v>
      </c>
      <c r="G2" s="234" t="s">
        <v>331</v>
      </c>
      <c r="H2" s="170" t="s">
        <v>340</v>
      </c>
      <c r="I2" s="223" t="s">
        <v>392</v>
      </c>
    </row>
    <row r="3" spans="1:9" ht="30" customHeight="1" x14ac:dyDescent="0.2">
      <c r="A3" s="224" t="s">
        <v>341</v>
      </c>
      <c r="B3" s="135">
        <v>1</v>
      </c>
      <c r="C3" s="210"/>
      <c r="D3" s="210"/>
      <c r="E3" s="213"/>
      <c r="F3" s="212"/>
      <c r="G3" s="141">
        <f t="shared" ref="G3:G17" si="0">E3*F3</f>
        <v>0</v>
      </c>
      <c r="H3" s="214"/>
      <c r="I3" s="231"/>
    </row>
    <row r="4" spans="1:9" ht="30" customHeight="1" x14ac:dyDescent="0.2">
      <c r="A4" s="224" t="s">
        <v>341</v>
      </c>
      <c r="B4" s="135">
        <v>2</v>
      </c>
      <c r="C4" s="210"/>
      <c r="D4" s="210"/>
      <c r="E4" s="213"/>
      <c r="F4" s="212"/>
      <c r="G4" s="141">
        <f t="shared" si="0"/>
        <v>0</v>
      </c>
      <c r="H4" s="214"/>
      <c r="I4" s="231"/>
    </row>
    <row r="5" spans="1:9" ht="30" customHeight="1" x14ac:dyDescent="0.2">
      <c r="A5" s="224" t="s">
        <v>341</v>
      </c>
      <c r="B5" s="135">
        <v>3</v>
      </c>
      <c r="C5" s="210"/>
      <c r="D5" s="210"/>
      <c r="E5" s="213"/>
      <c r="F5" s="212"/>
      <c r="G5" s="141">
        <f t="shared" si="0"/>
        <v>0</v>
      </c>
      <c r="H5" s="214"/>
      <c r="I5" s="231"/>
    </row>
    <row r="6" spans="1:9" ht="30" customHeight="1" x14ac:dyDescent="0.2">
      <c r="A6" s="224" t="s">
        <v>341</v>
      </c>
      <c r="B6" s="135">
        <v>4</v>
      </c>
      <c r="C6" s="210"/>
      <c r="D6" s="210"/>
      <c r="E6" s="213"/>
      <c r="F6" s="212"/>
      <c r="G6" s="141">
        <f t="shared" si="0"/>
        <v>0</v>
      </c>
      <c r="H6" s="214"/>
      <c r="I6" s="231"/>
    </row>
    <row r="7" spans="1:9" ht="30" customHeight="1" x14ac:dyDescent="0.2">
      <c r="A7" s="224" t="s">
        <v>341</v>
      </c>
      <c r="B7" s="135">
        <v>5</v>
      </c>
      <c r="C7" s="210"/>
      <c r="D7" s="210"/>
      <c r="E7" s="213"/>
      <c r="F7" s="212"/>
      <c r="G7" s="141">
        <f t="shared" si="0"/>
        <v>0</v>
      </c>
      <c r="H7" s="214"/>
      <c r="I7" s="231"/>
    </row>
    <row r="8" spans="1:9" ht="30" customHeight="1" x14ac:dyDescent="0.2">
      <c r="A8" s="224" t="s">
        <v>341</v>
      </c>
      <c r="B8" s="135">
        <v>6</v>
      </c>
      <c r="C8" s="210"/>
      <c r="D8" s="210"/>
      <c r="E8" s="213"/>
      <c r="F8" s="212"/>
      <c r="G8" s="141">
        <f t="shared" si="0"/>
        <v>0</v>
      </c>
      <c r="H8" s="214"/>
      <c r="I8" s="231"/>
    </row>
    <row r="9" spans="1:9" ht="30" customHeight="1" x14ac:dyDescent="0.2">
      <c r="A9" s="224" t="s">
        <v>341</v>
      </c>
      <c r="B9" s="135">
        <v>7</v>
      </c>
      <c r="C9" s="210"/>
      <c r="D9" s="210"/>
      <c r="E9" s="213"/>
      <c r="F9" s="212"/>
      <c r="G9" s="141">
        <f t="shared" si="0"/>
        <v>0</v>
      </c>
      <c r="H9" s="214"/>
      <c r="I9" s="231"/>
    </row>
    <row r="10" spans="1:9" ht="30" customHeight="1" x14ac:dyDescent="0.2">
      <c r="A10" s="224" t="s">
        <v>341</v>
      </c>
      <c r="B10" s="135">
        <v>8</v>
      </c>
      <c r="C10" s="210"/>
      <c r="D10" s="210"/>
      <c r="E10" s="213"/>
      <c r="F10" s="212"/>
      <c r="G10" s="141">
        <f t="shared" si="0"/>
        <v>0</v>
      </c>
      <c r="H10" s="214"/>
      <c r="I10" s="231"/>
    </row>
    <row r="11" spans="1:9" ht="30" customHeight="1" x14ac:dyDescent="0.2">
      <c r="A11" s="224" t="s">
        <v>341</v>
      </c>
      <c r="B11" s="135">
        <v>9</v>
      </c>
      <c r="C11" s="210"/>
      <c r="D11" s="210"/>
      <c r="E11" s="213"/>
      <c r="F11" s="212"/>
      <c r="G11" s="141">
        <f t="shared" si="0"/>
        <v>0</v>
      </c>
      <c r="H11" s="214"/>
      <c r="I11" s="231"/>
    </row>
    <row r="12" spans="1:9" ht="30" customHeight="1" x14ac:dyDescent="0.2">
      <c r="A12" s="224" t="s">
        <v>341</v>
      </c>
      <c r="B12" s="135">
        <v>10</v>
      </c>
      <c r="C12" s="210"/>
      <c r="D12" s="210"/>
      <c r="E12" s="213"/>
      <c r="F12" s="212"/>
      <c r="G12" s="141">
        <f t="shared" si="0"/>
        <v>0</v>
      </c>
      <c r="H12" s="214"/>
      <c r="I12" s="231"/>
    </row>
    <row r="13" spans="1:9" ht="30" customHeight="1" x14ac:dyDescent="0.2">
      <c r="A13" s="224" t="s">
        <v>341</v>
      </c>
      <c r="B13" s="135">
        <v>11</v>
      </c>
      <c r="C13" s="210"/>
      <c r="D13" s="210"/>
      <c r="E13" s="213"/>
      <c r="F13" s="212"/>
      <c r="G13" s="141">
        <f t="shared" si="0"/>
        <v>0</v>
      </c>
      <c r="H13" s="214"/>
      <c r="I13" s="231"/>
    </row>
    <row r="14" spans="1:9" ht="30" customHeight="1" x14ac:dyDescent="0.2">
      <c r="A14" s="224" t="s">
        <v>341</v>
      </c>
      <c r="B14" s="135">
        <v>12</v>
      </c>
      <c r="C14" s="210"/>
      <c r="D14" s="210"/>
      <c r="E14" s="213"/>
      <c r="F14" s="212"/>
      <c r="G14" s="141">
        <f t="shared" si="0"/>
        <v>0</v>
      </c>
      <c r="H14" s="214"/>
      <c r="I14" s="231"/>
    </row>
    <row r="15" spans="1:9" ht="30" customHeight="1" x14ac:dyDescent="0.2">
      <c r="A15" s="224" t="s">
        <v>341</v>
      </c>
      <c r="B15" s="135">
        <v>13</v>
      </c>
      <c r="C15" s="210"/>
      <c r="D15" s="210"/>
      <c r="E15" s="213"/>
      <c r="F15" s="212"/>
      <c r="G15" s="141">
        <f t="shared" si="0"/>
        <v>0</v>
      </c>
      <c r="H15" s="214"/>
      <c r="I15" s="231"/>
    </row>
    <row r="16" spans="1:9" ht="30" customHeight="1" x14ac:dyDescent="0.2">
      <c r="A16" s="224" t="s">
        <v>341</v>
      </c>
      <c r="B16" s="135">
        <v>14</v>
      </c>
      <c r="C16" s="210"/>
      <c r="D16" s="210"/>
      <c r="E16" s="213"/>
      <c r="F16" s="212"/>
      <c r="G16" s="141">
        <f t="shared" si="0"/>
        <v>0</v>
      </c>
      <c r="H16" s="214"/>
      <c r="I16" s="231"/>
    </row>
    <row r="17" spans="1:9" ht="30" customHeight="1" thickBot="1" x14ac:dyDescent="0.25">
      <c r="A17" s="224" t="s">
        <v>341</v>
      </c>
      <c r="B17" s="135">
        <v>15</v>
      </c>
      <c r="C17" s="210"/>
      <c r="D17" s="210"/>
      <c r="E17" s="213"/>
      <c r="F17" s="212"/>
      <c r="G17" s="141">
        <f t="shared" si="0"/>
        <v>0</v>
      </c>
      <c r="H17" s="215"/>
      <c r="I17" s="231"/>
    </row>
    <row r="18" spans="1:9" ht="30" customHeight="1" thickBot="1" x14ac:dyDescent="0.25">
      <c r="A18" s="615" t="s">
        <v>9</v>
      </c>
      <c r="B18" s="606"/>
      <c r="C18" s="606"/>
      <c r="D18" s="606"/>
      <c r="E18" s="606"/>
      <c r="F18" s="606"/>
      <c r="G18" s="142">
        <f>SUM(G3:G17)</f>
        <v>0</v>
      </c>
      <c r="H18" s="171"/>
      <c r="I18" s="225"/>
    </row>
    <row r="19" spans="1:9" ht="13.5" thickBot="1" x14ac:dyDescent="0.25">
      <c r="A19" s="352"/>
      <c r="B19" s="342"/>
      <c r="C19" s="342"/>
      <c r="D19" s="342"/>
      <c r="E19" s="342"/>
      <c r="F19" s="342"/>
      <c r="G19" s="342"/>
      <c r="H19" s="353"/>
      <c r="I19" s="354"/>
    </row>
    <row r="20" spans="1:9" ht="13.5" thickBot="1" x14ac:dyDescent="0.25">
      <c r="A20" s="355" t="s">
        <v>413</v>
      </c>
      <c r="B20" s="356"/>
      <c r="C20" s="356"/>
      <c r="D20" s="356"/>
      <c r="E20" s="356"/>
      <c r="F20" s="356"/>
      <c r="G20" s="356"/>
      <c r="H20" s="357"/>
      <c r="I20" s="358" t="s">
        <v>336</v>
      </c>
    </row>
    <row r="21" spans="1:9" ht="40.5" customHeight="1" x14ac:dyDescent="0.2">
      <c r="A21" s="616" t="s">
        <v>326</v>
      </c>
      <c r="B21" s="616"/>
      <c r="C21" s="359" t="s">
        <v>342</v>
      </c>
      <c r="D21" s="359" t="s">
        <v>328</v>
      </c>
      <c r="E21" s="359" t="s">
        <v>329</v>
      </c>
      <c r="F21" s="360" t="s">
        <v>330</v>
      </c>
      <c r="G21" s="360" t="s">
        <v>331</v>
      </c>
      <c r="H21" s="617" t="s">
        <v>343</v>
      </c>
      <c r="I21" s="618"/>
    </row>
    <row r="22" spans="1:9" ht="30" customHeight="1" x14ac:dyDescent="0.2">
      <c r="A22" s="226" t="s">
        <v>344</v>
      </c>
      <c r="B22" s="135">
        <v>1</v>
      </c>
      <c r="C22" s="210"/>
      <c r="D22" s="210"/>
      <c r="E22" s="211"/>
      <c r="F22" s="212"/>
      <c r="G22" s="143">
        <f t="shared" ref="G22:G31" si="1">E22*F22</f>
        <v>0</v>
      </c>
      <c r="H22" s="619"/>
      <c r="I22" s="620"/>
    </row>
    <row r="23" spans="1:9" ht="30" customHeight="1" x14ac:dyDescent="0.2">
      <c r="A23" s="226" t="s">
        <v>344</v>
      </c>
      <c r="B23" s="135">
        <v>2</v>
      </c>
      <c r="C23" s="210"/>
      <c r="D23" s="210"/>
      <c r="E23" s="211"/>
      <c r="F23" s="212"/>
      <c r="G23" s="143">
        <f t="shared" si="1"/>
        <v>0</v>
      </c>
      <c r="H23" s="619"/>
      <c r="I23" s="620"/>
    </row>
    <row r="24" spans="1:9" ht="30" customHeight="1" x14ac:dyDescent="0.2">
      <c r="A24" s="226" t="s">
        <v>344</v>
      </c>
      <c r="B24" s="135">
        <v>3</v>
      </c>
      <c r="C24" s="210"/>
      <c r="D24" s="210"/>
      <c r="E24" s="211"/>
      <c r="F24" s="212"/>
      <c r="G24" s="143">
        <f t="shared" si="1"/>
        <v>0</v>
      </c>
      <c r="H24" s="619"/>
      <c r="I24" s="620"/>
    </row>
    <row r="25" spans="1:9" ht="30" customHeight="1" x14ac:dyDescent="0.2">
      <c r="A25" s="226" t="s">
        <v>344</v>
      </c>
      <c r="B25" s="135">
        <v>4</v>
      </c>
      <c r="C25" s="210"/>
      <c r="D25" s="210"/>
      <c r="E25" s="211"/>
      <c r="F25" s="212"/>
      <c r="G25" s="143">
        <f t="shared" si="1"/>
        <v>0</v>
      </c>
      <c r="H25" s="619"/>
      <c r="I25" s="620"/>
    </row>
    <row r="26" spans="1:9" ht="30" customHeight="1" x14ac:dyDescent="0.2">
      <c r="A26" s="226" t="s">
        <v>344</v>
      </c>
      <c r="B26" s="135">
        <v>5</v>
      </c>
      <c r="C26" s="210"/>
      <c r="D26" s="210"/>
      <c r="E26" s="211"/>
      <c r="F26" s="212"/>
      <c r="G26" s="143">
        <f t="shared" si="1"/>
        <v>0</v>
      </c>
      <c r="H26" s="619"/>
      <c r="I26" s="620"/>
    </row>
    <row r="27" spans="1:9" ht="30" customHeight="1" x14ac:dyDescent="0.2">
      <c r="A27" s="226" t="s">
        <v>344</v>
      </c>
      <c r="B27" s="135">
        <v>6</v>
      </c>
      <c r="C27" s="210"/>
      <c r="D27" s="210"/>
      <c r="E27" s="211"/>
      <c r="F27" s="212"/>
      <c r="G27" s="143">
        <f t="shared" si="1"/>
        <v>0</v>
      </c>
      <c r="H27" s="619"/>
      <c r="I27" s="620"/>
    </row>
    <row r="28" spans="1:9" ht="30" customHeight="1" x14ac:dyDescent="0.2">
      <c r="A28" s="226" t="s">
        <v>344</v>
      </c>
      <c r="B28" s="135">
        <v>7</v>
      </c>
      <c r="C28" s="210"/>
      <c r="D28" s="210"/>
      <c r="E28" s="211"/>
      <c r="F28" s="212"/>
      <c r="G28" s="143">
        <f t="shared" si="1"/>
        <v>0</v>
      </c>
      <c r="H28" s="619"/>
      <c r="I28" s="620"/>
    </row>
    <row r="29" spans="1:9" ht="30" customHeight="1" x14ac:dyDescent="0.2">
      <c r="A29" s="226" t="s">
        <v>344</v>
      </c>
      <c r="B29" s="135">
        <v>8</v>
      </c>
      <c r="C29" s="210"/>
      <c r="D29" s="210"/>
      <c r="E29" s="211"/>
      <c r="F29" s="212"/>
      <c r="G29" s="143">
        <f t="shared" si="1"/>
        <v>0</v>
      </c>
      <c r="H29" s="619"/>
      <c r="I29" s="620"/>
    </row>
    <row r="30" spans="1:9" ht="30" customHeight="1" x14ac:dyDescent="0.2">
      <c r="A30" s="226" t="s">
        <v>344</v>
      </c>
      <c r="B30" s="135">
        <v>9</v>
      </c>
      <c r="C30" s="210"/>
      <c r="D30" s="210"/>
      <c r="E30" s="211"/>
      <c r="F30" s="212"/>
      <c r="G30" s="143">
        <f t="shared" si="1"/>
        <v>0</v>
      </c>
      <c r="H30" s="619"/>
      <c r="I30" s="620"/>
    </row>
    <row r="31" spans="1:9" ht="30" customHeight="1" thickBot="1" x14ac:dyDescent="0.25">
      <c r="A31" s="226" t="s">
        <v>344</v>
      </c>
      <c r="B31" s="135">
        <v>10</v>
      </c>
      <c r="C31" s="210"/>
      <c r="D31" s="210"/>
      <c r="E31" s="211"/>
      <c r="F31" s="212"/>
      <c r="G31" s="143">
        <f t="shared" si="1"/>
        <v>0</v>
      </c>
      <c r="H31" s="619"/>
      <c r="I31" s="620"/>
    </row>
    <row r="32" spans="1:9" ht="26.75" customHeight="1" x14ac:dyDescent="0.2">
      <c r="A32" s="598" t="s">
        <v>9</v>
      </c>
      <c r="B32" s="599"/>
      <c r="C32" s="599"/>
      <c r="D32" s="599"/>
      <c r="E32" s="599"/>
      <c r="F32" s="599"/>
      <c r="G32" s="227">
        <f>SUM(G22:G31)</f>
        <v>0</v>
      </c>
      <c r="H32" s="600"/>
      <c r="I32" s="601"/>
    </row>
  </sheetData>
  <sheetProtection algorithmName="SHA-512" hashValue="FNxQQcB+Mf0Hj+Ogh8Eh7Uskm4DxyM3tND4B0ghFKFlrAXrG3AoSsDsYD3OWzFsR9ctkyG8ZDzFM5tJ+63nPHw==" saltValue="JpBVAzaASXhzzTrmQqMZQQ==" spinCount="100000" sheet="1" formatCells="0" formatColumns="0" formatRows="0" insertColumns="0" insertRows="0" deleteColumns="0" deleteRows="0" selectLockedCells="1"/>
  <mergeCells count="16">
    <mergeCell ref="A2:B2"/>
    <mergeCell ref="A18:F18"/>
    <mergeCell ref="A21:B21"/>
    <mergeCell ref="A32:F32"/>
    <mergeCell ref="H21:I21"/>
    <mergeCell ref="H22:I22"/>
    <mergeCell ref="H23:I23"/>
    <mergeCell ref="H24:I24"/>
    <mergeCell ref="H25:I25"/>
    <mergeCell ref="H26:I26"/>
    <mergeCell ref="H27:I27"/>
    <mergeCell ref="H28:I28"/>
    <mergeCell ref="H29:I29"/>
    <mergeCell ref="H30:I30"/>
    <mergeCell ref="H31:I31"/>
    <mergeCell ref="H32:I32"/>
  </mergeCells>
  <phoneticPr fontId="2"/>
  <dataValidations count="1">
    <dataValidation type="list" allowBlank="1" showInputMessage="1" showErrorMessage="1" sqref="H22:I31">
      <formula1>"データのバックアップ,基幹システムのクラウド化,その他"</formula1>
    </dataValidation>
  </dataValidations>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showGridLines="0" view="pageBreakPreview" zoomScaleNormal="100" zoomScaleSheetLayoutView="100" workbookViewId="0">
      <selection activeCell="R17" sqref="R17:Y17"/>
    </sheetView>
  </sheetViews>
  <sheetFormatPr defaultRowHeight="13" x14ac:dyDescent="0.2"/>
  <cols>
    <col min="1" max="9" width="2.7265625" customWidth="1"/>
    <col min="10" max="33" width="2.90625" customWidth="1"/>
    <col min="34" max="34" width="2.453125" customWidth="1"/>
    <col min="35" max="35" width="7.6328125" customWidth="1"/>
    <col min="36" max="36" width="10.6328125" customWidth="1"/>
  </cols>
  <sheetData>
    <row r="1" spans="1:46" ht="14" x14ac:dyDescent="0.2">
      <c r="A1" s="106" t="s">
        <v>384</v>
      </c>
      <c r="B1" s="107"/>
      <c r="C1" s="107"/>
      <c r="D1" s="107"/>
      <c r="E1" s="107"/>
      <c r="F1" s="107"/>
      <c r="G1" s="107"/>
      <c r="H1" s="107"/>
      <c r="I1" s="107"/>
      <c r="J1" s="107"/>
      <c r="K1" s="107"/>
      <c r="L1" s="107"/>
      <c r="M1" s="107"/>
      <c r="N1" s="107"/>
      <c r="O1" s="107"/>
      <c r="P1" s="107"/>
      <c r="Q1" s="107"/>
      <c r="R1" s="144"/>
      <c r="S1" s="144"/>
      <c r="T1" s="144"/>
      <c r="U1" s="144"/>
      <c r="V1" s="144"/>
      <c r="W1" s="144"/>
      <c r="X1" s="145"/>
      <c r="Y1" s="144"/>
      <c r="Z1" s="144"/>
      <c r="AA1" s="144"/>
      <c r="AB1" s="144"/>
      <c r="AC1" s="144"/>
      <c r="AD1" s="144"/>
      <c r="AE1" s="144"/>
      <c r="AF1" s="144"/>
      <c r="AG1" s="144"/>
      <c r="AH1" s="107"/>
      <c r="AJ1" s="146"/>
      <c r="AK1" s="147"/>
      <c r="AL1" s="134"/>
    </row>
    <row r="2" spans="1:46" ht="16.5" customHeight="1" thickBot="1" x14ac:dyDescent="0.25">
      <c r="A2" s="106"/>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J2" s="146"/>
      <c r="AK2" s="147"/>
      <c r="AL2" s="134"/>
    </row>
    <row r="3" spans="1:46" ht="16.5" customHeight="1" x14ac:dyDescent="0.2">
      <c r="A3" s="148" t="s">
        <v>345</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50"/>
      <c r="AH3" s="107"/>
      <c r="AL3" s="134"/>
    </row>
    <row r="4" spans="1:46" ht="40.5" customHeight="1" x14ac:dyDescent="0.2">
      <c r="A4" s="621" t="s">
        <v>346</v>
      </c>
      <c r="B4" s="622"/>
      <c r="C4" s="622"/>
      <c r="D4" s="622"/>
      <c r="E4" s="622"/>
      <c r="F4" s="622"/>
      <c r="G4" s="622"/>
      <c r="H4" s="622"/>
      <c r="I4" s="622"/>
      <c r="J4" s="623" t="s">
        <v>347</v>
      </c>
      <c r="K4" s="623"/>
      <c r="L4" s="623"/>
      <c r="M4" s="623"/>
      <c r="N4" s="623"/>
      <c r="O4" s="623"/>
      <c r="P4" s="623"/>
      <c r="Q4" s="623"/>
      <c r="R4" s="623" t="s">
        <v>348</v>
      </c>
      <c r="S4" s="623"/>
      <c r="T4" s="623"/>
      <c r="U4" s="623"/>
      <c r="V4" s="623"/>
      <c r="W4" s="623"/>
      <c r="X4" s="623"/>
      <c r="Y4" s="623"/>
      <c r="Z4" s="624" t="s">
        <v>349</v>
      </c>
      <c r="AA4" s="624"/>
      <c r="AB4" s="624"/>
      <c r="AC4" s="624"/>
      <c r="AD4" s="624"/>
      <c r="AE4" s="624"/>
      <c r="AF4" s="624"/>
      <c r="AG4" s="625"/>
      <c r="AH4" s="144"/>
    </row>
    <row r="5" spans="1:46" ht="27" customHeight="1" x14ac:dyDescent="0.2">
      <c r="A5" s="626" t="s">
        <v>350</v>
      </c>
      <c r="B5" s="627"/>
      <c r="C5" s="628" t="s">
        <v>351</v>
      </c>
      <c r="D5" s="627"/>
      <c r="E5" s="627"/>
      <c r="F5" s="627"/>
      <c r="G5" s="627"/>
      <c r="H5" s="627"/>
      <c r="I5" s="629"/>
      <c r="J5" s="630">
        <f>ROUNDDOWN('8'!$J$44,0)</f>
        <v>0</v>
      </c>
      <c r="K5" s="631"/>
      <c r="L5" s="631"/>
      <c r="M5" s="631"/>
      <c r="N5" s="631"/>
      <c r="O5" s="631"/>
      <c r="P5" s="631"/>
      <c r="Q5" s="151" t="s">
        <v>302</v>
      </c>
      <c r="R5" s="630">
        <f>'8'!$G$44</f>
        <v>0</v>
      </c>
      <c r="S5" s="631"/>
      <c r="T5" s="631"/>
      <c r="U5" s="631"/>
      <c r="V5" s="631"/>
      <c r="W5" s="631"/>
      <c r="X5" s="631"/>
      <c r="Y5" s="151" t="s">
        <v>302</v>
      </c>
      <c r="Z5" s="632"/>
      <c r="AA5" s="632"/>
      <c r="AB5" s="632"/>
      <c r="AC5" s="632"/>
      <c r="AD5" s="632"/>
      <c r="AE5" s="632"/>
      <c r="AF5" s="632"/>
      <c r="AG5" s="152"/>
      <c r="AH5" s="144"/>
    </row>
    <row r="6" spans="1:46" ht="27" customHeight="1" x14ac:dyDescent="0.2">
      <c r="A6" s="640" t="s">
        <v>352</v>
      </c>
      <c r="B6" s="641"/>
      <c r="C6" s="642" t="s">
        <v>353</v>
      </c>
      <c r="D6" s="641"/>
      <c r="E6" s="641"/>
      <c r="F6" s="641"/>
      <c r="G6" s="641"/>
      <c r="H6" s="641"/>
      <c r="I6" s="643"/>
      <c r="J6" s="644">
        <f>$R$6*1.1</f>
        <v>0</v>
      </c>
      <c r="K6" s="645"/>
      <c r="L6" s="645"/>
      <c r="M6" s="645"/>
      <c r="N6" s="645"/>
      <c r="O6" s="645"/>
      <c r="P6" s="645"/>
      <c r="Q6" s="153" t="s">
        <v>302</v>
      </c>
      <c r="R6" s="644">
        <f>'9'!G18</f>
        <v>0</v>
      </c>
      <c r="S6" s="645"/>
      <c r="T6" s="645"/>
      <c r="U6" s="645"/>
      <c r="V6" s="645"/>
      <c r="W6" s="645"/>
      <c r="X6" s="645"/>
      <c r="Y6" s="153" t="s">
        <v>302</v>
      </c>
      <c r="Z6" s="646"/>
      <c r="AA6" s="646"/>
      <c r="AB6" s="646"/>
      <c r="AC6" s="646"/>
      <c r="AD6" s="646"/>
      <c r="AE6" s="646"/>
      <c r="AF6" s="646"/>
      <c r="AG6" s="154"/>
      <c r="AH6" s="144"/>
    </row>
    <row r="7" spans="1:46" ht="27" customHeight="1" x14ac:dyDescent="0.2">
      <c r="A7" s="633" t="s">
        <v>354</v>
      </c>
      <c r="B7" s="634"/>
      <c r="C7" s="635" t="s">
        <v>355</v>
      </c>
      <c r="D7" s="634"/>
      <c r="E7" s="634"/>
      <c r="F7" s="634"/>
      <c r="G7" s="634"/>
      <c r="H7" s="634"/>
      <c r="I7" s="636"/>
      <c r="J7" s="637">
        <f>$R$7*1.1</f>
        <v>0</v>
      </c>
      <c r="K7" s="638"/>
      <c r="L7" s="638"/>
      <c r="M7" s="638"/>
      <c r="N7" s="638"/>
      <c r="O7" s="638"/>
      <c r="P7" s="638"/>
      <c r="Q7" s="155" t="s">
        <v>302</v>
      </c>
      <c r="R7" s="637">
        <f>'9'!G32</f>
        <v>0</v>
      </c>
      <c r="S7" s="638"/>
      <c r="T7" s="638"/>
      <c r="U7" s="638"/>
      <c r="V7" s="638"/>
      <c r="W7" s="638"/>
      <c r="X7" s="638"/>
      <c r="Y7" s="155" t="s">
        <v>302</v>
      </c>
      <c r="Z7" s="639"/>
      <c r="AA7" s="639"/>
      <c r="AB7" s="639"/>
      <c r="AC7" s="639"/>
      <c r="AD7" s="639"/>
      <c r="AE7" s="639"/>
      <c r="AF7" s="639"/>
      <c r="AG7" s="156"/>
      <c r="AH7" s="144"/>
    </row>
    <row r="8" spans="1:46" ht="27" customHeight="1" x14ac:dyDescent="0.2">
      <c r="A8" s="647" t="s">
        <v>356</v>
      </c>
      <c r="B8" s="648"/>
      <c r="C8" s="648"/>
      <c r="D8" s="648"/>
      <c r="E8" s="648"/>
      <c r="F8" s="648"/>
      <c r="G8" s="648"/>
      <c r="H8" s="648"/>
      <c r="I8" s="648"/>
      <c r="J8" s="649">
        <f>SUM(J5:P7)</f>
        <v>0</v>
      </c>
      <c r="K8" s="650"/>
      <c r="L8" s="650"/>
      <c r="M8" s="650"/>
      <c r="N8" s="650"/>
      <c r="O8" s="650"/>
      <c r="P8" s="650"/>
      <c r="Q8" s="157" t="s">
        <v>302</v>
      </c>
      <c r="R8" s="649">
        <f>SUM(R5:X7)</f>
        <v>0</v>
      </c>
      <c r="S8" s="650"/>
      <c r="T8" s="650"/>
      <c r="U8" s="650"/>
      <c r="V8" s="650"/>
      <c r="W8" s="650"/>
      <c r="X8" s="650"/>
      <c r="Y8" s="157" t="s">
        <v>302</v>
      </c>
      <c r="Z8" s="650">
        <f>IF(ROUNDDOWN($R$8*0.5,-3)&gt;=15000000,15000000,ROUNDDOWN($R$8*0.5,-3))</f>
        <v>0</v>
      </c>
      <c r="AA8" s="650"/>
      <c r="AB8" s="650"/>
      <c r="AC8" s="650"/>
      <c r="AD8" s="650"/>
      <c r="AE8" s="650"/>
      <c r="AF8" s="650"/>
      <c r="AG8" s="158" t="s">
        <v>302</v>
      </c>
      <c r="AH8" s="159" t="str">
        <f>IF($Z$8&gt;15000000,"＃","")</f>
        <v/>
      </c>
    </row>
    <row r="9" spans="1:46" ht="27" customHeight="1" x14ac:dyDescent="0.2">
      <c r="A9" s="647" t="s">
        <v>357</v>
      </c>
      <c r="B9" s="648"/>
      <c r="C9" s="648"/>
      <c r="D9" s="648"/>
      <c r="E9" s="648"/>
      <c r="F9" s="648"/>
      <c r="G9" s="648"/>
      <c r="H9" s="648"/>
      <c r="I9" s="648"/>
      <c r="J9" s="651"/>
      <c r="K9" s="652"/>
      <c r="L9" s="652"/>
      <c r="M9" s="652"/>
      <c r="N9" s="652"/>
      <c r="O9" s="652"/>
      <c r="P9" s="652"/>
      <c r="Q9" s="157" t="s">
        <v>302</v>
      </c>
      <c r="R9" s="649"/>
      <c r="S9" s="650"/>
      <c r="T9" s="650"/>
      <c r="U9" s="650"/>
      <c r="V9" s="650"/>
      <c r="W9" s="650"/>
      <c r="X9" s="650"/>
      <c r="Y9" s="157"/>
      <c r="Z9" s="653"/>
      <c r="AA9" s="653"/>
      <c r="AB9" s="653"/>
      <c r="AC9" s="653"/>
      <c r="AD9" s="653"/>
      <c r="AE9" s="653"/>
      <c r="AF9" s="653"/>
      <c r="AG9" s="160"/>
      <c r="AH9" s="159"/>
      <c r="AI9" s="680" t="s">
        <v>393</v>
      </c>
      <c r="AJ9" s="680"/>
      <c r="AK9" s="680"/>
      <c r="AL9" s="680"/>
      <c r="AM9" s="680"/>
      <c r="AN9" s="680"/>
      <c r="AO9" s="680"/>
      <c r="AP9" s="680"/>
      <c r="AQ9" s="680"/>
      <c r="AR9" s="680"/>
      <c r="AS9" s="680"/>
      <c r="AT9" s="680"/>
    </row>
    <row r="10" spans="1:46" ht="27" customHeight="1" thickBot="1" x14ac:dyDescent="0.25">
      <c r="A10" s="663" t="s">
        <v>358</v>
      </c>
      <c r="B10" s="664"/>
      <c r="C10" s="664"/>
      <c r="D10" s="664"/>
      <c r="E10" s="664"/>
      <c r="F10" s="664"/>
      <c r="G10" s="664"/>
      <c r="H10" s="664"/>
      <c r="I10" s="664"/>
      <c r="J10" s="665">
        <f>J8+J9</f>
        <v>0</v>
      </c>
      <c r="K10" s="666"/>
      <c r="L10" s="666"/>
      <c r="M10" s="666"/>
      <c r="N10" s="666"/>
      <c r="O10" s="666"/>
      <c r="P10" s="666"/>
      <c r="Q10" s="161" t="s">
        <v>302</v>
      </c>
      <c r="R10" s="667"/>
      <c r="S10" s="668"/>
      <c r="T10" s="668"/>
      <c r="U10" s="668"/>
      <c r="V10" s="668"/>
      <c r="W10" s="668"/>
      <c r="X10" s="668"/>
      <c r="Y10" s="162"/>
      <c r="Z10" s="669"/>
      <c r="AA10" s="669"/>
      <c r="AB10" s="669"/>
      <c r="AC10" s="669"/>
      <c r="AD10" s="669"/>
      <c r="AE10" s="669"/>
      <c r="AF10" s="669"/>
      <c r="AG10" s="163"/>
      <c r="AH10" s="144"/>
      <c r="AI10" s="680" t="s">
        <v>394</v>
      </c>
      <c r="AJ10" s="680"/>
      <c r="AK10" s="680"/>
      <c r="AL10" s="680"/>
      <c r="AM10" s="680"/>
      <c r="AN10" s="680"/>
      <c r="AO10" s="680"/>
      <c r="AP10" s="680"/>
      <c r="AQ10" s="680"/>
      <c r="AR10" s="680"/>
      <c r="AS10" s="680"/>
      <c r="AT10" s="680"/>
    </row>
    <row r="11" spans="1:46" ht="14.15" customHeight="1" x14ac:dyDescent="0.2">
      <c r="A11" s="164" t="s">
        <v>359</v>
      </c>
      <c r="B11" s="164" t="s">
        <v>360</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5"/>
    </row>
    <row r="12" spans="1:46" ht="14.15" customHeight="1" x14ac:dyDescent="0.2">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5"/>
    </row>
    <row r="13" spans="1:46" ht="15.75" customHeight="1" thickBot="1" x14ac:dyDescent="0.25">
      <c r="A13" s="164"/>
      <c r="B13" s="166"/>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5"/>
    </row>
    <row r="14" spans="1:46" ht="21" x14ac:dyDescent="0.2">
      <c r="A14" s="148" t="s">
        <v>361</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50"/>
      <c r="AH14" s="165"/>
    </row>
    <row r="15" spans="1:46" ht="40.5" customHeight="1" x14ac:dyDescent="0.2">
      <c r="A15" s="670" t="s">
        <v>346</v>
      </c>
      <c r="B15" s="671"/>
      <c r="C15" s="671"/>
      <c r="D15" s="671"/>
      <c r="E15" s="671"/>
      <c r="F15" s="671"/>
      <c r="G15" s="671"/>
      <c r="H15" s="671"/>
      <c r="I15" s="671"/>
      <c r="J15" s="672" t="s">
        <v>362</v>
      </c>
      <c r="K15" s="672"/>
      <c r="L15" s="672"/>
      <c r="M15" s="672"/>
      <c r="N15" s="672"/>
      <c r="O15" s="672"/>
      <c r="P15" s="672"/>
      <c r="Q15" s="672"/>
      <c r="R15" s="673" t="s">
        <v>363</v>
      </c>
      <c r="S15" s="674"/>
      <c r="T15" s="674"/>
      <c r="U15" s="674"/>
      <c r="V15" s="674"/>
      <c r="W15" s="674"/>
      <c r="X15" s="674"/>
      <c r="Y15" s="675"/>
      <c r="Z15" s="673" t="s">
        <v>364</v>
      </c>
      <c r="AA15" s="674"/>
      <c r="AB15" s="674"/>
      <c r="AC15" s="674"/>
      <c r="AD15" s="674"/>
      <c r="AE15" s="674"/>
      <c r="AF15" s="674"/>
      <c r="AG15" s="676"/>
      <c r="AH15" s="144"/>
    </row>
    <row r="16" spans="1:46" ht="27" customHeight="1" x14ac:dyDescent="0.2">
      <c r="A16" s="701" t="s">
        <v>365</v>
      </c>
      <c r="B16" s="702"/>
      <c r="C16" s="702"/>
      <c r="D16" s="702"/>
      <c r="E16" s="702"/>
      <c r="F16" s="702"/>
      <c r="G16" s="702"/>
      <c r="H16" s="702"/>
      <c r="I16" s="703"/>
      <c r="J16" s="704"/>
      <c r="K16" s="705"/>
      <c r="L16" s="705"/>
      <c r="M16" s="705"/>
      <c r="N16" s="705"/>
      <c r="O16" s="705"/>
      <c r="P16" s="705"/>
      <c r="Q16" s="361" t="s">
        <v>302</v>
      </c>
      <c r="R16" s="656"/>
      <c r="S16" s="657"/>
      <c r="T16" s="657"/>
      <c r="U16" s="657"/>
      <c r="V16" s="657"/>
      <c r="W16" s="657"/>
      <c r="X16" s="657"/>
      <c r="Y16" s="658"/>
      <c r="Z16" s="659"/>
      <c r="AA16" s="660"/>
      <c r="AB16" s="660"/>
      <c r="AC16" s="660"/>
      <c r="AD16" s="660"/>
      <c r="AE16" s="660"/>
      <c r="AF16" s="660"/>
      <c r="AG16" s="661"/>
      <c r="AH16" s="144"/>
      <c r="AI16" s="680" t="s">
        <v>366</v>
      </c>
      <c r="AJ16" s="680"/>
      <c r="AK16" s="680"/>
      <c r="AL16" s="680"/>
      <c r="AM16" s="680"/>
      <c r="AN16" s="680"/>
      <c r="AO16" s="680"/>
      <c r="AP16" s="680"/>
      <c r="AQ16" s="680"/>
      <c r="AR16" s="680"/>
      <c r="AS16" s="680"/>
      <c r="AT16" s="680"/>
    </row>
    <row r="17" spans="1:46" ht="27" customHeight="1" x14ac:dyDescent="0.2">
      <c r="A17" s="698" t="s">
        <v>367</v>
      </c>
      <c r="B17" s="699"/>
      <c r="C17" s="699"/>
      <c r="D17" s="699"/>
      <c r="E17" s="699"/>
      <c r="F17" s="699"/>
      <c r="G17" s="699"/>
      <c r="H17" s="699"/>
      <c r="I17" s="700"/>
      <c r="J17" s="654"/>
      <c r="K17" s="655"/>
      <c r="L17" s="655"/>
      <c r="M17" s="655"/>
      <c r="N17" s="655"/>
      <c r="O17" s="655"/>
      <c r="P17" s="655"/>
      <c r="Q17" s="362" t="s">
        <v>302</v>
      </c>
      <c r="R17" s="656"/>
      <c r="S17" s="657"/>
      <c r="T17" s="657"/>
      <c r="U17" s="657"/>
      <c r="V17" s="657"/>
      <c r="W17" s="657"/>
      <c r="X17" s="657"/>
      <c r="Y17" s="658"/>
      <c r="Z17" s="659"/>
      <c r="AA17" s="660"/>
      <c r="AB17" s="660"/>
      <c r="AC17" s="660"/>
      <c r="AD17" s="660"/>
      <c r="AE17" s="660"/>
      <c r="AF17" s="660"/>
      <c r="AG17" s="661"/>
      <c r="AH17" s="144"/>
      <c r="AI17" s="662"/>
      <c r="AJ17" s="662"/>
      <c r="AK17" s="662"/>
      <c r="AL17" s="662"/>
      <c r="AM17" s="662"/>
      <c r="AN17" s="662"/>
      <c r="AO17" s="662"/>
      <c r="AP17" s="662"/>
      <c r="AQ17" s="662"/>
      <c r="AR17" s="662"/>
      <c r="AS17" s="662"/>
      <c r="AT17" s="662"/>
    </row>
    <row r="18" spans="1:46" ht="27" customHeight="1" x14ac:dyDescent="0.2">
      <c r="A18" s="698" t="s">
        <v>368</v>
      </c>
      <c r="B18" s="699"/>
      <c r="C18" s="699"/>
      <c r="D18" s="699"/>
      <c r="E18" s="699"/>
      <c r="F18" s="699"/>
      <c r="G18" s="699"/>
      <c r="H18" s="699"/>
      <c r="I18" s="700"/>
      <c r="J18" s="654"/>
      <c r="K18" s="655"/>
      <c r="L18" s="655"/>
      <c r="M18" s="655"/>
      <c r="N18" s="655"/>
      <c r="O18" s="655"/>
      <c r="P18" s="655"/>
      <c r="Q18" s="362" t="s">
        <v>302</v>
      </c>
      <c r="R18" s="656"/>
      <c r="S18" s="657"/>
      <c r="T18" s="657"/>
      <c r="U18" s="657"/>
      <c r="V18" s="657"/>
      <c r="W18" s="657"/>
      <c r="X18" s="657"/>
      <c r="Y18" s="658"/>
      <c r="Z18" s="659"/>
      <c r="AA18" s="660"/>
      <c r="AB18" s="660"/>
      <c r="AC18" s="660"/>
      <c r="AD18" s="660"/>
      <c r="AE18" s="660"/>
      <c r="AF18" s="660"/>
      <c r="AG18" s="661"/>
      <c r="AH18" s="342"/>
    </row>
    <row r="19" spans="1:46" ht="27" customHeight="1" thickBot="1" x14ac:dyDescent="0.25">
      <c r="A19" s="691" t="s">
        <v>369</v>
      </c>
      <c r="B19" s="692"/>
      <c r="C19" s="693"/>
      <c r="D19" s="167" t="s">
        <v>370</v>
      </c>
      <c r="E19" s="694"/>
      <c r="F19" s="694"/>
      <c r="G19" s="694"/>
      <c r="H19" s="694"/>
      <c r="I19" s="168" t="s">
        <v>371</v>
      </c>
      <c r="J19" s="695"/>
      <c r="K19" s="696"/>
      <c r="L19" s="696"/>
      <c r="M19" s="696"/>
      <c r="N19" s="696"/>
      <c r="O19" s="696"/>
      <c r="P19" s="696"/>
      <c r="Q19" s="363" t="s">
        <v>302</v>
      </c>
      <c r="R19" s="659"/>
      <c r="S19" s="660"/>
      <c r="T19" s="660"/>
      <c r="U19" s="660"/>
      <c r="V19" s="660"/>
      <c r="W19" s="660"/>
      <c r="X19" s="660"/>
      <c r="Y19" s="697"/>
      <c r="Z19" s="659"/>
      <c r="AA19" s="660"/>
      <c r="AB19" s="660"/>
      <c r="AC19" s="660"/>
      <c r="AD19" s="660"/>
      <c r="AE19" s="660"/>
      <c r="AF19" s="660"/>
      <c r="AG19" s="661"/>
      <c r="AH19" s="144"/>
      <c r="AI19" s="680"/>
      <c r="AJ19" s="680"/>
      <c r="AK19" s="680"/>
      <c r="AL19" s="680"/>
      <c r="AM19" s="680"/>
      <c r="AN19" s="680"/>
      <c r="AO19" s="680"/>
      <c r="AP19" s="680"/>
      <c r="AQ19" s="680"/>
      <c r="AR19" s="680"/>
      <c r="AS19" s="680"/>
      <c r="AT19" s="680"/>
    </row>
    <row r="20" spans="1:46" ht="27" customHeight="1" thickBot="1" x14ac:dyDescent="0.25">
      <c r="A20" s="681" t="s">
        <v>9</v>
      </c>
      <c r="B20" s="682"/>
      <c r="C20" s="682"/>
      <c r="D20" s="682"/>
      <c r="E20" s="682"/>
      <c r="F20" s="682"/>
      <c r="G20" s="682"/>
      <c r="H20" s="682"/>
      <c r="I20" s="682"/>
      <c r="J20" s="683">
        <f>SUM(J16:P19)</f>
        <v>0</v>
      </c>
      <c r="K20" s="684"/>
      <c r="L20" s="684"/>
      <c r="M20" s="684"/>
      <c r="N20" s="684"/>
      <c r="O20" s="684"/>
      <c r="P20" s="684"/>
      <c r="Q20" s="364" t="s">
        <v>302</v>
      </c>
      <c r="R20" s="685" t="s">
        <v>409</v>
      </c>
      <c r="S20" s="686"/>
      <c r="T20" s="686"/>
      <c r="U20" s="686"/>
      <c r="V20" s="686"/>
      <c r="W20" s="686"/>
      <c r="X20" s="686"/>
      <c r="Y20" s="687"/>
      <c r="Z20" s="688"/>
      <c r="AA20" s="689"/>
      <c r="AB20" s="689"/>
      <c r="AC20" s="689"/>
      <c r="AD20" s="689"/>
      <c r="AE20" s="689"/>
      <c r="AF20" s="689"/>
      <c r="AG20" s="690"/>
      <c r="AH20" s="144"/>
      <c r="AI20" s="680" t="s">
        <v>372</v>
      </c>
      <c r="AJ20" s="680"/>
      <c r="AK20" s="680"/>
      <c r="AL20" s="680"/>
      <c r="AM20" s="680"/>
      <c r="AN20" s="680"/>
      <c r="AO20" s="680"/>
      <c r="AP20" s="680"/>
      <c r="AQ20" s="680"/>
      <c r="AR20" s="680"/>
      <c r="AS20" s="680"/>
      <c r="AT20" s="680"/>
    </row>
    <row r="21" spans="1:46" ht="19.5" customHeight="1" x14ac:dyDescent="0.2">
      <c r="A21" s="365"/>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144"/>
    </row>
    <row r="22" spans="1:46" ht="13" customHeight="1" x14ac:dyDescent="0.2">
      <c r="A22" s="677" t="s">
        <v>373</v>
      </c>
      <c r="B22" s="678"/>
      <c r="C22" s="366"/>
      <c r="D22" s="679" t="s">
        <v>374</v>
      </c>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row>
    <row r="23" spans="1:46" ht="13" customHeight="1" x14ac:dyDescent="0.2">
      <c r="A23" s="367"/>
      <c r="B23" s="367"/>
      <c r="C23" s="367"/>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row>
    <row r="24" spans="1:46" ht="13" customHeight="1" x14ac:dyDescent="0.2">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144"/>
    </row>
    <row r="25" spans="1:46" ht="13" customHeight="1" x14ac:dyDescent="0.2">
      <c r="A25" s="677" t="s">
        <v>375</v>
      </c>
      <c r="B25" s="678"/>
      <c r="C25" s="367"/>
      <c r="D25" s="679" t="s">
        <v>376</v>
      </c>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row>
    <row r="26" spans="1:46" ht="13" customHeight="1" x14ac:dyDescent="0.2">
      <c r="A26" s="367"/>
      <c r="B26" s="367"/>
      <c r="C26" s="367"/>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row>
    <row r="27" spans="1:46" ht="13" customHeight="1" x14ac:dyDescent="0.2">
      <c r="A27" s="367"/>
      <c r="B27" s="367"/>
      <c r="C27" s="367"/>
      <c r="D27" s="366"/>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144"/>
    </row>
    <row r="28" spans="1:46" ht="13" customHeight="1" x14ac:dyDescent="0.2">
      <c r="A28" s="677" t="s">
        <v>377</v>
      </c>
      <c r="B28" s="678"/>
      <c r="C28" s="367"/>
      <c r="D28" s="679" t="s">
        <v>378</v>
      </c>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row>
    <row r="29" spans="1:46" ht="13" customHeight="1" x14ac:dyDescent="0.2">
      <c r="A29" s="367"/>
      <c r="B29" s="367"/>
      <c r="C29" s="367"/>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row>
    <row r="30" spans="1:46" ht="13" customHeight="1" x14ac:dyDescent="0.2">
      <c r="A30" s="144"/>
      <c r="B30" s="144"/>
      <c r="C30" s="144"/>
      <c r="D30" s="368" t="s">
        <v>379</v>
      </c>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row>
    <row r="31" spans="1:46" ht="13" customHeight="1" x14ac:dyDescent="0.2">
      <c r="AH31" s="121"/>
    </row>
  </sheetData>
  <sheetProtection algorithmName="SHA-512" hashValue="pPxIK4dYwCQ2b4URLAEMey3VjC/uJ8+3Z50yUn3vFiyDQRG3j4iy+WYot+oTmQPnNrwLARiSVScutyJt0exk5w==" saltValue="cQ7iHN2DRIFHaPUL7gUEYg==" spinCount="100000" sheet="1" formatCells="0" formatColumns="0" formatRows="0" insertColumns="0" insertRows="0" deleteColumns="0" deleteRows="0" selectLockedCells="1"/>
  <mergeCells count="68">
    <mergeCell ref="AI9:AT9"/>
    <mergeCell ref="AI10:AT10"/>
    <mergeCell ref="A22:B22"/>
    <mergeCell ref="D22:AH23"/>
    <mergeCell ref="A25:B25"/>
    <mergeCell ref="D25:AH26"/>
    <mergeCell ref="A18:I18"/>
    <mergeCell ref="J18:P18"/>
    <mergeCell ref="R18:Y18"/>
    <mergeCell ref="Z18:AG18"/>
    <mergeCell ref="A16:I16"/>
    <mergeCell ref="J16:P16"/>
    <mergeCell ref="R16:Y16"/>
    <mergeCell ref="Z16:AG16"/>
    <mergeCell ref="AI16:AT16"/>
    <mergeCell ref="A17:I17"/>
    <mergeCell ref="A28:B28"/>
    <mergeCell ref="D28:AH29"/>
    <mergeCell ref="AI19:AT19"/>
    <mergeCell ref="A20:I20"/>
    <mergeCell ref="J20:P20"/>
    <mergeCell ref="R20:Y20"/>
    <mergeCell ref="Z20:AG20"/>
    <mergeCell ref="AI20:AT20"/>
    <mergeCell ref="A19:C19"/>
    <mergeCell ref="E19:H19"/>
    <mergeCell ref="J19:P19"/>
    <mergeCell ref="R19:Y19"/>
    <mergeCell ref="Z19:AG19"/>
    <mergeCell ref="J17:P17"/>
    <mergeCell ref="R17:Y17"/>
    <mergeCell ref="Z17:AG17"/>
    <mergeCell ref="AI17:AT17"/>
    <mergeCell ref="A10:I10"/>
    <mergeCell ref="J10:P10"/>
    <mergeCell ref="R10:X10"/>
    <mergeCell ref="Z10:AF10"/>
    <mergeCell ref="A15:I15"/>
    <mergeCell ref="J15:Q15"/>
    <mergeCell ref="R15:Y15"/>
    <mergeCell ref="Z15:AG15"/>
    <mergeCell ref="A8:I8"/>
    <mergeCell ref="J8:P8"/>
    <mergeCell ref="R8:X8"/>
    <mergeCell ref="Z8:AF8"/>
    <mergeCell ref="A9:I9"/>
    <mergeCell ref="J9:P9"/>
    <mergeCell ref="R9:X9"/>
    <mergeCell ref="Z9:AF9"/>
    <mergeCell ref="A6:B6"/>
    <mergeCell ref="C6:I6"/>
    <mergeCell ref="J6:P6"/>
    <mergeCell ref="R6:X6"/>
    <mergeCell ref="Z6:AF6"/>
    <mergeCell ref="A7:B7"/>
    <mergeCell ref="C7:I7"/>
    <mergeCell ref="J7:P7"/>
    <mergeCell ref="R7:X7"/>
    <mergeCell ref="Z7:AF7"/>
    <mergeCell ref="A4:I4"/>
    <mergeCell ref="J4:Q4"/>
    <mergeCell ref="R4:Y4"/>
    <mergeCell ref="Z4:AG4"/>
    <mergeCell ref="A5:B5"/>
    <mergeCell ref="C5:I5"/>
    <mergeCell ref="J5:P5"/>
    <mergeCell ref="R5:X5"/>
    <mergeCell ref="Z5:AF5"/>
  </mergeCells>
  <phoneticPr fontId="2"/>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
  <sheetViews>
    <sheetView showGridLines="0" view="pageBreakPreview" zoomScaleNormal="100" zoomScaleSheetLayoutView="100" workbookViewId="0">
      <selection activeCell="A2" sqref="A2"/>
    </sheetView>
  </sheetViews>
  <sheetFormatPr defaultRowHeight="13" x14ac:dyDescent="0.2"/>
  <cols>
    <col min="1" max="35" width="3" style="394" customWidth="1"/>
    <col min="36" max="16384" width="8.7265625" style="394"/>
  </cols>
  <sheetData>
    <row r="1" spans="1:35" ht="14" x14ac:dyDescent="0.2">
      <c r="A1" s="406" t="s">
        <v>424</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4"/>
    </row>
    <row r="2" spans="1:35" x14ac:dyDescent="0.2">
      <c r="A2" s="403" t="s">
        <v>423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1"/>
    </row>
    <row r="3" spans="1:35" x14ac:dyDescent="0.2">
      <c r="A3" s="403" t="s">
        <v>422</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1"/>
    </row>
    <row r="4" spans="1:35" x14ac:dyDescent="0.2">
      <c r="A4" s="403" t="s">
        <v>421</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1"/>
    </row>
    <row r="5" spans="1:35" ht="20.399999999999999" customHeight="1" x14ac:dyDescent="0.2">
      <c r="A5" s="400" t="s">
        <v>420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8"/>
    </row>
    <row r="6" spans="1:35" ht="54" customHeight="1" x14ac:dyDescent="0.2">
      <c r="A6" s="717" t="s">
        <v>419</v>
      </c>
      <c r="B6" s="420"/>
      <c r="C6" s="420"/>
      <c r="D6" s="420"/>
      <c r="E6" s="420"/>
      <c r="F6" s="420"/>
      <c r="G6" s="420"/>
      <c r="H6" s="718"/>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20"/>
    </row>
    <row r="7" spans="1:35" ht="20" customHeight="1" x14ac:dyDescent="0.2">
      <c r="A7" s="706" t="s">
        <v>418</v>
      </c>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8"/>
    </row>
    <row r="8" spans="1:35" ht="409.5" customHeight="1" x14ac:dyDescent="0.2">
      <c r="A8" s="721"/>
      <c r="B8" s="722"/>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3"/>
    </row>
    <row r="9" spans="1:35" ht="20" customHeight="1" x14ac:dyDescent="0.2">
      <c r="A9" s="397" t="s">
        <v>417</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5"/>
    </row>
    <row r="10" spans="1:35" ht="54" customHeight="1" x14ac:dyDescent="0.2">
      <c r="A10" s="717" t="s">
        <v>416</v>
      </c>
      <c r="B10" s="420"/>
      <c r="C10" s="420"/>
      <c r="D10" s="420"/>
      <c r="E10" s="420"/>
      <c r="F10" s="420"/>
      <c r="G10" s="420"/>
      <c r="H10" s="718"/>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20"/>
    </row>
    <row r="11" spans="1:35" ht="20" customHeight="1" x14ac:dyDescent="0.2">
      <c r="A11" s="706" t="s">
        <v>415</v>
      </c>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8"/>
    </row>
    <row r="12" spans="1:35" ht="409.5" customHeight="1" thickBot="1" x14ac:dyDescent="0.25">
      <c r="A12" s="709"/>
      <c r="B12" s="710"/>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1"/>
    </row>
    <row r="13" spans="1:35" ht="92" customHeight="1" thickBot="1" x14ac:dyDescent="0.25">
      <c r="A13" s="712" t="s">
        <v>414</v>
      </c>
      <c r="B13" s="713"/>
      <c r="C13" s="713"/>
      <c r="D13" s="713"/>
      <c r="E13" s="713"/>
      <c r="F13" s="713"/>
      <c r="G13" s="713"/>
      <c r="H13" s="714"/>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6"/>
    </row>
  </sheetData>
  <sheetProtection formatCells="0" formatColumns="0" formatRows="0" insertColumns="0" insertRows="0" deleteColumns="0" deleteRows="0" selectLockedCells="1"/>
  <mergeCells count="10">
    <mergeCell ref="A11:AI11"/>
    <mergeCell ref="A12:AI12"/>
    <mergeCell ref="A13:G13"/>
    <mergeCell ref="H13:AI13"/>
    <mergeCell ref="A6:G6"/>
    <mergeCell ref="H6:AI6"/>
    <mergeCell ref="A7:AI7"/>
    <mergeCell ref="A8:AI8"/>
    <mergeCell ref="A10:G10"/>
    <mergeCell ref="H10:AI10"/>
  </mergeCells>
  <phoneticPr fontId="2"/>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
  <sheetViews>
    <sheetView workbookViewId="0">
      <selection activeCell="BY10" sqref="BY10"/>
    </sheetView>
  </sheetViews>
  <sheetFormatPr defaultRowHeight="13" x14ac:dyDescent="0.2"/>
  <cols>
    <col min="35" max="35" width="9.81640625" customWidth="1"/>
  </cols>
  <sheetData>
    <row r="1" spans="1:80" s="272" customFormat="1" ht="61.5" customHeight="1" x14ac:dyDescent="0.2">
      <c r="A1" s="235"/>
      <c r="B1" s="236"/>
      <c r="C1" s="237"/>
      <c r="D1" s="238"/>
      <c r="E1" s="239"/>
      <c r="F1" s="239"/>
      <c r="G1" s="240"/>
      <c r="H1" s="241"/>
      <c r="I1" s="242"/>
      <c r="J1" s="728" t="s">
        <v>397</v>
      </c>
      <c r="K1" s="729"/>
      <c r="L1" s="243"/>
      <c r="M1" s="243"/>
      <c r="N1" s="239"/>
      <c r="O1" s="730" t="s">
        <v>48</v>
      </c>
      <c r="P1" s="731"/>
      <c r="Q1" s="731"/>
      <c r="R1" s="732"/>
      <c r="S1" s="724"/>
      <c r="T1" s="733"/>
      <c r="U1" s="733"/>
      <c r="V1" s="733"/>
      <c r="W1" s="733"/>
      <c r="X1" s="733"/>
      <c r="Y1" s="725"/>
      <c r="Z1" s="244"/>
      <c r="AA1" s="245"/>
      <c r="AB1" s="244"/>
      <c r="AC1" s="246"/>
      <c r="AD1" s="728"/>
      <c r="AE1" s="729"/>
      <c r="AF1" s="247"/>
      <c r="AG1" s="248"/>
      <c r="AH1" s="249"/>
      <c r="AI1" s="245"/>
      <c r="AJ1" s="250" t="s">
        <v>77</v>
      </c>
      <c r="AK1" s="251"/>
      <c r="AL1" s="252"/>
      <c r="AM1" s="252"/>
      <c r="AN1" s="253"/>
      <c r="AO1" s="254"/>
      <c r="AP1" s="255"/>
      <c r="AQ1" s="255"/>
      <c r="AR1" s="255"/>
      <c r="AS1" s="256"/>
      <c r="AT1" s="257"/>
      <c r="AU1" s="258"/>
      <c r="AV1" s="259"/>
      <c r="AW1" s="734"/>
      <c r="AX1" s="735"/>
      <c r="AY1" s="736"/>
      <c r="AZ1" s="737"/>
      <c r="BA1" s="738"/>
      <c r="BB1" s="738"/>
      <c r="BC1" s="739"/>
      <c r="BD1" s="260" t="s">
        <v>49</v>
      </c>
      <c r="BE1" s="261"/>
      <c r="BF1" s="261"/>
      <c r="BG1" s="262"/>
      <c r="BH1" s="724"/>
      <c r="BI1" s="725"/>
      <c r="BJ1" s="726"/>
      <c r="BK1" s="727"/>
      <c r="BL1" s="263" t="s">
        <v>50</v>
      </c>
      <c r="BM1" s="264"/>
      <c r="BN1" s="265"/>
      <c r="BO1" s="263" t="s">
        <v>51</v>
      </c>
      <c r="BP1" s="266"/>
      <c r="BQ1" s="265"/>
      <c r="BR1" s="263" t="s">
        <v>52</v>
      </c>
      <c r="BS1" s="264"/>
      <c r="BT1" s="265"/>
      <c r="BU1" s="267"/>
      <c r="BV1" s="267"/>
      <c r="BW1" s="268"/>
      <c r="BX1" s="267"/>
      <c r="BY1" s="269"/>
      <c r="BZ1" s="269"/>
      <c r="CA1" s="270"/>
      <c r="CB1" s="271"/>
    </row>
    <row r="2" spans="1:80" s="272" customFormat="1" ht="36" x14ac:dyDescent="0.2">
      <c r="A2" s="273" t="s">
        <v>84</v>
      </c>
      <c r="B2" s="274" t="s">
        <v>53</v>
      </c>
      <c r="C2" s="275"/>
      <c r="D2" s="276"/>
      <c r="E2" s="277"/>
      <c r="F2" s="277"/>
      <c r="G2" s="278" t="s">
        <v>106</v>
      </c>
      <c r="H2" s="279"/>
      <c r="I2" s="280" t="s">
        <v>54</v>
      </c>
      <c r="J2" s="277" t="s">
        <v>111</v>
      </c>
      <c r="K2" s="277" t="s">
        <v>110</v>
      </c>
      <c r="L2" s="277" t="s">
        <v>55</v>
      </c>
      <c r="M2" s="277" t="s">
        <v>109</v>
      </c>
      <c r="N2" s="277" t="s">
        <v>78</v>
      </c>
      <c r="O2" s="281" t="s">
        <v>56</v>
      </c>
      <c r="P2" s="281" t="s">
        <v>57</v>
      </c>
      <c r="Q2" s="281" t="s">
        <v>58</v>
      </c>
      <c r="R2" s="281" t="s">
        <v>398</v>
      </c>
      <c r="S2" s="282"/>
      <c r="T2" s="282"/>
      <c r="U2" s="282"/>
      <c r="V2" s="282"/>
      <c r="W2" s="282"/>
      <c r="X2" s="282"/>
      <c r="Y2" s="282"/>
      <c r="Z2" s="283"/>
      <c r="AA2" s="284"/>
      <c r="AB2" s="283"/>
      <c r="AC2" s="283"/>
      <c r="AD2" s="277"/>
      <c r="AE2" s="277"/>
      <c r="AF2" s="277"/>
      <c r="AG2" s="277"/>
      <c r="AH2" s="277"/>
      <c r="AI2" s="285"/>
      <c r="AJ2" s="286"/>
      <c r="AK2" s="277"/>
      <c r="AL2" s="277"/>
      <c r="AM2" s="277"/>
      <c r="AN2" s="277"/>
      <c r="AO2" s="287"/>
      <c r="AP2" s="288"/>
      <c r="AQ2" s="288"/>
      <c r="AR2" s="288"/>
      <c r="AS2" s="288"/>
      <c r="AT2" s="289"/>
      <c r="AU2" s="289"/>
      <c r="AV2" s="290"/>
      <c r="AW2" s="291"/>
      <c r="AX2" s="291"/>
      <c r="AY2" s="291"/>
      <c r="AZ2" s="279"/>
      <c r="BA2" s="241"/>
      <c r="BB2" s="241"/>
      <c r="BC2" s="241"/>
      <c r="BD2" s="292" t="s">
        <v>66</v>
      </c>
      <c r="BE2" s="292" t="s">
        <v>399</v>
      </c>
      <c r="BF2" s="292" t="s">
        <v>94</v>
      </c>
      <c r="BG2" s="293" t="s">
        <v>67</v>
      </c>
      <c r="BH2" s="294"/>
      <c r="BI2" s="294"/>
      <c r="BJ2" s="295"/>
      <c r="BK2" s="296"/>
      <c r="BL2" s="297" t="s">
        <v>68</v>
      </c>
      <c r="BM2" s="297" t="s">
        <v>69</v>
      </c>
      <c r="BN2" s="297" t="s">
        <v>70</v>
      </c>
      <c r="BO2" s="297" t="s">
        <v>71</v>
      </c>
      <c r="BP2" s="297" t="s">
        <v>72</v>
      </c>
      <c r="BQ2" s="297" t="s">
        <v>73</v>
      </c>
      <c r="BR2" s="297" t="s">
        <v>74</v>
      </c>
      <c r="BS2" s="297" t="s">
        <v>75</v>
      </c>
      <c r="BT2" s="298" t="s">
        <v>76</v>
      </c>
      <c r="BU2" s="299"/>
      <c r="BV2" s="299"/>
      <c r="BW2" s="300"/>
      <c r="BX2" s="299"/>
      <c r="BY2" s="301"/>
      <c r="BZ2" s="301"/>
      <c r="CA2" s="302"/>
      <c r="CB2" s="303"/>
    </row>
    <row r="3" spans="1:80" x14ac:dyDescent="0.2">
      <c r="B3">
        <f>'1'!I3</f>
        <v>0</v>
      </c>
      <c r="G3">
        <f>'1'!N5</f>
        <v>0</v>
      </c>
      <c r="I3" s="39">
        <f>'1'!I14</f>
        <v>0</v>
      </c>
      <c r="J3">
        <f>'1'!J7</f>
        <v>0</v>
      </c>
      <c r="K3">
        <f>'1'!I8</f>
        <v>0</v>
      </c>
      <c r="L3">
        <f>YEAR('1'!K12)</f>
        <v>1900</v>
      </c>
      <c r="M3">
        <f>'1'!N13</f>
        <v>0</v>
      </c>
      <c r="N3">
        <f>'1'!AC13</f>
        <v>0</v>
      </c>
      <c r="O3" s="304">
        <f>'1'!AB14</f>
        <v>0</v>
      </c>
      <c r="P3" s="304">
        <f>'1'!N15</f>
        <v>0</v>
      </c>
      <c r="Q3" s="304">
        <f>'1'!X15</f>
        <v>0</v>
      </c>
      <c r="R3" s="304">
        <f>'1'!AH15</f>
        <v>0</v>
      </c>
      <c r="AJ3">
        <f>'6'!A14</f>
        <v>0</v>
      </c>
      <c r="BD3" s="39">
        <f>'10'!J10</f>
        <v>0</v>
      </c>
      <c r="BE3" s="39">
        <f>'10'!R8</f>
        <v>0</v>
      </c>
      <c r="BF3" s="39">
        <f>'10'!J9</f>
        <v>0</v>
      </c>
      <c r="BG3" s="39">
        <f>'10'!Z8</f>
        <v>0</v>
      </c>
      <c r="BL3" s="304">
        <f>'1'!M24</f>
        <v>0</v>
      </c>
      <c r="BM3" s="304">
        <f>'1'!W24</f>
        <v>0</v>
      </c>
      <c r="BN3" s="304">
        <f>'1'!AG24</f>
        <v>0</v>
      </c>
      <c r="BO3" s="304">
        <f>'1'!M25</f>
        <v>0</v>
      </c>
      <c r="BP3" s="304">
        <f>'1'!W25</f>
        <v>0</v>
      </c>
      <c r="BQ3" s="304">
        <f>'1'!AG25</f>
        <v>0</v>
      </c>
      <c r="BR3" s="304">
        <f>'1'!M26</f>
        <v>0</v>
      </c>
      <c r="BS3" s="304">
        <f>'1'!W26</f>
        <v>0</v>
      </c>
      <c r="BT3" s="304">
        <f>'1'!AG26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
  <sheetViews>
    <sheetView workbookViewId="0">
      <selection activeCell="A4" sqref="A4"/>
    </sheetView>
  </sheetViews>
  <sheetFormatPr defaultRowHeight="13" x14ac:dyDescent="0.2"/>
  <sheetData>
    <row r="1" spans="1:73" s="10" customFormat="1" ht="19" x14ac:dyDescent="0.2">
      <c r="A1" s="9" t="s">
        <v>44</v>
      </c>
      <c r="AK1" s="11"/>
      <c r="AW1" s="46"/>
    </row>
    <row r="2" spans="1:73" ht="61.5" customHeight="1" x14ac:dyDescent="0.2">
      <c r="A2" s="12"/>
      <c r="B2" s="86" t="s">
        <v>45</v>
      </c>
      <c r="C2" s="13"/>
      <c r="D2" s="14"/>
      <c r="E2" s="15"/>
      <c r="F2" s="16" t="s">
        <v>46</v>
      </c>
      <c r="G2" s="17"/>
      <c r="H2" s="18"/>
      <c r="I2" s="44" t="s">
        <v>47</v>
      </c>
      <c r="J2" s="45"/>
      <c r="K2" s="19"/>
      <c r="L2" s="18"/>
      <c r="M2" s="15"/>
      <c r="N2" s="20" t="s">
        <v>48</v>
      </c>
      <c r="O2" s="21"/>
      <c r="P2" s="21"/>
      <c r="Q2" s="22" t="s">
        <v>95</v>
      </c>
      <c r="R2" s="23"/>
      <c r="S2" s="23"/>
      <c r="T2" s="23"/>
      <c r="U2" s="23"/>
      <c r="V2" s="24"/>
      <c r="W2" s="25" t="s">
        <v>107</v>
      </c>
      <c r="X2" s="84"/>
      <c r="Y2" s="25"/>
      <c r="Z2" s="25"/>
      <c r="AA2" s="44" t="s">
        <v>97</v>
      </c>
      <c r="AB2" s="79"/>
      <c r="AC2" s="81" t="s">
        <v>108</v>
      </c>
      <c r="AD2" s="80"/>
      <c r="AE2" s="41"/>
      <c r="AF2" s="42"/>
      <c r="AG2" s="15" t="s">
        <v>77</v>
      </c>
      <c r="AH2" s="44" t="s">
        <v>81</v>
      </c>
      <c r="AI2" s="70"/>
      <c r="AJ2" s="45"/>
      <c r="AK2" s="65" t="s">
        <v>82</v>
      </c>
      <c r="AL2" s="66"/>
      <c r="AM2" s="66"/>
      <c r="AN2" s="67"/>
      <c r="AO2" s="62" t="s">
        <v>83</v>
      </c>
      <c r="AP2" s="26"/>
      <c r="AQ2" s="40" t="s">
        <v>113</v>
      </c>
      <c r="AR2" s="71"/>
      <c r="AS2" s="71"/>
      <c r="AT2" s="73"/>
      <c r="AU2" s="74"/>
      <c r="AV2" s="74"/>
      <c r="AW2" s="75"/>
      <c r="AX2" s="22" t="s">
        <v>49</v>
      </c>
      <c r="AY2" s="23"/>
      <c r="AZ2" s="23"/>
      <c r="BA2" s="23"/>
      <c r="BB2" s="37"/>
      <c r="BC2" s="38"/>
      <c r="BD2" s="82"/>
      <c r="BE2" s="27" t="s">
        <v>50</v>
      </c>
      <c r="BF2" s="28"/>
      <c r="BG2" s="29"/>
      <c r="BH2" s="27" t="s">
        <v>51</v>
      </c>
      <c r="BI2" s="28"/>
      <c r="BJ2" s="29"/>
      <c r="BK2" s="27" t="s">
        <v>52</v>
      </c>
      <c r="BL2" s="28"/>
      <c r="BM2" s="29"/>
      <c r="BN2" s="30"/>
      <c r="BO2" s="30"/>
      <c r="BP2" s="31"/>
      <c r="BQ2" s="30"/>
      <c r="BR2" s="30"/>
      <c r="BS2" s="30"/>
      <c r="BT2" s="32"/>
      <c r="BU2" s="33"/>
    </row>
    <row r="3" spans="1:73" ht="52" x14ac:dyDescent="0.2">
      <c r="A3" s="53" t="s">
        <v>84</v>
      </c>
      <c r="B3" s="61" t="s">
        <v>53</v>
      </c>
      <c r="C3" s="87"/>
      <c r="D3" s="54"/>
      <c r="E3" s="55"/>
      <c r="F3" s="56" t="s">
        <v>106</v>
      </c>
      <c r="G3" s="57" t="s">
        <v>46</v>
      </c>
      <c r="H3" s="55" t="s">
        <v>54</v>
      </c>
      <c r="I3" s="55" t="s">
        <v>111</v>
      </c>
      <c r="J3" s="55" t="s">
        <v>110</v>
      </c>
      <c r="K3" s="55" t="s">
        <v>55</v>
      </c>
      <c r="L3" s="55" t="s">
        <v>109</v>
      </c>
      <c r="M3" s="51" t="s">
        <v>78</v>
      </c>
      <c r="N3" s="58" t="s">
        <v>56</v>
      </c>
      <c r="O3" s="58" t="s">
        <v>57</v>
      </c>
      <c r="P3" s="58" t="s">
        <v>58</v>
      </c>
      <c r="Q3" s="59" t="s">
        <v>85</v>
      </c>
      <c r="R3" s="59" t="s">
        <v>96</v>
      </c>
      <c r="S3" s="59" t="s">
        <v>79</v>
      </c>
      <c r="T3" s="59" t="s">
        <v>59</v>
      </c>
      <c r="U3" s="59" t="s">
        <v>112</v>
      </c>
      <c r="V3" s="59" t="s">
        <v>60</v>
      </c>
      <c r="W3" s="60" t="s">
        <v>105</v>
      </c>
      <c r="X3" s="85" t="s">
        <v>86</v>
      </c>
      <c r="Y3" s="60" t="s">
        <v>87</v>
      </c>
      <c r="Z3" s="60" t="s">
        <v>61</v>
      </c>
      <c r="AA3" s="55" t="s">
        <v>80</v>
      </c>
      <c r="AB3" s="55" t="s">
        <v>98</v>
      </c>
      <c r="AC3" s="55" t="s">
        <v>62</v>
      </c>
      <c r="AD3" s="55" t="s">
        <v>63</v>
      </c>
      <c r="AE3" s="55" t="s">
        <v>64</v>
      </c>
      <c r="AF3" s="55" t="s">
        <v>65</v>
      </c>
      <c r="AG3" s="51"/>
      <c r="AH3" s="55" t="s">
        <v>99</v>
      </c>
      <c r="AI3" s="55" t="s">
        <v>100</v>
      </c>
      <c r="AJ3" s="55" t="s">
        <v>101</v>
      </c>
      <c r="AK3" s="68" t="s">
        <v>88</v>
      </c>
      <c r="AL3" s="69" t="s">
        <v>89</v>
      </c>
      <c r="AM3" s="69" t="s">
        <v>90</v>
      </c>
      <c r="AN3" s="69" t="s">
        <v>91</v>
      </c>
      <c r="AO3" s="63" t="s">
        <v>92</v>
      </c>
      <c r="AP3" s="64" t="s">
        <v>93</v>
      </c>
      <c r="AQ3" s="72" t="s">
        <v>102</v>
      </c>
      <c r="AR3" s="72" t="s">
        <v>103</v>
      </c>
      <c r="AS3" s="72" t="s">
        <v>104</v>
      </c>
      <c r="AT3" s="76"/>
      <c r="AU3" s="76"/>
      <c r="AV3" s="76"/>
      <c r="AW3" s="76"/>
      <c r="AX3" s="47" t="s">
        <v>66</v>
      </c>
      <c r="AY3" s="47" t="s">
        <v>114</v>
      </c>
      <c r="AZ3" s="48" t="s">
        <v>94</v>
      </c>
      <c r="BA3" s="77" t="s">
        <v>67</v>
      </c>
      <c r="BB3" s="78"/>
      <c r="BC3" s="78"/>
      <c r="BD3" s="83"/>
      <c r="BE3" s="49" t="s">
        <v>68</v>
      </c>
      <c r="BF3" s="49" t="s">
        <v>69</v>
      </c>
      <c r="BG3" s="49" t="s">
        <v>70</v>
      </c>
      <c r="BH3" s="49" t="s">
        <v>71</v>
      </c>
      <c r="BI3" s="49" t="s">
        <v>72</v>
      </c>
      <c r="BJ3" s="49" t="s">
        <v>73</v>
      </c>
      <c r="BK3" s="49" t="s">
        <v>74</v>
      </c>
      <c r="BL3" s="49" t="s">
        <v>75</v>
      </c>
      <c r="BM3" s="50" t="s">
        <v>76</v>
      </c>
      <c r="BN3" s="34"/>
      <c r="BO3" s="34"/>
      <c r="BP3" s="35"/>
      <c r="BQ3" s="34"/>
      <c r="BR3" s="34"/>
      <c r="BS3" s="34"/>
      <c r="BT3" s="36"/>
      <c r="BU3" s="52"/>
    </row>
    <row r="4" spans="1:73" x14ac:dyDescent="0.2">
      <c r="B4" t="e">
        <f>#REF!</f>
        <v>#REF!</v>
      </c>
      <c r="F4" t="e">
        <f>#REF!</f>
        <v>#REF!</v>
      </c>
      <c r="H4" s="39"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3" t="e">
        <f>#REF!</f>
        <v>#REF!</v>
      </c>
      <c r="AB4" s="43" t="e">
        <f>#REF!</f>
        <v>#REF!</v>
      </c>
      <c r="AC4" s="43" t="e">
        <f>#REF!</f>
        <v>#REF!</v>
      </c>
      <c r="AD4" s="43" t="e">
        <f>#REF!</f>
        <v>#REF!</v>
      </c>
      <c r="AE4" s="43" t="e">
        <f>#REF!</f>
        <v>#REF!</v>
      </c>
      <c r="AF4" s="43" t="e">
        <f>#REF!</f>
        <v>#REF!</v>
      </c>
      <c r="AG4" t="e">
        <f>#REF!</f>
        <v>#REF!</v>
      </c>
      <c r="AX4" s="39" t="e">
        <f>ROUND(#REF!,0)</f>
        <v>#REF!</v>
      </c>
      <c r="AY4" s="39" t="e">
        <f>ROUND(#REF!,0)</f>
        <v>#REF!</v>
      </c>
      <c r="AZ4" s="39" t="e">
        <f>#REF!</f>
        <v>#REF!</v>
      </c>
      <c r="BA4" s="39" t="e">
        <f>#REF!</f>
        <v>#REF!</v>
      </c>
      <c r="BE4" s="39" t="e">
        <f>#REF!</f>
        <v>#REF!</v>
      </c>
      <c r="BF4" s="39" t="e">
        <f>#REF!</f>
        <v>#REF!</v>
      </c>
      <c r="BG4" s="39" t="e">
        <f>#REF!</f>
        <v>#REF!</v>
      </c>
      <c r="BH4" s="39" t="e">
        <f>#REF!</f>
        <v>#REF!</v>
      </c>
      <c r="BI4" s="39" t="e">
        <f>#REF!</f>
        <v>#REF!</v>
      </c>
      <c r="BJ4" s="39" t="e">
        <f>#REF!</f>
        <v>#REF!</v>
      </c>
      <c r="BK4" s="39" t="e">
        <f>#REF!</f>
        <v>#REF!</v>
      </c>
      <c r="BL4" s="39" t="e">
        <f>#REF!</f>
        <v>#REF!</v>
      </c>
      <c r="BM4" s="39"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32</vt:i4>
      </vt:variant>
    </vt:vector>
  </HeadingPairs>
  <TitlesOfParts>
    <vt:vector size="45" baseType="lpstr">
      <vt:lpstr>1</vt:lpstr>
      <vt:lpstr>2</vt:lpstr>
      <vt:lpstr>3</vt:lpstr>
      <vt:lpstr>4</vt:lpstr>
      <vt:lpstr>5</vt:lpstr>
      <vt:lpstr>6</vt:lpstr>
      <vt:lpstr>7</vt:lpstr>
      <vt:lpstr>8</vt:lpstr>
      <vt:lpstr>9</vt:lpstr>
      <vt:lpstr>10</vt:lpstr>
      <vt:lpstr>別紙_クラウド</vt:lpstr>
      <vt:lpstr>【公社専用】改変禁止</vt:lpstr>
      <vt:lpstr>【使用不可】公社専用</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L_学術研究_専門・技術サービス業</vt:lpstr>
      <vt:lpstr>M_宿泊業_飲食サービス業</vt:lpstr>
      <vt:lpstr>N_生活関連サービス業_娯楽業</vt:lpstr>
      <vt:lpstr>O_教育_学習支援業</vt:lpstr>
      <vt:lpstr>P_医療_福祉</vt:lpstr>
      <vt:lpstr>'1'!Print_Area</vt:lpstr>
      <vt:lpstr>'10'!Print_Area</vt:lpstr>
      <vt:lpstr>'2'!Print_Area</vt:lpstr>
      <vt:lpstr>'3'!Print_Area</vt:lpstr>
      <vt:lpstr>'5'!Print_Area</vt:lpstr>
      <vt:lpstr>'6'!Print_Area</vt:lpstr>
      <vt:lpstr>'7'!Print_Area</vt:lpstr>
      <vt:lpstr>'8'!Print_Area</vt:lpstr>
      <vt:lpstr>'9'!Print_Area</vt:lpstr>
      <vt:lpstr>別紙_クラウド!Print_Area</vt:lpstr>
      <vt:lpstr>'4'!Print_Titles</vt:lpstr>
      <vt:lpstr>'5'!Print_Titles</vt:lpstr>
      <vt:lpstr>Q_複合サービス事業</vt:lpstr>
      <vt:lpstr>R_サービス業_他に分類されないもの</vt:lpstr>
      <vt:lpstr>T_分類不能の産業</vt:lpstr>
      <vt:lpstr>'2'!大分類</vt:lpstr>
      <vt:lpstr>大分類</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2025-03-14T05:58:49Z</dcterms:modified>
</cp:coreProperties>
</file>