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filterPrivacy="1" codeName="ThisWorkbook"/>
  <xr:revisionPtr revIDLastSave="0" documentId="13_ncr:1_{3C289BDD-50B6-4B98-920E-A8EFBD66A72F}" xr6:coauthVersionLast="47" xr6:coauthVersionMax="47" xr10:uidLastSave="{00000000-0000-0000-0000-000000000000}"/>
  <workbookProtection workbookAlgorithmName="SHA-512" workbookHashValue="pLNusEssLFXuhhDBICY8Sk2/2bn7bA17Cu4Ba4T311AJ/Ju4ThkaetR9oC8POD6DU3Fmd7O9YMiF531IbmlaUQ==" workbookSaltValue="ZqorKwZ2KNr22miFOyjTLA==" workbookSpinCount="100000" lockStructure="1"/>
  <bookViews>
    <workbookView xWindow="28680" yWindow="-120" windowWidth="29040" windowHeight="15720" xr2:uid="{00000000-000D-0000-FFFF-FFFF00000000}"/>
  </bookViews>
  <sheets>
    <sheet name="1" sheetId="52" r:id="rId1"/>
    <sheet name="2" sheetId="49" r:id="rId2"/>
    <sheet name="3" sheetId="62" r:id="rId3"/>
    <sheet name="4" sheetId="63" r:id="rId4"/>
    <sheet name="5" sheetId="48" r:id="rId5"/>
    <sheet name="6" sheetId="50" r:id="rId6"/>
    <sheet name="7" sheetId="64" r:id="rId7"/>
    <sheet name="8" sheetId="54" r:id="rId8"/>
    <sheet name="9" sheetId="55" r:id="rId9"/>
    <sheet name="10" sheetId="56" r:id="rId10"/>
    <sheet name="別紙_対照表" sheetId="66" r:id="rId11"/>
    <sheet name="11" sheetId="57" r:id="rId12"/>
    <sheet name="12" sheetId="58" r:id="rId13"/>
    <sheet name="13" sheetId="59" r:id="rId14"/>
    <sheet name="14" sheetId="60" r:id="rId15"/>
    <sheet name="15" sheetId="61" r:id="rId16"/>
    <sheet name="【公社専用】改変禁止" sheetId="65" state="hidden" r:id="rId17"/>
    <sheet name="【使用不可】公社専用" sheetId="44" state="hidden" r:id="rId18"/>
  </sheets>
  <externalReferences>
    <externalReference r:id="rId19"/>
    <externalReference r:id="rId20"/>
  </externalReferences>
  <definedNames>
    <definedName name="C_鉱業_採石業_砂利採取業">'2'!$AN$40</definedName>
    <definedName name="D_建設業">'2'!$AO$40:$AO$42</definedName>
    <definedName name="E_製造業">'2'!$AP$40:$AP$63</definedName>
    <definedName name="F_電気_ガス_熱供給_水道業">'2'!$AQ$40:$AQ$43</definedName>
    <definedName name="G_情報通信業">'2'!$AR$40:$AR$55</definedName>
    <definedName name="H_運輸業_郵便業">'2'!$AS$40:$AS$47</definedName>
    <definedName name="I_卸売業_小売業">'2'!$AT$40:$AT$51</definedName>
    <definedName name="J_金融業_保険業">'2'!$AU$40</definedName>
    <definedName name="K_不動産業_物品賃貸業">'2'!$AV$40:$AV$46</definedName>
    <definedName name="kaidai" localSheetId="13">#REF!</definedName>
    <definedName name="kaidai" localSheetId="14">#REF!</definedName>
    <definedName name="kaidai" localSheetId="2">#REF!</definedName>
    <definedName name="kaidai" localSheetId="6">#REF!</definedName>
    <definedName name="kaidai">#REF!</definedName>
    <definedName name="koukoku" localSheetId="13">#REF!</definedName>
    <definedName name="koukoku" localSheetId="14">#REF!</definedName>
    <definedName name="koukoku" localSheetId="2">#REF!</definedName>
    <definedName name="koukoku" localSheetId="6">#REF!</definedName>
    <definedName name="koukoku">#REF!</definedName>
    <definedName name="L_学術研究_専門・技術サービス業">'2'!$AW$40:$AW$45</definedName>
    <definedName name="M_宿泊業_飲食サービス業">'2'!$AX$40:$AX$42</definedName>
    <definedName name="N_生活関連サービス業_娯楽業">'2'!$AY$40:$AY$43</definedName>
    <definedName name="O_教育_学習支援業">'2'!$AZ$40:$AZ$41</definedName>
    <definedName name="P_医療_福祉">'2'!$BA$40:$BA$53</definedName>
    <definedName name="_xlnm.Print_Area" localSheetId="0">'1'!$A$1:$AK$39</definedName>
    <definedName name="_xlnm.Print_Area" localSheetId="9">'10'!$A$1:$AI$10</definedName>
    <definedName name="_xlnm.Print_Area" localSheetId="11">'11'!$A$1:$H$24</definedName>
    <definedName name="_xlnm.Print_Area" localSheetId="12">'12'!$A$1:$H$27</definedName>
    <definedName name="_xlnm.Print_Area" localSheetId="13">'13'!$A$1:$H$24</definedName>
    <definedName name="_xlnm.Print_Area" localSheetId="14">'14'!$A$1:$F$28</definedName>
    <definedName name="_xlnm.Print_Area" localSheetId="15">'15'!$A$1:$AD$28</definedName>
    <definedName name="_xlnm.Print_Area" localSheetId="1">'2'!$A$1:$AL$35</definedName>
    <definedName name="_xlnm.Print_Area" localSheetId="2">'3'!$A$1:$J$42</definedName>
    <definedName name="_xlnm.Print_Area" localSheetId="3">'4'!$A$1:$AE$3</definedName>
    <definedName name="_xlnm.Print_Area" localSheetId="5">'6'!$A$1:$F$38</definedName>
    <definedName name="_xlnm.Print_Area" localSheetId="6">'7'!$A$1:$AI$26</definedName>
    <definedName name="_xlnm.Print_Area" localSheetId="7">'8'!$A$1:$BT$7</definedName>
    <definedName name="_xlnm.Print_Area" localSheetId="8">'9'!$A$1:$AI$16</definedName>
    <definedName name="_xlnm.Print_Area" localSheetId="10">別紙_対照表!$A$1:$H$11</definedName>
    <definedName name="_xlnm.Print_Titles" localSheetId="4">'5'!$1:$8</definedName>
    <definedName name="_xlnm.Print_Titles" localSheetId="5">'6'!$1:$5</definedName>
    <definedName name="Q_複合サービス事業">'2'!$BB$40:$BB$41</definedName>
    <definedName name="R_サービス業_他に分類されないもの">'2'!$BC$40:$BC$45</definedName>
    <definedName name="T_分類不能の産業">'2'!$BD$40</definedName>
    <definedName name="海外" localSheetId="13">#REF!</definedName>
    <definedName name="海外" localSheetId="14">#REF!</definedName>
    <definedName name="海外" localSheetId="2">#REF!</definedName>
    <definedName name="海外" localSheetId="6">#REF!</definedName>
    <definedName name="海外">#REF!</definedName>
    <definedName name="種別" localSheetId="13">#REF!</definedName>
    <definedName name="種別" localSheetId="14">#REF!</definedName>
    <definedName name="種別" localSheetId="2">#REF!</definedName>
    <definedName name="種別" localSheetId="6">#REF!</definedName>
    <definedName name="種別">#REF!</definedName>
    <definedName name="大分類" localSheetId="16">'[1]2'!$AN$39:$BD$39</definedName>
    <definedName name="大分類" localSheetId="14">'[2]１申請者概要２申請状況'!$AG$3:$AG$22</definedName>
    <definedName name="大分類" localSheetId="2">'3'!$M$5:$AC$5</definedName>
    <definedName name="大分類" localSheetId="6">'[2]１申請者概要２申請状況'!$AG$3:$AG$22</definedName>
    <definedName name="大分類">'2'!$AN$39:$BD$39</definedName>
    <definedName name="中分類">'2'!$AN$39:$BD$39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N37" i="52" l="1"/>
  <c r="AN38" i="52"/>
  <c r="AN36" i="52"/>
  <c r="C9" i="66" s="1"/>
  <c r="T12" i="49" l="1"/>
  <c r="C10" i="66"/>
  <c r="C11" i="66"/>
  <c r="E25" i="48" l="1"/>
  <c r="T11" i="49" l="1"/>
  <c r="BT3" i="65" l="1"/>
  <c r="BS3" i="65"/>
  <c r="BR3" i="65"/>
  <c r="BQ3" i="65"/>
  <c r="BP3" i="65"/>
  <c r="BO3" i="65"/>
  <c r="BN3" i="65"/>
  <c r="BM3" i="65"/>
  <c r="BL3" i="65"/>
  <c r="AY3" i="65"/>
  <c r="AX3" i="65"/>
  <c r="AW3" i="65"/>
  <c r="AC3" i="65"/>
  <c r="Q3" i="65"/>
  <c r="P3" i="65"/>
  <c r="O3" i="65"/>
  <c r="N3" i="65"/>
  <c r="M3" i="65"/>
  <c r="L3" i="65"/>
  <c r="K3" i="65"/>
  <c r="J3" i="65"/>
  <c r="I3" i="65"/>
  <c r="G3" i="65"/>
  <c r="B3" i="65"/>
  <c r="Y11" i="52" l="1"/>
  <c r="Y10" i="52"/>
  <c r="V8" i="52"/>
  <c r="V7" i="52"/>
  <c r="W6" i="52"/>
  <c r="J18" i="61" l="1"/>
  <c r="E28" i="60"/>
  <c r="J9" i="61" s="1"/>
  <c r="BF3" i="65" s="1"/>
  <c r="G23" i="59"/>
  <c r="G22" i="59"/>
  <c r="G21" i="59"/>
  <c r="G20" i="59"/>
  <c r="G19" i="59"/>
  <c r="G18" i="59"/>
  <c r="G17" i="59"/>
  <c r="G16" i="59"/>
  <c r="G15" i="59"/>
  <c r="G14" i="59"/>
  <c r="G13" i="59"/>
  <c r="G12" i="59"/>
  <c r="G11" i="59"/>
  <c r="G10" i="59"/>
  <c r="G9" i="59"/>
  <c r="G8" i="59"/>
  <c r="G7" i="59"/>
  <c r="G6" i="59"/>
  <c r="G5" i="59"/>
  <c r="G4" i="59"/>
  <c r="G26" i="58"/>
  <c r="G25" i="58"/>
  <c r="G24" i="58"/>
  <c r="G23" i="58"/>
  <c r="G22" i="58"/>
  <c r="G17" i="58"/>
  <c r="G16" i="58"/>
  <c r="G15" i="58"/>
  <c r="G14" i="58"/>
  <c r="G13" i="58"/>
  <c r="G12" i="58"/>
  <c r="G11" i="58"/>
  <c r="G10" i="58"/>
  <c r="G9" i="58"/>
  <c r="G8" i="58"/>
  <c r="G7" i="58"/>
  <c r="G6" i="58"/>
  <c r="G5" i="58"/>
  <c r="G4" i="58"/>
  <c r="G3" i="58"/>
  <c r="G23" i="57"/>
  <c r="G22" i="57"/>
  <c r="G21" i="57"/>
  <c r="G20" i="57"/>
  <c r="G19" i="57"/>
  <c r="G18" i="57"/>
  <c r="G17" i="57"/>
  <c r="G16" i="57"/>
  <c r="G15" i="57"/>
  <c r="G14" i="57"/>
  <c r="G13" i="57"/>
  <c r="G12" i="57"/>
  <c r="G11" i="57"/>
  <c r="G10" i="57"/>
  <c r="G9" i="57"/>
  <c r="G8" i="57"/>
  <c r="G7" i="57"/>
  <c r="G6" i="57"/>
  <c r="G5" i="57"/>
  <c r="G4" i="57"/>
  <c r="Q9" i="61" l="1"/>
  <c r="G24" i="59"/>
  <c r="Q7" i="61" s="1"/>
  <c r="J7" i="61" s="1"/>
  <c r="G27" i="58"/>
  <c r="Q6" i="61" s="1"/>
  <c r="J6" i="61" s="1"/>
  <c r="G18" i="58"/>
  <c r="Q5" i="61" s="1"/>
  <c r="J5" i="61" s="1"/>
  <c r="G24" i="57"/>
  <c r="Q4" i="61" s="1"/>
  <c r="J4" i="61" s="1"/>
  <c r="A10" i="50"/>
  <c r="J8" i="61" l="1"/>
  <c r="J10" i="61" s="1"/>
  <c r="BD3" i="65" s="1"/>
  <c r="Q8" i="61"/>
  <c r="A17" i="48"/>
  <c r="A9" i="48"/>
  <c r="A10" i="48"/>
  <c r="A11" i="48"/>
  <c r="A12" i="48"/>
  <c r="A13" i="48"/>
  <c r="A19" i="48"/>
  <c r="A15" i="48"/>
  <c r="A16" i="48"/>
  <c r="A21" i="48"/>
  <c r="A14" i="48"/>
  <c r="A18" i="48"/>
  <c r="A20" i="48"/>
  <c r="A22" i="48"/>
  <c r="A23" i="48"/>
  <c r="A24" i="48"/>
  <c r="X8" i="61" l="1"/>
  <c r="BE3" i="65"/>
  <c r="A8" i="50"/>
  <c r="A9" i="50"/>
  <c r="A11" i="50"/>
  <c r="A12" i="50"/>
  <c r="C30" i="52" l="1"/>
  <c r="BG3" i="65"/>
  <c r="A7" i="50"/>
  <c r="A6" i="50"/>
  <c r="A13" i="50"/>
  <c r="A26" i="50" l="1"/>
  <c r="A27" i="50"/>
  <c r="A22" i="50"/>
  <c r="A23" i="50"/>
  <c r="A24" i="50"/>
  <c r="A25" i="50"/>
  <c r="A28" i="50"/>
  <c r="A29" i="50"/>
  <c r="A14" i="50"/>
  <c r="A15" i="50"/>
  <c r="A16" i="50"/>
  <c r="A17" i="50"/>
  <c r="A18" i="50"/>
  <c r="A19" i="50"/>
  <c r="A38" i="50"/>
  <c r="A37" i="50"/>
  <c r="A36" i="50"/>
  <c r="A35" i="50"/>
  <c r="A34" i="50"/>
  <c r="A33" i="50"/>
  <c r="A32" i="50"/>
  <c r="A31" i="50"/>
  <c r="A30" i="50"/>
  <c r="A21" i="50"/>
  <c r="A20" i="50"/>
  <c r="AH15" i="49"/>
  <c r="R3" i="65" s="1"/>
  <c r="F14" i="48" l="1"/>
  <c r="F23" i="48"/>
  <c r="F20" i="48"/>
  <c r="F17" i="48"/>
  <c r="F15" i="48"/>
  <c r="F24" i="48"/>
  <c r="F16" i="48"/>
  <c r="F9" i="48"/>
  <c r="F18" i="48"/>
  <c r="F21" i="48"/>
  <c r="F10" i="48"/>
  <c r="F19" i="48"/>
  <c r="F11" i="48"/>
  <c r="F12" i="48"/>
  <c r="F13" i="48"/>
  <c r="F22" i="48"/>
  <c r="F25" i="48" l="1"/>
  <c r="BM4" i="44"/>
  <c r="BL4" i="44"/>
  <c r="BK4" i="44"/>
  <c r="BJ4" i="44"/>
  <c r="BI4" i="44"/>
  <c r="BH4" i="44"/>
  <c r="BG4" i="44"/>
  <c r="BF4" i="44"/>
  <c r="BE4" i="44"/>
  <c r="AG4" i="44"/>
  <c r="AF4" i="44"/>
  <c r="AE4" i="44"/>
  <c r="AD4" i="44"/>
  <c r="AC4" i="44"/>
  <c r="AB4" i="44"/>
  <c r="AA4" i="44"/>
  <c r="V4" i="44"/>
  <c r="U4" i="44"/>
  <c r="I4" i="44"/>
  <c r="T4" i="44"/>
  <c r="S4" i="44"/>
  <c r="R4" i="44"/>
  <c r="Q4" i="44"/>
  <c r="P4" i="44"/>
  <c r="O4" i="44"/>
  <c r="N4" i="44"/>
  <c r="M4" i="44"/>
  <c r="L4" i="44"/>
  <c r="K4" i="44"/>
  <c r="J4" i="44" l="1"/>
  <c r="H4" i="44"/>
  <c r="B4" i="44"/>
  <c r="F4" i="44" l="1"/>
  <c r="AZ4" i="44" l="1"/>
  <c r="AY4" i="44" l="1"/>
  <c r="AX4" i="44" l="1"/>
  <c r="BA4" i="44"/>
</calcChain>
</file>

<file path=xl/sharedStrings.xml><?xml version="1.0" encoding="utf-8"?>
<sst xmlns="http://schemas.openxmlformats.org/spreadsheetml/2006/main" count="1093" uniqueCount="503">
  <si>
    <t>〒</t>
    <phoneticPr fontId="2"/>
  </si>
  <si>
    <t>名称</t>
    <rPh sb="0" eb="2">
      <t>メイショウ</t>
    </rPh>
    <phoneticPr fontId="2"/>
  </si>
  <si>
    <t>代表者</t>
    <rPh sb="0" eb="3">
      <t>ダイヒョウシャ</t>
    </rPh>
    <phoneticPr fontId="2"/>
  </si>
  <si>
    <t>資本金</t>
    <rPh sb="0" eb="3">
      <t>シホンキン</t>
    </rPh>
    <phoneticPr fontId="2"/>
  </si>
  <si>
    <t>本店所在地</t>
    <rPh sb="0" eb="2">
      <t>ホンテン</t>
    </rPh>
    <rPh sb="2" eb="5">
      <t>ショザイチ</t>
    </rPh>
    <phoneticPr fontId="2"/>
  </si>
  <si>
    <t>氏名</t>
    <rPh sb="0" eb="2">
      <t>シメイ</t>
    </rPh>
    <phoneticPr fontId="2"/>
  </si>
  <si>
    <t>万円</t>
    <rPh sb="0" eb="2">
      <t>マンエン</t>
    </rPh>
    <phoneticPr fontId="2"/>
  </si>
  <si>
    <t>（フリガナ）</t>
    <phoneticPr fontId="2"/>
  </si>
  <si>
    <t>役職名</t>
    <rPh sb="0" eb="2">
      <t>ヤクショク</t>
    </rPh>
    <rPh sb="2" eb="3">
      <t>メイ</t>
    </rPh>
    <phoneticPr fontId="2"/>
  </si>
  <si>
    <t>合計</t>
    <rPh sb="0" eb="2">
      <t>ゴウケイ</t>
    </rPh>
    <phoneticPr fontId="2"/>
  </si>
  <si>
    <t>従業員数</t>
    <rPh sb="0" eb="3">
      <t>ジュウギョウイン</t>
    </rPh>
    <rPh sb="3" eb="4">
      <t>スウ</t>
    </rPh>
    <phoneticPr fontId="2"/>
  </si>
  <si>
    <t>正社員</t>
    <rPh sb="0" eb="3">
      <t>セイシャイン</t>
    </rPh>
    <phoneticPr fontId="2"/>
  </si>
  <si>
    <t>（西暦）</t>
    <rPh sb="1" eb="3">
      <t>セイレキ</t>
    </rPh>
    <phoneticPr fontId="2"/>
  </si>
  <si>
    <t>事業所名</t>
    <rPh sb="0" eb="3">
      <t>ジギョウショ</t>
    </rPh>
    <rPh sb="3" eb="4">
      <t>メイ</t>
    </rPh>
    <phoneticPr fontId="2"/>
  </si>
  <si>
    <t>※アルバイト・パート等は正社員以外で解雇の予告が必要な者の人数を記入してください</t>
    <rPh sb="10" eb="11">
      <t>トウ</t>
    </rPh>
    <rPh sb="12" eb="15">
      <t>セイシャイン</t>
    </rPh>
    <rPh sb="15" eb="17">
      <t>イガイ</t>
    </rPh>
    <rPh sb="18" eb="20">
      <t>カイコ</t>
    </rPh>
    <rPh sb="21" eb="23">
      <t>ヨコク</t>
    </rPh>
    <rPh sb="24" eb="26">
      <t>ヒツヨウ</t>
    </rPh>
    <rPh sb="27" eb="28">
      <t>モノ</t>
    </rPh>
    <rPh sb="29" eb="31">
      <t>ニンズウ</t>
    </rPh>
    <rPh sb="32" eb="34">
      <t>キニュウ</t>
    </rPh>
    <phoneticPr fontId="2"/>
  </si>
  <si>
    <t>会社の事業概要</t>
    <rPh sb="0" eb="2">
      <t>カイシャ</t>
    </rPh>
    <rPh sb="3" eb="5">
      <t>ジギョウ</t>
    </rPh>
    <rPh sb="5" eb="7">
      <t>ガイヨウ</t>
    </rPh>
    <phoneticPr fontId="2"/>
  </si>
  <si>
    <t>名称</t>
    <rPh sb="0" eb="1">
      <t>メイ</t>
    </rPh>
    <rPh sb="1" eb="2">
      <t>ショウ</t>
    </rPh>
    <phoneticPr fontId="2"/>
  </si>
  <si>
    <t>所在地（市区町村まで）</t>
    <rPh sb="0" eb="3">
      <t>ショザイチ</t>
    </rPh>
    <rPh sb="4" eb="6">
      <t>シク</t>
    </rPh>
    <rPh sb="6" eb="8">
      <t>チョウソン</t>
    </rPh>
    <phoneticPr fontId="2"/>
  </si>
  <si>
    <t>営業に必要な
許認可</t>
    <rPh sb="0" eb="2">
      <t>エイギョウ</t>
    </rPh>
    <rPh sb="3" eb="5">
      <t>ヒツヨウ</t>
    </rPh>
    <rPh sb="7" eb="10">
      <t>キョニンカ</t>
    </rPh>
    <phoneticPr fontId="2"/>
  </si>
  <si>
    <t>建物の
所有形態</t>
    <rPh sb="0" eb="2">
      <t>タテモノ</t>
    </rPh>
    <rPh sb="4" eb="8">
      <t>ショユウケイタイ</t>
    </rPh>
    <phoneticPr fontId="2"/>
  </si>
  <si>
    <t>業種コード一覧</t>
    <rPh sb="0" eb="2">
      <t>ギョウシュ</t>
    </rPh>
    <rPh sb="5" eb="7">
      <t>イチラン</t>
    </rPh>
    <phoneticPr fontId="2"/>
  </si>
  <si>
    <t>　業種コード</t>
    <rPh sb="1" eb="3">
      <t>ギョウシュ</t>
    </rPh>
    <phoneticPr fontId="2"/>
  </si>
  <si>
    <t>主たる業種</t>
    <rPh sb="0" eb="1">
      <t>シュ</t>
    </rPh>
    <rPh sb="3" eb="5">
      <t>ギョウシュ</t>
    </rPh>
    <phoneticPr fontId="2"/>
  </si>
  <si>
    <t>大分類</t>
    <rPh sb="0" eb="3">
      <t>ダイブンルイ</t>
    </rPh>
    <phoneticPr fontId="2"/>
  </si>
  <si>
    <t>中分類</t>
    <rPh sb="0" eb="3">
      <t>チュウブンルイ</t>
    </rPh>
    <phoneticPr fontId="2"/>
  </si>
  <si>
    <t>C　鉱業、採石業、砂利採取業</t>
  </si>
  <si>
    <t>D　建設業</t>
  </si>
  <si>
    <t>E　製造業</t>
  </si>
  <si>
    <t>F　電気・ガス・熱供給・水道業</t>
  </si>
  <si>
    <t>G　情報通信業</t>
  </si>
  <si>
    <t>H　運輸業、郵便業</t>
  </si>
  <si>
    <t>I　卸売業、小売業</t>
  </si>
  <si>
    <t>J　金融業、保険業</t>
  </si>
  <si>
    <t>K　不動産業、物品賃貸業</t>
  </si>
  <si>
    <t>L　学術研究、専門・技術サービス業</t>
  </si>
  <si>
    <t>M　宿泊業、飲食サービス業</t>
  </si>
  <si>
    <t>N　生活関連サービス業、娯楽業</t>
  </si>
  <si>
    <t>O　教育、学習支援業</t>
  </si>
  <si>
    <t>P　医療、福祉</t>
  </si>
  <si>
    <t>Q　複合サービス事業</t>
  </si>
  <si>
    <t>R　サービス業（他に分類されないもの）</t>
  </si>
  <si>
    <t>T　分類不能の産業</t>
  </si>
  <si>
    <t>現住所</t>
    <rPh sb="0" eb="3">
      <t>ゲンジュウショ</t>
    </rPh>
    <phoneticPr fontId="2"/>
  </si>
  <si>
    <t>役職</t>
    <rPh sb="0" eb="2">
      <t>ヤクショク</t>
    </rPh>
    <phoneticPr fontId="2"/>
  </si>
  <si>
    <t>　★警告）本シートは東京都中小企業振興公社　設備支援課　事務局が使用する専用のsheetです　：使用不可（操作禁止）</t>
    <rPh sb="2" eb="4">
      <t>ケイコク</t>
    </rPh>
    <rPh sb="5" eb="6">
      <t>ホン</t>
    </rPh>
    <rPh sb="10" eb="13">
      <t>トウキョウト</t>
    </rPh>
    <rPh sb="13" eb="15">
      <t>チュウショウ</t>
    </rPh>
    <rPh sb="15" eb="17">
      <t>キギョウ</t>
    </rPh>
    <rPh sb="17" eb="21">
      <t>シンコウコウシャ</t>
    </rPh>
    <rPh sb="22" eb="24">
      <t>セツビ</t>
    </rPh>
    <rPh sb="24" eb="27">
      <t>シエンカ</t>
    </rPh>
    <rPh sb="28" eb="31">
      <t>ジムキョク</t>
    </rPh>
    <rPh sb="32" eb="34">
      <t>シヨウ</t>
    </rPh>
    <rPh sb="36" eb="38">
      <t>センヨウ</t>
    </rPh>
    <rPh sb="48" eb="52">
      <t>シヨウフカ</t>
    </rPh>
    <rPh sb="53" eb="55">
      <t>ソウサ</t>
    </rPh>
    <rPh sb="55" eb="57">
      <t>キンシ</t>
    </rPh>
    <phoneticPr fontId="2"/>
  </si>
  <si>
    <t>BCP</t>
    <phoneticPr fontId="23"/>
  </si>
  <si>
    <t>主要事業</t>
    <rPh sb="0" eb="2">
      <t>シュヨウ</t>
    </rPh>
    <rPh sb="2" eb="4">
      <t>ジギョウ</t>
    </rPh>
    <phoneticPr fontId="23"/>
  </si>
  <si>
    <t>本社所在地（登記簿上の住所）</t>
    <rPh sb="0" eb="2">
      <t>ホンシャ</t>
    </rPh>
    <rPh sb="2" eb="4">
      <t>ショザイ</t>
    </rPh>
    <rPh sb="4" eb="5">
      <t>チ</t>
    </rPh>
    <rPh sb="6" eb="9">
      <t>トウキボ</t>
    </rPh>
    <rPh sb="9" eb="10">
      <t>ジョウ</t>
    </rPh>
    <rPh sb="11" eb="13">
      <t>ジュウショ</t>
    </rPh>
    <phoneticPr fontId="23"/>
  </si>
  <si>
    <t>従業員数（人）</t>
    <rPh sb="0" eb="3">
      <t>ジュウギョウイン</t>
    </rPh>
    <rPh sb="3" eb="4">
      <t>スウ</t>
    </rPh>
    <rPh sb="5" eb="6">
      <t>ニン</t>
    </rPh>
    <phoneticPr fontId="23"/>
  </si>
  <si>
    <t>申請時金額</t>
    <rPh sb="0" eb="3">
      <t>シンセイジ</t>
    </rPh>
    <rPh sb="3" eb="5">
      <t>キンガク</t>
    </rPh>
    <phoneticPr fontId="23"/>
  </si>
  <si>
    <t>直近期</t>
    <rPh sb="0" eb="2">
      <t>チョッキン</t>
    </rPh>
    <rPh sb="2" eb="3">
      <t>キ</t>
    </rPh>
    <phoneticPr fontId="23"/>
  </si>
  <si>
    <t>2期前</t>
    <rPh sb="1" eb="2">
      <t>キ</t>
    </rPh>
    <rPh sb="2" eb="3">
      <t>マエ</t>
    </rPh>
    <phoneticPr fontId="23"/>
  </si>
  <si>
    <t>3期前</t>
    <rPh sb="1" eb="2">
      <t>キ</t>
    </rPh>
    <rPh sb="2" eb="3">
      <t>マエ</t>
    </rPh>
    <phoneticPr fontId="23"/>
  </si>
  <si>
    <t>商号</t>
    <rPh sb="0" eb="2">
      <t>ショウゴウ</t>
    </rPh>
    <phoneticPr fontId="23"/>
  </si>
  <si>
    <t>資本金
（万円）</t>
    <rPh sb="0" eb="3">
      <t>シホンキン</t>
    </rPh>
    <rPh sb="5" eb="7">
      <t>マンエン</t>
    </rPh>
    <phoneticPr fontId="23"/>
  </si>
  <si>
    <t>設立年
（西暦）</t>
    <rPh sb="0" eb="2">
      <t>セツリツ</t>
    </rPh>
    <rPh sb="2" eb="3">
      <t>ネン</t>
    </rPh>
    <rPh sb="5" eb="7">
      <t>セイレキ</t>
    </rPh>
    <phoneticPr fontId="23"/>
  </si>
  <si>
    <t>役員</t>
    <rPh sb="0" eb="2">
      <t>ヤクイン</t>
    </rPh>
    <phoneticPr fontId="23"/>
  </si>
  <si>
    <t>正社員</t>
    <rPh sb="0" eb="3">
      <t>セイシャイン</t>
    </rPh>
    <phoneticPr fontId="23"/>
  </si>
  <si>
    <t>パート等</t>
    <rPh sb="3" eb="4">
      <t>ナド</t>
    </rPh>
    <phoneticPr fontId="23"/>
  </si>
  <si>
    <t>郵便番号</t>
    <rPh sb="0" eb="4">
      <t>ユウビンバンゴウ</t>
    </rPh>
    <phoneticPr fontId="23"/>
  </si>
  <si>
    <t>電話番号</t>
    <rPh sb="0" eb="2">
      <t>デンワ</t>
    </rPh>
    <rPh sb="2" eb="4">
      <t>バンゴウ</t>
    </rPh>
    <phoneticPr fontId="23"/>
  </si>
  <si>
    <t>設備等の名称・台数</t>
    <rPh sb="0" eb="2">
      <t>セツビ</t>
    </rPh>
    <rPh sb="2" eb="3">
      <t>トウ</t>
    </rPh>
    <rPh sb="4" eb="6">
      <t>メイショウ</t>
    </rPh>
    <rPh sb="7" eb="9">
      <t>ダイスウ</t>
    </rPh>
    <phoneticPr fontId="23"/>
  </si>
  <si>
    <t>クラウド
（上限450万）</t>
    <rPh sb="6" eb="8">
      <t>ジョウゲン</t>
    </rPh>
    <rPh sb="11" eb="12">
      <t>マン</t>
    </rPh>
    <phoneticPr fontId="23"/>
  </si>
  <si>
    <t>講座</t>
    <rPh sb="0" eb="2">
      <t>コウザ</t>
    </rPh>
    <phoneticPr fontId="23"/>
  </si>
  <si>
    <t>コンサル</t>
    <phoneticPr fontId="23"/>
  </si>
  <si>
    <t>事業継続力強化計画</t>
    <rPh sb="0" eb="9">
      <t>ジギョウケイゾクリョクキョウカケイカク</t>
    </rPh>
    <phoneticPr fontId="23"/>
  </si>
  <si>
    <t>総事業費</t>
    <rPh sb="0" eb="4">
      <t>ソウジギョウヒ</t>
    </rPh>
    <phoneticPr fontId="23"/>
  </si>
  <si>
    <t>助成金申請額</t>
    <rPh sb="0" eb="2">
      <t>ジョセイ</t>
    </rPh>
    <rPh sb="2" eb="3">
      <t>キン</t>
    </rPh>
    <rPh sb="3" eb="6">
      <t>シンセイガク</t>
    </rPh>
    <phoneticPr fontId="23"/>
  </si>
  <si>
    <t>１売上</t>
    <rPh sb="1" eb="3">
      <t>ウリアゲ</t>
    </rPh>
    <phoneticPr fontId="23"/>
  </si>
  <si>
    <t>１経常利益</t>
    <rPh sb="1" eb="3">
      <t>ケイジョウ</t>
    </rPh>
    <rPh sb="3" eb="5">
      <t>リエキ</t>
    </rPh>
    <phoneticPr fontId="23"/>
  </si>
  <si>
    <t>１長期借入金</t>
    <rPh sb="1" eb="3">
      <t>チョウキ</t>
    </rPh>
    <rPh sb="3" eb="5">
      <t>カリイレ</t>
    </rPh>
    <rPh sb="5" eb="6">
      <t>キン</t>
    </rPh>
    <phoneticPr fontId="23"/>
  </si>
  <si>
    <t>２売上</t>
    <rPh sb="1" eb="3">
      <t>ウリアゲ</t>
    </rPh>
    <phoneticPr fontId="23"/>
  </si>
  <si>
    <t>２経常利益</t>
    <rPh sb="1" eb="3">
      <t>ケイジョウ</t>
    </rPh>
    <rPh sb="3" eb="5">
      <t>リエキ</t>
    </rPh>
    <phoneticPr fontId="23"/>
  </si>
  <si>
    <t>２長期借入金</t>
    <rPh sb="1" eb="3">
      <t>チョウキ</t>
    </rPh>
    <rPh sb="3" eb="5">
      <t>カリイレ</t>
    </rPh>
    <rPh sb="5" eb="6">
      <t>キン</t>
    </rPh>
    <phoneticPr fontId="23"/>
  </si>
  <si>
    <t>３売上</t>
    <rPh sb="1" eb="3">
      <t>ウリアゲ</t>
    </rPh>
    <phoneticPr fontId="23"/>
  </si>
  <si>
    <t>３経常利益</t>
    <rPh sb="1" eb="3">
      <t>ケイジョウ</t>
    </rPh>
    <rPh sb="3" eb="5">
      <t>リエキ</t>
    </rPh>
    <phoneticPr fontId="23"/>
  </si>
  <si>
    <t>３長期借入金</t>
    <rPh sb="1" eb="3">
      <t>チョウキ</t>
    </rPh>
    <rPh sb="3" eb="5">
      <t>カリイレ</t>
    </rPh>
    <rPh sb="5" eb="6">
      <t>キン</t>
    </rPh>
    <phoneticPr fontId="23"/>
  </si>
  <si>
    <t>事業効果（BCP)</t>
    <rPh sb="0" eb="4">
      <t>ジギョウコウカ</t>
    </rPh>
    <phoneticPr fontId="23"/>
  </si>
  <si>
    <t>代表者氏名</t>
    <rPh sb="0" eb="3">
      <t>ダイヒョウシャ</t>
    </rPh>
    <rPh sb="3" eb="5">
      <t>シメイ</t>
    </rPh>
    <phoneticPr fontId="23"/>
  </si>
  <si>
    <t>氏名</t>
    <rPh sb="0" eb="2">
      <t>シメイ</t>
    </rPh>
    <phoneticPr fontId="23"/>
  </si>
  <si>
    <t>中小企業者</t>
    <rPh sb="0" eb="5">
      <t>チュウショウキギョウシャ</t>
    </rPh>
    <phoneticPr fontId="2"/>
  </si>
  <si>
    <t>LED</t>
    <phoneticPr fontId="23"/>
  </si>
  <si>
    <t>設置数（機器の台数）</t>
    <rPh sb="0" eb="3">
      <t>セッチスウ</t>
    </rPh>
    <rPh sb="4" eb="6">
      <t>キキ</t>
    </rPh>
    <rPh sb="7" eb="9">
      <t>ダイスウ</t>
    </rPh>
    <phoneticPr fontId="23"/>
  </si>
  <si>
    <t>節電効果</t>
    <rPh sb="0" eb="2">
      <t>セツデン</t>
    </rPh>
    <rPh sb="2" eb="4">
      <t>コウカ</t>
    </rPh>
    <phoneticPr fontId="23"/>
  </si>
  <si>
    <t>受付番号</t>
    <rPh sb="0" eb="2">
      <t>ウケツケ</t>
    </rPh>
    <rPh sb="2" eb="4">
      <t>バンゴウ</t>
    </rPh>
    <phoneticPr fontId="23"/>
  </si>
  <si>
    <t>部署名</t>
    <rPh sb="0" eb="2">
      <t>ブショ</t>
    </rPh>
    <rPh sb="2" eb="3">
      <t>メイ</t>
    </rPh>
    <phoneticPr fontId="23"/>
  </si>
  <si>
    <t>事業終了予定日</t>
    <rPh sb="0" eb="2">
      <t>ジギョウ</t>
    </rPh>
    <rPh sb="2" eb="4">
      <t>シュウリョウ</t>
    </rPh>
    <rPh sb="4" eb="7">
      <t>ヨテイビ</t>
    </rPh>
    <rPh sb="6" eb="7">
      <t>ヒ</t>
    </rPh>
    <phoneticPr fontId="23"/>
  </si>
  <si>
    <t>事業の実施場所及び実施内容</t>
    <rPh sb="0" eb="2">
      <t>ジギョウ</t>
    </rPh>
    <rPh sb="3" eb="5">
      <t>ジッシ</t>
    </rPh>
    <rPh sb="5" eb="7">
      <t>バショ</t>
    </rPh>
    <rPh sb="7" eb="8">
      <t>オヨ</t>
    </rPh>
    <rPh sb="9" eb="11">
      <t>ジッシ</t>
    </rPh>
    <rPh sb="11" eb="13">
      <t>ナイヨウ</t>
    </rPh>
    <phoneticPr fontId="23"/>
  </si>
  <si>
    <t>設備名称
（LED以外があれば記入）</t>
    <rPh sb="0" eb="2">
      <t>セツビ</t>
    </rPh>
    <rPh sb="2" eb="4">
      <t>メイショウ</t>
    </rPh>
    <rPh sb="9" eb="11">
      <t>イガイ</t>
    </rPh>
    <rPh sb="15" eb="17">
      <t>キニュウ</t>
    </rPh>
    <phoneticPr fontId="23"/>
  </si>
  <si>
    <t>蛍光灯</t>
    <rPh sb="0" eb="3">
      <t>ケイコウトウ</t>
    </rPh>
    <phoneticPr fontId="23"/>
  </si>
  <si>
    <t>水銀灯</t>
    <rPh sb="0" eb="3">
      <t>スイギントウ</t>
    </rPh>
    <phoneticPr fontId="23"/>
  </si>
  <si>
    <t>その他</t>
    <rPh sb="2" eb="3">
      <t>タ</t>
    </rPh>
    <phoneticPr fontId="23"/>
  </si>
  <si>
    <t>LED 年間電気削減率（％）</t>
    <rPh sb="4" eb="6">
      <t>ネンカン</t>
    </rPh>
    <rPh sb="6" eb="8">
      <t>デンキ</t>
    </rPh>
    <rPh sb="8" eb="10">
      <t>サクゲン</t>
    </rPh>
    <rPh sb="10" eb="11">
      <t>リツ</t>
    </rPh>
    <phoneticPr fontId="23"/>
  </si>
  <si>
    <t>LED 年間電気代削減（円）</t>
    <rPh sb="4" eb="6">
      <t>ネンカン</t>
    </rPh>
    <rPh sb="6" eb="9">
      <t>デンキダイ</t>
    </rPh>
    <rPh sb="9" eb="11">
      <t>サクゲン</t>
    </rPh>
    <rPh sb="12" eb="13">
      <t>エン</t>
    </rPh>
    <phoneticPr fontId="23"/>
  </si>
  <si>
    <t>助成対象外経費</t>
    <rPh sb="0" eb="2">
      <t>ジョセイ</t>
    </rPh>
    <rPh sb="2" eb="4">
      <t>タイショウ</t>
    </rPh>
    <rPh sb="4" eb="5">
      <t>ガイ</t>
    </rPh>
    <rPh sb="5" eb="7">
      <t>ケイヒ</t>
    </rPh>
    <phoneticPr fontId="23"/>
  </si>
  <si>
    <t>本事業における連絡先</t>
    <phoneticPr fontId="2"/>
  </si>
  <si>
    <t>役職名</t>
    <rPh sb="0" eb="2">
      <t>ヤクショク</t>
    </rPh>
    <rPh sb="2" eb="3">
      <t>メイ</t>
    </rPh>
    <phoneticPr fontId="23"/>
  </si>
  <si>
    <t>BCP申請者区分</t>
    <phoneticPr fontId="2"/>
  </si>
  <si>
    <t>小規模事業者</t>
    <rPh sb="0" eb="6">
      <t>ショウキボジギョウシャ</t>
    </rPh>
    <phoneticPr fontId="2"/>
  </si>
  <si>
    <t>節電診断</t>
    <rPh sb="0" eb="4">
      <t>セツデンシンダン</t>
    </rPh>
    <phoneticPr fontId="23"/>
  </si>
  <si>
    <t>省エネ診断</t>
    <rPh sb="0" eb="1">
      <t>ショウ</t>
    </rPh>
    <rPh sb="3" eb="5">
      <t>シンダン</t>
    </rPh>
    <phoneticPr fontId="23"/>
  </si>
  <si>
    <t>省エネコンサル</t>
    <rPh sb="0" eb="1">
      <t>ショウ</t>
    </rPh>
    <phoneticPr fontId="23"/>
  </si>
  <si>
    <t>導入設備A※ｻｲﾊﾞ</t>
    <rPh sb="0" eb="4">
      <t>ドウニュウセツビ</t>
    </rPh>
    <phoneticPr fontId="23"/>
  </si>
  <si>
    <t>導入設備B※ｻｲﾊﾞ</t>
    <rPh sb="0" eb="4">
      <t>ドウニュウセツビ</t>
    </rPh>
    <phoneticPr fontId="23"/>
  </si>
  <si>
    <t>導入設備C※ｻｲﾊﾞ</t>
    <rPh sb="0" eb="4">
      <t>ドウニュウセツビ</t>
    </rPh>
    <phoneticPr fontId="23"/>
  </si>
  <si>
    <t>市区町村</t>
    <rPh sb="0" eb="2">
      <t>シク</t>
    </rPh>
    <rPh sb="2" eb="4">
      <t>チョウソン</t>
    </rPh>
    <phoneticPr fontId="23"/>
  </si>
  <si>
    <t>産業分類（中分類）</t>
    <rPh sb="5" eb="8">
      <t>チュウブンルイ</t>
    </rPh>
    <phoneticPr fontId="23"/>
  </si>
  <si>
    <t>設置場所名称</t>
    <rPh sb="0" eb="2">
      <t>セッチ</t>
    </rPh>
    <rPh sb="2" eb="4">
      <t>バショ</t>
    </rPh>
    <rPh sb="4" eb="6">
      <t>メイショウ</t>
    </rPh>
    <phoneticPr fontId="23"/>
  </si>
  <si>
    <t>BCP要件</t>
    <rPh sb="3" eb="5">
      <t>ヨウケン</t>
    </rPh>
    <phoneticPr fontId="23"/>
  </si>
  <si>
    <t>代表者役職名</t>
    <rPh sb="3" eb="6">
      <t>ヤクショクメイ</t>
    </rPh>
    <phoneticPr fontId="23"/>
  </si>
  <si>
    <t>住所</t>
    <rPh sb="0" eb="2">
      <t>ジュウショ</t>
    </rPh>
    <phoneticPr fontId="2"/>
  </si>
  <si>
    <t>郵便番号</t>
    <rPh sb="0" eb="4">
      <t>ユウビンバンゴウ</t>
    </rPh>
    <phoneticPr fontId="2"/>
  </si>
  <si>
    <t>住所</t>
    <rPh sb="0" eb="2">
      <t>ジュウショ</t>
    </rPh>
    <phoneticPr fontId="23"/>
  </si>
  <si>
    <t>サイバー導入予定の対象製品</t>
    <rPh sb="4" eb="8">
      <t>ドウニュウヨテイ</t>
    </rPh>
    <rPh sb="9" eb="13">
      <t>タイショウセイヒン</t>
    </rPh>
    <phoneticPr fontId="2"/>
  </si>
  <si>
    <t>助成対象経費（税抜）</t>
    <rPh sb="0" eb="2">
      <t>ジョセイ</t>
    </rPh>
    <rPh sb="2" eb="4">
      <t>タイショウ</t>
    </rPh>
    <rPh sb="4" eb="6">
      <t>ケイヒ</t>
    </rPh>
    <rPh sb="7" eb="9">
      <t>ゼイヌ</t>
    </rPh>
    <phoneticPr fontId="23"/>
  </si>
  <si>
    <t>設立（登記）日</t>
    <rPh sb="0" eb="2">
      <t>セツリツ</t>
    </rPh>
    <rPh sb="3" eb="5">
      <t>トウキ</t>
    </rPh>
    <rPh sb="6" eb="7">
      <t>ヒ</t>
    </rPh>
    <phoneticPr fontId="2"/>
  </si>
  <si>
    <t>事業所（本社を含む）</t>
    <rPh sb="0" eb="2">
      <t>ジギョウ</t>
    </rPh>
    <rPh sb="2" eb="3">
      <t>ショ</t>
    </rPh>
    <rPh sb="4" eb="6">
      <t>ホンシャ</t>
    </rPh>
    <rPh sb="7" eb="8">
      <t>フク</t>
    </rPh>
    <phoneticPr fontId="2"/>
  </si>
  <si>
    <t>創業日</t>
    <rPh sb="0" eb="2">
      <t>ソウギョウ</t>
    </rPh>
    <rPh sb="2" eb="3">
      <t>ジツ</t>
    </rPh>
    <phoneticPr fontId="2"/>
  </si>
  <si>
    <t>（和暦）</t>
    <rPh sb="1" eb="3">
      <t>ワレキ</t>
    </rPh>
    <phoneticPr fontId="2"/>
  </si>
  <si>
    <t>No.</t>
    <phoneticPr fontId="2"/>
  </si>
  <si>
    <t>株主氏名</t>
    <rPh sb="0" eb="2">
      <t>カブヌシ</t>
    </rPh>
    <rPh sb="2" eb="4">
      <t>シメイ</t>
    </rPh>
    <phoneticPr fontId="2"/>
  </si>
  <si>
    <t>持ち株数</t>
    <rPh sb="0" eb="1">
      <t>モ</t>
    </rPh>
    <rPh sb="2" eb="4">
      <t>カブスウ</t>
    </rPh>
    <phoneticPr fontId="2"/>
  </si>
  <si>
    <t>持ち株比率
（％）</t>
    <rPh sb="0" eb="1">
      <t>モ</t>
    </rPh>
    <rPh sb="2" eb="5">
      <t>カブヒリツ</t>
    </rPh>
    <phoneticPr fontId="2"/>
  </si>
  <si>
    <t>大企業
である</t>
    <rPh sb="0" eb="3">
      <t>ダイキギョウ</t>
    </rPh>
    <phoneticPr fontId="2"/>
  </si>
  <si>
    <t>その他の株主</t>
    <rPh sb="2" eb="3">
      <t>ホカ</t>
    </rPh>
    <rPh sb="4" eb="6">
      <t>カブヌシ</t>
    </rPh>
    <phoneticPr fontId="2"/>
  </si>
  <si>
    <t>（登記簿の発行済株式総数と一致）</t>
    <rPh sb="1" eb="4">
      <t>トウキボ</t>
    </rPh>
    <rPh sb="5" eb="8">
      <t>ハッコウズ</t>
    </rPh>
    <rPh sb="8" eb="12">
      <t>カブシキソウスウ</t>
    </rPh>
    <rPh sb="13" eb="15">
      <t>イッチ</t>
    </rPh>
    <phoneticPr fontId="2"/>
  </si>
  <si>
    <t>確定申告書別表２と異なる場合は、その理由を記載してください。</t>
    <rPh sb="0" eb="5">
      <t>カクテイシンコクショ</t>
    </rPh>
    <rPh sb="5" eb="7">
      <t>ベッピョウ</t>
    </rPh>
    <rPh sb="9" eb="10">
      <t>コト</t>
    </rPh>
    <rPh sb="12" eb="14">
      <t>バアイ</t>
    </rPh>
    <rPh sb="18" eb="20">
      <t>リユウ</t>
    </rPh>
    <rPh sb="21" eb="23">
      <t>キサイ</t>
    </rPh>
    <phoneticPr fontId="2"/>
  </si>
  <si>
    <t>企業名（または氏名）</t>
    <rPh sb="0" eb="3">
      <t>キギョウメイ</t>
    </rPh>
    <rPh sb="7" eb="9">
      <t>シメイ</t>
    </rPh>
    <phoneticPr fontId="2"/>
  </si>
  <si>
    <t>業種</t>
    <rPh sb="0" eb="2">
      <t>ギョウシュ</t>
    </rPh>
    <phoneticPr fontId="2"/>
  </si>
  <si>
    <t>従業員数</t>
    <rPh sb="0" eb="4">
      <t>ジュウギョウインスウ</t>
    </rPh>
    <phoneticPr fontId="2"/>
  </si>
  <si>
    <t>人</t>
    <rPh sb="0" eb="1">
      <t>ヒト</t>
    </rPh>
    <phoneticPr fontId="2"/>
  </si>
  <si>
    <t>・助成事業で設置（実施）する対象場所について、すべて記入してください</t>
    <rPh sb="1" eb="5">
      <t>ジョセイジギョウ</t>
    </rPh>
    <rPh sb="6" eb="8">
      <t>セッチ</t>
    </rPh>
    <rPh sb="9" eb="11">
      <t>ジッシ</t>
    </rPh>
    <rPh sb="14" eb="16">
      <t>タイショウ</t>
    </rPh>
    <rPh sb="16" eb="18">
      <t>バショ</t>
    </rPh>
    <rPh sb="26" eb="28">
      <t>キニュウ</t>
    </rPh>
    <phoneticPr fontId="2"/>
  </si>
  <si>
    <t>直近期</t>
    <rPh sb="0" eb="3">
      <t>チョッキンキ</t>
    </rPh>
    <phoneticPr fontId="2"/>
  </si>
  <si>
    <t>２期前</t>
    <rPh sb="1" eb="2">
      <t>キ</t>
    </rPh>
    <rPh sb="2" eb="3">
      <t>マエ</t>
    </rPh>
    <phoneticPr fontId="2"/>
  </si>
  <si>
    <t>３期前</t>
    <rPh sb="1" eb="3">
      <t>キマエ</t>
    </rPh>
    <phoneticPr fontId="2"/>
  </si>
  <si>
    <t>売上</t>
    <rPh sb="0" eb="2">
      <t>ウリアゲ</t>
    </rPh>
    <phoneticPr fontId="2"/>
  </si>
  <si>
    <t>長期借入金</t>
    <rPh sb="0" eb="5">
      <t>チョウキカリイレキン</t>
    </rPh>
    <phoneticPr fontId="2"/>
  </si>
  <si>
    <t>経常利益</t>
    <rPh sb="0" eb="4">
      <t>ケイジョウリエキ</t>
    </rPh>
    <phoneticPr fontId="2"/>
  </si>
  <si>
    <t>（単位：円）</t>
    <rPh sb="1" eb="3">
      <t>タンイ</t>
    </rPh>
    <rPh sb="4" eb="5">
      <t>エン</t>
    </rPh>
    <phoneticPr fontId="2"/>
  </si>
  <si>
    <t>アルバイト
・パート等</t>
    <rPh sb="10" eb="11">
      <t>トウ</t>
    </rPh>
    <phoneticPr fontId="2"/>
  </si>
  <si>
    <t>人</t>
    <rPh sb="0" eb="1">
      <t>ヒト</t>
    </rPh>
    <phoneticPr fontId="2"/>
  </si>
  <si>
    <t>業務内容</t>
    <rPh sb="0" eb="4">
      <t>ギョウムナイヨウ</t>
    </rPh>
    <phoneticPr fontId="2"/>
  </si>
  <si>
    <t>業績要因</t>
  </si>
  <si>
    <t>※経営内容に関する下記項目について具体的に記載してください。</t>
    <phoneticPr fontId="2"/>
  </si>
  <si>
    <t>①売上（過去３期の増減の要因）</t>
    <phoneticPr fontId="2"/>
  </si>
  <si>
    <t>②経常利益（過去３期の増減の要因）</t>
    <phoneticPr fontId="2"/>
  </si>
  <si>
    <t>③長期借入金（過去３期の増減の要因、今後の借入・返済見込みについて）</t>
    <phoneticPr fontId="2"/>
  </si>
  <si>
    <r>
      <t>※従業員数が多い順に</t>
    </r>
    <r>
      <rPr>
        <b/>
        <sz val="9"/>
        <color rgb="FFFF0000"/>
        <rFont val="ＭＳ Ｐゴシック"/>
        <family val="3"/>
        <charset val="128"/>
        <scheme val="minor"/>
      </rPr>
      <t>本社も含めて</t>
    </r>
    <r>
      <rPr>
        <b/>
        <sz val="9"/>
        <color theme="1"/>
        <rFont val="ＭＳ Ｐゴシック"/>
        <family val="3"/>
        <charset val="128"/>
        <scheme val="minor"/>
      </rPr>
      <t>最大３事業所まで記入してください</t>
    </r>
    <rPh sb="1" eb="4">
      <t>ジュウギョウイン</t>
    </rPh>
    <rPh sb="4" eb="5">
      <t>スウ</t>
    </rPh>
    <rPh sb="6" eb="7">
      <t>オオ</t>
    </rPh>
    <rPh sb="8" eb="9">
      <t>ジュン</t>
    </rPh>
    <rPh sb="10" eb="12">
      <t>ホンシャ</t>
    </rPh>
    <rPh sb="13" eb="14">
      <t>フク</t>
    </rPh>
    <rPh sb="16" eb="18">
      <t>サイダイ</t>
    </rPh>
    <rPh sb="19" eb="22">
      <t>ジギョウショ</t>
    </rPh>
    <rPh sb="24" eb="26">
      <t>キニュウ</t>
    </rPh>
    <phoneticPr fontId="2"/>
  </si>
  <si>
    <r>
      <t>役員数</t>
    </r>
    <r>
      <rPr>
        <b/>
        <sz val="8"/>
        <color theme="1"/>
        <rFont val="ＭＳ Ｐゴシック"/>
        <family val="3"/>
        <charset val="128"/>
        <scheme val="minor"/>
      </rPr>
      <t>（監査役を含む）</t>
    </r>
    <rPh sb="0" eb="2">
      <t>ヤクイン</t>
    </rPh>
    <rPh sb="2" eb="3">
      <t>スウ</t>
    </rPh>
    <rPh sb="4" eb="7">
      <t>カンサヤク</t>
    </rPh>
    <rPh sb="8" eb="9">
      <t>フク</t>
    </rPh>
    <phoneticPr fontId="2"/>
  </si>
  <si>
    <r>
      <t>④景況・今後の見通し</t>
    </r>
    <r>
      <rPr>
        <b/>
        <sz val="10"/>
        <color theme="1"/>
        <rFont val="ＭＳ Ｐゴシック"/>
        <family val="3"/>
        <charset val="128"/>
        <scheme val="minor"/>
      </rPr>
      <t>（今期の売上・利益見込みや、今後取り組むことなども含めて詳細に記載してください）</t>
    </r>
    <phoneticPr fontId="2"/>
  </si>
  <si>
    <t>所在地（都県）</t>
    <rPh sb="0" eb="3">
      <t>ショザイチ</t>
    </rPh>
    <rPh sb="4" eb="6">
      <t>トケン</t>
    </rPh>
    <phoneticPr fontId="2"/>
  </si>
  <si>
    <t>所在地（市区町村以下）</t>
    <rPh sb="0" eb="3">
      <t>ショザイチ</t>
    </rPh>
    <rPh sb="4" eb="10">
      <t>シクチョウソンイカ</t>
    </rPh>
    <phoneticPr fontId="2"/>
  </si>
  <si>
    <t>・行が足りない場合は、新たな行を挿入して作成してください</t>
    <rPh sb="1" eb="2">
      <t>ギョウ</t>
    </rPh>
    <rPh sb="3" eb="4">
      <t>タ</t>
    </rPh>
    <rPh sb="7" eb="9">
      <t>バアイ</t>
    </rPh>
    <rPh sb="11" eb="12">
      <t>アラ</t>
    </rPh>
    <rPh sb="14" eb="15">
      <t>ギョウ</t>
    </rPh>
    <rPh sb="16" eb="18">
      <t>ソウニュウ</t>
    </rPh>
    <rPh sb="20" eb="22">
      <t>サクセイ</t>
    </rPh>
    <phoneticPr fontId="2"/>
  </si>
  <si>
    <t>直近の決算推移</t>
    <rPh sb="0" eb="2">
      <t>チョッキン</t>
    </rPh>
    <rPh sb="3" eb="5">
      <t>ケッサン</t>
    </rPh>
    <rPh sb="5" eb="7">
      <t>スイイ</t>
    </rPh>
    <phoneticPr fontId="2"/>
  </si>
  <si>
    <r>
      <t>資本金額</t>
    </r>
    <r>
      <rPr>
        <b/>
        <sz val="10"/>
        <color theme="1"/>
        <rFont val="ＭＳ Ｐゴシック"/>
        <family val="3"/>
        <charset val="128"/>
        <scheme val="minor"/>
      </rPr>
      <t>（単位：円）</t>
    </r>
    <rPh sb="0" eb="4">
      <t>シホンキンガク</t>
    </rPh>
    <rPh sb="5" eb="7">
      <t>タンイ</t>
    </rPh>
    <rPh sb="8" eb="9">
      <t>エン</t>
    </rPh>
    <phoneticPr fontId="2"/>
  </si>
  <si>
    <t>・持ち株比率が高い順に登記簿の発行済株式総数の70％以上となるまで記載してください。</t>
    <rPh sb="7" eb="8">
      <t>タカ</t>
    </rPh>
    <rPh sb="9" eb="10">
      <t>ジュン</t>
    </rPh>
    <phoneticPr fontId="2"/>
  </si>
  <si>
    <t>・中小企業団体等による申請の場合は、理事について記載してください。</t>
    <rPh sb="1" eb="5">
      <t>チュウショウキギョウ</t>
    </rPh>
    <rPh sb="5" eb="7">
      <t>ダンタイ</t>
    </rPh>
    <rPh sb="7" eb="8">
      <t>トウ</t>
    </rPh>
    <rPh sb="11" eb="13">
      <t>シンセイ</t>
    </rPh>
    <rPh sb="14" eb="16">
      <t>バアイ</t>
    </rPh>
    <rPh sb="18" eb="20">
      <t>リジ</t>
    </rPh>
    <rPh sb="24" eb="26">
      <t>キサイ</t>
    </rPh>
    <phoneticPr fontId="2"/>
  </si>
  <si>
    <t>・行が足りない場合は、新たな行を挿入して作成してください。</t>
    <rPh sb="1" eb="2">
      <t>ギョウ</t>
    </rPh>
    <rPh sb="3" eb="4">
      <t>タ</t>
    </rPh>
    <rPh sb="7" eb="9">
      <t>バアイ</t>
    </rPh>
    <rPh sb="11" eb="12">
      <t>アラ</t>
    </rPh>
    <rPh sb="14" eb="15">
      <t>ギョウ</t>
    </rPh>
    <rPh sb="16" eb="18">
      <t>ソウニュウ</t>
    </rPh>
    <rPh sb="20" eb="22">
      <t>サクセイ</t>
    </rPh>
    <phoneticPr fontId="2"/>
  </si>
  <si>
    <t>C_鉱業_採石業_砂利採取業</t>
    <phoneticPr fontId="2"/>
  </si>
  <si>
    <t>D_建設業</t>
    <phoneticPr fontId="2"/>
  </si>
  <si>
    <t>E_製造業</t>
    <phoneticPr fontId="2"/>
  </si>
  <si>
    <t>F_電気_ガス_熱供給_水道業</t>
    <phoneticPr fontId="2"/>
  </si>
  <si>
    <t>G_情報通信業</t>
    <phoneticPr fontId="2"/>
  </si>
  <si>
    <t>H_運輸業_郵便業</t>
    <phoneticPr fontId="2"/>
  </si>
  <si>
    <t>I_卸売業_小売業</t>
    <phoneticPr fontId="2"/>
  </si>
  <si>
    <t>J_金融業_保険業</t>
    <phoneticPr fontId="2"/>
  </si>
  <si>
    <t>K_不動産業_物品賃貸業</t>
    <phoneticPr fontId="2"/>
  </si>
  <si>
    <t>L_学術研究_専門・技術サービス業</t>
    <phoneticPr fontId="2"/>
  </si>
  <si>
    <t>M_宿泊業_飲食サービス業</t>
    <phoneticPr fontId="2"/>
  </si>
  <si>
    <t>N_生活関連サービス業_娯楽業</t>
    <phoneticPr fontId="2"/>
  </si>
  <si>
    <t>O_教育_学習支援業</t>
    <phoneticPr fontId="2"/>
  </si>
  <si>
    <t>P_医療_福祉</t>
    <phoneticPr fontId="2"/>
  </si>
  <si>
    <t>Q_複合サービス事業</t>
    <phoneticPr fontId="2"/>
  </si>
  <si>
    <t>T_分類不能の産業</t>
    <phoneticPr fontId="2"/>
  </si>
  <si>
    <t>R_サービス業_他に分類されないもの</t>
    <phoneticPr fontId="2"/>
  </si>
  <si>
    <t>05_鉱業、採石業、砂利採取業</t>
  </si>
  <si>
    <t>06_総合工事業</t>
  </si>
  <si>
    <t>07_職別工事業（設備工事業を除く）</t>
  </si>
  <si>
    <t>08_設備工事業</t>
  </si>
  <si>
    <t>09_食料品製造業</t>
  </si>
  <si>
    <t>10_飲料・たばこ・飼料製造業</t>
  </si>
  <si>
    <t>11_繊維工業</t>
  </si>
  <si>
    <t>12_木材・木製品製造業（家具を除く）</t>
  </si>
  <si>
    <t>13_家具・装備品製造業</t>
  </si>
  <si>
    <t>14_パルプ・紙・紙加工品製造業</t>
  </si>
  <si>
    <t>15_印刷・同関連業</t>
  </si>
  <si>
    <t>16_化学工業</t>
  </si>
  <si>
    <t>17_石油製品・石炭製品製造業</t>
  </si>
  <si>
    <t>18_プラスチック製品製造業（別掲を除く）</t>
  </si>
  <si>
    <t>19_ゴム製品製造業</t>
  </si>
  <si>
    <t>20_なめし革・同製品・毛皮製造業</t>
  </si>
  <si>
    <t>21_窯業・土石製品製造業</t>
  </si>
  <si>
    <t>22_鉄鋼業</t>
  </si>
  <si>
    <t>23_非鉄金属製造業</t>
  </si>
  <si>
    <t>24_金属製品製造業</t>
  </si>
  <si>
    <t>25_はん用機械器具製造業</t>
  </si>
  <si>
    <t>26_生産用機械器具製造業</t>
  </si>
  <si>
    <t>27_業務用機械器具製造業</t>
  </si>
  <si>
    <t>28_電子部品・デバイス・電子回路製造業</t>
  </si>
  <si>
    <t>29_電気機械器具製造業</t>
  </si>
  <si>
    <t>30_情報通信機械器具製造業</t>
  </si>
  <si>
    <t>31_輸送用機械器具製造業</t>
  </si>
  <si>
    <t>32_その他の製造業</t>
  </si>
  <si>
    <t>33_電気業</t>
  </si>
  <si>
    <t>34_ガス業</t>
  </si>
  <si>
    <t>35_熱供給業</t>
  </si>
  <si>
    <t>36_水道業</t>
  </si>
  <si>
    <t>37_通信業</t>
  </si>
  <si>
    <t>38_放送業</t>
  </si>
  <si>
    <t>390_情報サービス業のうち管理、補助的経済活動を行う事業所</t>
  </si>
  <si>
    <t>391_ソフトウェア業</t>
  </si>
  <si>
    <t>3921_情報処理サービス業</t>
  </si>
  <si>
    <t>3922_情報提供サービス業</t>
  </si>
  <si>
    <t>3923_市場調査・世論調査・社会調査業</t>
  </si>
  <si>
    <t>3929_その他の情報処理・提供サービス業</t>
  </si>
  <si>
    <t>40_インターネット附随サービス業</t>
  </si>
  <si>
    <t>410_管理、補助的経済活動を行う事業所（41映像・音声・文字情報制作業）</t>
  </si>
  <si>
    <t>411_映像情報制作・配給業</t>
  </si>
  <si>
    <t>412_音声情報制作業</t>
  </si>
  <si>
    <t>413_新聞業</t>
  </si>
  <si>
    <t>414_出版業</t>
  </si>
  <si>
    <t>415_広告制作業</t>
  </si>
  <si>
    <t>416_映像・音声・文字情報制作に附帯するサービス業</t>
  </si>
  <si>
    <t>42_鉄道業</t>
  </si>
  <si>
    <t>43_道路旅客運送業</t>
  </si>
  <si>
    <t>44_道路貨物運送業</t>
  </si>
  <si>
    <t>45_水運業</t>
  </si>
  <si>
    <t>46_航空運輸業</t>
  </si>
  <si>
    <t>47_倉庫業</t>
  </si>
  <si>
    <t>48_運輸に附帯するサービス業</t>
  </si>
  <si>
    <t>49_郵便業（信書便事業を含む）</t>
  </si>
  <si>
    <t>50_各種商品卸売業</t>
  </si>
  <si>
    <t>51_繊維・衣服等卸売業</t>
  </si>
  <si>
    <t>52_飲食料品卸売業</t>
  </si>
  <si>
    <t>53_建築材料、鉱物・金属材料等卸売業</t>
  </si>
  <si>
    <t>54_機械器具卸売業</t>
  </si>
  <si>
    <t>55_その他の卸売業</t>
  </si>
  <si>
    <t>56_各種商品小売業</t>
  </si>
  <si>
    <t>57_織物・衣服・身の回り品小売業</t>
  </si>
  <si>
    <t>58_飲食料品小売業</t>
  </si>
  <si>
    <t>59_機械器具小売業</t>
  </si>
  <si>
    <t>60_その他の小売業</t>
  </si>
  <si>
    <t>61_無店舗小売業</t>
  </si>
  <si>
    <t>67_保険媒介代理業</t>
  </si>
  <si>
    <t>68_不動産取引業</t>
  </si>
  <si>
    <t>690_管理・補助的経済活動を行う事業所（69不動産賃貸業・管理業）</t>
  </si>
  <si>
    <t>691_不動産賃貸業（貸家業，貸間業を除く）</t>
  </si>
  <si>
    <t>692_貸家業、貸間業</t>
  </si>
  <si>
    <t>693_駐車場業</t>
  </si>
  <si>
    <t>694_不動産管理業</t>
  </si>
  <si>
    <t>70_物品賃貸業</t>
  </si>
  <si>
    <t>710_学術・開発研究機関のうち管理、補助的経済活動を行う事業所</t>
  </si>
  <si>
    <t>711_自然科学研究所</t>
  </si>
  <si>
    <t>712_人文・社会科学研究所</t>
  </si>
  <si>
    <t>72_専門サービス業（他に分類されないもの）</t>
  </si>
  <si>
    <t>73_広告業</t>
  </si>
  <si>
    <t>74_技術サービス業（他に分類されないもの）</t>
  </si>
  <si>
    <t>75_宿泊業</t>
  </si>
  <si>
    <t>76_飲食店</t>
  </si>
  <si>
    <t>77_持ち帰り・配達飲食サービス業</t>
  </si>
  <si>
    <t>78_洗濯・理容・美容・浴場業</t>
  </si>
  <si>
    <t>79_その他の生活関連サービス業（791旅行業を除く）</t>
  </si>
  <si>
    <t>791_旅行業</t>
  </si>
  <si>
    <t>80_娯楽業</t>
  </si>
  <si>
    <t>810_学校教育のうち管理、補助的経済活動を行う事業所</t>
  </si>
  <si>
    <t>82_その他の教育、学習支援業</t>
  </si>
  <si>
    <t>830_医療業のうち管理、補助的経済活動を行う事業所</t>
  </si>
  <si>
    <t>831_病院</t>
  </si>
  <si>
    <t>832_一般診療所</t>
  </si>
  <si>
    <t>833_歯科診療所</t>
  </si>
  <si>
    <t>834_助産・看護業</t>
  </si>
  <si>
    <t>835_療術業</t>
  </si>
  <si>
    <t>836_医療に附帯するサービス業</t>
  </si>
  <si>
    <t>84_保健衛生（840を除く全て）</t>
  </si>
  <si>
    <t>840_保健衛生のうち管理、補助的経済活動を行う事業所</t>
  </si>
  <si>
    <t>850_社会保険・社会福祉・介護事業のうち管理、補助的経済活動を行う事業所</t>
  </si>
  <si>
    <t>853_児童福祉事業</t>
  </si>
  <si>
    <t>854_老人福祉・介護事業</t>
  </si>
  <si>
    <t>855_障害者福祉事業</t>
  </si>
  <si>
    <t>859_その他の社会保険・社会福祉・介護事業</t>
  </si>
  <si>
    <t>86_郵便局</t>
  </si>
  <si>
    <t>87_協同組合（他に分類されないもの）</t>
  </si>
  <si>
    <t>88_廃棄物処理業</t>
  </si>
  <si>
    <t>89_自動車整備業</t>
  </si>
  <si>
    <t>90_機械等修理業（別掲を除く）</t>
  </si>
  <si>
    <t>91_職業紹介・労働者派遣業</t>
  </si>
  <si>
    <t>92_その他の事業サービス業</t>
  </si>
  <si>
    <t>95_その他のサービス業</t>
  </si>
  <si>
    <t>99_分類不能の産業</t>
  </si>
  <si>
    <t>公益財団法人</t>
    <rPh sb="0" eb="2">
      <t>コウエキ</t>
    </rPh>
    <rPh sb="2" eb="4">
      <t>ザイダン</t>
    </rPh>
    <rPh sb="4" eb="6">
      <t>ホウジン</t>
    </rPh>
    <phoneticPr fontId="2"/>
  </si>
  <si>
    <t>東京都中小企業振興公社</t>
  </si>
  <si>
    <t>理事長殿</t>
    <rPh sb="0" eb="1">
      <t>リ</t>
    </rPh>
    <rPh sb="1" eb="2">
      <t>コト</t>
    </rPh>
    <rPh sb="2" eb="3">
      <t>ナガ</t>
    </rPh>
    <rPh sb="3" eb="4">
      <t>トノ</t>
    </rPh>
    <phoneticPr fontId="2"/>
  </si>
  <si>
    <t>所在地</t>
    <rPh sb="0" eb="3">
      <t>ショザイチ</t>
    </rPh>
    <phoneticPr fontId="2"/>
  </si>
  <si>
    <t>（役職）</t>
    <rPh sb="1" eb="3">
      <t>ヤクショク</t>
    </rPh>
    <phoneticPr fontId="2"/>
  </si>
  <si>
    <t>（氏名）</t>
    <rPh sb="1" eb="3">
      <t>シメイ</t>
    </rPh>
    <phoneticPr fontId="2"/>
  </si>
  <si>
    <t>サイバーセキュリティ対策促進助成金　　交付申請書</t>
    <rPh sb="10" eb="12">
      <t>タイサク</t>
    </rPh>
    <rPh sb="12" eb="14">
      <t>ソクシン</t>
    </rPh>
    <rPh sb="14" eb="17">
      <t>ジョセイキン</t>
    </rPh>
    <rPh sb="19" eb="21">
      <t>コウフ</t>
    </rPh>
    <rPh sb="21" eb="24">
      <t>シンセイショ</t>
    </rPh>
    <phoneticPr fontId="2"/>
  </si>
  <si>
    <t>〇</t>
    <phoneticPr fontId="2"/>
  </si>
  <si>
    <t>標記助成金に係る事業を下記のとおり行いますので、助成金の交付を申請します。</t>
    <phoneticPr fontId="2"/>
  </si>
  <si>
    <t>○</t>
    <phoneticPr fontId="2"/>
  </si>
  <si>
    <t>記</t>
    <rPh sb="0" eb="1">
      <t>シル</t>
    </rPh>
    <phoneticPr fontId="2"/>
  </si>
  <si>
    <t>助成金交付申請額</t>
    <rPh sb="0" eb="3">
      <t>ジョセイキン</t>
    </rPh>
    <rPh sb="3" eb="5">
      <t>コウフ</t>
    </rPh>
    <rPh sb="5" eb="7">
      <t>シンセイ</t>
    </rPh>
    <rPh sb="7" eb="8">
      <t>ガク</t>
    </rPh>
    <phoneticPr fontId="2"/>
  </si>
  <si>
    <t>（千円未満端数切捨て）</t>
    <phoneticPr fontId="2"/>
  </si>
  <si>
    <t>円</t>
    <rPh sb="0" eb="1">
      <t>エン</t>
    </rPh>
    <phoneticPr fontId="2"/>
  </si>
  <si>
    <t>←申請費用入力後文字が切り替わっていることをご確認ください。</t>
    <rPh sb="1" eb="5">
      <t>シンセイヒヨウ</t>
    </rPh>
    <rPh sb="5" eb="8">
      <t>ニュウリョクゴ</t>
    </rPh>
    <rPh sb="8" eb="10">
      <t>モジ</t>
    </rPh>
    <rPh sb="11" eb="12">
      <t>キ</t>
    </rPh>
    <rPh sb="13" eb="14">
      <t>カ</t>
    </rPh>
    <phoneticPr fontId="2"/>
  </si>
  <si>
    <t>　　</t>
    <phoneticPr fontId="2"/>
  </si>
  <si>
    <t>※本助成金の交付申請下限額は１０万円です</t>
    <rPh sb="1" eb="5">
      <t>ホンジョセイキン</t>
    </rPh>
    <rPh sb="6" eb="8">
      <t>コウフ</t>
    </rPh>
    <rPh sb="8" eb="10">
      <t>シンセイ</t>
    </rPh>
    <rPh sb="10" eb="12">
      <t>カゲン</t>
    </rPh>
    <rPh sb="12" eb="13">
      <t>ガク</t>
    </rPh>
    <rPh sb="16" eb="17">
      <t>マン</t>
    </rPh>
    <rPh sb="17" eb="18">
      <t>エン</t>
    </rPh>
    <phoneticPr fontId="2"/>
  </si>
  <si>
    <t>統合型アプライアンス（UTM等）</t>
    <rPh sb="0" eb="3">
      <t>トウゴウガタ</t>
    </rPh>
    <rPh sb="14" eb="15">
      <t>トウ</t>
    </rPh>
    <phoneticPr fontId="2"/>
  </si>
  <si>
    <t>導入予定の対象製品</t>
    <rPh sb="0" eb="2">
      <t>ドウニュウ</t>
    </rPh>
    <rPh sb="2" eb="4">
      <t>ヨテイ</t>
    </rPh>
    <rPh sb="5" eb="9">
      <t>タイショウセイヒン</t>
    </rPh>
    <phoneticPr fontId="2"/>
  </si>
  <si>
    <t>ネットワーク脅威対策製品（ＦＷ、ＶＰＮ、不正侵入検知システム等）</t>
    <rPh sb="6" eb="8">
      <t>キョウイ</t>
    </rPh>
    <rPh sb="8" eb="12">
      <t>タイサクセイヒン</t>
    </rPh>
    <phoneticPr fontId="2"/>
  </si>
  <si>
    <t>４つ以上ある場合、金額の大きい順から３つ選択してください。</t>
    <rPh sb="2" eb="4">
      <t>イジョウ</t>
    </rPh>
    <rPh sb="6" eb="8">
      <t>バアイ</t>
    </rPh>
    <rPh sb="9" eb="11">
      <t>キンガク</t>
    </rPh>
    <rPh sb="12" eb="13">
      <t>オオ</t>
    </rPh>
    <rPh sb="15" eb="16">
      <t>ジュン</t>
    </rPh>
    <rPh sb="20" eb="22">
      <t>センタク</t>
    </rPh>
    <phoneticPr fontId="2"/>
  </si>
  <si>
    <t>コンテンツセキュリティ対策製品（ウィルス対策、スパム対策等）</t>
    <rPh sb="11" eb="15">
      <t>タイサクセイヒン</t>
    </rPh>
    <phoneticPr fontId="2"/>
  </si>
  <si>
    <t>No.1</t>
    <phoneticPr fontId="2"/>
  </si>
  <si>
    <t>アクセス管理製品（シングル・サイン・オン、本人認証等）</t>
    <rPh sb="4" eb="8">
      <t>カンリセイヒン</t>
    </rPh>
    <phoneticPr fontId="2"/>
  </si>
  <si>
    <t>No.2</t>
  </si>
  <si>
    <t>システムセキュリティ管理製品（アクセスログ管理等）</t>
    <rPh sb="10" eb="14">
      <t>カンリセイヒン</t>
    </rPh>
    <phoneticPr fontId="2"/>
  </si>
  <si>
    <t>No.3</t>
  </si>
  <si>
    <t>暗号化製品（ファイルの暗号化等）</t>
    <rPh sb="0" eb="5">
      <t>アンゴウカセイヒン</t>
    </rPh>
    <phoneticPr fontId="2"/>
  </si>
  <si>
    <t>標的型メール訓練</t>
  </si>
  <si>
    <t>その他</t>
  </si>
  <si>
    <t>（1）情報セキュリティ対策への取組状況</t>
    <phoneticPr fontId="2"/>
  </si>
  <si>
    <t>①項目別状況確認</t>
    <rPh sb="1" eb="3">
      <t>コウモク</t>
    </rPh>
    <rPh sb="3" eb="4">
      <t>ベツ</t>
    </rPh>
    <rPh sb="4" eb="6">
      <t>ジョウキョウ</t>
    </rPh>
    <rPh sb="6" eb="8">
      <t>カクニン</t>
    </rPh>
    <phoneticPr fontId="2"/>
  </si>
  <si>
    <t>下記取組内容について、該当する項目一つにチェックをしてください。</t>
    <phoneticPr fontId="2"/>
  </si>
  <si>
    <t>中小企業グループで申請する場合は、代表企業の状況を示してください。</t>
    <rPh sb="0" eb="4">
      <t>チュウショウキギョウ</t>
    </rPh>
    <rPh sb="9" eb="11">
      <t>シンセイ</t>
    </rPh>
    <rPh sb="13" eb="15">
      <t>バアイ</t>
    </rPh>
    <rPh sb="17" eb="21">
      <t>ダイヒョウキギョウ</t>
    </rPh>
    <rPh sb="22" eb="24">
      <t>ジョウキョウ</t>
    </rPh>
    <rPh sb="25" eb="26">
      <t>シメ</t>
    </rPh>
    <phoneticPr fontId="2"/>
  </si>
  <si>
    <t>取組内容</t>
    <rPh sb="0" eb="2">
      <t>トリクミ</t>
    </rPh>
    <rPh sb="2" eb="4">
      <t>ナイヨウ</t>
    </rPh>
    <phoneticPr fontId="2"/>
  </si>
  <si>
    <t>情報セキュリティ対策に関する責任者（担当者）がいる。</t>
    <rPh sb="0" eb="2">
      <t>ジョウホウ</t>
    </rPh>
    <rPh sb="8" eb="10">
      <t>タイサク</t>
    </rPh>
    <rPh sb="11" eb="12">
      <t>カン</t>
    </rPh>
    <rPh sb="14" eb="17">
      <t>セキニンシャ</t>
    </rPh>
    <rPh sb="18" eb="21">
      <t>タントウシャ</t>
    </rPh>
    <phoneticPr fontId="2"/>
  </si>
  <si>
    <t>情報セキュリティに関するルールを定めている。</t>
    <rPh sb="0" eb="2">
      <t>ジョウホウ</t>
    </rPh>
    <rPh sb="9" eb="10">
      <t>カン</t>
    </rPh>
    <rPh sb="16" eb="17">
      <t>サダ</t>
    </rPh>
    <phoneticPr fontId="2"/>
  </si>
  <si>
    <t>情報セキュリティに関するルールの周知を行っている。</t>
    <rPh sb="0" eb="2">
      <t>ジョウホウ</t>
    </rPh>
    <rPh sb="9" eb="10">
      <t>カン</t>
    </rPh>
    <rPh sb="16" eb="18">
      <t>シュウチ</t>
    </rPh>
    <rPh sb="19" eb="20">
      <t>オコナ</t>
    </rPh>
    <phoneticPr fontId="2"/>
  </si>
  <si>
    <t>情報セキュリティに関するルールの取得のための研修等を行っている。</t>
    <rPh sb="0" eb="2">
      <t>ジョウホウ</t>
    </rPh>
    <rPh sb="9" eb="10">
      <t>カン</t>
    </rPh>
    <rPh sb="16" eb="18">
      <t>シュトク</t>
    </rPh>
    <rPh sb="22" eb="24">
      <t>ケンシュウ</t>
    </rPh>
    <rPh sb="24" eb="25">
      <t>トウ</t>
    </rPh>
    <rPh sb="26" eb="27">
      <t>オコナ</t>
    </rPh>
    <phoneticPr fontId="2"/>
  </si>
  <si>
    <t>重要な情報について取扱手順等を定めている。</t>
    <rPh sb="0" eb="2">
      <t>ジュウヨウ</t>
    </rPh>
    <rPh sb="3" eb="5">
      <t>ジョウホウ</t>
    </rPh>
    <rPh sb="9" eb="11">
      <t>トリアツカイ</t>
    </rPh>
    <rPh sb="11" eb="13">
      <t>テジュン</t>
    </rPh>
    <rPh sb="13" eb="14">
      <t>トウ</t>
    </rPh>
    <rPh sb="15" eb="16">
      <t>サダ</t>
    </rPh>
    <phoneticPr fontId="2"/>
  </si>
  <si>
    <t>重要な情報の保管、取扱場所の入退管理、施錠管理を行っている。</t>
    <rPh sb="0" eb="2">
      <t>ジュウヨウ</t>
    </rPh>
    <rPh sb="3" eb="5">
      <t>ジョウホウ</t>
    </rPh>
    <rPh sb="6" eb="8">
      <t>ホカン</t>
    </rPh>
    <rPh sb="9" eb="11">
      <t>トリアツカイ</t>
    </rPh>
    <rPh sb="11" eb="13">
      <t>バショ</t>
    </rPh>
    <rPh sb="14" eb="16">
      <t>ニュウタイ</t>
    </rPh>
    <rPh sb="16" eb="18">
      <t>カンリ</t>
    </rPh>
    <rPh sb="19" eb="21">
      <t>セジョウ</t>
    </rPh>
    <rPh sb="21" eb="23">
      <t>カンリ</t>
    </rPh>
    <rPh sb="24" eb="25">
      <t>オコナ</t>
    </rPh>
    <phoneticPr fontId="2"/>
  </si>
  <si>
    <t>情報システムの運用に関するルールを策定している。</t>
    <rPh sb="0" eb="2">
      <t>ジョウホウ</t>
    </rPh>
    <rPh sb="7" eb="9">
      <t>ウンヨウ</t>
    </rPh>
    <rPh sb="10" eb="11">
      <t>カン</t>
    </rPh>
    <rPh sb="17" eb="19">
      <t>サクテイ</t>
    </rPh>
    <phoneticPr fontId="2"/>
  </si>
  <si>
    <t>ウイルス対策ソフトを導入している。</t>
    <rPh sb="4" eb="6">
      <t>タイサク</t>
    </rPh>
    <rPh sb="10" eb="12">
      <t>ドウニュウ</t>
    </rPh>
    <phoneticPr fontId="2"/>
  </si>
  <si>
    <t>情報システムに対して、修正プログラムの摘要、OSのアップデート等、脆弱性の解消に努めている。</t>
    <rPh sb="0" eb="2">
      <t>ジョウホウ</t>
    </rPh>
    <rPh sb="7" eb="8">
      <t>タイ</t>
    </rPh>
    <rPh sb="11" eb="13">
      <t>シュウセイ</t>
    </rPh>
    <rPh sb="19" eb="21">
      <t>テキヨウ</t>
    </rPh>
    <rPh sb="31" eb="32">
      <t>トウ</t>
    </rPh>
    <rPh sb="33" eb="36">
      <t>ゼイジャクセイ</t>
    </rPh>
    <rPh sb="37" eb="39">
      <t>カイショウ</t>
    </rPh>
    <rPh sb="40" eb="41">
      <t>ツト</t>
    </rPh>
    <phoneticPr fontId="2"/>
  </si>
  <si>
    <t>通信ネットワークに流れる重要なデータに対して暗号化等の保護策を実施している。</t>
    <rPh sb="0" eb="2">
      <t>ツウシン</t>
    </rPh>
    <rPh sb="9" eb="10">
      <t>ナガ</t>
    </rPh>
    <rPh sb="12" eb="14">
      <t>ジュウヨウ</t>
    </rPh>
    <rPh sb="19" eb="20">
      <t>タイ</t>
    </rPh>
    <rPh sb="22" eb="25">
      <t>アンゴウカ</t>
    </rPh>
    <rPh sb="25" eb="26">
      <t>トウ</t>
    </rPh>
    <rPh sb="27" eb="29">
      <t>ホゴ</t>
    </rPh>
    <rPh sb="29" eb="30">
      <t>サク</t>
    </rPh>
    <rPh sb="31" eb="33">
      <t>ジッシ</t>
    </rPh>
    <phoneticPr fontId="2"/>
  </si>
  <si>
    <t>モバイルPCやUSBメモリ等によるデータを持ち出す場合のルールを定めている。</t>
    <rPh sb="13" eb="14">
      <t>トウ</t>
    </rPh>
    <rPh sb="21" eb="22">
      <t>モ</t>
    </rPh>
    <rPh sb="23" eb="24">
      <t>ダ</t>
    </rPh>
    <rPh sb="25" eb="27">
      <t>バアイ</t>
    </rPh>
    <rPh sb="32" eb="33">
      <t>サダ</t>
    </rPh>
    <phoneticPr fontId="2"/>
  </si>
  <si>
    <t>情報や情報システムへのアクセス制限の為の措置を講じている。</t>
    <rPh sb="0" eb="2">
      <t>ジョウホウ</t>
    </rPh>
    <rPh sb="3" eb="5">
      <t>ジョウホウ</t>
    </rPh>
    <rPh sb="15" eb="17">
      <t>セイゲン</t>
    </rPh>
    <rPh sb="18" eb="19">
      <t>タメ</t>
    </rPh>
    <rPh sb="20" eb="22">
      <t>ソチ</t>
    </rPh>
    <rPh sb="23" eb="24">
      <t>コウ</t>
    </rPh>
    <phoneticPr fontId="2"/>
  </si>
  <si>
    <t>インターネット接続に関わる不正アクセス対策を行っている。</t>
    <rPh sb="7" eb="9">
      <t>セツゾク</t>
    </rPh>
    <rPh sb="10" eb="11">
      <t>カカ</t>
    </rPh>
    <rPh sb="13" eb="15">
      <t>フセイ</t>
    </rPh>
    <rPh sb="19" eb="21">
      <t>タイサク</t>
    </rPh>
    <rPh sb="22" eb="23">
      <t>オコナ</t>
    </rPh>
    <phoneticPr fontId="2"/>
  </si>
  <si>
    <t>情報セキュリティ上の事故対応を文書等で明確にしている。</t>
    <rPh sb="0" eb="2">
      <t>ジョウホウ</t>
    </rPh>
    <rPh sb="8" eb="9">
      <t>ジョウ</t>
    </rPh>
    <rPh sb="10" eb="12">
      <t>ジコ</t>
    </rPh>
    <rPh sb="12" eb="14">
      <t>タイオウ</t>
    </rPh>
    <rPh sb="15" eb="17">
      <t>ブンショ</t>
    </rPh>
    <rPh sb="17" eb="18">
      <t>トウ</t>
    </rPh>
    <rPh sb="19" eb="21">
      <t>メイカク</t>
    </rPh>
    <phoneticPr fontId="2"/>
  </si>
  <si>
    <t>情報データをバックアップしている。</t>
    <rPh sb="0" eb="2">
      <t>ジョウホウ</t>
    </rPh>
    <phoneticPr fontId="2"/>
  </si>
  <si>
    <t>②現在の情報セキュリティに関する取組</t>
    <rPh sb="1" eb="3">
      <t>ゲンザイ</t>
    </rPh>
    <rPh sb="4" eb="6">
      <t>ジョウホウ</t>
    </rPh>
    <rPh sb="13" eb="14">
      <t>カン</t>
    </rPh>
    <rPh sb="16" eb="17">
      <t>ト</t>
    </rPh>
    <rPh sb="17" eb="18">
      <t>ク</t>
    </rPh>
    <phoneticPr fontId="2"/>
  </si>
  <si>
    <t>①課題</t>
    <rPh sb="1" eb="3">
      <t>カダイ</t>
    </rPh>
    <phoneticPr fontId="2"/>
  </si>
  <si>
    <t>②対策</t>
    <rPh sb="1" eb="3">
      <t>タイサク</t>
    </rPh>
    <phoneticPr fontId="2"/>
  </si>
  <si>
    <t>「（1）情報セキュリティ対策への取組状況」を踏まえ、取り組むべきセキュリティ上の課題を記載してください。
中小企業グループで申請する場合は、グループ全体の課題を記載してください。</t>
    <rPh sb="22" eb="23">
      <t>フ</t>
    </rPh>
    <rPh sb="26" eb="27">
      <t>ト</t>
    </rPh>
    <rPh sb="28" eb="29">
      <t>ク</t>
    </rPh>
    <rPh sb="38" eb="39">
      <t>ジョウ</t>
    </rPh>
    <rPh sb="40" eb="42">
      <t>カダイ</t>
    </rPh>
    <rPh sb="43" eb="45">
      <t>キサイ</t>
    </rPh>
    <rPh sb="53" eb="57">
      <t>チュウショウキギョウ</t>
    </rPh>
    <rPh sb="62" eb="64">
      <t>シンセイ</t>
    </rPh>
    <rPh sb="66" eb="68">
      <t>バアイ</t>
    </rPh>
    <rPh sb="74" eb="76">
      <t>ゼンタイ</t>
    </rPh>
    <rPh sb="77" eb="79">
      <t>カダイ</t>
    </rPh>
    <rPh sb="80" eb="82">
      <t>キサイ</t>
    </rPh>
    <phoneticPr fontId="2"/>
  </si>
  <si>
    <t>左記「①課題」への対策について対応するように記載してください。</t>
    <rPh sb="0" eb="2">
      <t>サキ</t>
    </rPh>
    <rPh sb="4" eb="6">
      <t>カダイ</t>
    </rPh>
    <rPh sb="9" eb="11">
      <t>タイサク</t>
    </rPh>
    <rPh sb="15" eb="17">
      <t>タイオウ</t>
    </rPh>
    <rPh sb="22" eb="24">
      <t>キサイ</t>
    </rPh>
    <phoneticPr fontId="2"/>
  </si>
  <si>
    <t>③今回導入する設備の概要</t>
    <rPh sb="1" eb="3">
      <t>コンカイ</t>
    </rPh>
    <rPh sb="3" eb="5">
      <t>ドウニュウ</t>
    </rPh>
    <rPh sb="7" eb="9">
      <t>セツビ</t>
    </rPh>
    <rPh sb="10" eb="12">
      <t>ガイヨウ</t>
    </rPh>
    <phoneticPr fontId="2"/>
  </si>
  <si>
    <t>④選定機種の妥当性</t>
    <phoneticPr fontId="2"/>
  </si>
  <si>
    <t>左記「③今回導入する設備の概要」で選定した機種について、他の機種と比較検討した上で、なぜこの機種（スペック）に決定したのか、その理由（妥当性など）を明確に記載してください。</t>
    <rPh sb="0" eb="2">
      <t>サキ</t>
    </rPh>
    <phoneticPr fontId="2"/>
  </si>
  <si>
    <t>(3)期待される効果</t>
    <rPh sb="3" eb="5">
      <t>キタイ</t>
    </rPh>
    <rPh sb="8" eb="10">
      <t>コウカ</t>
    </rPh>
    <phoneticPr fontId="2"/>
  </si>
  <si>
    <t>設備導入により、期待される効果について記載してください。</t>
    <rPh sb="0" eb="2">
      <t>セツビ</t>
    </rPh>
    <rPh sb="2" eb="4">
      <t>ドウニュウ</t>
    </rPh>
    <rPh sb="8" eb="10">
      <t>キタイ</t>
    </rPh>
    <rPh sb="13" eb="15">
      <t>コウカ</t>
    </rPh>
    <rPh sb="19" eb="21">
      <t>キサイ</t>
    </rPh>
    <phoneticPr fontId="2"/>
  </si>
  <si>
    <t>(4)計画実施の社内の運用体制</t>
    <rPh sb="3" eb="5">
      <t>ケイカク</t>
    </rPh>
    <rPh sb="5" eb="7">
      <t>ジッシ</t>
    </rPh>
    <rPh sb="8" eb="10">
      <t>シャナイ</t>
    </rPh>
    <rPh sb="11" eb="13">
      <t>ウンヨウ</t>
    </rPh>
    <rPh sb="13" eb="15">
      <t>タイセイ</t>
    </rPh>
    <phoneticPr fontId="2"/>
  </si>
  <si>
    <t>計画実施後、社内の情報セキュリティに関わる運用体制をどう構築するかについて記載してください。</t>
    <rPh sb="0" eb="2">
      <t>ケイカク</t>
    </rPh>
    <rPh sb="2" eb="4">
      <t>ジッシ</t>
    </rPh>
    <rPh sb="4" eb="5">
      <t>ゴ</t>
    </rPh>
    <rPh sb="6" eb="8">
      <t>シャナイ</t>
    </rPh>
    <rPh sb="9" eb="11">
      <t>ジョウホウ</t>
    </rPh>
    <rPh sb="18" eb="19">
      <t>カカ</t>
    </rPh>
    <rPh sb="21" eb="23">
      <t>ウンヨウ</t>
    </rPh>
    <rPh sb="23" eb="25">
      <t>タイセイ</t>
    </rPh>
    <rPh sb="28" eb="30">
      <t>コウチク</t>
    </rPh>
    <rPh sb="37" eb="39">
      <t>キサイ</t>
    </rPh>
    <phoneticPr fontId="2"/>
  </si>
  <si>
    <t>・助成対象の設置（実施）場所を全て網羅し、どのように変更するのか分かるよう図示してください。</t>
    <rPh sb="1" eb="5">
      <t>ジョセイタイショウ</t>
    </rPh>
    <rPh sb="6" eb="8">
      <t>セッチ</t>
    </rPh>
    <rPh sb="9" eb="11">
      <t>ジッシ</t>
    </rPh>
    <rPh sb="12" eb="14">
      <t>バショ</t>
    </rPh>
    <rPh sb="15" eb="16">
      <t>スベ</t>
    </rPh>
    <rPh sb="17" eb="19">
      <t>モウラ</t>
    </rPh>
    <rPh sb="26" eb="28">
      <t>ヘンコウ</t>
    </rPh>
    <rPh sb="32" eb="33">
      <t>ワ</t>
    </rPh>
    <rPh sb="37" eb="39">
      <t>ズシ</t>
    </rPh>
    <phoneticPr fontId="2"/>
  </si>
  <si>
    <t>・中小企業グループで申請する場合は、代表企業を含むグループ構成企業全体の状況を示してください。</t>
    <rPh sb="1" eb="5">
      <t>チュウショウキギョウ</t>
    </rPh>
    <rPh sb="10" eb="12">
      <t>シンセイ</t>
    </rPh>
    <rPh sb="14" eb="16">
      <t>バアイ</t>
    </rPh>
    <rPh sb="18" eb="22">
      <t>ダイヒョウキギョウ</t>
    </rPh>
    <rPh sb="23" eb="24">
      <t>フク</t>
    </rPh>
    <rPh sb="29" eb="33">
      <t>コウセイキギョウ</t>
    </rPh>
    <rPh sb="33" eb="35">
      <t>ゼンタイ</t>
    </rPh>
    <rPh sb="36" eb="38">
      <t>ジョウキョウ</t>
    </rPh>
    <rPh sb="39" eb="40">
      <t>シメ</t>
    </rPh>
    <phoneticPr fontId="2"/>
  </si>
  <si>
    <t>現在のセキュリティー状況を示すシステム構成図</t>
    <rPh sb="0" eb="2">
      <t>ゲンザイ</t>
    </rPh>
    <rPh sb="10" eb="12">
      <t>ジョウキョウ</t>
    </rPh>
    <rPh sb="13" eb="14">
      <t>シメ</t>
    </rPh>
    <rPh sb="19" eb="21">
      <t>コウセイ</t>
    </rPh>
    <rPh sb="21" eb="22">
      <t>ズ</t>
    </rPh>
    <phoneticPr fontId="2"/>
  </si>
  <si>
    <t>設備導入後のセキュリティー状況を示すシステム構成図</t>
    <rPh sb="0" eb="2">
      <t>セツビ</t>
    </rPh>
    <rPh sb="2" eb="4">
      <t>ドウニュウ</t>
    </rPh>
    <rPh sb="4" eb="5">
      <t>ゴ</t>
    </rPh>
    <rPh sb="13" eb="15">
      <t>ジョウキョウ</t>
    </rPh>
    <rPh sb="16" eb="17">
      <t>シメ</t>
    </rPh>
    <rPh sb="22" eb="25">
      <t>コウセイズ</t>
    </rPh>
    <phoneticPr fontId="2"/>
  </si>
  <si>
    <t>(1) 物品購入費</t>
    <rPh sb="4" eb="6">
      <t>ブッピン</t>
    </rPh>
    <rPh sb="6" eb="8">
      <t>コウニュウ</t>
    </rPh>
    <rPh sb="8" eb="9">
      <t>ヒ</t>
    </rPh>
    <phoneticPr fontId="2"/>
  </si>
  <si>
    <t>（単位：円）</t>
    <phoneticPr fontId="2"/>
  </si>
  <si>
    <t>番号</t>
    <rPh sb="0" eb="2">
      <t>バンゴウ</t>
    </rPh>
    <phoneticPr fontId="2"/>
  </si>
  <si>
    <t>製品名
（形式）</t>
    <rPh sb="0" eb="3">
      <t>セイヒンメイ</t>
    </rPh>
    <rPh sb="5" eb="7">
      <t>ケイシキ</t>
    </rPh>
    <phoneticPr fontId="2"/>
  </si>
  <si>
    <t>製造メーカー</t>
    <rPh sb="0" eb="2">
      <t>セイゾウ</t>
    </rPh>
    <phoneticPr fontId="2"/>
  </si>
  <si>
    <t>単価
（税抜）</t>
    <rPh sb="0" eb="2">
      <t>タンカ</t>
    </rPh>
    <rPh sb="4" eb="6">
      <t>ゼイヌキ</t>
    </rPh>
    <phoneticPr fontId="2"/>
  </si>
  <si>
    <t>購入数</t>
    <rPh sb="0" eb="2">
      <t>コウニュウ</t>
    </rPh>
    <rPh sb="2" eb="3">
      <t>スウ</t>
    </rPh>
    <phoneticPr fontId="2"/>
  </si>
  <si>
    <t>助成対象経費</t>
    <rPh sb="0" eb="2">
      <t>ジョセイ</t>
    </rPh>
    <rPh sb="2" eb="4">
      <t>タイショウ</t>
    </rPh>
    <rPh sb="4" eb="6">
      <t>ケイヒ</t>
    </rPh>
    <phoneticPr fontId="2"/>
  </si>
  <si>
    <t>助成対象の
設置（実施）
場所No.</t>
    <rPh sb="0" eb="4">
      <t>ジョセイタイショウ</t>
    </rPh>
    <rPh sb="6" eb="8">
      <t>セッチ</t>
    </rPh>
    <rPh sb="9" eb="11">
      <t>ジッシ</t>
    </rPh>
    <rPh sb="13" eb="15">
      <t>バショ</t>
    </rPh>
    <phoneticPr fontId="2"/>
  </si>
  <si>
    <t>物</t>
    <rPh sb="0" eb="1">
      <t>モノ</t>
    </rPh>
    <phoneticPr fontId="2"/>
  </si>
  <si>
    <t>(2) 設置費等</t>
    <rPh sb="4" eb="6">
      <t>セッチ</t>
    </rPh>
    <rPh sb="6" eb="7">
      <t>ヒ</t>
    </rPh>
    <rPh sb="7" eb="8">
      <t>トウ</t>
    </rPh>
    <phoneticPr fontId="2"/>
  </si>
  <si>
    <t>設置業者</t>
    <rPh sb="0" eb="2">
      <t>セッチ</t>
    </rPh>
    <rPh sb="2" eb="4">
      <t>ギョウシャ</t>
    </rPh>
    <phoneticPr fontId="2"/>
  </si>
  <si>
    <t>(3) 標的型メール訓練に係る委託費</t>
    <rPh sb="4" eb="7">
      <t>ヒョウテキガタ</t>
    </rPh>
    <rPh sb="10" eb="12">
      <t>クンレン</t>
    </rPh>
    <rPh sb="13" eb="14">
      <t>カカ</t>
    </rPh>
    <rPh sb="15" eb="18">
      <t>イタクヒ</t>
    </rPh>
    <phoneticPr fontId="2"/>
  </si>
  <si>
    <t>製造メーカー
（購入先）</t>
    <rPh sb="0" eb="2">
      <t>セイゾウ</t>
    </rPh>
    <rPh sb="8" eb="10">
      <t>コウニュウ</t>
    </rPh>
    <rPh sb="10" eb="11">
      <t>サキ</t>
    </rPh>
    <phoneticPr fontId="2"/>
  </si>
  <si>
    <t>数</t>
    <rPh sb="0" eb="1">
      <t>スウ</t>
    </rPh>
    <phoneticPr fontId="2"/>
  </si>
  <si>
    <t>助成対象の
設置（実施）
場所No.</t>
    <rPh sb="0" eb="2">
      <t>ジョセイ</t>
    </rPh>
    <rPh sb="2" eb="4">
      <t>タイショウ</t>
    </rPh>
    <rPh sb="6" eb="8">
      <t>セッチ</t>
    </rPh>
    <rPh sb="9" eb="11">
      <t>ジッシ</t>
    </rPh>
    <rPh sb="13" eb="15">
      <t>バショ</t>
    </rPh>
    <phoneticPr fontId="2"/>
  </si>
  <si>
    <t>委</t>
    <rPh sb="0" eb="1">
      <t>イ</t>
    </rPh>
    <phoneticPr fontId="2"/>
  </si>
  <si>
    <t>(4) クラウドサービス利用料等（初期費用、サービス利用料など）</t>
    <rPh sb="12" eb="15">
      <t>リヨウリョウ</t>
    </rPh>
    <rPh sb="15" eb="16">
      <t>トウ</t>
    </rPh>
    <rPh sb="17" eb="21">
      <t>ショキヒヨウ</t>
    </rPh>
    <rPh sb="26" eb="29">
      <t>リヨウリョウ</t>
    </rPh>
    <phoneticPr fontId="2"/>
  </si>
  <si>
    <t>(5)　助成対象外経費</t>
    <rPh sb="4" eb="9">
      <t>ジョセイタイショウガイ</t>
    </rPh>
    <rPh sb="9" eb="11">
      <t>ケイヒ</t>
    </rPh>
    <phoneticPr fontId="2"/>
  </si>
  <si>
    <t>費目
（設計費、撤去費等）</t>
    <rPh sb="0" eb="2">
      <t>ヒモク</t>
    </rPh>
    <rPh sb="4" eb="7">
      <t>セッケイヒ</t>
    </rPh>
    <rPh sb="8" eb="11">
      <t>テッキョヒ</t>
    </rPh>
    <rPh sb="11" eb="12">
      <t>トウ</t>
    </rPh>
    <phoneticPr fontId="2"/>
  </si>
  <si>
    <t>内容</t>
    <rPh sb="0" eb="2">
      <t>ナイヨウ</t>
    </rPh>
    <phoneticPr fontId="2"/>
  </si>
  <si>
    <t>実施の事業に要する
助成対象外の経費
（税抜）</t>
    <rPh sb="0" eb="2">
      <t>ジッシ</t>
    </rPh>
    <rPh sb="3" eb="5">
      <t>ジギョウ</t>
    </rPh>
    <rPh sb="6" eb="7">
      <t>ヨウ</t>
    </rPh>
    <rPh sb="10" eb="12">
      <t>ジョセイ</t>
    </rPh>
    <rPh sb="12" eb="14">
      <t>タイショウ</t>
    </rPh>
    <rPh sb="14" eb="15">
      <t>ガイ</t>
    </rPh>
    <rPh sb="16" eb="18">
      <t>ケイヒ</t>
    </rPh>
    <rPh sb="20" eb="22">
      <t>ゼイヌキ</t>
    </rPh>
    <phoneticPr fontId="2"/>
  </si>
  <si>
    <t>備考</t>
    <rPh sb="0" eb="2">
      <t>ビコウ</t>
    </rPh>
    <phoneticPr fontId="2"/>
  </si>
  <si>
    <t>対象外</t>
    <rPh sb="0" eb="3">
      <t>タイショウガイ</t>
    </rPh>
    <phoneticPr fontId="2"/>
  </si>
  <si>
    <t>（1）経費区分別内訳</t>
  </si>
  <si>
    <t>経費区分</t>
    <rPh sb="0" eb="2">
      <t>ケイヒ</t>
    </rPh>
    <rPh sb="2" eb="4">
      <t>クブン</t>
    </rPh>
    <phoneticPr fontId="2"/>
  </si>
  <si>
    <t>税込金額</t>
    <rPh sb="0" eb="2">
      <t>ゼイコミ</t>
    </rPh>
    <rPh sb="2" eb="4">
      <t>キンガク</t>
    </rPh>
    <phoneticPr fontId="2"/>
  </si>
  <si>
    <t>税抜金額</t>
    <rPh sb="0" eb="2">
      <t>ゼイヌキ</t>
    </rPh>
    <rPh sb="2" eb="4">
      <t>キンガク</t>
    </rPh>
    <phoneticPr fontId="2"/>
  </si>
  <si>
    <t>助成金交付申請額
（千円未満端数切捨）</t>
    <rPh sb="0" eb="3">
      <t>ジョセイキン</t>
    </rPh>
    <rPh sb="3" eb="5">
      <t>コウフ</t>
    </rPh>
    <rPh sb="5" eb="7">
      <t>シンセイ</t>
    </rPh>
    <rPh sb="7" eb="8">
      <t>ガク</t>
    </rPh>
    <rPh sb="10" eb="11">
      <t>セン</t>
    </rPh>
    <rPh sb="11" eb="12">
      <t>エン</t>
    </rPh>
    <rPh sb="12" eb="14">
      <t>ミマン</t>
    </rPh>
    <rPh sb="14" eb="16">
      <t>ハスウ</t>
    </rPh>
    <rPh sb="16" eb="18">
      <t>キリス</t>
    </rPh>
    <phoneticPr fontId="2"/>
  </si>
  <si>
    <t>(1)</t>
    <phoneticPr fontId="2"/>
  </si>
  <si>
    <t>設備購入費</t>
    <rPh sb="0" eb="2">
      <t>セツビ</t>
    </rPh>
    <rPh sb="2" eb="4">
      <t>コウニュウ</t>
    </rPh>
    <rPh sb="4" eb="5">
      <t>ヒ</t>
    </rPh>
    <phoneticPr fontId="2"/>
  </si>
  <si>
    <t>(2)</t>
    <phoneticPr fontId="2"/>
  </si>
  <si>
    <t>設置費等</t>
    <rPh sb="0" eb="2">
      <t>セッチ</t>
    </rPh>
    <rPh sb="2" eb="3">
      <t>ヒ</t>
    </rPh>
    <rPh sb="3" eb="4">
      <t>トウ</t>
    </rPh>
    <phoneticPr fontId="2"/>
  </si>
  <si>
    <t>(3)</t>
    <phoneticPr fontId="2"/>
  </si>
  <si>
    <r>
      <t xml:space="preserve">委託費
</t>
    </r>
    <r>
      <rPr>
        <sz val="8"/>
        <rFont val="ＭＳ Ｐゴシック"/>
        <family val="3"/>
        <charset val="128"/>
        <scheme val="minor"/>
      </rPr>
      <t>（標的型メール訓練）</t>
    </r>
    <rPh sb="0" eb="2">
      <t>イタク</t>
    </rPh>
    <rPh sb="2" eb="3">
      <t>ヒ</t>
    </rPh>
    <rPh sb="5" eb="8">
      <t>ヒョウテキガタ</t>
    </rPh>
    <rPh sb="11" eb="13">
      <t>クンレン</t>
    </rPh>
    <phoneticPr fontId="2"/>
  </si>
  <si>
    <t>(4)</t>
    <phoneticPr fontId="2"/>
  </si>
  <si>
    <t>クラウドサービス
利用料等</t>
    <rPh sb="9" eb="12">
      <t>リヨウリョウ</t>
    </rPh>
    <rPh sb="12" eb="13">
      <t>トウ</t>
    </rPh>
    <phoneticPr fontId="2"/>
  </si>
  <si>
    <t>助成対象経費　合計</t>
    <rPh sb="0" eb="2">
      <t>ジョセイ</t>
    </rPh>
    <rPh sb="2" eb="4">
      <t>タイショウ</t>
    </rPh>
    <rPh sb="4" eb="6">
      <t>ケイヒ</t>
    </rPh>
    <rPh sb="7" eb="9">
      <t>ゴウケイ</t>
    </rPh>
    <phoneticPr fontId="2"/>
  </si>
  <si>
    <t>助成対象外経費</t>
    <rPh sb="0" eb="2">
      <t>ジョセイ</t>
    </rPh>
    <rPh sb="2" eb="4">
      <t>タイショウ</t>
    </rPh>
    <rPh sb="4" eb="5">
      <t>ガイ</t>
    </rPh>
    <rPh sb="5" eb="7">
      <t>ケイヒ</t>
    </rPh>
    <phoneticPr fontId="2"/>
  </si>
  <si>
    <t>総事業費</t>
    <rPh sb="0" eb="4">
      <t>ソウジギョウヒ</t>
    </rPh>
    <phoneticPr fontId="2"/>
  </si>
  <si>
    <t>(2)資金調達内訳</t>
    <rPh sb="3" eb="5">
      <t>シキン</t>
    </rPh>
    <rPh sb="5" eb="7">
      <t>チョウタツ</t>
    </rPh>
    <rPh sb="7" eb="9">
      <t>ウチワケ</t>
    </rPh>
    <phoneticPr fontId="2"/>
  </si>
  <si>
    <t>資金調達金額</t>
    <rPh sb="0" eb="2">
      <t>シキン</t>
    </rPh>
    <rPh sb="2" eb="4">
      <t>チョウタツ</t>
    </rPh>
    <rPh sb="4" eb="6">
      <t>キンガク</t>
    </rPh>
    <phoneticPr fontId="2"/>
  </si>
  <si>
    <t>調達先
（名称等）</t>
    <rPh sb="0" eb="3">
      <t>チョウタツサキ</t>
    </rPh>
    <rPh sb="5" eb="7">
      <t>メイショウ</t>
    </rPh>
    <rPh sb="7" eb="8">
      <t>トウ</t>
    </rPh>
    <phoneticPr fontId="2"/>
  </si>
  <si>
    <t>備考
（進捗状況など）</t>
    <rPh sb="0" eb="2">
      <t>ビコウ</t>
    </rPh>
    <rPh sb="4" eb="6">
      <t>シンチョク</t>
    </rPh>
    <rPh sb="6" eb="8">
      <t>ジョウキョウ</t>
    </rPh>
    <phoneticPr fontId="2"/>
  </si>
  <si>
    <t>自己資金</t>
    <rPh sb="0" eb="1">
      <t>ジコ</t>
    </rPh>
    <rPh sb="1" eb="3">
      <t>シキン</t>
    </rPh>
    <phoneticPr fontId="2"/>
  </si>
  <si>
    <t>←自己資金、銀行借入金、役員借入金、その他のうち、当てはまる箇所に値を入力してください。</t>
    <rPh sb="1" eb="5">
      <t>ジコシキン</t>
    </rPh>
    <rPh sb="6" eb="11">
      <t>ギンコウカリイレキン</t>
    </rPh>
    <rPh sb="12" eb="14">
      <t>ヤクイン</t>
    </rPh>
    <rPh sb="14" eb="17">
      <t>カリイレキン</t>
    </rPh>
    <rPh sb="20" eb="21">
      <t>ホカ</t>
    </rPh>
    <rPh sb="25" eb="26">
      <t>ア</t>
    </rPh>
    <rPh sb="30" eb="32">
      <t>カショ</t>
    </rPh>
    <rPh sb="33" eb="34">
      <t>アタイ</t>
    </rPh>
    <rPh sb="35" eb="37">
      <t>ニュウリョク</t>
    </rPh>
    <phoneticPr fontId="2"/>
  </si>
  <si>
    <t>銀行借入金</t>
    <rPh sb="0" eb="1">
      <t>ギンコウ</t>
    </rPh>
    <rPh sb="2" eb="3">
      <t>キン</t>
    </rPh>
    <phoneticPr fontId="2"/>
  </si>
  <si>
    <t>役員借入金</t>
    <rPh sb="0" eb="1">
      <t>ヤクイン</t>
    </rPh>
    <rPh sb="1" eb="3">
      <t>カリイレ</t>
    </rPh>
    <rPh sb="3" eb="4">
      <t>キン</t>
    </rPh>
    <phoneticPr fontId="2"/>
  </si>
  <si>
    <t>その他</t>
    <rPh sb="1" eb="2">
      <t>タ</t>
    </rPh>
    <phoneticPr fontId="2"/>
  </si>
  <si>
    <t>（</t>
    <phoneticPr fontId="2"/>
  </si>
  <si>
    <t>）</t>
    <phoneticPr fontId="2"/>
  </si>
  <si>
    <t>←総事業費と同額になっていることを確認してください。（助成金分を差し引かないで下さい）</t>
    <rPh sb="1" eb="5">
      <t>ソウジギョウヒ</t>
    </rPh>
    <rPh sb="6" eb="8">
      <t>ドウガク</t>
    </rPh>
    <rPh sb="17" eb="19">
      <t>カクニン</t>
    </rPh>
    <rPh sb="27" eb="30">
      <t>ジョセイキン</t>
    </rPh>
    <rPh sb="30" eb="31">
      <t>ブン</t>
    </rPh>
    <rPh sb="32" eb="33">
      <t>サ</t>
    </rPh>
    <rPh sb="34" eb="35">
      <t>ヒ</t>
    </rPh>
    <rPh sb="39" eb="40">
      <t>クダ</t>
    </rPh>
    <phoneticPr fontId="2"/>
  </si>
  <si>
    <t>注１</t>
    <phoneticPr fontId="2"/>
  </si>
  <si>
    <t>　「助成対象経費」には、「助成事業に要する経費」から、消費税、振込手数料、交通費、通信費</t>
    <rPh sb="41" eb="44">
      <t>ツウシンヒ</t>
    </rPh>
    <phoneticPr fontId="2"/>
  </si>
  <si>
    <t>注２</t>
    <phoneticPr fontId="2"/>
  </si>
  <si>
    <t>　「助成金交付申請額」とは、「助成対象経費」のうち、助成金の交付を希望する額で「助成対象</t>
    <phoneticPr fontId="2"/>
  </si>
  <si>
    <t>経費」に助成率（1/2）を乗じた金額（千円未満切捨）で、かつ助成限度額以内となります。</t>
    <phoneticPr fontId="2"/>
  </si>
  <si>
    <t>注3</t>
    <phoneticPr fontId="2"/>
  </si>
  <si>
    <t>　（1）経費区分別内訳の総事業費（助成事業に要する経費）の総額と（2）の資金調達内訳の</t>
    <phoneticPr fontId="2"/>
  </si>
  <si>
    <t>資金調達金額の総額が一致するように記入してください。</t>
    <phoneticPr fontId="2"/>
  </si>
  <si>
    <t>資金調達内訳は、助成金が交付されるまでの間の資金繰り状況を記入してください。</t>
    <phoneticPr fontId="2"/>
  </si>
  <si>
    <t>構成
企業１</t>
    <rPh sb="0" eb="2">
      <t>コウセイ</t>
    </rPh>
    <rPh sb="3" eb="5">
      <t>キギョウ</t>
    </rPh>
    <phoneticPr fontId="2"/>
  </si>
  <si>
    <t>フリガナ</t>
    <phoneticPr fontId="2"/>
  </si>
  <si>
    <t>組織形態</t>
    <rPh sb="0" eb="4">
      <t>ソシキケイタイ</t>
    </rPh>
    <phoneticPr fontId="2"/>
  </si>
  <si>
    <t>TEL</t>
    <phoneticPr fontId="2"/>
  </si>
  <si>
    <t>URL</t>
    <phoneticPr fontId="2"/>
  </si>
  <si>
    <t>本店
所在地</t>
    <rPh sb="0" eb="2">
      <t>ホンテン</t>
    </rPh>
    <rPh sb="3" eb="6">
      <t>ショザイチ</t>
    </rPh>
    <phoneticPr fontId="2"/>
  </si>
  <si>
    <t>都内登記
所在地</t>
    <rPh sb="0" eb="2">
      <t>トナイ</t>
    </rPh>
    <rPh sb="2" eb="4">
      <t>トウキ</t>
    </rPh>
    <rPh sb="5" eb="8">
      <t>ショザイチ</t>
    </rPh>
    <phoneticPr fontId="2"/>
  </si>
  <si>
    <t>連絡担当者</t>
    <rPh sb="0" eb="5">
      <t>レンラクタントウシャ</t>
    </rPh>
    <phoneticPr fontId="2"/>
  </si>
  <si>
    <t>部署・役職</t>
    <rPh sb="0" eb="2">
      <t>ブショ</t>
    </rPh>
    <rPh sb="3" eb="5">
      <t>ヤクショク</t>
    </rPh>
    <phoneticPr fontId="2"/>
  </si>
  <si>
    <t>E-mail</t>
    <phoneticPr fontId="2"/>
  </si>
  <si>
    <t>分類</t>
    <rPh sb="0" eb="2">
      <t>ブンルイ</t>
    </rPh>
    <phoneticPr fontId="2"/>
  </si>
  <si>
    <t>事業概要</t>
    <rPh sb="0" eb="4">
      <t>ジギョウガイヨウ</t>
    </rPh>
    <phoneticPr fontId="2"/>
  </si>
  <si>
    <t>構成
企業２</t>
    <rPh sb="0" eb="2">
      <t>コウセイ</t>
    </rPh>
    <rPh sb="3" eb="5">
      <t>キギョウ</t>
    </rPh>
    <phoneticPr fontId="2"/>
  </si>
  <si>
    <t>構成
企業３</t>
    <rPh sb="0" eb="2">
      <t>コウセイ</t>
    </rPh>
    <rPh sb="3" eb="5">
      <t>キギョウ</t>
    </rPh>
    <phoneticPr fontId="2"/>
  </si>
  <si>
    <t>図等により関係を示してください。別紙で任意作成も可能です。</t>
    <rPh sb="0" eb="1">
      <t>ズ</t>
    </rPh>
    <rPh sb="1" eb="2">
      <t>トウ</t>
    </rPh>
    <rPh sb="5" eb="7">
      <t>カンケイ</t>
    </rPh>
    <rPh sb="8" eb="9">
      <t>シメ</t>
    </rPh>
    <rPh sb="16" eb="18">
      <t>ベッシ</t>
    </rPh>
    <rPh sb="19" eb="21">
      <t>ニンイ</t>
    </rPh>
    <rPh sb="21" eb="23">
      <t>サクセイ</t>
    </rPh>
    <rPh sb="24" eb="26">
      <t>カノウ</t>
    </rPh>
    <phoneticPr fontId="2"/>
  </si>
  <si>
    <t>サーバーOSおよびインストール作業費用</t>
    <rPh sb="15" eb="17">
      <t>サギョウ</t>
    </rPh>
    <rPh sb="17" eb="18">
      <t>ヒ</t>
    </rPh>
    <rPh sb="18" eb="19">
      <t>ヨウ</t>
    </rPh>
    <phoneticPr fontId="2"/>
  </si>
  <si>
    <t>申請区分</t>
    <rPh sb="0" eb="4">
      <t>シンセイクブン</t>
    </rPh>
    <phoneticPr fontId="2"/>
  </si>
  <si>
    <t>※申請する区分に○を入れてください</t>
    <phoneticPr fontId="2"/>
  </si>
  <si>
    <t>中小企業者</t>
    <rPh sb="0" eb="5">
      <t>チュウショウキギョウシャ</t>
    </rPh>
    <phoneticPr fontId="2"/>
  </si>
  <si>
    <t>中小企業団体</t>
    <rPh sb="0" eb="4">
      <t>チュウショウキギョウ</t>
    </rPh>
    <rPh sb="4" eb="6">
      <t>ダンタイ</t>
    </rPh>
    <phoneticPr fontId="2"/>
  </si>
  <si>
    <t>個人事業主</t>
    <rPh sb="0" eb="5">
      <t>コジンジギョウヌシ</t>
    </rPh>
    <phoneticPr fontId="2"/>
  </si>
  <si>
    <t>中小企業グループ</t>
    <rPh sb="0" eb="4">
      <t>チュウショウキギョウ</t>
    </rPh>
    <phoneticPr fontId="2"/>
  </si>
  <si>
    <r>
      <t>※直近期の数字は</t>
    </r>
    <r>
      <rPr>
        <b/>
        <sz val="9"/>
        <color rgb="FFFF0000"/>
        <rFont val="ＭＳ Ｐゴシック"/>
        <family val="3"/>
        <charset val="128"/>
        <scheme val="minor"/>
      </rPr>
      <t>提出する最新の決算書と同じ数字</t>
    </r>
    <r>
      <rPr>
        <b/>
        <sz val="9"/>
        <color theme="1"/>
        <rFont val="ＭＳ Ｐゴシック"/>
        <family val="3"/>
        <charset val="128"/>
        <scheme val="minor"/>
      </rPr>
      <t>を使用してください</t>
    </r>
    <phoneticPr fontId="2"/>
  </si>
  <si>
    <t>4 申請者（代表企業）の概要</t>
    <rPh sb="2" eb="5">
      <t>シンセイシャ</t>
    </rPh>
    <rPh sb="6" eb="8">
      <t>ダイヒョウ</t>
    </rPh>
    <rPh sb="8" eb="10">
      <t>キギョウ</t>
    </rPh>
    <rPh sb="12" eb="14">
      <t>ガイヨウ</t>
    </rPh>
    <phoneticPr fontId="2"/>
  </si>
  <si>
    <t>申請に関する審査や検査等において、代表企業を除くグループ構成企業にも連絡又は対応を頂く場合があります。
・中小企業グループで申請する場合のみ、代表企業を除く全ての企業について記載してください。
・表が足りない場合は、本シートをコピーして新たに追加してください。印刷範囲の設定は適宜行ってください。</t>
    <rPh sb="0" eb="2">
      <t>シンセイ</t>
    </rPh>
    <rPh sb="3" eb="4">
      <t>カン</t>
    </rPh>
    <rPh sb="6" eb="8">
      <t>シンサ</t>
    </rPh>
    <rPh sb="9" eb="11">
      <t>ケンサ</t>
    </rPh>
    <rPh sb="11" eb="12">
      <t>トウ</t>
    </rPh>
    <rPh sb="17" eb="21">
      <t>ダイヒョウキギョウ</t>
    </rPh>
    <rPh sb="22" eb="23">
      <t>ノゾ</t>
    </rPh>
    <rPh sb="28" eb="32">
      <t>コウセイキギョウ</t>
    </rPh>
    <rPh sb="34" eb="36">
      <t>レンラク</t>
    </rPh>
    <rPh sb="36" eb="37">
      <t>マタ</t>
    </rPh>
    <rPh sb="38" eb="40">
      <t>タイオウ</t>
    </rPh>
    <rPh sb="41" eb="42">
      <t>イタダ</t>
    </rPh>
    <rPh sb="43" eb="45">
      <t>バアイ</t>
    </rPh>
    <rPh sb="53" eb="57">
      <t>チュウショウキギョウ</t>
    </rPh>
    <rPh sb="62" eb="64">
      <t>シンセイ</t>
    </rPh>
    <rPh sb="66" eb="68">
      <t>バアイ</t>
    </rPh>
    <rPh sb="78" eb="79">
      <t>スベ</t>
    </rPh>
    <rPh sb="81" eb="83">
      <t>キギョウ</t>
    </rPh>
    <rPh sb="87" eb="89">
      <t>キサイ</t>
    </rPh>
    <rPh sb="98" eb="99">
      <t>ヒョウ</t>
    </rPh>
    <rPh sb="100" eb="101">
      <t>タ</t>
    </rPh>
    <rPh sb="104" eb="106">
      <t>バアイ</t>
    </rPh>
    <rPh sb="108" eb="109">
      <t>ホン</t>
    </rPh>
    <rPh sb="118" eb="119">
      <t>アラ</t>
    </rPh>
    <rPh sb="121" eb="123">
      <t>ツイカ</t>
    </rPh>
    <rPh sb="130" eb="132">
      <t>インサツ</t>
    </rPh>
    <rPh sb="132" eb="134">
      <t>ハンイ</t>
    </rPh>
    <rPh sb="135" eb="137">
      <t>セッテイ</t>
    </rPh>
    <rPh sb="138" eb="140">
      <t>テキギ</t>
    </rPh>
    <rPh sb="140" eb="141">
      <t>オコナ</t>
    </rPh>
    <phoneticPr fontId="2"/>
  </si>
  <si>
    <t>万円</t>
    <rPh sb="0" eb="1">
      <t>マン</t>
    </rPh>
    <rPh sb="1" eb="2">
      <t>エン</t>
    </rPh>
    <phoneticPr fontId="2"/>
  </si>
  <si>
    <t>本助成事業の運用・管理を行う代表企業との関係</t>
    <rPh sb="0" eb="1">
      <t>ホン</t>
    </rPh>
    <rPh sb="1" eb="5">
      <t>ジョセイジギョウ</t>
    </rPh>
    <rPh sb="6" eb="8">
      <t>ウンヨウ</t>
    </rPh>
    <rPh sb="9" eb="11">
      <t>カンリ</t>
    </rPh>
    <rPh sb="12" eb="13">
      <t>オコナ</t>
    </rPh>
    <rPh sb="14" eb="16">
      <t>ダイヒョウ</t>
    </rPh>
    <rPh sb="16" eb="18">
      <t>キギョウ</t>
    </rPh>
    <rPh sb="20" eb="22">
      <t>カンケイ</t>
    </rPh>
    <phoneticPr fontId="2"/>
  </si>
  <si>
    <t xml:space="preserve">「②対策」で記載した内容を達成するために今回導入を予定している設備について、その概要を記載してください。
</t>
    <rPh sb="2" eb="4">
      <t>タイサク</t>
    </rPh>
    <rPh sb="6" eb="8">
      <t>キサイ</t>
    </rPh>
    <rPh sb="10" eb="12">
      <t>ナイヨウ</t>
    </rPh>
    <rPh sb="13" eb="15">
      <t>タッセイ</t>
    </rPh>
    <rPh sb="20" eb="22">
      <t>コンカイ</t>
    </rPh>
    <rPh sb="22" eb="24">
      <t>ドウニュウ</t>
    </rPh>
    <rPh sb="25" eb="27">
      <t>ヨテイ</t>
    </rPh>
    <rPh sb="31" eb="33">
      <t>セツビ</t>
    </rPh>
    <rPh sb="40" eb="42">
      <t>ガイヨウ</t>
    </rPh>
    <rPh sb="43" eb="45">
      <t>キサイ</t>
    </rPh>
    <phoneticPr fontId="2"/>
  </si>
  <si>
    <t>（単位：円）</t>
  </si>
  <si>
    <t>設</t>
    <rPh sb="0" eb="1">
      <t>セツ</t>
    </rPh>
    <phoneticPr fontId="2"/>
  </si>
  <si>
    <t>ク</t>
    <phoneticPr fontId="2"/>
  </si>
  <si>
    <t>6 中小企業グループの関係図</t>
    <rPh sb="2" eb="4">
      <t>チュウショウ</t>
    </rPh>
    <rPh sb="4" eb="6">
      <t>キギョウ</t>
    </rPh>
    <rPh sb="11" eb="13">
      <t>カンケイ</t>
    </rPh>
    <rPh sb="13" eb="14">
      <t>ズ</t>
    </rPh>
    <phoneticPr fontId="2"/>
  </si>
  <si>
    <t>7 株主名簿（又は中小企業団体等の理事名簿）【申請日現在】</t>
    <rPh sb="2" eb="4">
      <t>カブヌシ</t>
    </rPh>
    <rPh sb="4" eb="6">
      <t>メイボ</t>
    </rPh>
    <rPh sb="7" eb="8">
      <t>マタ</t>
    </rPh>
    <rPh sb="9" eb="13">
      <t>チュウショウキギョウ</t>
    </rPh>
    <rPh sb="13" eb="15">
      <t>ダンタイ</t>
    </rPh>
    <rPh sb="15" eb="16">
      <t>トウ</t>
    </rPh>
    <rPh sb="17" eb="21">
      <t>リジメイボ</t>
    </rPh>
    <rPh sb="23" eb="26">
      <t>シンセイビ</t>
    </rPh>
    <rPh sb="26" eb="28">
      <t>ゲンザイ</t>
    </rPh>
    <phoneticPr fontId="2"/>
  </si>
  <si>
    <t>8 助成対象場所</t>
    <phoneticPr fontId="2"/>
  </si>
  <si>
    <t>9 助成事業内容</t>
    <rPh sb="2" eb="4">
      <t>ジョセイ</t>
    </rPh>
    <rPh sb="4" eb="6">
      <t>ジギョウ</t>
    </rPh>
    <rPh sb="6" eb="8">
      <t>ナイヨウ</t>
    </rPh>
    <phoneticPr fontId="2"/>
  </si>
  <si>
    <t>10 システム構成図　</t>
    <rPh sb="7" eb="10">
      <t>コウセイズ</t>
    </rPh>
    <phoneticPr fontId="2"/>
  </si>
  <si>
    <t>11 費用明細</t>
    <rPh sb="3" eb="5">
      <t>ヒヨウ</t>
    </rPh>
    <rPh sb="5" eb="7">
      <t>メイサイ</t>
    </rPh>
    <phoneticPr fontId="2"/>
  </si>
  <si>
    <t>12 資金計画</t>
    <rPh sb="3" eb="5">
      <t>シキン</t>
    </rPh>
    <rPh sb="5" eb="7">
      <t>ケイカク</t>
    </rPh>
    <phoneticPr fontId="2"/>
  </si>
  <si>
    <t>（単位：円）</t>
    <phoneticPr fontId="2"/>
  </si>
  <si>
    <t>設備購入費の
費用番号
（例）物－○</t>
    <rPh sb="13" eb="14">
      <t>レイ</t>
    </rPh>
    <rPh sb="15" eb="16">
      <t>モノ</t>
    </rPh>
    <phoneticPr fontId="2"/>
  </si>
  <si>
    <r>
      <t>上記「株主名簿」で、</t>
    </r>
    <r>
      <rPr>
        <b/>
        <sz val="11"/>
        <color theme="1"/>
        <rFont val="ＭＳ Ｐゴシック"/>
        <family val="3"/>
        <charset val="128"/>
        <scheme val="minor"/>
      </rPr>
      <t>大企業に該当する株主</t>
    </r>
    <r>
      <rPr>
        <sz val="11"/>
        <color theme="1"/>
        <rFont val="ＭＳ Ｐゴシック"/>
        <family val="3"/>
        <charset val="128"/>
        <scheme val="minor"/>
      </rPr>
      <t>がいる場合はその企業情報を記載してください。</t>
    </r>
    <rPh sb="0" eb="2">
      <t>ジョウキ</t>
    </rPh>
    <rPh sb="3" eb="7">
      <t>カブヌシメイボ</t>
    </rPh>
    <rPh sb="10" eb="13">
      <t>ダイキギョウ</t>
    </rPh>
    <rPh sb="14" eb="16">
      <t>ガイトウ</t>
    </rPh>
    <rPh sb="18" eb="20">
      <t>カブヌシ</t>
    </rPh>
    <rPh sb="23" eb="25">
      <t>バアイ</t>
    </rPh>
    <rPh sb="28" eb="30">
      <t>キギョウ</t>
    </rPh>
    <rPh sb="30" eb="32">
      <t>ジョウホウ</t>
    </rPh>
    <rPh sb="33" eb="35">
      <t>キサイ</t>
    </rPh>
    <phoneticPr fontId="2"/>
  </si>
  <si>
    <r>
      <rPr>
        <b/>
        <sz val="11"/>
        <color theme="1"/>
        <rFont val="ＭＳ Ｐゴシック"/>
        <family val="3"/>
        <charset val="128"/>
        <scheme val="minor"/>
      </rPr>
      <t>自社の役員が大企業の役員又は従業員</t>
    </r>
    <r>
      <rPr>
        <sz val="11"/>
        <color theme="1"/>
        <rFont val="ＭＳ Ｐゴシック"/>
        <family val="3"/>
        <charset val="128"/>
        <scheme val="minor"/>
      </rPr>
      <t>を兼ねている場合は企業名欄に企業名及び氏名を記載してください。</t>
    </r>
    <rPh sb="0" eb="2">
      <t>ジシャ</t>
    </rPh>
    <rPh sb="3" eb="5">
      <t>ヤクイン</t>
    </rPh>
    <rPh sb="6" eb="9">
      <t>ダイキギョウ</t>
    </rPh>
    <rPh sb="10" eb="12">
      <t>ヤクイン</t>
    </rPh>
    <rPh sb="12" eb="13">
      <t>マタ</t>
    </rPh>
    <rPh sb="14" eb="17">
      <t>ジュウギョウイン</t>
    </rPh>
    <rPh sb="18" eb="19">
      <t>カ</t>
    </rPh>
    <rPh sb="23" eb="25">
      <t>バアイ</t>
    </rPh>
    <rPh sb="26" eb="29">
      <t>キギョウメイ</t>
    </rPh>
    <rPh sb="29" eb="30">
      <t>ラン</t>
    </rPh>
    <rPh sb="31" eb="33">
      <t>キギョウ</t>
    </rPh>
    <rPh sb="33" eb="34">
      <t>メイ</t>
    </rPh>
    <rPh sb="34" eb="35">
      <t>オヨ</t>
    </rPh>
    <rPh sb="36" eb="38">
      <t>シメイ</t>
    </rPh>
    <rPh sb="39" eb="41">
      <t>キサイ</t>
    </rPh>
    <phoneticPr fontId="2"/>
  </si>
  <si>
    <t>5 代表企業を除くグループ構成企業の概要</t>
    <rPh sb="2" eb="4">
      <t>ダイヒョウ</t>
    </rPh>
    <rPh sb="4" eb="6">
      <t>キギョウ</t>
    </rPh>
    <rPh sb="7" eb="8">
      <t>ノゾ</t>
    </rPh>
    <rPh sb="13" eb="15">
      <t>コウセイ</t>
    </rPh>
    <rPh sb="15" eb="17">
      <t>キギョウ</t>
    </rPh>
    <rPh sb="18" eb="20">
      <t>ガイヨウ</t>
    </rPh>
    <phoneticPr fontId="2"/>
  </si>
  <si>
    <t>・中小企業グループで申請する場合は、本シートをコピーして企業毎に作成してください。</t>
    <rPh sb="1" eb="3">
      <t>チュウショウ</t>
    </rPh>
    <rPh sb="3" eb="5">
      <t>キギョウ</t>
    </rPh>
    <rPh sb="10" eb="12">
      <t>シンセイ</t>
    </rPh>
    <rPh sb="14" eb="16">
      <t>バアイ</t>
    </rPh>
    <rPh sb="18" eb="19">
      <t>ホン</t>
    </rPh>
    <rPh sb="28" eb="30">
      <t>キギョウ</t>
    </rPh>
    <rPh sb="30" eb="31">
      <t>ゴト</t>
    </rPh>
    <rPh sb="32" eb="34">
      <t>サクセイ</t>
    </rPh>
    <phoneticPr fontId="2"/>
  </si>
  <si>
    <t>企業名</t>
    <rPh sb="0" eb="3">
      <t>キギョウメイ</t>
    </rPh>
    <phoneticPr fontId="2"/>
  </si>
  <si>
    <t>・都外の事業所に設置する場合は、申請者（中小企業グループの場合は代表企業）が都内に本社があり、茨城県、栃木県、群馬県、埼玉県、千葉県、神奈川県及び山梨県の設置に限ります</t>
    <phoneticPr fontId="2"/>
  </si>
  <si>
    <t>上記①を踏まえ、現在貴社で取り組んでいる情報セキュリティの取り組みについて、規程類の管理、人材育成、自社のコンピュータやインターネットを利用する際に既に実施している技術的対策（製品やソフトウェア）について記載してください。
中小企業グループで申請する場合は、グループ全体の視点で記載してください。</t>
    <rPh sb="0" eb="2">
      <t>ジョウキ</t>
    </rPh>
    <rPh sb="4" eb="5">
      <t>フ</t>
    </rPh>
    <rPh sb="8" eb="10">
      <t>ゲンザイ</t>
    </rPh>
    <rPh sb="10" eb="12">
      <t>キシャ</t>
    </rPh>
    <rPh sb="13" eb="14">
      <t>ト</t>
    </rPh>
    <rPh sb="15" eb="16">
      <t>ク</t>
    </rPh>
    <rPh sb="20" eb="22">
      <t>ジョウホウ</t>
    </rPh>
    <rPh sb="29" eb="30">
      <t>ト</t>
    </rPh>
    <rPh sb="31" eb="32">
      <t>ク</t>
    </rPh>
    <rPh sb="50" eb="52">
      <t>ジシャ</t>
    </rPh>
    <rPh sb="68" eb="70">
      <t>リヨウ</t>
    </rPh>
    <rPh sb="72" eb="73">
      <t>サイ</t>
    </rPh>
    <rPh sb="74" eb="75">
      <t>スデ</t>
    </rPh>
    <rPh sb="76" eb="78">
      <t>ジッシ</t>
    </rPh>
    <rPh sb="88" eb="90">
      <t>セイヒン</t>
    </rPh>
    <rPh sb="112" eb="116">
      <t>チュウショウキギョウ</t>
    </rPh>
    <rPh sb="121" eb="123">
      <t>シンセイ</t>
    </rPh>
    <rPh sb="125" eb="127">
      <t>バアイ</t>
    </rPh>
    <rPh sb="133" eb="135">
      <t>ゼンタイ</t>
    </rPh>
    <rPh sb="136" eb="138">
      <t>シテン</t>
    </rPh>
    <rPh sb="139" eb="141">
      <t>キサイ</t>
    </rPh>
    <phoneticPr fontId="2"/>
  </si>
  <si>
    <t>・この様式で記載できない場合は別紙で作成してください。</t>
    <rPh sb="18" eb="20">
      <t>サクセイ</t>
    </rPh>
    <phoneticPr fontId="2"/>
  </si>
  <si>
    <t>本社所在地
（登記簿上）</t>
    <rPh sb="0" eb="2">
      <t>ホンシャ</t>
    </rPh>
    <rPh sb="2" eb="4">
      <t>ショザイ</t>
    </rPh>
    <rPh sb="4" eb="5">
      <t>チ</t>
    </rPh>
    <rPh sb="7" eb="10">
      <t>トウキボ</t>
    </rPh>
    <rPh sb="10" eb="11">
      <t>ジョウ</t>
    </rPh>
    <phoneticPr fontId="23"/>
  </si>
  <si>
    <t>合計</t>
    <rPh sb="0" eb="2">
      <t>ゴウケイ</t>
    </rPh>
    <phoneticPr fontId="23"/>
  </si>
  <si>
    <t>助成対象経費
（税抜）</t>
    <rPh sb="0" eb="2">
      <t>ジョセイ</t>
    </rPh>
    <rPh sb="2" eb="4">
      <t>タイショウ</t>
    </rPh>
    <rPh sb="4" eb="6">
      <t>ケイヒ</t>
    </rPh>
    <rPh sb="8" eb="10">
      <t>ゼイヌ</t>
    </rPh>
    <phoneticPr fontId="23"/>
  </si>
  <si>
    <r>
      <t xml:space="preserve">プルダウンから選択
</t>
    </r>
    <r>
      <rPr>
        <b/>
        <sz val="9"/>
        <rFont val="ＭＳ Ｐゴシック"/>
        <family val="3"/>
        <charset val="128"/>
        <scheme val="minor"/>
      </rPr>
      <t>（はい、いいえ、検討中）</t>
    </r>
    <rPh sb="7" eb="9">
      <t>センタク</t>
    </rPh>
    <rPh sb="18" eb="21">
      <t>ケントウチュウ</t>
    </rPh>
    <phoneticPr fontId="2"/>
  </si>
  <si>
    <t>(5)スケジュール</t>
    <phoneticPr fontId="2"/>
  </si>
  <si>
    <t>実施内容</t>
    <rPh sb="0" eb="4">
      <t>ジッシナイヨウ</t>
    </rPh>
    <phoneticPr fontId="2"/>
  </si>
  <si>
    <t>　</t>
    <phoneticPr fontId="2"/>
  </si>
  <si>
    <t>←（１）の総事業費と同額であることを確認下さい。</t>
    <phoneticPr fontId="2"/>
  </si>
  <si>
    <t>従業員数
（役員含む）</t>
    <rPh sb="0" eb="3">
      <t>ジュウギョウイン</t>
    </rPh>
    <rPh sb="3" eb="4">
      <t>スウ</t>
    </rPh>
    <rPh sb="6" eb="8">
      <t>ヤクイン</t>
    </rPh>
    <rPh sb="8" eb="9">
      <t>フク</t>
    </rPh>
    <phoneticPr fontId="2"/>
  </si>
  <si>
    <r>
      <t>（2）本事業の概要　</t>
    </r>
    <r>
      <rPr>
        <b/>
        <u/>
        <sz val="11"/>
        <color theme="1"/>
        <rFont val="ＭＳ Ｐゴシック"/>
        <family val="3"/>
        <charset val="128"/>
        <scheme val="minor"/>
      </rPr>
      <t>※記入例のP８を参考にご記入ください。</t>
    </r>
    <rPh sb="3" eb="4">
      <t>ホン</t>
    </rPh>
    <rPh sb="4" eb="6">
      <t>ジギョウ</t>
    </rPh>
    <rPh sb="7" eb="9">
      <t>ガイヨウ</t>
    </rPh>
    <phoneticPr fontId="2"/>
  </si>
  <si>
    <t>※記入例のP９を参考にご記入ください。</t>
    <phoneticPr fontId="2"/>
  </si>
  <si>
    <t>　　実施時期　　　　　　　　　　　　　　　　　　　　　　　</t>
    <rPh sb="2" eb="6">
      <t>ジッシジキ</t>
    </rPh>
    <phoneticPr fontId="2"/>
  </si>
  <si>
    <t>数量</t>
    <rPh sb="0" eb="1">
      <t>スウ</t>
    </rPh>
    <rPh sb="1" eb="2">
      <t>リョウ</t>
    </rPh>
    <phoneticPr fontId="2"/>
  </si>
  <si>
    <t>数量</t>
    <rPh sb="0" eb="2">
      <t>スウリョウ</t>
    </rPh>
    <phoneticPr fontId="2"/>
  </si>
  <si>
    <t>サイバーセキュリティに必要な対策（機能）</t>
    <rPh sb="11" eb="13">
      <t>ヒツヨウ</t>
    </rPh>
    <rPh sb="14" eb="16">
      <t>タイサク</t>
    </rPh>
    <rPh sb="17" eb="19">
      <t>キノウ</t>
    </rPh>
    <phoneticPr fontId="2"/>
  </si>
  <si>
    <t>別紙</t>
    <rPh sb="0" eb="2">
      <t>ベッシ</t>
    </rPh>
    <phoneticPr fontId="2"/>
  </si>
  <si>
    <t>サイバーセキュリティ対策対照表　（本申請により現状からどのようにセキュリティ向上になるのか記入ください）</t>
    <rPh sb="10" eb="12">
      <t>タイサク</t>
    </rPh>
    <rPh sb="12" eb="15">
      <t>タイショウヒョウ</t>
    </rPh>
    <rPh sb="17" eb="20">
      <t>ホンシンセイ</t>
    </rPh>
    <rPh sb="23" eb="25">
      <t>ゲンジョウ</t>
    </rPh>
    <rPh sb="38" eb="40">
      <t>コウジョウ</t>
    </rPh>
    <rPh sb="45" eb="47">
      <t>キニュウ</t>
    </rPh>
    <phoneticPr fontId="2"/>
  </si>
  <si>
    <t>本助成金の主の目的はセキュリティの向上です。</t>
    <rPh sb="0" eb="4">
      <t>ホンジョセイキン</t>
    </rPh>
    <rPh sb="5" eb="6">
      <t>シュ</t>
    </rPh>
    <rPh sb="7" eb="9">
      <t>モクテキ</t>
    </rPh>
    <rPh sb="17" eb="19">
      <t>コウジョウ</t>
    </rPh>
    <phoneticPr fontId="2"/>
  </si>
  <si>
    <t>対策内容
（機器名・ソフト名）</t>
    <rPh sb="0" eb="4">
      <t>タイサクナイヨウ</t>
    </rPh>
    <rPh sb="6" eb="8">
      <t>キキ</t>
    </rPh>
    <rPh sb="8" eb="9">
      <t>メイ</t>
    </rPh>
    <rPh sb="13" eb="14">
      <t>メイ</t>
    </rPh>
    <phoneticPr fontId="2"/>
  </si>
  <si>
    <t>（特に、追加では無く、機器を更新する場合は、どうセキュリティ向上に繋がるのか丁寧にお書きください。</t>
    <rPh sb="1" eb="2">
      <t>トク</t>
    </rPh>
    <rPh sb="4" eb="6">
      <t>ツイカ</t>
    </rPh>
    <rPh sb="8" eb="9">
      <t>ナ</t>
    </rPh>
    <rPh sb="11" eb="13">
      <t>キキ</t>
    </rPh>
    <rPh sb="14" eb="16">
      <t>コウシン</t>
    </rPh>
    <rPh sb="18" eb="20">
      <t>バアイ</t>
    </rPh>
    <rPh sb="30" eb="32">
      <t>コウジョウ</t>
    </rPh>
    <rPh sb="33" eb="34">
      <t>ツナ</t>
    </rPh>
    <rPh sb="38" eb="40">
      <t>テイネイ</t>
    </rPh>
    <rPh sb="42" eb="43">
      <t>カ</t>
    </rPh>
    <phoneticPr fontId="2"/>
  </si>
  <si>
    <t>収入印紙代等の間接経費を除いたものを記入してください。</t>
    <phoneticPr fontId="2"/>
  </si>
  <si>
    <t>現状既にある機能に、同機能の追加対策を導入する計画の場合は   
その理由を明記してください。</t>
    <phoneticPr fontId="2"/>
  </si>
  <si>
    <t>現状</t>
    <rPh sb="0" eb="2">
      <t>ゲンジョウ</t>
    </rPh>
    <phoneticPr fontId="2"/>
  </si>
  <si>
    <t>本申請による追加・更新</t>
    <rPh sb="0" eb="3">
      <t>ホンシンセイ</t>
    </rPh>
    <rPh sb="6" eb="8">
      <t>ツイカ</t>
    </rPh>
    <rPh sb="9" eb="11">
      <t>コウシン</t>
    </rPh>
    <phoneticPr fontId="2"/>
  </si>
  <si>
    <t>対策内容
（機器名・ソフト名）
※　特に無ければ未記入</t>
    <rPh sb="0" eb="4">
      <t>タイサクナイヨウ</t>
    </rPh>
    <rPh sb="6" eb="8">
      <t>キキ</t>
    </rPh>
    <rPh sb="8" eb="9">
      <t>メイ</t>
    </rPh>
    <rPh sb="13" eb="14">
      <t>メイ</t>
    </rPh>
    <rPh sb="18" eb="19">
      <t>トク</t>
    </rPh>
    <rPh sb="20" eb="21">
      <t>ナ</t>
    </rPh>
    <rPh sb="24" eb="27">
      <t>ミキニュウ</t>
    </rPh>
    <phoneticPr fontId="2"/>
  </si>
  <si>
    <t>※</t>
    <phoneticPr fontId="2"/>
  </si>
  <si>
    <t>その他</t>
    <rPh sb="2" eb="3">
      <t>タ</t>
    </rPh>
    <phoneticPr fontId="2"/>
  </si>
  <si>
    <t>　　既存機器の保守期間終了に伴う継続の場合は、保守期間終了前と比較してください。終了前と比較してセキュリティ向上していない場合は対象外です）</t>
    <rPh sb="40" eb="43">
      <t>シュウリョウマエ</t>
    </rPh>
    <rPh sb="44" eb="46">
      <t>ヒカク</t>
    </rPh>
    <rPh sb="54" eb="56">
      <t>コウジョウ</t>
    </rPh>
    <rPh sb="61" eb="63">
      <t>バアイ</t>
    </rPh>
    <rPh sb="64" eb="67">
      <t>タイショウガイ</t>
    </rPh>
    <phoneticPr fontId="2"/>
  </si>
  <si>
    <t>標的型メール訓練の場合は、記入不要です。</t>
    <rPh sb="0" eb="3">
      <t>ヒョウテキガタ</t>
    </rPh>
    <rPh sb="6" eb="8">
      <t>クンレン</t>
    </rPh>
    <rPh sb="9" eb="11">
      <t>バアイ</t>
    </rPh>
    <rPh sb="13" eb="17">
      <t>キニュウフヨウ</t>
    </rPh>
    <phoneticPr fontId="2"/>
  </si>
  <si>
    <t>自動入力</t>
    <rPh sb="0" eb="2">
      <t>ジドウ</t>
    </rPh>
    <rPh sb="2" eb="4">
      <t>ニュウリョク</t>
    </rPh>
    <phoneticPr fontId="2"/>
  </si>
  <si>
    <t>プルダウン</t>
    <phoneticPr fontId="2"/>
  </si>
  <si>
    <t>出力</t>
    <rPh sb="0" eb="2">
      <t>シュツリョク</t>
    </rPh>
    <phoneticPr fontId="2"/>
  </si>
  <si>
    <r>
      <t xml:space="preserve">都内登記所在地
</t>
    </r>
    <r>
      <rPr>
        <b/>
        <sz val="8"/>
        <color theme="1"/>
        <rFont val="ＭＳ Ｐゴシック"/>
        <family val="3"/>
        <charset val="128"/>
        <scheme val="minor"/>
      </rPr>
      <t>（登記簿で確認できる東京都内
にある本店か支店）</t>
    </r>
    <rPh sb="0" eb="2">
      <t>トナイ</t>
    </rPh>
    <rPh sb="2" eb="4">
      <t>トウキ</t>
    </rPh>
    <rPh sb="4" eb="7">
      <t>ショザイチ</t>
    </rPh>
    <rPh sb="9" eb="12">
      <t>トウキボ</t>
    </rPh>
    <rPh sb="13" eb="15">
      <t>カクニン</t>
    </rPh>
    <rPh sb="18" eb="22">
      <t>トウキョウトナイ</t>
    </rPh>
    <rPh sb="26" eb="28">
      <t>ホンテン</t>
    </rPh>
    <rPh sb="29" eb="31">
      <t>シテン</t>
    </rPh>
    <phoneticPr fontId="2"/>
  </si>
  <si>
    <t>・ウイルス対策ソフトなどのコンテンツセキュリティ対策製品を申請している場合は、対象となるクライアント端末（PC/</t>
    <phoneticPr fontId="2"/>
  </si>
  <si>
    <t>　タブレットなど）の表記及び、台数を記入してください。</t>
    <phoneticPr fontId="2"/>
  </si>
  <si>
    <t>令和8年度 第1回</t>
    <rPh sb="0" eb="2">
      <t>レイワ</t>
    </rPh>
    <rPh sb="3" eb="5">
      <t>ネンド</t>
    </rPh>
    <rPh sb="4" eb="5">
      <t>ド</t>
    </rPh>
    <rPh sb="6" eb="7">
      <t>ダイ</t>
    </rPh>
    <rPh sb="8" eb="9">
      <t>カイ</t>
    </rPh>
    <phoneticPr fontId="2"/>
  </si>
  <si>
    <t>エンドポイント・セキュリティ製品（EDR、EPP等）</t>
    <rPh sb="14" eb="16">
      <t>セイヒン</t>
    </rPh>
    <rPh sb="24" eb="25">
      <t>ナド</t>
    </rPh>
    <phoneticPr fontId="2"/>
  </si>
  <si>
    <r>
      <t>クラウドサービス利用料の範囲は、助成対象期間内に契約を締結し、使用し、支払いを完了した分に限ります。</t>
    </r>
    <r>
      <rPr>
        <b/>
        <u/>
        <sz val="11"/>
        <rFont val="ＭＳ Ｐゴシック"/>
        <family val="3"/>
        <charset val="128"/>
        <scheme val="minor"/>
      </rPr>
      <t>（最長4ヶ月）</t>
    </r>
    <rPh sb="8" eb="11">
      <t>リヨウリョウ</t>
    </rPh>
    <rPh sb="12" eb="14">
      <t>ハンイ</t>
    </rPh>
    <rPh sb="16" eb="23">
      <t>ジョセイタイショウキカンナイ</t>
    </rPh>
    <rPh sb="24" eb="26">
      <t>ケイヤク</t>
    </rPh>
    <rPh sb="27" eb="29">
      <t>テイケツ</t>
    </rPh>
    <rPh sb="31" eb="33">
      <t>シヨウ</t>
    </rPh>
    <rPh sb="35" eb="37">
      <t>シハラ</t>
    </rPh>
    <rPh sb="39" eb="41">
      <t>カンリョウ</t>
    </rPh>
    <rPh sb="43" eb="44">
      <t>ブン</t>
    </rPh>
    <rPh sb="45" eb="46">
      <t>カギ</t>
    </rPh>
    <rPh sb="51" eb="53">
      <t>サイチョウ</t>
    </rPh>
    <rPh sb="55" eb="56">
      <t>ゲツ</t>
    </rPh>
    <phoneticPr fontId="2"/>
  </si>
  <si>
    <t>様式第1号（第5条関係）</t>
    <rPh sb="0" eb="2">
      <t>ヨウシキ</t>
    </rPh>
    <rPh sb="2" eb="3">
      <t>ダイ</t>
    </rPh>
    <rPh sb="4" eb="5">
      <t>ゴウ</t>
    </rPh>
    <rPh sb="6" eb="7">
      <t>ダイ</t>
    </rPh>
    <rPh sb="8" eb="9">
      <t>ジョウ</t>
    </rPh>
    <rPh sb="9" eb="11">
      <t>カンケイ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</si>
</sst>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3">
    <numFmt numFmtId="5" formatCode="&quot;¥&quot;#,##0;&quot;¥&quot;\-#,##0"/>
    <numFmt numFmtId="6" formatCode="&quot;¥&quot;#,##0;[Red]&quot;¥&quot;\-#,##0"/>
    <numFmt numFmtId="176" formatCode="0.0%"/>
    <numFmt numFmtId="177" formatCode="m&quot;月&quot;d&quot;日&quot;;@"/>
    <numFmt numFmtId="178" formatCode="[$-411]ge\.m\.d;@"/>
    <numFmt numFmtId="179" formatCode="&quot;¥&quot;#,##0_);[Red]\(&quot;¥&quot;#,##0\)"/>
    <numFmt numFmtId="180" formatCode="0_);[Red]\(0\)"/>
    <numFmt numFmtId="181" formatCode="[$-411]ggge&quot;年&quot;m&quot;月&quot;d&quot;日&quot;;@"/>
    <numFmt numFmtId="182" formatCode="yyyy&quot;年&quot;m&quot;月&quot;d&quot;日&quot;;@"/>
    <numFmt numFmtId="183" formatCode="#,##0_ ;[Red]\-#,##0\ "/>
    <numFmt numFmtId="184" formatCode="General&quot;名&quot;"/>
    <numFmt numFmtId="185" formatCode="#,##0_ "/>
    <numFmt numFmtId="186" formatCode="#,##0&quot;円&quot;"/>
  </numFmts>
  <fonts count="82" x14ac:knownFonts="1">
    <font>
      <sz val="11"/>
      <color theme="1"/>
      <name val="ＭＳ Ｐゴシック"/>
      <family val="2"/>
      <charset val="128"/>
      <scheme val="minor"/>
    </font>
    <font>
      <sz val="11"/>
      <color theme="1"/>
      <name val="ＭＳ Ｐゴシック"/>
      <family val="3"/>
      <charset val="128"/>
      <scheme val="minor"/>
    </font>
    <font>
      <sz val="6"/>
      <name val="ＭＳ Ｐゴシック"/>
      <family val="2"/>
      <charset val="128"/>
      <scheme val="minor"/>
    </font>
    <font>
      <sz val="11"/>
      <color indexed="8"/>
      <name val="ＭＳ Ｐゴシック"/>
      <family val="3"/>
      <charset val="128"/>
    </font>
    <font>
      <sz val="10"/>
      <color theme="1"/>
      <name val="ＭＳ Ｐゴシック"/>
      <family val="2"/>
      <charset val="128"/>
      <scheme val="minor"/>
    </font>
    <font>
      <sz val="10"/>
      <color theme="1"/>
      <name val="ＭＳ Ｐゴシック"/>
      <family val="3"/>
      <charset val="128"/>
      <scheme val="minor"/>
    </font>
    <font>
      <sz val="9"/>
      <color theme="1"/>
      <name val="ＭＳ Ｐゴシック"/>
      <family val="2"/>
      <charset val="128"/>
      <scheme val="minor"/>
    </font>
    <font>
      <sz val="9"/>
      <color theme="1"/>
      <name val="ＭＳ Ｐゴシック"/>
      <family val="3"/>
      <charset val="128"/>
      <scheme val="minor"/>
    </font>
    <font>
      <b/>
      <sz val="12"/>
      <color theme="1"/>
      <name val="ＭＳ Ｐゴシック"/>
      <family val="3"/>
      <charset val="128"/>
      <scheme val="minor"/>
    </font>
    <font>
      <b/>
      <sz val="11"/>
      <color theme="1"/>
      <name val="ＭＳ Ｐゴシック"/>
      <family val="3"/>
      <charset val="128"/>
      <scheme val="minor"/>
    </font>
    <font>
      <sz val="11"/>
      <color theme="1"/>
      <name val="ＭＳ Ｐゴシック"/>
      <family val="2"/>
      <charset val="128"/>
      <scheme val="minor"/>
    </font>
    <font>
      <sz val="8"/>
      <color theme="1"/>
      <name val="ＭＳ Ｐゴシック"/>
      <family val="3"/>
      <charset val="128"/>
      <scheme val="minor"/>
    </font>
    <font>
      <sz val="11"/>
      <color rgb="FFFF0000"/>
      <name val="ＭＳ Ｐゴシック"/>
      <family val="3"/>
      <charset val="128"/>
      <scheme val="minor"/>
    </font>
    <font>
      <sz val="11"/>
      <name val="ＭＳ Ｐゴシック"/>
      <family val="3"/>
      <charset val="128"/>
      <scheme val="minor"/>
    </font>
    <font>
      <sz val="11"/>
      <color theme="1"/>
      <name val="ＭＳ Ｐゴシック"/>
      <family val="2"/>
      <scheme val="minor"/>
    </font>
    <font>
      <b/>
      <sz val="11"/>
      <name val="ＭＳ Ｐゴシック"/>
      <family val="3"/>
      <charset val="128"/>
      <scheme val="minor"/>
    </font>
    <font>
      <b/>
      <sz val="10"/>
      <name val="ＭＳ Ｐゴシック"/>
      <family val="3"/>
      <charset val="128"/>
      <scheme val="minor"/>
    </font>
    <font>
      <sz val="11"/>
      <color theme="1"/>
      <name val="ＭＳ 明朝"/>
      <family val="1"/>
      <charset val="128"/>
    </font>
    <font>
      <b/>
      <sz val="14"/>
      <color theme="1"/>
      <name val="ＭＳ 明朝"/>
      <family val="1"/>
      <charset val="128"/>
    </font>
    <font>
      <sz val="10"/>
      <color theme="1"/>
      <name val="ＭＳ 明朝"/>
      <family val="1"/>
      <charset val="128"/>
    </font>
    <font>
      <sz val="6"/>
      <color theme="1"/>
      <name val="ＭＳ 明朝"/>
      <family val="1"/>
      <charset val="128"/>
    </font>
    <font>
      <b/>
      <sz val="16"/>
      <color rgb="FFFF0000"/>
      <name val="ＭＳ 明朝"/>
      <family val="1"/>
      <charset val="128"/>
    </font>
    <font>
      <sz val="16"/>
      <color theme="1"/>
      <name val="ＭＳ 明朝"/>
      <family val="1"/>
      <charset val="128"/>
    </font>
    <font>
      <sz val="6"/>
      <name val="ＭＳ Ｐゴシック"/>
      <family val="3"/>
      <charset val="128"/>
    </font>
    <font>
      <b/>
      <sz val="11"/>
      <name val="ＭＳ Ｐゴシック"/>
      <family val="3"/>
      <charset val="128"/>
    </font>
    <font>
      <sz val="12"/>
      <name val="ＭＳ Ｐゴシック"/>
      <family val="3"/>
      <charset val="128"/>
      <scheme val="minor"/>
    </font>
    <font>
      <sz val="12"/>
      <name val="ＭＳ Ｐゴシック"/>
      <family val="3"/>
      <charset val="128"/>
    </font>
    <font>
      <b/>
      <sz val="10"/>
      <color theme="1"/>
      <name val="ＭＳ Ｐゴシック"/>
      <family val="3"/>
      <charset val="128"/>
      <scheme val="minor"/>
    </font>
    <font>
      <sz val="16"/>
      <color rgb="FFFF0000"/>
      <name val="ＭＳ 明朝"/>
      <family val="1"/>
      <charset val="128"/>
    </font>
    <font>
      <sz val="11"/>
      <name val="ＭＳ Ｐゴシック"/>
      <family val="3"/>
      <charset val="128"/>
    </font>
    <font>
      <b/>
      <sz val="18"/>
      <name val="HGS創英角ｺﾞｼｯｸUB"/>
      <family val="3"/>
      <charset val="128"/>
    </font>
    <font>
      <b/>
      <sz val="8"/>
      <color theme="1"/>
      <name val="ＭＳ Ｐゴシック"/>
      <family val="3"/>
      <charset val="128"/>
      <scheme val="minor"/>
    </font>
    <font>
      <b/>
      <sz val="9"/>
      <color theme="1"/>
      <name val="ＭＳ Ｐゴシック"/>
      <family val="3"/>
      <charset val="128"/>
      <scheme val="minor"/>
    </font>
    <font>
      <b/>
      <sz val="9"/>
      <color rgb="FFFF0000"/>
      <name val="ＭＳ Ｐゴシック"/>
      <family val="3"/>
      <charset val="128"/>
      <scheme val="minor"/>
    </font>
    <font>
      <b/>
      <sz val="11"/>
      <color rgb="FFFF0000"/>
      <name val="ＭＳ Ｐゴシック"/>
      <family val="3"/>
      <charset val="128"/>
      <scheme val="minor"/>
    </font>
    <font>
      <sz val="11"/>
      <color rgb="FFFF0000"/>
      <name val="ＭＳ Ｐゴシック"/>
      <family val="2"/>
      <charset val="128"/>
      <scheme val="minor"/>
    </font>
    <font>
      <sz val="11"/>
      <color theme="0" tint="-0.249977111117893"/>
      <name val="ＭＳ Ｐゴシック"/>
      <family val="2"/>
      <charset val="128"/>
      <scheme val="minor"/>
    </font>
    <font>
      <sz val="11"/>
      <color theme="0" tint="-0.249977111117893"/>
      <name val="ＭＳ Ｐゴシック"/>
      <family val="3"/>
      <charset val="128"/>
      <scheme val="minor"/>
    </font>
    <font>
      <sz val="11"/>
      <color theme="0" tint="-0.34998626667073579"/>
      <name val="ＭＳ Ｐゴシック"/>
      <family val="3"/>
      <charset val="128"/>
      <scheme val="minor"/>
    </font>
    <font>
      <sz val="6"/>
      <color theme="0" tint="-0.249977111117893"/>
      <name val="ＭＳ Ｐゴシック"/>
      <family val="3"/>
      <charset val="128"/>
      <scheme val="minor"/>
    </font>
    <font>
      <b/>
      <sz val="18"/>
      <color theme="1"/>
      <name val="ＭＳ Ｐゴシック"/>
      <family val="3"/>
      <charset val="128"/>
      <scheme val="minor"/>
    </font>
    <font>
      <sz val="11"/>
      <color theme="0" tint="-0.34998626667073579"/>
      <name val="ＭＳ Ｐゴシック"/>
      <family val="2"/>
      <charset val="128"/>
      <scheme val="minor"/>
    </font>
    <font>
      <u/>
      <sz val="11"/>
      <color theme="1"/>
      <name val="ＭＳ Ｐゴシック"/>
      <family val="3"/>
      <charset val="128"/>
      <scheme val="minor"/>
    </font>
    <font>
      <sz val="18"/>
      <name val="ＭＳ Ｐゴシック"/>
      <family val="2"/>
      <charset val="128"/>
      <scheme val="minor"/>
    </font>
    <font>
      <sz val="16"/>
      <color theme="1"/>
      <name val="ＭＳ Ｐゴシック"/>
      <family val="2"/>
      <charset val="128"/>
      <scheme val="minor"/>
    </font>
    <font>
      <sz val="18"/>
      <color theme="1"/>
      <name val="ＭＳ Ｐゴシック"/>
      <family val="2"/>
      <charset val="128"/>
      <scheme val="minor"/>
    </font>
    <font>
      <sz val="12"/>
      <color rgb="FFFF0000"/>
      <name val="ＭＳ Ｐゴシック"/>
      <family val="2"/>
      <charset val="128"/>
      <scheme val="minor"/>
    </font>
    <font>
      <b/>
      <sz val="12"/>
      <name val="ＭＳ Ｐゴシック"/>
      <family val="3"/>
      <charset val="128"/>
      <scheme val="minor"/>
    </font>
    <font>
      <u/>
      <sz val="11"/>
      <color rgb="FFFF0000"/>
      <name val="ＭＳ Ｐゴシック"/>
      <family val="3"/>
      <charset val="128"/>
      <scheme val="minor"/>
    </font>
    <font>
      <b/>
      <sz val="12"/>
      <color rgb="FFFF0000"/>
      <name val="ＭＳ Ｐゴシック"/>
      <family val="3"/>
      <charset val="128"/>
      <scheme val="minor"/>
    </font>
    <font>
      <u/>
      <sz val="10"/>
      <color rgb="FFFF0000"/>
      <name val="ＭＳ Ｐゴシック"/>
      <family val="3"/>
      <charset val="128"/>
      <scheme val="minor"/>
    </font>
    <font>
      <sz val="11"/>
      <name val="ＭＳ Ｐゴシック"/>
      <family val="2"/>
      <charset val="128"/>
      <scheme val="minor"/>
    </font>
    <font>
      <sz val="10"/>
      <name val="ＭＳ Ｐゴシック"/>
      <family val="2"/>
      <charset val="128"/>
      <scheme val="minor"/>
    </font>
    <font>
      <sz val="10"/>
      <name val="ＭＳ Ｐゴシック"/>
      <family val="3"/>
      <charset val="128"/>
      <scheme val="minor"/>
    </font>
    <font>
      <sz val="12"/>
      <color theme="1"/>
      <name val="ＭＳ Ｐゴシック"/>
      <family val="3"/>
      <charset val="128"/>
      <scheme val="minor"/>
    </font>
    <font>
      <sz val="16"/>
      <name val="ＭＳ Ｐゴシック"/>
      <family val="3"/>
      <charset val="128"/>
      <scheme val="minor"/>
    </font>
    <font>
      <sz val="8"/>
      <color theme="1"/>
      <name val="ＭＳ Ｐゴシック"/>
      <family val="2"/>
      <charset val="128"/>
      <scheme val="minor"/>
    </font>
    <font>
      <sz val="8"/>
      <name val="ＭＳ Ｐゴシック"/>
      <family val="3"/>
      <charset val="128"/>
      <scheme val="minor"/>
    </font>
    <font>
      <sz val="18"/>
      <color theme="1"/>
      <name val="ＭＳ Ｐゴシック"/>
      <family val="3"/>
      <charset val="128"/>
      <scheme val="minor"/>
    </font>
    <font>
      <b/>
      <sz val="12"/>
      <color rgb="FFFF0000"/>
      <name val="メイリオ"/>
      <family val="3"/>
      <charset val="128"/>
    </font>
    <font>
      <sz val="14"/>
      <color theme="1"/>
      <name val="ＭＳ Ｐゴシック"/>
      <family val="3"/>
      <charset val="128"/>
      <scheme val="minor"/>
    </font>
    <font>
      <sz val="8"/>
      <color theme="1"/>
      <name val="ＭＳ 明朝"/>
      <family val="1"/>
      <charset val="128"/>
    </font>
    <font>
      <b/>
      <sz val="16"/>
      <name val="ＭＳ Ｐゴシック"/>
      <family val="3"/>
      <charset val="128"/>
    </font>
    <font>
      <b/>
      <sz val="11"/>
      <color theme="1"/>
      <name val="ＭＳ Ｐゴシック"/>
      <family val="3"/>
      <charset val="128"/>
    </font>
    <font>
      <b/>
      <sz val="10"/>
      <name val="ＭＳ Ｐゴシック"/>
      <family val="3"/>
      <charset val="128"/>
    </font>
    <font>
      <b/>
      <sz val="9"/>
      <name val="ＭＳ Ｐゴシック"/>
      <family val="3"/>
      <charset val="128"/>
    </font>
    <font>
      <sz val="11"/>
      <color theme="1"/>
      <name val="ＭＳ Ｐゴシック"/>
      <family val="3"/>
      <charset val="128"/>
    </font>
    <font>
      <b/>
      <sz val="10"/>
      <color theme="1"/>
      <name val="ＭＳ Ｐゴシック"/>
      <family val="3"/>
      <charset val="128"/>
    </font>
    <font>
      <b/>
      <sz val="12"/>
      <name val="ＭＳ Ｐゴシック"/>
      <family val="3"/>
      <charset val="128"/>
    </font>
    <font>
      <b/>
      <sz val="9"/>
      <name val="ＭＳ Ｐゴシック"/>
      <family val="3"/>
      <charset val="128"/>
      <scheme val="minor"/>
    </font>
    <font>
      <u/>
      <sz val="10"/>
      <color theme="1"/>
      <name val="ＭＳ Ｐゴシック"/>
      <family val="3"/>
      <charset val="128"/>
      <scheme val="minor"/>
    </font>
    <font>
      <b/>
      <u/>
      <sz val="11"/>
      <color theme="1"/>
      <name val="ＭＳ Ｐゴシック"/>
      <family val="3"/>
      <charset val="128"/>
      <scheme val="minor"/>
    </font>
    <font>
      <sz val="11"/>
      <color theme="1"/>
      <name val="Meiryo UI"/>
      <family val="3"/>
      <charset val="128"/>
    </font>
    <font>
      <sz val="10"/>
      <color theme="1"/>
      <name val="Meiryo UI"/>
      <family val="3"/>
      <charset val="128"/>
    </font>
    <font>
      <b/>
      <sz val="12"/>
      <color theme="1"/>
      <name val="Meiryo UI"/>
      <family val="3"/>
      <charset val="128"/>
    </font>
    <font>
      <b/>
      <sz val="11"/>
      <color theme="1"/>
      <name val="Meiryo UI"/>
      <family val="3"/>
      <charset val="128"/>
    </font>
    <font>
      <sz val="12"/>
      <color rgb="FFFF0000"/>
      <name val="Meiryo UI"/>
      <family val="3"/>
      <charset val="128"/>
    </font>
    <font>
      <sz val="12"/>
      <name val="Meiryo UI"/>
      <family val="3"/>
      <charset val="128"/>
    </font>
    <font>
      <sz val="11"/>
      <color theme="0"/>
      <name val="ＭＳ Ｐゴシック"/>
      <family val="2"/>
      <charset val="128"/>
      <scheme val="minor"/>
    </font>
    <font>
      <b/>
      <sz val="11"/>
      <color rgb="FFFF0000"/>
      <name val="Meiryo UI"/>
      <family val="3"/>
      <charset val="128"/>
    </font>
    <font>
      <sz val="11"/>
      <color theme="0"/>
      <name val="ＭＳ Ｐゴシック"/>
      <family val="3"/>
      <charset val="128"/>
      <scheme val="minor"/>
    </font>
    <font>
      <b/>
      <u/>
      <sz val="11"/>
      <name val="ＭＳ Ｐゴシック"/>
      <family val="3"/>
      <charset val="128"/>
      <scheme val="minor"/>
    </font>
  </fonts>
  <fills count="9">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92D050"/>
        <bgColor indexed="64"/>
      </patternFill>
    </fill>
    <fill>
      <patternFill patternType="solid">
        <fgColor theme="4" tint="0.79998168889431442"/>
        <bgColor indexed="64"/>
      </patternFill>
    </fill>
    <fill>
      <patternFill patternType="solid">
        <fgColor rgb="FFFFCCFF"/>
        <bgColor indexed="64"/>
      </patternFill>
    </fill>
    <fill>
      <patternFill patternType="solid">
        <fgColor theme="0" tint="-0.34998626667073579"/>
        <bgColor indexed="64"/>
      </patternFill>
    </fill>
    <fill>
      <patternFill patternType="solid">
        <fgColor theme="2"/>
        <bgColor indexed="64"/>
      </patternFill>
    </fill>
  </fills>
  <borders count="7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top style="hair">
        <color indexed="64"/>
      </top>
      <bottom/>
      <diagonal/>
    </border>
    <border>
      <left/>
      <right style="thin">
        <color indexed="64"/>
      </right>
      <top style="thin">
        <color indexed="64"/>
      </top>
      <bottom style="hair">
        <color auto="1"/>
      </bottom>
      <diagonal/>
    </border>
    <border>
      <left style="thin">
        <color indexed="64"/>
      </left>
      <right/>
      <top style="hair">
        <color indexed="64"/>
      </top>
      <bottom/>
      <diagonal/>
    </border>
    <border>
      <left/>
      <right style="thin">
        <color indexed="64"/>
      </right>
      <top style="hair">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diagonal/>
    </border>
    <border>
      <left style="hair">
        <color indexed="64"/>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right style="hair">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hair">
        <color indexed="64"/>
      </right>
      <top style="thin">
        <color indexed="64"/>
      </top>
      <bottom/>
      <diagonal/>
    </border>
  </borders>
  <cellStyleXfs count="7">
    <xf numFmtId="0" fontId="0" fillId="0" borderId="0">
      <alignment vertical="center"/>
    </xf>
    <xf numFmtId="0" fontId="1" fillId="0" borderId="0">
      <alignment vertical="center"/>
    </xf>
    <xf numFmtId="38" fontId="3" fillId="0" borderId="0" applyFont="0" applyFill="0" applyBorder="0" applyAlignment="0" applyProtection="0">
      <alignment vertical="center"/>
    </xf>
    <xf numFmtId="38" fontId="10" fillId="0" borderId="0" applyFont="0" applyFill="0" applyBorder="0" applyAlignment="0" applyProtection="0">
      <alignment vertical="center"/>
    </xf>
    <xf numFmtId="6" fontId="10" fillId="0" borderId="0" applyFont="0" applyFill="0" applyBorder="0" applyAlignment="0" applyProtection="0">
      <alignment vertical="center"/>
    </xf>
    <xf numFmtId="0" fontId="14" fillId="0" borderId="0"/>
    <xf numFmtId="9" fontId="10" fillId="0" borderId="0" applyFont="0" applyFill="0" applyBorder="0" applyAlignment="0" applyProtection="0">
      <alignment vertical="center"/>
    </xf>
  </cellStyleXfs>
  <cellXfs count="788">
    <xf numFmtId="0" fontId="0" fillId="0" borderId="0" xfId="0">
      <alignment vertical="center"/>
    </xf>
    <xf numFmtId="0" fontId="8" fillId="0" borderId="0" xfId="0" applyFont="1">
      <alignment vertical="center"/>
    </xf>
    <xf numFmtId="0" fontId="17" fillId="0" borderId="0" xfId="0" applyFont="1">
      <alignment vertical="center"/>
    </xf>
    <xf numFmtId="49" fontId="18" fillId="3" borderId="0" xfId="0" applyNumberFormat="1" applyFont="1" applyFill="1">
      <alignment vertical="center"/>
    </xf>
    <xf numFmtId="0" fontId="19" fillId="3" borderId="0" xfId="0" applyFont="1" applyFill="1">
      <alignment vertical="center"/>
    </xf>
    <xf numFmtId="49" fontId="19" fillId="0" borderId="0" xfId="0" applyNumberFormat="1" applyFont="1">
      <alignment vertical="center"/>
    </xf>
    <xf numFmtId="0" fontId="19" fillId="4" borderId="9" xfId="0" applyFont="1" applyFill="1" applyBorder="1">
      <alignment vertical="center"/>
    </xf>
    <xf numFmtId="0" fontId="20" fillId="4" borderId="0" xfId="0" applyFont="1" applyFill="1">
      <alignment vertical="center"/>
    </xf>
    <xf numFmtId="0" fontId="21" fillId="0" borderId="0" xfId="0" applyFont="1">
      <alignment vertical="center"/>
    </xf>
    <xf numFmtId="0" fontId="22" fillId="0" borderId="0" xfId="0" applyFont="1">
      <alignment vertical="center"/>
    </xf>
    <xf numFmtId="0" fontId="22" fillId="0" borderId="0" xfId="0" applyNumberFormat="1" applyFont="1">
      <alignment vertical="center"/>
    </xf>
    <xf numFmtId="49" fontId="15" fillId="2" borderId="14" xfId="0" applyNumberFormat="1" applyFont="1" applyFill="1" applyBorder="1" applyAlignment="1">
      <alignment horizontal="center" wrapText="1" shrinkToFit="1"/>
    </xf>
    <xf numFmtId="177" fontId="9" fillId="5" borderId="14" xfId="0" applyNumberFormat="1" applyFont="1" applyFill="1" applyBorder="1" applyAlignment="1">
      <alignment vertical="center" shrinkToFit="1"/>
    </xf>
    <xf numFmtId="0" fontId="9" fillId="5" borderId="14" xfId="0" applyFont="1" applyFill="1" applyBorder="1" applyAlignment="1">
      <alignment horizontal="center" vertical="center" wrapText="1" shrinkToFit="1"/>
    </xf>
    <xf numFmtId="0" fontId="15" fillId="5" borderId="14" xfId="0" applyFont="1" applyFill="1" applyBorder="1" applyAlignment="1">
      <alignment vertical="center" wrapText="1" shrinkToFit="1"/>
    </xf>
    <xf numFmtId="0" fontId="16" fillId="6" borderId="1" xfId="0" applyFont="1" applyFill="1" applyBorder="1" applyAlignment="1">
      <alignment horizontal="center" vertical="center" wrapText="1" shrinkToFit="1"/>
    </xf>
    <xf numFmtId="0" fontId="16" fillId="6" borderId="3" xfId="0" applyFont="1" applyFill="1" applyBorder="1" applyAlignment="1">
      <alignment horizontal="center" vertical="center" wrapText="1" shrinkToFit="1"/>
    </xf>
    <xf numFmtId="0" fontId="16" fillId="5" borderId="14" xfId="0" applyFont="1" applyFill="1" applyBorder="1" applyAlignment="1">
      <alignment horizontal="center" vertical="center" wrapText="1" shrinkToFit="1"/>
    </xf>
    <xf numFmtId="0" fontId="16" fillId="5" borderId="14" xfId="0" applyFont="1" applyFill="1" applyBorder="1" applyAlignment="1">
      <alignment vertical="center" wrapText="1" shrinkToFit="1"/>
    </xf>
    <xf numFmtId="5" fontId="24" fillId="5" borderId="1" xfId="0" applyNumberFormat="1" applyFont="1" applyFill="1" applyBorder="1" applyAlignment="1">
      <alignment horizontal="center" vertical="center" wrapText="1" shrinkToFit="1"/>
    </xf>
    <xf numFmtId="5" fontId="24" fillId="5" borderId="2" xfId="0" applyNumberFormat="1" applyFont="1" applyFill="1" applyBorder="1" applyAlignment="1">
      <alignment horizontal="center" vertical="center" wrapText="1" shrinkToFit="1"/>
    </xf>
    <xf numFmtId="5" fontId="15" fillId="5" borderId="1" xfId="0" applyNumberFormat="1" applyFont="1" applyFill="1" applyBorder="1" applyAlignment="1">
      <alignment horizontal="center" vertical="center" wrapText="1" shrinkToFit="1"/>
    </xf>
    <xf numFmtId="5" fontId="15" fillId="5" borderId="2" xfId="0" applyNumberFormat="1" applyFont="1" applyFill="1" applyBorder="1" applyAlignment="1">
      <alignment horizontal="center" vertical="center" wrapText="1" shrinkToFit="1"/>
    </xf>
    <xf numFmtId="5" fontId="15" fillId="5" borderId="3" xfId="0" applyNumberFormat="1" applyFont="1" applyFill="1" applyBorder="1" applyAlignment="1">
      <alignment horizontal="center" vertical="center" wrapText="1" shrinkToFit="1"/>
    </xf>
    <xf numFmtId="0" fontId="15" fillId="6" borderId="14" xfId="0" applyFont="1" applyFill="1" applyBorder="1" applyAlignment="1">
      <alignment vertical="center" wrapText="1" shrinkToFit="1"/>
    </xf>
    <xf numFmtId="177" fontId="15" fillId="5" borderId="3" xfId="0" applyNumberFormat="1" applyFont="1" applyFill="1" applyBorder="1" applyAlignment="1">
      <alignment horizontal="center" vertical="center" shrinkToFit="1"/>
    </xf>
    <xf numFmtId="38" fontId="15" fillId="5" borderId="1" xfId="0" applyNumberFormat="1" applyFont="1" applyFill="1" applyBorder="1" applyAlignment="1">
      <alignment horizontal="center" vertical="center" shrinkToFit="1"/>
    </xf>
    <xf numFmtId="38" fontId="15" fillId="5" borderId="2" xfId="0" applyNumberFormat="1" applyFont="1" applyFill="1" applyBorder="1" applyAlignment="1">
      <alignment horizontal="center" vertical="center" shrinkToFit="1"/>
    </xf>
    <xf numFmtId="38" fontId="15" fillId="5" borderId="3" xfId="0" applyNumberFormat="1" applyFont="1" applyFill="1" applyBorder="1" applyAlignment="1">
      <alignment horizontal="center" vertical="center" shrinkToFit="1"/>
    </xf>
    <xf numFmtId="178" fontId="15" fillId="5" borderId="14" xfId="0" applyNumberFormat="1" applyFont="1" applyFill="1" applyBorder="1" applyAlignment="1">
      <alignment vertical="center" shrinkToFit="1"/>
    </xf>
    <xf numFmtId="5" fontId="15" fillId="5" borderId="14" xfId="0" applyNumberFormat="1" applyFont="1" applyFill="1" applyBorder="1" applyAlignment="1">
      <alignment vertical="center" shrinkToFit="1"/>
    </xf>
    <xf numFmtId="179" fontId="15" fillId="5" borderId="14" xfId="0" applyNumberFormat="1" applyFont="1" applyFill="1" applyBorder="1" applyAlignment="1">
      <alignment vertical="center" shrinkToFit="1"/>
    </xf>
    <xf numFmtId="0" fontId="15" fillId="5" borderId="14" xfId="0" applyFont="1" applyFill="1" applyBorder="1" applyAlignment="1">
      <alignment vertical="center" shrinkToFit="1"/>
    </xf>
    <xf numFmtId="178" fontId="25" fillId="5" borderId="10" xfId="0" applyNumberFormat="1" applyFont="1" applyFill="1" applyBorder="1" applyAlignment="1">
      <alignment vertical="center" shrinkToFit="1"/>
    </xf>
    <xf numFmtId="5" fontId="25" fillId="5" borderId="10" xfId="0" applyNumberFormat="1" applyFont="1" applyFill="1" applyBorder="1" applyAlignment="1">
      <alignment vertical="center" shrinkToFit="1"/>
    </xf>
    <xf numFmtId="179" fontId="25" fillId="5" borderId="10" xfId="0" applyNumberFormat="1" applyFont="1" applyFill="1" applyBorder="1" applyAlignment="1">
      <alignment vertical="center" shrinkToFit="1"/>
    </xf>
    <xf numFmtId="5" fontId="15" fillId="6" borderId="1" xfId="0" applyNumberFormat="1" applyFont="1" applyFill="1" applyBorder="1" applyAlignment="1">
      <alignment horizontal="center" vertical="center" wrapText="1" shrinkToFit="1"/>
    </xf>
    <xf numFmtId="5" fontId="15" fillId="6" borderId="3" xfId="0" applyNumberFormat="1" applyFont="1" applyFill="1" applyBorder="1" applyAlignment="1">
      <alignment horizontal="center" vertical="center" wrapText="1" shrinkToFit="1"/>
    </xf>
    <xf numFmtId="38" fontId="0" fillId="0" borderId="0" xfId="0" applyNumberFormat="1">
      <alignment vertical="center"/>
    </xf>
    <xf numFmtId="0" fontId="15" fillId="5" borderId="5" xfId="0" applyFont="1" applyFill="1" applyBorder="1" applyAlignment="1">
      <alignment horizontal="center" vertical="center" wrapText="1" shrinkToFit="1"/>
    </xf>
    <xf numFmtId="0" fontId="15" fillId="5" borderId="2" xfId="0" applyFont="1" applyFill="1" applyBorder="1" applyAlignment="1">
      <alignment horizontal="center" vertical="center" shrinkToFit="1"/>
    </xf>
    <xf numFmtId="0" fontId="15" fillId="5" borderId="3" xfId="0" applyFont="1" applyFill="1" applyBorder="1" applyAlignment="1">
      <alignment horizontal="center" vertical="center" shrinkToFit="1"/>
    </xf>
    <xf numFmtId="0" fontId="0" fillId="0" borderId="0" xfId="0" applyAlignment="1">
      <alignment horizontal="center" vertical="center"/>
    </xf>
    <xf numFmtId="0" fontId="15" fillId="5" borderId="1" xfId="0" applyFont="1" applyFill="1" applyBorder="1" applyAlignment="1">
      <alignment horizontal="center" vertical="center" wrapText="1" shrinkToFit="1"/>
    </xf>
    <xf numFmtId="0" fontId="15" fillId="5" borderId="3" xfId="0" applyFont="1" applyFill="1" applyBorder="1" applyAlignment="1">
      <alignment horizontal="center" vertical="center" wrapText="1" shrinkToFit="1"/>
    </xf>
    <xf numFmtId="0" fontId="28" fillId="0" borderId="0" xfId="0" applyFont="1">
      <alignment vertical="center"/>
    </xf>
    <xf numFmtId="5" fontId="13" fillId="5" borderId="9" xfId="0" applyNumberFormat="1" applyFont="1" applyFill="1" applyBorder="1" applyAlignment="1">
      <alignment horizontal="center" vertical="center" wrapText="1" shrinkToFit="1"/>
    </xf>
    <xf numFmtId="5" fontId="29" fillId="5" borderId="9" xfId="0" applyNumberFormat="1" applyFont="1" applyFill="1" applyBorder="1" applyAlignment="1">
      <alignment horizontal="center" vertical="center" wrapText="1" shrinkToFit="1"/>
    </xf>
    <xf numFmtId="38" fontId="13" fillId="5" borderId="9" xfId="0" applyNumberFormat="1" applyFont="1" applyFill="1" applyBorder="1" applyAlignment="1">
      <alignment horizontal="center" vertical="center" wrapText="1" shrinkToFit="1"/>
    </xf>
    <xf numFmtId="38" fontId="13" fillId="5" borderId="13" xfId="0" applyNumberFormat="1" applyFont="1" applyFill="1" applyBorder="1" applyAlignment="1">
      <alignment horizontal="center" vertical="center" wrapText="1" shrinkToFit="1"/>
    </xf>
    <xf numFmtId="0" fontId="13" fillId="5" borderId="10" xfId="0" applyFont="1" applyFill="1" applyBorder="1" applyAlignment="1">
      <alignment vertical="center" wrapText="1" shrinkToFit="1"/>
    </xf>
    <xf numFmtId="0" fontId="13" fillId="5" borderId="10" xfId="0" applyFont="1" applyFill="1" applyBorder="1" applyAlignment="1">
      <alignment vertical="center" shrinkToFit="1"/>
    </xf>
    <xf numFmtId="49" fontId="13" fillId="2" borderId="10" xfId="0" applyNumberFormat="1" applyFont="1" applyFill="1" applyBorder="1" applyAlignment="1">
      <alignment horizontal="center" vertical="center" wrapText="1" shrinkToFit="1"/>
    </xf>
    <xf numFmtId="0" fontId="1" fillId="5" borderId="10" xfId="0" applyFont="1" applyFill="1" applyBorder="1" applyAlignment="1">
      <alignment horizontal="center" vertical="center" wrapText="1" shrinkToFit="1"/>
    </xf>
    <xf numFmtId="0" fontId="13" fillId="5" borderId="10" xfId="0" applyFont="1" applyFill="1" applyBorder="1" applyAlignment="1">
      <alignment horizontal="center" vertical="center" wrapText="1" shrinkToFit="1"/>
    </xf>
    <xf numFmtId="0" fontId="13" fillId="5" borderId="9" xfId="0" applyFont="1" applyFill="1" applyBorder="1" applyAlignment="1">
      <alignment horizontal="center" vertical="center" wrapText="1" shrinkToFit="1"/>
    </xf>
    <xf numFmtId="0" fontId="13" fillId="6" borderId="9" xfId="0" applyFont="1" applyFill="1" applyBorder="1" applyAlignment="1">
      <alignment horizontal="center" vertical="center" wrapText="1" shrinkToFit="1"/>
    </xf>
    <xf numFmtId="5" fontId="29" fillId="5" borderId="10" xfId="0" applyNumberFormat="1" applyFont="1" applyFill="1" applyBorder="1" applyAlignment="1">
      <alignment vertical="center" wrapText="1" shrinkToFit="1"/>
    </xf>
    <xf numFmtId="5" fontId="13" fillId="5" borderId="10" xfId="0" applyNumberFormat="1" applyFont="1" applyFill="1" applyBorder="1" applyAlignment="1">
      <alignment horizontal="center" vertical="center" wrapText="1" shrinkToFit="1"/>
    </xf>
    <xf numFmtId="0" fontId="13" fillId="6" borderId="10" xfId="0" applyFont="1" applyFill="1" applyBorder="1" applyAlignment="1">
      <alignment vertical="center" wrapText="1" shrinkToFit="1"/>
    </xf>
    <xf numFmtId="0" fontId="13" fillId="5" borderId="10" xfId="0" applyFont="1" applyFill="1" applyBorder="1" applyAlignment="1">
      <alignment horizontal="center" vertical="center" shrinkToFit="1"/>
    </xf>
    <xf numFmtId="177" fontId="15" fillId="5" borderId="1" xfId="0" applyNumberFormat="1" applyFont="1" applyFill="1" applyBorder="1" applyAlignment="1">
      <alignment horizontal="center" vertical="center" shrinkToFit="1"/>
    </xf>
    <xf numFmtId="176" fontId="13" fillId="5" borderId="10" xfId="0" applyNumberFormat="1" applyFont="1" applyFill="1" applyBorder="1" applyAlignment="1">
      <alignment horizontal="center" vertical="center" wrapText="1" shrinkToFit="1"/>
    </xf>
    <xf numFmtId="6" fontId="13" fillId="5" borderId="10" xfId="4" applyFont="1" applyFill="1" applyBorder="1" applyAlignment="1">
      <alignment horizontal="center" vertical="center" wrapText="1" shrinkToFit="1"/>
    </xf>
    <xf numFmtId="0" fontId="15" fillId="5" borderId="1" xfId="0" applyFont="1" applyFill="1" applyBorder="1" applyAlignment="1">
      <alignment vertical="center"/>
    </xf>
    <xf numFmtId="0" fontId="15" fillId="5" borderId="2" xfId="0" applyFont="1" applyFill="1" applyBorder="1" applyAlignment="1">
      <alignment vertical="center"/>
    </xf>
    <xf numFmtId="0" fontId="15" fillId="5" borderId="3" xfId="0" applyFont="1" applyFill="1" applyBorder="1" applyAlignment="1">
      <alignment vertical="center"/>
    </xf>
    <xf numFmtId="0" fontId="13" fillId="5" borderId="9" xfId="0" applyFont="1" applyFill="1" applyBorder="1" applyAlignment="1">
      <alignment vertical="center" wrapText="1" shrinkToFit="1"/>
    </xf>
    <xf numFmtId="0" fontId="13" fillId="5" borderId="1" xfId="0" applyFont="1" applyFill="1" applyBorder="1" applyAlignment="1">
      <alignment horizontal="center" vertical="center" shrinkToFit="1"/>
    </xf>
    <xf numFmtId="0" fontId="15" fillId="5" borderId="2" xfId="0" applyFont="1" applyFill="1" applyBorder="1" applyAlignment="1">
      <alignment horizontal="center" vertical="center" wrapText="1" shrinkToFit="1"/>
    </xf>
    <xf numFmtId="0" fontId="15" fillId="5" borderId="6" xfId="0" applyFont="1" applyFill="1" applyBorder="1" applyAlignment="1">
      <alignment horizontal="center" wrapText="1" shrinkToFit="1"/>
    </xf>
    <xf numFmtId="0" fontId="13" fillId="5" borderId="1" xfId="0" applyFont="1" applyFill="1" applyBorder="1" applyAlignment="1">
      <alignment horizontal="center" vertical="center" wrapText="1" shrinkToFit="1"/>
    </xf>
    <xf numFmtId="177" fontId="15" fillId="6" borderId="1" xfId="0" applyNumberFormat="1" applyFont="1" applyFill="1" applyBorder="1" applyAlignment="1">
      <alignment vertical="center" wrapText="1" shrinkToFit="1"/>
    </xf>
    <xf numFmtId="177" fontId="15" fillId="6" borderId="2" xfId="0" applyNumberFormat="1" applyFont="1" applyFill="1" applyBorder="1" applyAlignment="1">
      <alignment vertical="center" wrapText="1" shrinkToFit="1"/>
    </xf>
    <xf numFmtId="177" fontId="15" fillId="6" borderId="3" xfId="0" applyNumberFormat="1" applyFont="1" applyFill="1" applyBorder="1" applyAlignment="1">
      <alignment vertical="center" wrapText="1" shrinkToFit="1"/>
    </xf>
    <xf numFmtId="180" fontId="13" fillId="6" borderId="10" xfId="0" applyNumberFormat="1" applyFont="1" applyFill="1" applyBorder="1" applyAlignment="1">
      <alignment horizontal="center" vertical="center" shrinkToFit="1"/>
    </xf>
    <xf numFmtId="5" fontId="13" fillId="5" borderId="1" xfId="0" applyNumberFormat="1" applyFont="1" applyFill="1" applyBorder="1" applyAlignment="1">
      <alignment horizontal="center" vertical="center" wrapText="1" shrinkToFit="1"/>
    </xf>
    <xf numFmtId="5" fontId="13" fillId="6" borderId="9" xfId="0" applyNumberFormat="1" applyFont="1" applyFill="1" applyBorder="1" applyAlignment="1">
      <alignment vertical="center" wrapText="1" shrinkToFit="1"/>
    </xf>
    <xf numFmtId="0" fontId="15" fillId="5" borderId="3" xfId="0" applyFont="1" applyFill="1" applyBorder="1" applyAlignment="1">
      <alignment horizontal="center" wrapText="1" shrinkToFit="1"/>
    </xf>
    <xf numFmtId="0" fontId="0" fillId="5" borderId="2" xfId="0" applyFill="1" applyBorder="1">
      <alignment vertical="center"/>
    </xf>
    <xf numFmtId="0" fontId="25" fillId="5" borderId="2" xfId="0" applyFont="1" applyFill="1" applyBorder="1" applyAlignment="1">
      <alignment horizontal="left" vertical="center"/>
    </xf>
    <xf numFmtId="177" fontId="15" fillId="6" borderId="2" xfId="0" applyNumberFormat="1" applyFont="1" applyFill="1" applyBorder="1" applyAlignment="1">
      <alignment horizontal="center" vertical="center" shrinkToFit="1"/>
    </xf>
    <xf numFmtId="177" fontId="13" fillId="6" borderId="13" xfId="0" applyNumberFormat="1" applyFont="1" applyFill="1" applyBorder="1" applyAlignment="1">
      <alignment horizontal="center" vertical="center" shrinkToFit="1"/>
    </xf>
    <xf numFmtId="5" fontId="24" fillId="6" borderId="14" xfId="0" applyNumberFormat="1" applyFont="1" applyFill="1" applyBorder="1" applyAlignment="1">
      <alignment vertical="center" shrinkToFit="1"/>
    </xf>
    <xf numFmtId="5" fontId="26" fillId="6" borderId="10" xfId="0" applyNumberFormat="1" applyFont="1" applyFill="1" applyBorder="1" applyAlignment="1">
      <alignment vertical="center" shrinkToFit="1"/>
    </xf>
    <xf numFmtId="0" fontId="30" fillId="2" borderId="14" xfId="0" applyFont="1" applyFill="1" applyBorder="1" applyAlignment="1">
      <alignment horizontal="center" vertical="center" wrapText="1" shrinkToFit="1"/>
    </xf>
    <xf numFmtId="177" fontId="1" fillId="5" borderId="10" xfId="0" applyNumberFormat="1" applyFont="1" applyFill="1" applyBorder="1" applyAlignment="1">
      <alignment horizontal="center" vertical="center" shrinkToFit="1"/>
    </xf>
    <xf numFmtId="185" fontId="5" fillId="0" borderId="0" xfId="0" applyNumberFormat="1" applyFont="1" applyBorder="1" applyAlignment="1" applyProtection="1">
      <alignment horizontal="center" vertical="center" wrapText="1"/>
      <protection locked="0"/>
    </xf>
    <xf numFmtId="0" fontId="1" fillId="0" borderId="16" xfId="0" applyFont="1" applyBorder="1" applyAlignment="1">
      <alignment vertical="center"/>
    </xf>
    <xf numFmtId="0" fontId="0" fillId="0" borderId="0" xfId="0" applyProtection="1">
      <alignment vertical="center"/>
      <protection locked="0"/>
    </xf>
    <xf numFmtId="0" fontId="0" fillId="0" borderId="0" xfId="0" applyBorder="1">
      <alignment vertical="center"/>
    </xf>
    <xf numFmtId="0" fontId="36" fillId="0" borderId="0" xfId="0" applyFont="1" applyBorder="1">
      <alignment vertical="center"/>
    </xf>
    <xf numFmtId="0" fontId="37" fillId="0" borderId="0" xfId="0" applyFont="1">
      <alignment vertical="center"/>
    </xf>
    <xf numFmtId="0" fontId="38" fillId="0" borderId="0" xfId="0" applyFont="1">
      <alignment vertical="center"/>
    </xf>
    <xf numFmtId="0" fontId="39" fillId="0" borderId="0" xfId="0" applyFont="1" applyBorder="1" applyAlignment="1">
      <alignment vertical="center"/>
    </xf>
    <xf numFmtId="0" fontId="0" fillId="0" borderId="0" xfId="0" applyFont="1" applyAlignment="1">
      <alignment vertical="center"/>
    </xf>
    <xf numFmtId="0" fontId="1" fillId="0" borderId="0" xfId="0" applyFont="1" applyAlignment="1">
      <alignment vertical="center"/>
    </xf>
    <xf numFmtId="0" fontId="5" fillId="0" borderId="0" xfId="0" applyFont="1" applyAlignment="1">
      <alignment vertical="center"/>
    </xf>
    <xf numFmtId="0" fontId="0" fillId="0" borderId="0" xfId="0" applyFill="1" applyAlignment="1">
      <alignment vertical="center"/>
    </xf>
    <xf numFmtId="0" fontId="1" fillId="0" borderId="0" xfId="0" applyFont="1">
      <alignment vertical="center"/>
    </xf>
    <xf numFmtId="0" fontId="0" fillId="0" borderId="0" xfId="0" applyFont="1" applyAlignment="1">
      <alignment horizontal="center" vertical="center"/>
    </xf>
    <xf numFmtId="0" fontId="1" fillId="0" borderId="0" xfId="0" applyFont="1" applyFill="1" applyAlignment="1">
      <alignment horizontal="center" vertical="center"/>
    </xf>
    <xf numFmtId="0" fontId="41" fillId="0" borderId="0" xfId="0" applyFont="1" applyBorder="1">
      <alignment vertical="center"/>
    </xf>
    <xf numFmtId="0" fontId="38" fillId="0" borderId="0" xfId="0" applyFont="1" applyBorder="1">
      <alignment vertical="center"/>
    </xf>
    <xf numFmtId="0" fontId="42" fillId="0" borderId="0" xfId="0" applyFont="1" applyBorder="1" applyAlignment="1">
      <alignment horizontal="left" vertical="center"/>
    </xf>
    <xf numFmtId="0" fontId="1" fillId="0" borderId="0" xfId="0" applyFont="1" applyBorder="1" applyAlignment="1">
      <alignment horizontal="left" vertical="center"/>
    </xf>
    <xf numFmtId="0" fontId="44" fillId="0" borderId="0" xfId="0" applyFont="1">
      <alignment vertical="center"/>
    </xf>
    <xf numFmtId="0" fontId="0" fillId="0" borderId="0" xfId="0" applyFont="1">
      <alignment vertical="center"/>
    </xf>
    <xf numFmtId="38" fontId="45" fillId="0" borderId="0" xfId="3" applyFont="1" applyBorder="1" applyAlignment="1">
      <alignment vertical="center"/>
    </xf>
    <xf numFmtId="0" fontId="46" fillId="0" borderId="0" xfId="0" applyFont="1">
      <alignment vertical="center"/>
    </xf>
    <xf numFmtId="0" fontId="47" fillId="0" borderId="0" xfId="0" applyFont="1">
      <alignment vertical="center"/>
    </xf>
    <xf numFmtId="0" fontId="13" fillId="0" borderId="0" xfId="0" applyFont="1">
      <alignment vertical="center"/>
    </xf>
    <xf numFmtId="0" fontId="48" fillId="0" borderId="0" xfId="0" applyFont="1">
      <alignment vertical="center"/>
    </xf>
    <xf numFmtId="0" fontId="49" fillId="0" borderId="0" xfId="0" applyFont="1">
      <alignment vertical="center"/>
    </xf>
    <xf numFmtId="0" fontId="12" fillId="0" borderId="0" xfId="0" applyFont="1">
      <alignment vertical="center"/>
    </xf>
    <xf numFmtId="0" fontId="50" fillId="0" borderId="0" xfId="0" applyFont="1">
      <alignment vertical="center"/>
    </xf>
    <xf numFmtId="0" fontId="9" fillId="2" borderId="0" xfId="0" applyFont="1" applyFill="1" applyBorder="1">
      <alignment vertical="center"/>
    </xf>
    <xf numFmtId="0" fontId="9" fillId="7" borderId="0" xfId="0" applyFont="1" applyFill="1" applyBorder="1" applyAlignment="1">
      <alignment horizontal="left" vertical="center"/>
    </xf>
    <xf numFmtId="0" fontId="9" fillId="2" borderId="6" xfId="0" applyFont="1" applyFill="1" applyBorder="1" applyAlignment="1" applyProtection="1">
      <alignment horizontal="left" vertical="center"/>
    </xf>
    <xf numFmtId="0" fontId="9" fillId="2" borderId="7" xfId="0" applyFont="1" applyFill="1" applyBorder="1" applyAlignment="1" applyProtection="1">
      <alignment horizontal="left" vertical="center"/>
    </xf>
    <xf numFmtId="0" fontId="9" fillId="2" borderId="5" xfId="0" applyFont="1" applyFill="1" applyBorder="1" applyAlignment="1" applyProtection="1">
      <alignment horizontal="left" vertical="center"/>
    </xf>
    <xf numFmtId="0" fontId="9" fillId="2" borderId="0" xfId="0" applyFont="1" applyFill="1" applyBorder="1" applyAlignment="1">
      <alignment horizontal="left" vertical="center"/>
    </xf>
    <xf numFmtId="0" fontId="35" fillId="0" borderId="0" xfId="0" applyFont="1" applyBorder="1" applyAlignment="1">
      <alignment vertical="top" wrapText="1"/>
    </xf>
    <xf numFmtId="0" fontId="35" fillId="0" borderId="0" xfId="0" applyFont="1" applyBorder="1" applyAlignment="1">
      <alignment horizontal="left" vertical="top" wrapText="1"/>
    </xf>
    <xf numFmtId="0" fontId="8" fillId="0" borderId="0" xfId="0" applyFont="1" applyProtection="1">
      <alignment vertical="center"/>
    </xf>
    <xf numFmtId="0" fontId="1" fillId="0" borderId="0" xfId="0" applyFont="1" applyProtection="1">
      <alignment vertical="center"/>
    </xf>
    <xf numFmtId="0" fontId="8" fillId="0" borderId="0" xfId="0" applyFont="1" applyAlignment="1">
      <alignment vertical="center"/>
    </xf>
    <xf numFmtId="0" fontId="54" fillId="0" borderId="0" xfId="0" applyFont="1">
      <alignment vertical="center"/>
    </xf>
    <xf numFmtId="0" fontId="0" fillId="2" borderId="26" xfId="0" applyFill="1" applyBorder="1" applyAlignment="1">
      <alignment vertical="center"/>
    </xf>
    <xf numFmtId="0" fontId="9" fillId="2" borderId="10" xfId="0" applyFont="1" applyFill="1" applyBorder="1" applyAlignment="1">
      <alignment horizontal="center" vertical="center" wrapText="1"/>
    </xf>
    <xf numFmtId="0" fontId="32" fillId="2" borderId="9" xfId="0" applyFont="1" applyFill="1" applyBorder="1" applyAlignment="1">
      <alignment horizontal="center" vertical="center" wrapText="1"/>
    </xf>
    <xf numFmtId="0" fontId="13" fillId="0" borderId="46" xfId="0" applyFont="1" applyBorder="1" applyAlignment="1" applyProtection="1">
      <alignment horizontal="center" vertical="center" wrapText="1"/>
      <protection locked="0"/>
    </xf>
    <xf numFmtId="183" fontId="13" fillId="2" borderId="9" xfId="4" applyNumberFormat="1" applyFont="1" applyFill="1" applyBorder="1" applyAlignment="1" applyProtection="1">
      <alignment horizontal="right" vertical="center"/>
    </xf>
    <xf numFmtId="0" fontId="0" fillId="0" borderId="0" xfId="0" applyBorder="1" applyAlignment="1">
      <alignment vertical="center"/>
    </xf>
    <xf numFmtId="0" fontId="9" fillId="2" borderId="5"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51" fillId="0" borderId="46" xfId="0" applyFont="1" applyBorder="1" applyAlignment="1" applyProtection="1">
      <alignment horizontal="center" vertical="center" wrapText="1"/>
      <protection locked="0"/>
    </xf>
    <xf numFmtId="38" fontId="51" fillId="2" borderId="9" xfId="3" applyFont="1" applyFill="1" applyBorder="1" applyAlignment="1">
      <alignment horizontal="right" vertical="center"/>
    </xf>
    <xf numFmtId="38" fontId="51" fillId="2" borderId="47" xfId="3" applyFont="1" applyFill="1" applyBorder="1" applyAlignment="1">
      <alignment horizontal="right" vertical="center"/>
    </xf>
    <xf numFmtId="0" fontId="15" fillId="2" borderId="26" xfId="0" applyFont="1" applyFill="1" applyBorder="1" applyAlignment="1">
      <alignment vertical="center"/>
    </xf>
    <xf numFmtId="0" fontId="15" fillId="2" borderId="10" xfId="0" applyFont="1" applyFill="1" applyBorder="1" applyAlignment="1">
      <alignment horizontal="center" vertical="center" wrapText="1"/>
    </xf>
    <xf numFmtId="0" fontId="15" fillId="2" borderId="4" xfId="0" applyFont="1" applyFill="1" applyBorder="1" applyAlignment="1">
      <alignment horizontal="center" vertical="center" wrapText="1"/>
    </xf>
    <xf numFmtId="0" fontId="16" fillId="2" borderId="14" xfId="0" applyFont="1" applyFill="1" applyBorder="1" applyAlignment="1">
      <alignment horizontal="center" vertical="center" wrapText="1"/>
    </xf>
    <xf numFmtId="38" fontId="13" fillId="2" borderId="9" xfId="3" applyFont="1" applyFill="1" applyBorder="1" applyAlignment="1">
      <alignment horizontal="right" vertical="center"/>
    </xf>
    <xf numFmtId="0" fontId="9" fillId="2" borderId="9" xfId="0" applyFont="1" applyFill="1" applyBorder="1" applyAlignment="1">
      <alignment horizontal="center" vertical="center" wrapText="1"/>
    </xf>
    <xf numFmtId="0" fontId="27" fillId="2" borderId="5" xfId="0" applyFont="1" applyFill="1" applyBorder="1" applyAlignment="1">
      <alignment horizontal="center" vertical="center" wrapText="1"/>
    </xf>
    <xf numFmtId="0" fontId="41" fillId="0" borderId="0" xfId="0" applyFont="1" applyBorder="1" applyAlignment="1">
      <alignment horizontal="center" vertical="center"/>
    </xf>
    <xf numFmtId="0" fontId="52" fillId="0" borderId="0" xfId="0" applyFont="1" applyBorder="1">
      <alignment vertical="center"/>
    </xf>
    <xf numFmtId="0" fontId="0" fillId="0" borderId="0" xfId="0" quotePrefix="1" applyBorder="1" applyAlignment="1">
      <alignment vertical="center"/>
    </xf>
    <xf numFmtId="0" fontId="56" fillId="0" borderId="0" xfId="0" applyFont="1" applyBorder="1">
      <alignment vertical="center"/>
    </xf>
    <xf numFmtId="0" fontId="11" fillId="0" borderId="0" xfId="0" applyFont="1" applyBorder="1">
      <alignment vertical="center"/>
    </xf>
    <xf numFmtId="0" fontId="9" fillId="2" borderId="25" xfId="0" applyFont="1" applyFill="1" applyBorder="1" applyAlignment="1">
      <alignment vertical="center"/>
    </xf>
    <xf numFmtId="0" fontId="0" fillId="2" borderId="29" xfId="0" applyFill="1" applyBorder="1" applyAlignment="1">
      <alignment vertical="center"/>
    </xf>
    <xf numFmtId="0" fontId="0" fillId="2" borderId="53" xfId="0" applyFill="1" applyBorder="1" applyAlignment="1" applyProtection="1">
      <alignment horizontal="center" vertical="center"/>
    </xf>
    <xf numFmtId="0" fontId="0" fillId="2" borderId="53" xfId="0" applyFill="1" applyBorder="1" applyAlignment="1">
      <alignment horizontal="center" vertical="center"/>
    </xf>
    <xf numFmtId="0" fontId="0" fillId="2" borderId="54" xfId="0" applyFill="1" applyBorder="1" applyAlignment="1">
      <alignment horizontal="center" vertical="center"/>
    </xf>
    <xf numFmtId="0" fontId="0" fillId="2" borderId="58" xfId="0" applyFill="1" applyBorder="1" applyAlignment="1" applyProtection="1">
      <alignment horizontal="center" vertical="center"/>
    </xf>
    <xf numFmtId="0" fontId="0" fillId="2" borderId="58" xfId="0" applyFill="1" applyBorder="1" applyAlignment="1">
      <alignment horizontal="center" vertical="center"/>
    </xf>
    <xf numFmtId="0" fontId="0" fillId="2" borderId="59" xfId="0" applyFill="1" applyBorder="1" applyAlignment="1">
      <alignment horizontal="center" vertical="center"/>
    </xf>
    <xf numFmtId="0" fontId="13" fillId="2" borderId="58" xfId="0" applyFont="1" applyFill="1" applyBorder="1" applyAlignment="1" applyProtection="1">
      <alignment horizontal="center" vertical="center"/>
    </xf>
    <xf numFmtId="0" fontId="13" fillId="2" borderId="58" xfId="0" applyFont="1" applyFill="1" applyBorder="1" applyAlignment="1">
      <alignment horizontal="center" vertical="center"/>
    </xf>
    <xf numFmtId="0" fontId="1" fillId="2" borderId="59" xfId="0" applyFont="1" applyFill="1" applyBorder="1" applyAlignment="1">
      <alignment horizontal="center" vertical="center"/>
    </xf>
    <xf numFmtId="0" fontId="13" fillId="2" borderId="62" xfId="0" applyFont="1" applyFill="1" applyBorder="1" applyAlignment="1" applyProtection="1">
      <alignment horizontal="center" vertical="center"/>
    </xf>
    <xf numFmtId="0" fontId="13" fillId="2" borderId="62" xfId="0" applyFont="1" applyFill="1" applyBorder="1" applyAlignment="1">
      <alignment horizontal="center" vertical="center"/>
    </xf>
    <xf numFmtId="0" fontId="1" fillId="2" borderId="40" xfId="0" applyFont="1" applyFill="1" applyBorder="1" applyAlignment="1">
      <alignment horizontal="center" vertical="center"/>
    </xf>
    <xf numFmtId="0" fontId="15" fillId="2" borderId="7" xfId="0" applyFont="1" applyFill="1" applyBorder="1" applyAlignment="1" applyProtection="1">
      <alignment horizontal="center" vertical="center"/>
    </xf>
    <xf numFmtId="0" fontId="15" fillId="2" borderId="42" xfId="0" applyFont="1" applyFill="1" applyBorder="1" applyAlignment="1">
      <alignment horizontal="center" vertical="center"/>
    </xf>
    <xf numFmtId="0" fontId="15" fillId="2" borderId="3" xfId="0" applyFont="1" applyFill="1" applyBorder="1" applyAlignment="1">
      <alignment horizontal="center" vertical="center"/>
    </xf>
    <xf numFmtId="0" fontId="9" fillId="2" borderId="3" xfId="0" applyFont="1" applyFill="1" applyBorder="1" applyAlignment="1">
      <alignment horizontal="center" vertical="center"/>
    </xf>
    <xf numFmtId="0" fontId="48" fillId="2" borderId="31" xfId="0" applyFont="1" applyFill="1" applyBorder="1" applyAlignment="1">
      <alignment horizontal="center" vertical="center"/>
    </xf>
    <xf numFmtId="0" fontId="15" fillId="2" borderId="68" xfId="0" applyFont="1" applyFill="1" applyBorder="1" applyAlignment="1" applyProtection="1">
      <alignment horizontal="center" vertical="center"/>
    </xf>
    <xf numFmtId="0" fontId="13" fillId="2" borderId="68" xfId="0" applyFont="1" applyFill="1" applyBorder="1" applyAlignment="1" applyProtection="1">
      <alignment horizontal="center" vertical="center"/>
    </xf>
    <xf numFmtId="0" fontId="48" fillId="2" borderId="69" xfId="0" applyFont="1" applyFill="1" applyBorder="1" applyAlignment="1">
      <alignment horizontal="center" vertical="center"/>
    </xf>
    <xf numFmtId="0" fontId="58" fillId="0" borderId="0" xfId="0" applyFont="1" applyBorder="1" applyAlignment="1">
      <alignment vertical="center"/>
    </xf>
    <xf numFmtId="38" fontId="13" fillId="2" borderId="8" xfId="3" applyFont="1" applyFill="1" applyBorder="1" applyAlignment="1" applyProtection="1">
      <alignment horizontal="center" vertical="center"/>
    </xf>
    <xf numFmtId="38" fontId="13" fillId="2" borderId="3" xfId="3" applyFont="1" applyFill="1" applyBorder="1" applyAlignment="1" applyProtection="1">
      <alignment horizontal="center" vertical="center"/>
    </xf>
    <xf numFmtId="0" fontId="60" fillId="0" borderId="35" xfId="0" quotePrefix="1" applyFont="1" applyFill="1" applyBorder="1" applyAlignment="1" applyProtection="1">
      <alignment horizontal="center" vertical="center"/>
    </xf>
    <xf numFmtId="0" fontId="60" fillId="0" borderId="34" xfId="0" quotePrefix="1" applyFont="1" applyFill="1" applyBorder="1" applyAlignment="1" applyProtection="1">
      <alignment horizontal="center" vertical="center"/>
    </xf>
    <xf numFmtId="38" fontId="13" fillId="2" borderId="34" xfId="3" applyFont="1" applyFill="1" applyBorder="1" applyAlignment="1">
      <alignment horizontal="center" vertical="center"/>
    </xf>
    <xf numFmtId="0" fontId="0" fillId="2" borderId="68" xfId="0" applyFill="1" applyBorder="1" applyAlignment="1">
      <alignment horizontal="center" vertical="center"/>
    </xf>
    <xf numFmtId="0" fontId="53" fillId="0" borderId="0" xfId="0" applyFont="1" applyBorder="1" applyAlignment="1">
      <alignment vertical="center"/>
    </xf>
    <xf numFmtId="0" fontId="13" fillId="0" borderId="0" xfId="0" applyFont="1" applyBorder="1" applyAlignment="1">
      <alignment vertical="center"/>
    </xf>
    <xf numFmtId="0" fontId="7" fillId="2" borderId="12" xfId="0" applyFont="1" applyFill="1" applyBorder="1" applyAlignment="1">
      <alignment horizontal="center" vertical="center"/>
    </xf>
    <xf numFmtId="0" fontId="35" fillId="2" borderId="12" xfId="0" applyFont="1" applyFill="1" applyBorder="1" applyAlignment="1">
      <alignment horizontal="center" vertical="center"/>
    </xf>
    <xf numFmtId="0" fontId="0" fillId="2" borderId="12" xfId="0" applyFill="1" applyBorder="1" applyAlignment="1">
      <alignment horizontal="center" vertical="center"/>
    </xf>
    <xf numFmtId="0" fontId="0" fillId="2" borderId="12" xfId="0" applyFill="1" applyBorder="1" applyAlignment="1">
      <alignment vertical="center"/>
    </xf>
    <xf numFmtId="0" fontId="0" fillId="2" borderId="12" xfId="0" applyFill="1" applyBorder="1">
      <alignment vertical="center"/>
    </xf>
    <xf numFmtId="0" fontId="61" fillId="0" borderId="0" xfId="0" applyFont="1">
      <alignment vertical="center"/>
    </xf>
    <xf numFmtId="0" fontId="1" fillId="2" borderId="1" xfId="0" applyFont="1" applyFill="1" applyBorder="1" applyAlignment="1" applyProtection="1">
      <alignment horizontal="center" vertical="center"/>
    </xf>
    <xf numFmtId="0" fontId="1" fillId="0" borderId="71" xfId="0" applyFont="1" applyBorder="1" applyAlignment="1" applyProtection="1">
      <alignment vertical="center"/>
      <protection locked="0"/>
    </xf>
    <xf numFmtId="0" fontId="1" fillId="0" borderId="71" xfId="0" applyFont="1" applyBorder="1" applyAlignment="1" applyProtection="1">
      <alignment horizontal="left" vertical="center"/>
      <protection locked="0"/>
    </xf>
    <xf numFmtId="0" fontId="1" fillId="0" borderId="0" xfId="0" applyFont="1" applyAlignment="1" applyProtection="1">
      <alignment horizontal="center" vertical="center"/>
      <protection locked="0"/>
    </xf>
    <xf numFmtId="0" fontId="1" fillId="0" borderId="0" xfId="0" applyFont="1" applyProtection="1">
      <alignment vertical="center"/>
      <protection locked="0"/>
    </xf>
    <xf numFmtId="0" fontId="1" fillId="0" borderId="3" xfId="0" applyNumberFormat="1" applyFont="1" applyBorder="1" applyAlignment="1" applyProtection="1">
      <alignment horizontal="center" vertical="center"/>
      <protection locked="0"/>
    </xf>
    <xf numFmtId="0" fontId="5" fillId="0" borderId="3" xfId="0" applyFont="1" applyBorder="1" applyAlignment="1" applyProtection="1">
      <alignment horizontal="center" vertical="center" wrapText="1"/>
      <protection locked="0"/>
    </xf>
    <xf numFmtId="0" fontId="7" fillId="0" borderId="9" xfId="0" applyFont="1" applyBorder="1" applyAlignment="1" applyProtection="1">
      <alignment horizontal="center" vertical="center" wrapText="1"/>
      <protection locked="0"/>
    </xf>
    <xf numFmtId="183" fontId="1" fillId="0" borderId="9" xfId="3" applyNumberFormat="1" applyFont="1" applyBorder="1" applyProtection="1">
      <alignment vertical="center"/>
      <protection locked="0"/>
    </xf>
    <xf numFmtId="176" fontId="1" fillId="2" borderId="9" xfId="6" applyNumberFormat="1" applyFont="1" applyFill="1" applyBorder="1" applyProtection="1">
      <alignment vertical="center"/>
      <protection locked="0"/>
    </xf>
    <xf numFmtId="0" fontId="1" fillId="0" borderId="1" xfId="0" applyFont="1" applyBorder="1" applyAlignment="1" applyProtection="1">
      <alignment horizontal="center" vertical="center"/>
      <protection locked="0"/>
    </xf>
    <xf numFmtId="183" fontId="1" fillId="0" borderId="3" xfId="3" applyNumberFormat="1" applyFont="1" applyBorder="1" applyProtection="1">
      <alignment vertical="center"/>
      <protection locked="0"/>
    </xf>
    <xf numFmtId="0" fontId="1" fillId="0" borderId="9" xfId="0" applyFont="1" applyFill="1" applyBorder="1" applyAlignment="1" applyProtection="1">
      <alignment horizontal="center" vertical="center"/>
      <protection locked="0"/>
    </xf>
    <xf numFmtId="0" fontId="1" fillId="0" borderId="9" xfId="0" applyFont="1" applyFill="1" applyBorder="1" applyAlignment="1" applyProtection="1">
      <alignment horizontal="center" vertical="center" wrapText="1"/>
      <protection locked="0"/>
    </xf>
    <xf numFmtId="0" fontId="1" fillId="0" borderId="0" xfId="0" applyFont="1" applyBorder="1" applyAlignment="1" applyProtection="1">
      <alignment horizontal="center" vertical="center"/>
      <protection locked="0"/>
    </xf>
    <xf numFmtId="0" fontId="1" fillId="0" borderId="0" xfId="0" applyNumberFormat="1" applyFont="1" applyAlignment="1" applyProtection="1">
      <alignment horizontal="center" vertical="center"/>
      <protection locked="0"/>
    </xf>
    <xf numFmtId="0" fontId="5" fillId="0" borderId="0" xfId="0" applyFont="1" applyBorder="1" applyAlignment="1" applyProtection="1">
      <alignment horizontal="left" vertical="center" wrapText="1"/>
      <protection locked="0"/>
    </xf>
    <xf numFmtId="0" fontId="5" fillId="0" borderId="9" xfId="0" applyFont="1" applyBorder="1" applyAlignment="1" applyProtection="1">
      <alignment horizontal="center" vertical="center" wrapText="1"/>
      <protection locked="0"/>
    </xf>
    <xf numFmtId="0" fontId="7" fillId="0" borderId="9" xfId="0" applyFont="1" applyBorder="1" applyAlignment="1" applyProtection="1">
      <alignment horizontal="left" vertical="center" wrapText="1"/>
      <protection locked="0"/>
    </xf>
    <xf numFmtId="184" fontId="1" fillId="0" borderId="9" xfId="3" applyNumberFormat="1" applyFont="1" applyBorder="1" applyAlignment="1" applyProtection="1">
      <alignment horizontal="center" vertical="center"/>
      <protection locked="0"/>
    </xf>
    <xf numFmtId="176" fontId="1" fillId="0" borderId="9" xfId="6" applyNumberFormat="1" applyFont="1" applyFill="1" applyBorder="1" applyAlignment="1" applyProtection="1">
      <alignment horizontal="center" vertical="center"/>
      <protection locked="0"/>
    </xf>
    <xf numFmtId="0" fontId="1" fillId="0" borderId="9" xfId="6" applyNumberFormat="1" applyFont="1" applyFill="1" applyBorder="1" applyAlignment="1" applyProtection="1">
      <alignment horizontal="center" vertical="center"/>
      <protection locked="0"/>
    </xf>
    <xf numFmtId="0" fontId="1" fillId="0" borderId="44" xfId="0" applyFont="1" applyBorder="1" applyAlignment="1" applyProtection="1">
      <alignment horizontal="center" vertical="center"/>
      <protection locked="0"/>
    </xf>
    <xf numFmtId="0" fontId="1" fillId="0" borderId="0" xfId="0" applyFont="1" applyFill="1" applyBorder="1" applyAlignment="1">
      <alignment horizontal="left" vertical="center"/>
    </xf>
    <xf numFmtId="0" fontId="1" fillId="0" borderId="0" xfId="0" applyFont="1" applyBorder="1">
      <alignment vertical="center"/>
    </xf>
    <xf numFmtId="0" fontId="1" fillId="2" borderId="0" xfId="0" applyFont="1" applyFill="1" applyBorder="1" applyAlignment="1">
      <alignment vertical="top" wrapText="1"/>
    </xf>
    <xf numFmtId="0" fontId="1" fillId="0" borderId="0" xfId="0" applyFont="1" applyBorder="1" applyAlignment="1">
      <alignment vertical="top" wrapText="1"/>
    </xf>
    <xf numFmtId="0" fontId="1" fillId="0" borderId="0" xfId="0" applyFont="1" applyBorder="1" applyAlignment="1">
      <alignment horizontal="left" vertical="top" wrapText="1"/>
    </xf>
    <xf numFmtId="0" fontId="1" fillId="2" borderId="6" xfId="0" applyFont="1" applyFill="1" applyBorder="1" applyAlignment="1">
      <alignment vertical="top" wrapText="1"/>
    </xf>
    <xf numFmtId="0" fontId="1" fillId="2" borderId="12" xfId="0" applyFont="1" applyFill="1" applyBorder="1" applyAlignment="1" applyProtection="1">
      <alignment vertical="top" wrapText="1"/>
    </xf>
    <xf numFmtId="0" fontId="1" fillId="0" borderId="9" xfId="0" applyFont="1" applyBorder="1" applyAlignment="1" applyProtection="1">
      <alignment horizontal="center" vertical="center" wrapText="1"/>
      <protection locked="0"/>
    </xf>
    <xf numFmtId="0" fontId="0" fillId="0" borderId="9" xfId="0" applyFont="1" applyBorder="1" applyAlignment="1" applyProtection="1">
      <alignment horizontal="center" vertical="center" wrapText="1"/>
      <protection locked="0"/>
    </xf>
    <xf numFmtId="38" fontId="1" fillId="0" borderId="5" xfId="3" applyFont="1" applyBorder="1" applyAlignment="1" applyProtection="1">
      <alignment horizontal="center" vertical="center"/>
      <protection locked="0"/>
    </xf>
    <xf numFmtId="0" fontId="0" fillId="0" borderId="9" xfId="0" applyFont="1" applyBorder="1" applyAlignment="1" applyProtection="1">
      <alignment horizontal="center" vertical="center"/>
      <protection locked="0"/>
    </xf>
    <xf numFmtId="0" fontId="1" fillId="0" borderId="14" xfId="0" applyFont="1" applyBorder="1" applyAlignment="1" applyProtection="1">
      <alignment horizontal="center" vertical="center"/>
      <protection locked="0"/>
    </xf>
    <xf numFmtId="0" fontId="1" fillId="0" borderId="5" xfId="0" applyFont="1" applyBorder="1" applyAlignment="1" applyProtection="1">
      <alignment horizontal="left" vertical="center" wrapText="1"/>
      <protection locked="0"/>
    </xf>
    <xf numFmtId="38" fontId="1" fillId="0" borderId="5" xfId="4" applyNumberFormat="1" applyFont="1" applyBorder="1" applyAlignment="1" applyProtection="1">
      <alignment horizontal="right" vertical="center"/>
      <protection locked="0"/>
    </xf>
    <xf numFmtId="38" fontId="1" fillId="0" borderId="5" xfId="0" applyNumberFormat="1" applyFont="1" applyBorder="1" applyAlignment="1" applyProtection="1">
      <alignment horizontal="right" vertical="center"/>
      <protection locked="0"/>
    </xf>
    <xf numFmtId="0" fontId="1" fillId="0" borderId="9" xfId="0" applyFont="1" applyBorder="1" applyAlignment="1" applyProtection="1">
      <alignment horizontal="center" vertical="center"/>
      <protection locked="0"/>
    </xf>
    <xf numFmtId="0" fontId="1" fillId="0" borderId="7" xfId="0" applyFont="1" applyBorder="1" applyAlignment="1" applyProtection="1">
      <alignment horizontal="center" vertical="center"/>
      <protection locked="0"/>
    </xf>
    <xf numFmtId="38" fontId="1" fillId="0" borderId="9" xfId="3" applyFont="1" applyBorder="1" applyAlignment="1" applyProtection="1">
      <alignment horizontal="center" vertical="center"/>
      <protection locked="0"/>
    </xf>
    <xf numFmtId="0" fontId="9" fillId="2" borderId="9" xfId="0" applyFont="1" applyFill="1" applyBorder="1" applyAlignment="1">
      <alignment horizontal="center" vertical="center"/>
    </xf>
    <xf numFmtId="0" fontId="0" fillId="0" borderId="4" xfId="0" applyBorder="1">
      <alignment vertical="center"/>
    </xf>
    <xf numFmtId="0" fontId="8" fillId="2" borderId="5" xfId="0" applyFont="1" applyFill="1" applyBorder="1">
      <alignment vertical="center"/>
    </xf>
    <xf numFmtId="0" fontId="0" fillId="2" borderId="6" xfId="0" applyFill="1" applyBorder="1">
      <alignment vertical="center"/>
    </xf>
    <xf numFmtId="0" fontId="0" fillId="2" borderId="7" xfId="0" applyFill="1" applyBorder="1">
      <alignment vertical="center"/>
    </xf>
    <xf numFmtId="0" fontId="9" fillId="2" borderId="11" xfId="0" applyFont="1" applyFill="1" applyBorder="1">
      <alignment vertical="center"/>
    </xf>
    <xf numFmtId="0" fontId="0" fillId="2" borderId="13" xfId="0" applyFill="1" applyBorder="1">
      <alignment vertical="center"/>
    </xf>
    <xf numFmtId="0" fontId="9" fillId="2" borderId="5" xfId="0" applyFont="1" applyFill="1" applyBorder="1">
      <alignment vertical="center"/>
    </xf>
    <xf numFmtId="0" fontId="9" fillId="2" borderId="6" xfId="0" applyFont="1" applyFill="1" applyBorder="1">
      <alignment vertical="center"/>
    </xf>
    <xf numFmtId="0" fontId="9" fillId="2" borderId="7" xfId="0" applyFont="1" applyFill="1" applyBorder="1">
      <alignment vertical="center"/>
    </xf>
    <xf numFmtId="0" fontId="9" fillId="2" borderId="4" xfId="0" applyFont="1" applyFill="1" applyBorder="1">
      <alignment vertical="center"/>
    </xf>
    <xf numFmtId="0" fontId="9" fillId="2" borderId="8" xfId="0" applyFont="1" applyFill="1" applyBorder="1">
      <alignment vertical="center"/>
    </xf>
    <xf numFmtId="0" fontId="9" fillId="2" borderId="5" xfId="0" applyFont="1" applyFill="1" applyBorder="1" applyAlignment="1">
      <alignment vertical="center"/>
    </xf>
    <xf numFmtId="0" fontId="1" fillId="2" borderId="7" xfId="0" applyFont="1" applyFill="1" applyBorder="1" applyAlignment="1">
      <alignment vertical="top" wrapText="1"/>
    </xf>
    <xf numFmtId="0" fontId="9" fillId="2" borderId="11" xfId="0" applyFont="1" applyFill="1" applyBorder="1" applyAlignment="1" applyProtection="1">
      <alignment vertical="center"/>
    </xf>
    <xf numFmtId="0" fontId="1" fillId="2" borderId="13" xfId="0" applyFont="1" applyFill="1" applyBorder="1" applyAlignment="1" applyProtection="1">
      <alignment vertical="top" wrapText="1"/>
    </xf>
    <xf numFmtId="0" fontId="9" fillId="2" borderId="1" xfId="0" applyFont="1" applyFill="1" applyBorder="1">
      <alignment vertical="center"/>
    </xf>
    <xf numFmtId="0" fontId="0" fillId="2" borderId="2" xfId="0" applyFill="1" applyBorder="1" applyAlignment="1">
      <alignment vertical="center"/>
    </xf>
    <xf numFmtId="0" fontId="0" fillId="2" borderId="3" xfId="0" applyFill="1" applyBorder="1" applyAlignment="1">
      <alignment horizontal="right" vertical="center"/>
    </xf>
    <xf numFmtId="0" fontId="51" fillId="0" borderId="5" xfId="0" applyFont="1" applyBorder="1" applyAlignment="1">
      <alignment horizontal="center" vertical="center"/>
    </xf>
    <xf numFmtId="183" fontId="13" fillId="2" borderId="73" xfId="4" applyNumberFormat="1" applyFont="1" applyFill="1" applyBorder="1" applyAlignment="1" applyProtection="1">
      <alignment horizontal="right" vertical="center"/>
    </xf>
    <xf numFmtId="0" fontId="13" fillId="2" borderId="73" xfId="0" applyFont="1" applyFill="1" applyBorder="1" applyAlignment="1">
      <alignment horizontal="center" vertical="center"/>
    </xf>
    <xf numFmtId="0" fontId="9" fillId="2" borderId="2" xfId="0" applyFont="1" applyFill="1" applyBorder="1" applyAlignment="1">
      <alignment vertical="center"/>
    </xf>
    <xf numFmtId="0" fontId="0" fillId="0" borderId="5" xfId="0" applyBorder="1" applyAlignment="1">
      <alignment horizontal="center" vertical="center"/>
    </xf>
    <xf numFmtId="0" fontId="51" fillId="2" borderId="47" xfId="0" applyFont="1" applyFill="1" applyBorder="1" applyAlignment="1">
      <alignment horizontal="center" vertical="center"/>
    </xf>
    <xf numFmtId="0" fontId="0" fillId="0" borderId="8" xfId="0" applyBorder="1" applyAlignment="1">
      <alignment vertical="center"/>
    </xf>
    <xf numFmtId="0" fontId="15" fillId="2" borderId="28" xfId="0" applyFont="1" applyFill="1" applyBorder="1">
      <alignment vertical="center"/>
    </xf>
    <xf numFmtId="0" fontId="13" fillId="0" borderId="5" xfId="0" applyFont="1" applyBorder="1" applyAlignment="1">
      <alignment horizontal="center" vertical="center"/>
    </xf>
    <xf numFmtId="38" fontId="13" fillId="2" borderId="73" xfId="3" applyFont="1" applyFill="1" applyBorder="1" applyAlignment="1">
      <alignment horizontal="right" vertical="center"/>
    </xf>
    <xf numFmtId="0" fontId="13" fillId="2" borderId="27" xfId="0" applyFont="1" applyFill="1" applyBorder="1" applyAlignment="1">
      <alignment horizontal="center" vertical="center"/>
    </xf>
    <xf numFmtId="0" fontId="47" fillId="2" borderId="1" xfId="0" applyFont="1" applyFill="1" applyBorder="1" applyAlignment="1">
      <alignment vertical="center"/>
    </xf>
    <xf numFmtId="0" fontId="47" fillId="2" borderId="2" xfId="0" applyFont="1" applyFill="1" applyBorder="1" applyAlignment="1">
      <alignment vertical="center"/>
    </xf>
    <xf numFmtId="0" fontId="54" fillId="2" borderId="2" xfId="0" applyFont="1" applyFill="1" applyBorder="1">
      <alignment vertical="center"/>
    </xf>
    <xf numFmtId="0" fontId="1" fillId="2" borderId="7" xfId="0" applyFont="1" applyFill="1" applyBorder="1" applyAlignment="1">
      <alignment horizontal="right" vertical="center"/>
    </xf>
    <xf numFmtId="0" fontId="2" fillId="0" borderId="74" xfId="0" applyFont="1" applyBorder="1" applyAlignment="1">
      <alignment horizontal="center" vertical="center" wrapText="1"/>
    </xf>
    <xf numFmtId="183" fontId="13" fillId="2" borderId="73" xfId="4" applyNumberFormat="1" applyFont="1" applyFill="1" applyBorder="1" applyAlignment="1">
      <alignment horizontal="right" vertical="center"/>
    </xf>
    <xf numFmtId="183" fontId="13" fillId="2" borderId="73" xfId="4" applyNumberFormat="1" applyFont="1" applyFill="1" applyBorder="1" applyAlignment="1">
      <alignment horizontal="center" vertical="center"/>
    </xf>
    <xf numFmtId="0" fontId="9" fillId="2" borderId="6" xfId="0" applyFont="1" applyFill="1" applyBorder="1" applyAlignment="1" applyProtection="1">
      <alignment horizontal="center" vertical="center" wrapText="1"/>
    </xf>
    <xf numFmtId="0" fontId="9" fillId="2" borderId="9" xfId="0" applyFont="1" applyFill="1" applyBorder="1" applyAlignment="1" applyProtection="1">
      <alignment horizontal="center" vertical="center"/>
    </xf>
    <xf numFmtId="0" fontId="1" fillId="2" borderId="6" xfId="0" applyFont="1" applyFill="1" applyBorder="1" applyAlignment="1" applyProtection="1">
      <alignment horizontal="center" vertical="center"/>
    </xf>
    <xf numFmtId="0" fontId="1" fillId="2" borderId="9" xfId="0" applyFont="1" applyFill="1" applyBorder="1" applyAlignment="1" applyProtection="1">
      <alignment horizontal="center" vertical="center"/>
    </xf>
    <xf numFmtId="0" fontId="9" fillId="2" borderId="1" xfId="0" applyFont="1" applyFill="1" applyBorder="1" applyAlignment="1" applyProtection="1">
      <alignment horizontal="left" vertical="center"/>
    </xf>
    <xf numFmtId="0" fontId="9" fillId="2" borderId="2" xfId="0" applyFont="1" applyFill="1" applyBorder="1" applyAlignment="1" applyProtection="1">
      <alignment horizontal="left" vertical="center"/>
    </xf>
    <xf numFmtId="0" fontId="9" fillId="2" borderId="3" xfId="0" applyFont="1" applyFill="1" applyBorder="1" applyAlignment="1" applyProtection="1">
      <alignment horizontal="left" vertical="center"/>
    </xf>
    <xf numFmtId="0" fontId="9" fillId="2" borderId="10" xfId="0" applyFont="1" applyFill="1" applyBorder="1" applyAlignment="1">
      <alignment horizontal="center" vertical="center"/>
    </xf>
    <xf numFmtId="0" fontId="15" fillId="2" borderId="10" xfId="0" applyFont="1" applyFill="1" applyBorder="1" applyAlignment="1">
      <alignment horizontal="center" vertical="center"/>
    </xf>
    <xf numFmtId="49" fontId="24" fillId="2" borderId="14" xfId="0" applyNumberFormat="1" applyFont="1" applyFill="1" applyBorder="1" applyAlignment="1">
      <alignment horizontal="center" wrapText="1" shrinkToFit="1"/>
    </xf>
    <xf numFmtId="0" fontId="62" fillId="2" borderId="14" xfId="0" applyFont="1" applyFill="1" applyBorder="1" applyAlignment="1">
      <alignment horizontal="center" vertical="center" wrapText="1" shrinkToFit="1"/>
    </xf>
    <xf numFmtId="177" fontId="63" fillId="5" borderId="14" xfId="0" applyNumberFormat="1" applyFont="1" applyFill="1" applyBorder="1" applyAlignment="1">
      <alignment horizontal="center" vertical="center" shrinkToFit="1"/>
    </xf>
    <xf numFmtId="0" fontId="63" fillId="5" borderId="14" xfId="0" applyFont="1" applyFill="1" applyBorder="1" applyAlignment="1">
      <alignment horizontal="center" vertical="center" wrapText="1" shrinkToFit="1"/>
    </xf>
    <xf numFmtId="0" fontId="24" fillId="5" borderId="14" xfId="0" applyFont="1" applyFill="1" applyBorder="1" applyAlignment="1">
      <alignment horizontal="center" vertical="center" wrapText="1" shrinkToFit="1"/>
    </xf>
    <xf numFmtId="0" fontId="24" fillId="6" borderId="1" xfId="0" applyFont="1" applyFill="1" applyBorder="1" applyAlignment="1">
      <alignment horizontal="center" vertical="center" wrapText="1" shrinkToFit="1"/>
    </xf>
    <xf numFmtId="0" fontId="64" fillId="6" borderId="3" xfId="0" applyFont="1" applyFill="1" applyBorder="1" applyAlignment="1">
      <alignment horizontal="center" vertical="center" wrapText="1" shrinkToFit="1"/>
    </xf>
    <xf numFmtId="38" fontId="64" fillId="5" borderId="14" xfId="3" applyFont="1" applyFill="1" applyBorder="1" applyAlignment="1">
      <alignment horizontal="center" vertical="center" wrapText="1" shrinkToFit="1"/>
    </xf>
    <xf numFmtId="0" fontId="64" fillId="5" borderId="14" xfId="0" applyFont="1" applyFill="1" applyBorder="1" applyAlignment="1">
      <alignment horizontal="center" vertical="center" wrapText="1" shrinkToFit="1"/>
    </xf>
    <xf numFmtId="0" fontId="24" fillId="6" borderId="14" xfId="0" applyFont="1" applyFill="1" applyBorder="1" applyAlignment="1">
      <alignment vertical="center" wrapText="1" shrinkToFit="1"/>
    </xf>
    <xf numFmtId="58" fontId="24" fillId="6" borderId="14" xfId="0" applyNumberFormat="1" applyFont="1" applyFill="1" applyBorder="1" applyAlignment="1">
      <alignment horizontal="center" vertical="center" shrinkToFit="1"/>
    </xf>
    <xf numFmtId="0" fontId="65" fillId="6" borderId="14" xfId="0" applyFont="1" applyFill="1" applyBorder="1" applyAlignment="1">
      <alignment vertical="center" wrapText="1" shrinkToFit="1"/>
    </xf>
    <xf numFmtId="0" fontId="24" fillId="5" borderId="2" xfId="0" applyFont="1" applyFill="1" applyBorder="1" applyAlignment="1">
      <alignment horizontal="left" vertical="center"/>
    </xf>
    <xf numFmtId="0" fontId="24" fillId="5" borderId="2" xfId="0" applyFont="1" applyFill="1" applyBorder="1" applyAlignment="1">
      <alignment horizontal="center" vertical="center" shrinkToFit="1"/>
    </xf>
    <xf numFmtId="0" fontId="24" fillId="5" borderId="3" xfId="0" applyFont="1" applyFill="1" applyBorder="1" applyAlignment="1">
      <alignment horizontal="center" vertical="center" shrinkToFit="1"/>
    </xf>
    <xf numFmtId="0" fontId="24" fillId="5" borderId="14" xfId="0" applyFont="1" applyFill="1" applyBorder="1" applyAlignment="1">
      <alignment vertical="center" wrapText="1" shrinkToFit="1"/>
    </xf>
    <xf numFmtId="0" fontId="62" fillId="5" borderId="1" xfId="0" applyFont="1" applyFill="1" applyBorder="1" applyAlignment="1">
      <alignment horizontal="center" vertical="center" wrapText="1" shrinkToFit="1"/>
    </xf>
    <xf numFmtId="0" fontId="24" fillId="5" borderId="2" xfId="0" applyFont="1" applyFill="1" applyBorder="1" applyAlignment="1">
      <alignment horizontal="center" vertical="center" wrapText="1" shrinkToFit="1"/>
    </xf>
    <xf numFmtId="0" fontId="24" fillId="5" borderId="3" xfId="0" applyFont="1" applyFill="1" applyBorder="1" applyAlignment="1">
      <alignment horizontal="center" vertical="center" wrapText="1" shrinkToFit="1"/>
    </xf>
    <xf numFmtId="0" fontId="24" fillId="5" borderId="1" xfId="0" applyFont="1" applyFill="1" applyBorder="1" applyAlignment="1">
      <alignment vertical="center"/>
    </xf>
    <xf numFmtId="0" fontId="24" fillId="5" borderId="2" xfId="0" applyFont="1" applyFill="1" applyBorder="1" applyAlignment="1">
      <alignment vertical="center"/>
    </xf>
    <xf numFmtId="0" fontId="24" fillId="5" borderId="3" xfId="0" applyFont="1" applyFill="1" applyBorder="1" applyAlignment="1">
      <alignment vertical="center"/>
    </xf>
    <xf numFmtId="177" fontId="24" fillId="5" borderId="1" xfId="0" applyNumberFormat="1" applyFont="1" applyFill="1" applyBorder="1" applyAlignment="1">
      <alignment horizontal="center" vertical="center" shrinkToFit="1"/>
    </xf>
    <xf numFmtId="177" fontId="24" fillId="5" borderId="2" xfId="0" applyNumberFormat="1" applyFont="1" applyFill="1" applyBorder="1" applyAlignment="1">
      <alignment horizontal="center" vertical="center" shrinkToFit="1"/>
    </xf>
    <xf numFmtId="177" fontId="24" fillId="5" borderId="3" xfId="0" applyNumberFormat="1" applyFont="1" applyFill="1" applyBorder="1" applyAlignment="1">
      <alignment horizontal="center" vertical="center" shrinkToFit="1"/>
    </xf>
    <xf numFmtId="0" fontId="24" fillId="5" borderId="1" xfId="0" applyNumberFormat="1" applyFont="1" applyFill="1" applyBorder="1" applyAlignment="1">
      <alignment horizontal="center" vertical="center" shrinkToFit="1"/>
    </xf>
    <xf numFmtId="0" fontId="24" fillId="5" borderId="2" xfId="0" applyNumberFormat="1" applyFont="1" applyFill="1" applyBorder="1" applyAlignment="1">
      <alignment horizontal="center" vertical="center" wrapText="1" shrinkToFit="1"/>
    </xf>
    <xf numFmtId="38" fontId="24" fillId="5" borderId="2" xfId="3" applyFont="1" applyFill="1" applyBorder="1" applyAlignment="1">
      <alignment horizontal="center" vertical="center" wrapText="1" shrinkToFit="1"/>
    </xf>
    <xf numFmtId="38" fontId="24" fillId="5" borderId="1" xfId="3" applyFont="1" applyFill="1" applyBorder="1" applyAlignment="1">
      <alignment horizontal="center" vertical="center" shrinkToFit="1"/>
    </xf>
    <xf numFmtId="38" fontId="24" fillId="5" borderId="2" xfId="3" applyFont="1" applyFill="1" applyBorder="1" applyAlignment="1">
      <alignment horizontal="center" vertical="center" shrinkToFit="1"/>
    </xf>
    <xf numFmtId="38" fontId="24" fillId="5" borderId="3" xfId="3" applyFont="1" applyFill="1" applyBorder="1" applyAlignment="1">
      <alignment horizontal="center" vertical="center" shrinkToFit="1"/>
    </xf>
    <xf numFmtId="38" fontId="24" fillId="5" borderId="2" xfId="3" applyFont="1" applyFill="1" applyBorder="1" applyAlignment="1">
      <alignment horizontal="right" vertical="center" shrinkToFit="1"/>
    </xf>
    <xf numFmtId="178" fontId="24" fillId="6" borderId="14" xfId="0" applyNumberFormat="1" applyFont="1" applyFill="1" applyBorder="1" applyAlignment="1">
      <alignment vertical="center" shrinkToFit="1"/>
    </xf>
    <xf numFmtId="38" fontId="24" fillId="6" borderId="14" xfId="3" applyFont="1" applyFill="1" applyBorder="1" applyAlignment="1">
      <alignment vertical="center" shrinkToFit="1"/>
    </xf>
    <xf numFmtId="178" fontId="24" fillId="5" borderId="14" xfId="0" applyNumberFormat="1" applyFont="1" applyFill="1" applyBorder="1" applyAlignment="1">
      <alignment vertical="center" shrinkToFit="1"/>
    </xf>
    <xf numFmtId="38" fontId="24" fillId="5" borderId="14" xfId="3" applyFont="1" applyFill="1" applyBorder="1" applyAlignment="1">
      <alignment vertical="center" shrinkToFit="1"/>
    </xf>
    <xf numFmtId="0" fontId="24" fillId="5" borderId="14" xfId="0" applyFont="1" applyFill="1" applyBorder="1" applyAlignment="1">
      <alignment vertical="center" shrinkToFit="1"/>
    </xf>
    <xf numFmtId="0" fontId="66" fillId="0" borderId="0" xfId="0" applyFont="1">
      <alignment vertical="center"/>
    </xf>
    <xf numFmtId="49" fontId="64" fillId="2" borderId="10" xfId="0" applyNumberFormat="1" applyFont="1" applyFill="1" applyBorder="1" applyAlignment="1">
      <alignment horizontal="center" vertical="center" wrapText="1" shrinkToFit="1"/>
    </xf>
    <xf numFmtId="0" fontId="64" fillId="5" borderId="10" xfId="0" applyFont="1" applyFill="1" applyBorder="1" applyAlignment="1">
      <alignment horizontal="center" vertical="center" shrinkToFit="1"/>
    </xf>
    <xf numFmtId="177" fontId="67" fillId="5" borderId="10" xfId="0" applyNumberFormat="1" applyFont="1" applyFill="1" applyBorder="1" applyAlignment="1">
      <alignment horizontal="center" vertical="center" shrinkToFit="1"/>
    </xf>
    <xf numFmtId="0" fontId="67" fillId="5" borderId="10" xfId="0" applyFont="1" applyFill="1" applyBorder="1" applyAlignment="1">
      <alignment horizontal="center" vertical="center" wrapText="1" shrinkToFit="1"/>
    </xf>
    <xf numFmtId="0" fontId="64" fillId="5" borderId="10" xfId="0" applyFont="1" applyFill="1" applyBorder="1" applyAlignment="1">
      <alignment horizontal="center" vertical="center" wrapText="1" shrinkToFit="1"/>
    </xf>
    <xf numFmtId="0" fontId="64" fillId="5" borderId="9" xfId="0" applyFont="1" applyFill="1" applyBorder="1" applyAlignment="1">
      <alignment horizontal="center" vertical="center" wrapText="1" shrinkToFit="1"/>
    </xf>
    <xf numFmtId="0" fontId="64" fillId="6" borderId="9" xfId="0" applyFont="1" applyFill="1" applyBorder="1" applyAlignment="1">
      <alignment horizontal="center" vertical="center" wrapText="1" shrinkToFit="1"/>
    </xf>
    <xf numFmtId="38" fontId="64" fillId="5" borderId="10" xfId="3" applyFont="1" applyFill="1" applyBorder="1" applyAlignment="1">
      <alignment horizontal="center" vertical="center" wrapText="1" shrinkToFit="1"/>
    </xf>
    <xf numFmtId="5" fontId="64" fillId="5" borderId="10" xfId="0" applyNumberFormat="1" applyFont="1" applyFill="1" applyBorder="1" applyAlignment="1">
      <alignment vertical="center" wrapText="1" shrinkToFit="1"/>
    </xf>
    <xf numFmtId="5" fontId="64" fillId="6" borderId="10" xfId="0" applyNumberFormat="1" applyFont="1" applyFill="1" applyBorder="1" applyAlignment="1">
      <alignment horizontal="center" vertical="center" wrapText="1" shrinkToFit="1"/>
    </xf>
    <xf numFmtId="0" fontId="64" fillId="6" borderId="10" xfId="0" applyFont="1" applyFill="1" applyBorder="1" applyAlignment="1">
      <alignment vertical="center" wrapText="1" shrinkToFit="1"/>
    </xf>
    <xf numFmtId="58" fontId="64" fillId="6" borderId="10" xfId="0" applyNumberFormat="1" applyFont="1" applyFill="1" applyBorder="1" applyAlignment="1">
      <alignment horizontal="center" vertical="center" wrapText="1" shrinkToFit="1"/>
    </xf>
    <xf numFmtId="58" fontId="64" fillId="6" borderId="9" xfId="0" applyNumberFormat="1" applyFont="1" applyFill="1" applyBorder="1" applyAlignment="1">
      <alignment horizontal="center" vertical="center" shrinkToFit="1"/>
    </xf>
    <xf numFmtId="0" fontId="64" fillId="5" borderId="10" xfId="0" applyFont="1" applyFill="1" applyBorder="1" applyAlignment="1">
      <alignment vertical="center" wrapText="1" shrinkToFit="1"/>
    </xf>
    <xf numFmtId="0" fontId="64" fillId="5" borderId="9" xfId="0" applyFont="1" applyFill="1" applyBorder="1" applyAlignment="1">
      <alignment vertical="center" wrapText="1" shrinkToFit="1"/>
    </xf>
    <xf numFmtId="0" fontId="64" fillId="5" borderId="1" xfId="0" applyFont="1" applyFill="1" applyBorder="1" applyAlignment="1">
      <alignment horizontal="center" vertical="center" shrinkToFit="1"/>
    </xf>
    <xf numFmtId="176" fontId="64" fillId="5" borderId="10" xfId="0" applyNumberFormat="1" applyFont="1" applyFill="1" applyBorder="1" applyAlignment="1">
      <alignment horizontal="center" vertical="center" wrapText="1" shrinkToFit="1"/>
    </xf>
    <xf numFmtId="6" fontId="64" fillId="5" borderId="10" xfId="4" applyFont="1" applyFill="1" applyBorder="1" applyAlignment="1">
      <alignment horizontal="center" vertical="center" wrapText="1" shrinkToFit="1"/>
    </xf>
    <xf numFmtId="0" fontId="64" fillId="5" borderId="1" xfId="0" applyFont="1" applyFill="1" applyBorder="1" applyAlignment="1">
      <alignment horizontal="center" vertical="center" wrapText="1" shrinkToFit="1"/>
    </xf>
    <xf numFmtId="0" fontId="64" fillId="5" borderId="9" xfId="0" applyNumberFormat="1" applyFont="1" applyFill="1" applyBorder="1" applyAlignment="1">
      <alignment horizontal="center" vertical="center" wrapText="1" shrinkToFit="1"/>
    </xf>
    <xf numFmtId="38" fontId="64" fillId="5" borderId="1" xfId="3" applyFont="1" applyFill="1" applyBorder="1" applyAlignment="1">
      <alignment horizontal="center" vertical="center" wrapText="1" shrinkToFit="1"/>
    </xf>
    <xf numFmtId="5" fontId="64" fillId="6" borderId="9" xfId="0" applyNumberFormat="1" applyFont="1" applyFill="1" applyBorder="1" applyAlignment="1">
      <alignment horizontal="center" vertical="center" wrapText="1" shrinkToFit="1"/>
    </xf>
    <xf numFmtId="177" fontId="64" fillId="6" borderId="13" xfId="0" applyNumberFormat="1" applyFont="1" applyFill="1" applyBorder="1" applyAlignment="1">
      <alignment horizontal="center" vertical="center" shrinkToFit="1"/>
    </xf>
    <xf numFmtId="177" fontId="64" fillId="6" borderId="10" xfId="0" applyNumberFormat="1" applyFont="1" applyFill="1" applyBorder="1" applyAlignment="1">
      <alignment horizontal="center" vertical="center" wrapText="1"/>
    </xf>
    <xf numFmtId="38" fontId="64" fillId="5" borderId="9" xfId="3" applyFont="1" applyFill="1" applyBorder="1" applyAlignment="1">
      <alignment horizontal="center" vertical="center" wrapText="1" shrinkToFit="1"/>
    </xf>
    <xf numFmtId="38" fontId="64" fillId="5" borderId="13" xfId="3" applyFont="1" applyFill="1" applyBorder="1" applyAlignment="1">
      <alignment horizontal="center" vertical="center" wrapText="1" shrinkToFit="1"/>
    </xf>
    <xf numFmtId="178" fontId="68" fillId="6" borderId="10" xfId="0" applyNumberFormat="1" applyFont="1" applyFill="1" applyBorder="1" applyAlignment="1">
      <alignment vertical="center" shrinkToFit="1"/>
    </xf>
    <xf numFmtId="38" fontId="68" fillId="6" borderId="10" xfId="3" applyFont="1" applyFill="1" applyBorder="1" applyAlignment="1">
      <alignment vertical="center" shrinkToFit="1"/>
    </xf>
    <xf numFmtId="178" fontId="68" fillId="5" borderId="10" xfId="0" applyNumberFormat="1" applyFont="1" applyFill="1" applyBorder="1" applyAlignment="1">
      <alignment vertical="center" shrinkToFit="1"/>
    </xf>
    <xf numFmtId="38" fontId="68" fillId="5" borderId="10" xfId="3" applyFont="1" applyFill="1" applyBorder="1" applyAlignment="1">
      <alignment vertical="center" shrinkToFit="1"/>
    </xf>
    <xf numFmtId="0" fontId="24" fillId="5" borderId="10" xfId="0" applyFont="1" applyFill="1" applyBorder="1" applyAlignment="1">
      <alignment vertical="center" shrinkToFit="1"/>
    </xf>
    <xf numFmtId="38" fontId="0" fillId="0" borderId="0" xfId="3" applyFont="1">
      <alignment vertical="center"/>
    </xf>
    <xf numFmtId="0" fontId="9" fillId="8" borderId="9" xfId="0" applyFont="1" applyFill="1" applyBorder="1" applyAlignment="1" applyProtection="1">
      <alignment horizontal="center" vertical="center"/>
    </xf>
    <xf numFmtId="0" fontId="8" fillId="0" borderId="0" xfId="0" applyFont="1" applyBorder="1" applyProtection="1">
      <alignment vertical="center"/>
    </xf>
    <xf numFmtId="0" fontId="1" fillId="0" borderId="0" xfId="0" applyFont="1" applyAlignment="1" applyProtection="1">
      <alignment horizontal="center" vertical="center"/>
    </xf>
    <xf numFmtId="0" fontId="1" fillId="0" borderId="0" xfId="0" applyFont="1" applyAlignment="1" applyProtection="1">
      <alignment horizontal="right" vertical="center"/>
    </xf>
    <xf numFmtId="0" fontId="1" fillId="0" borderId="0" xfId="0" applyFont="1" applyBorder="1" applyAlignment="1" applyProtection="1">
      <alignment vertical="center"/>
    </xf>
    <xf numFmtId="0" fontId="1" fillId="0" borderId="0" xfId="0" applyFont="1" applyAlignment="1" applyProtection="1">
      <alignment vertical="center"/>
    </xf>
    <xf numFmtId="0" fontId="9" fillId="0" borderId="9" xfId="0" applyFont="1" applyBorder="1" applyAlignment="1" applyProtection="1">
      <alignment horizontal="center" vertical="center"/>
    </xf>
    <xf numFmtId="0" fontId="9" fillId="0" borderId="3" xfId="0" applyFont="1" applyBorder="1" applyAlignment="1" applyProtection="1">
      <alignment horizontal="center" vertical="center"/>
    </xf>
    <xf numFmtId="0" fontId="9" fillId="0" borderId="10" xfId="0" applyFont="1" applyBorder="1" applyAlignment="1" applyProtection="1">
      <alignment horizontal="center" vertical="center"/>
    </xf>
    <xf numFmtId="0" fontId="9" fillId="0" borderId="10" xfId="0" applyFont="1" applyBorder="1" applyAlignment="1" applyProtection="1">
      <alignment horizontal="center" vertical="center" wrapText="1"/>
    </xf>
    <xf numFmtId="0" fontId="32" fillId="0" borderId="10" xfId="0" applyFont="1" applyBorder="1" applyAlignment="1" applyProtection="1">
      <alignment horizontal="center" vertical="center" wrapText="1"/>
    </xf>
    <xf numFmtId="0" fontId="1" fillId="0" borderId="3" xfId="0" applyNumberFormat="1" applyFont="1" applyBorder="1" applyAlignment="1" applyProtection="1">
      <alignment horizontal="center" vertical="center"/>
    </xf>
    <xf numFmtId="0" fontId="5" fillId="0" borderId="2" xfId="0" applyFont="1" applyFill="1" applyBorder="1" applyAlignment="1" applyProtection="1">
      <alignment horizontal="center" vertical="center" wrapText="1"/>
    </xf>
    <xf numFmtId="0" fontId="7" fillId="2" borderId="1" xfId="0" applyFont="1" applyFill="1" applyBorder="1" applyAlignment="1" applyProtection="1">
      <alignment horizontal="center" vertical="center" wrapText="1"/>
    </xf>
    <xf numFmtId="0" fontId="7" fillId="2" borderId="3" xfId="0" applyFont="1" applyFill="1" applyBorder="1" applyAlignment="1" applyProtection="1">
      <alignment horizontal="center" vertical="center" wrapText="1"/>
    </xf>
    <xf numFmtId="0" fontId="1" fillId="2" borderId="1" xfId="0" applyFont="1" applyFill="1" applyBorder="1" applyProtection="1">
      <alignment vertical="center"/>
    </xf>
    <xf numFmtId="0" fontId="27" fillId="2" borderId="0" xfId="0" applyFont="1" applyFill="1" applyBorder="1" applyAlignment="1" applyProtection="1">
      <alignment horizontal="center" vertical="center" wrapText="1"/>
    </xf>
    <xf numFmtId="0" fontId="7" fillId="2" borderId="8" xfId="0" applyFont="1" applyFill="1" applyBorder="1" applyAlignment="1" applyProtection="1">
      <alignment horizontal="center" vertical="center" wrapText="1"/>
    </xf>
    <xf numFmtId="38" fontId="1" fillId="2" borderId="7" xfId="0" applyNumberFormat="1" applyFont="1" applyFill="1" applyBorder="1" applyProtection="1">
      <alignment vertical="center"/>
    </xf>
    <xf numFmtId="176" fontId="1" fillId="2" borderId="14" xfId="0" applyNumberFormat="1" applyFont="1" applyFill="1" applyBorder="1" applyProtection="1">
      <alignment vertical="center"/>
    </xf>
    <xf numFmtId="0" fontId="1" fillId="2" borderId="5" xfId="0" applyFont="1" applyFill="1" applyBorder="1" applyProtection="1">
      <alignment vertical="center"/>
    </xf>
    <xf numFmtId="0" fontId="1" fillId="0" borderId="0" xfId="0" applyFont="1" applyBorder="1" applyAlignment="1" applyProtection="1">
      <alignment horizontal="left" vertical="center"/>
    </xf>
    <xf numFmtId="0" fontId="1" fillId="0" borderId="0" xfId="0" applyNumberFormat="1" applyFont="1" applyAlignment="1" applyProtection="1">
      <alignment horizontal="center" vertical="center"/>
    </xf>
    <xf numFmtId="0" fontId="5" fillId="0" borderId="0" xfId="0" applyFont="1" applyBorder="1" applyAlignment="1" applyProtection="1">
      <alignment horizontal="left" vertical="center"/>
    </xf>
    <xf numFmtId="0" fontId="1" fillId="0" borderId="0" xfId="0" applyFont="1" applyBorder="1" applyAlignment="1" applyProtection="1">
      <alignment horizontal="center" vertical="center"/>
    </xf>
    <xf numFmtId="0" fontId="1" fillId="0" borderId="0" xfId="0" applyNumberFormat="1" applyFont="1" applyBorder="1" applyAlignment="1" applyProtection="1">
      <alignment horizontal="center" vertical="center"/>
    </xf>
    <xf numFmtId="0" fontId="9" fillId="0" borderId="13" xfId="0" applyFont="1" applyBorder="1" applyAlignment="1" applyProtection="1">
      <alignment horizontal="center" vertical="center"/>
    </xf>
    <xf numFmtId="0" fontId="9" fillId="0" borderId="10" xfId="0" applyNumberFormat="1" applyFont="1" applyBorder="1" applyAlignment="1" applyProtection="1">
      <alignment horizontal="center" vertical="center" wrapText="1"/>
    </xf>
    <xf numFmtId="0" fontId="13" fillId="2" borderId="9" xfId="0" applyFont="1" applyFill="1" applyBorder="1" applyAlignment="1" applyProtection="1">
      <alignment horizontal="center" vertical="center"/>
    </xf>
    <xf numFmtId="38" fontId="1" fillId="0" borderId="9" xfId="3" applyFont="1" applyBorder="1" applyAlignment="1" applyProtection="1">
      <alignment horizontal="center" vertical="center"/>
      <protection locked="0"/>
    </xf>
    <xf numFmtId="0" fontId="1" fillId="2" borderId="9" xfId="0" applyFont="1" applyFill="1" applyBorder="1" applyAlignment="1" applyProtection="1">
      <alignment horizontal="center" vertical="center"/>
    </xf>
    <xf numFmtId="0" fontId="5" fillId="2" borderId="15" xfId="0" applyFont="1" applyFill="1" applyBorder="1" applyAlignment="1" applyProtection="1">
      <alignment horizontal="center" vertical="center"/>
    </xf>
    <xf numFmtId="0" fontId="1" fillId="2" borderId="10" xfId="0" applyFont="1" applyFill="1" applyBorder="1" applyAlignment="1" applyProtection="1">
      <alignment horizontal="center" vertical="center"/>
    </xf>
    <xf numFmtId="0" fontId="1" fillId="2" borderId="9" xfId="0" applyFont="1" applyFill="1" applyBorder="1" applyAlignment="1" applyProtection="1">
      <alignment horizontal="center" vertical="center" wrapText="1"/>
    </xf>
    <xf numFmtId="0" fontId="9" fillId="2" borderId="4" xfId="0" applyFont="1" applyFill="1" applyBorder="1" applyAlignment="1" applyProtection="1">
      <alignment vertical="center"/>
    </xf>
    <xf numFmtId="0" fontId="1" fillId="2" borderId="0" xfId="0" applyFont="1" applyFill="1" applyBorder="1" applyAlignment="1" applyProtection="1">
      <alignment vertical="top" wrapText="1"/>
    </xf>
    <xf numFmtId="0" fontId="1" fillId="2" borderId="8" xfId="0" applyFont="1" applyFill="1" applyBorder="1" applyAlignment="1" applyProtection="1">
      <alignment vertical="top" wrapText="1"/>
    </xf>
    <xf numFmtId="0" fontId="5" fillId="0" borderId="5" xfId="0" applyFont="1" applyFill="1" applyBorder="1" applyAlignment="1">
      <alignment vertical="top"/>
    </xf>
    <xf numFmtId="0" fontId="5" fillId="0" borderId="6" xfId="0" applyFont="1" applyFill="1" applyBorder="1" applyAlignment="1">
      <alignment vertical="top"/>
    </xf>
    <xf numFmtId="0" fontId="5" fillId="0" borderId="7" xfId="0" applyFont="1" applyFill="1" applyBorder="1" applyAlignment="1">
      <alignment vertical="top"/>
    </xf>
    <xf numFmtId="0" fontId="71" fillId="2" borderId="6" xfId="0" applyFont="1" applyFill="1" applyBorder="1" applyAlignment="1">
      <alignment vertical="top"/>
    </xf>
    <xf numFmtId="0" fontId="32" fillId="0" borderId="0" xfId="0" applyFont="1" applyFill="1" applyBorder="1" applyAlignment="1">
      <alignment horizontal="center" vertical="center" wrapText="1"/>
    </xf>
    <xf numFmtId="0" fontId="1" fillId="0" borderId="0" xfId="0" applyFont="1" applyFill="1" applyBorder="1" applyAlignment="1">
      <alignment horizontal="center" vertical="center" wrapText="1"/>
    </xf>
    <xf numFmtId="0" fontId="5" fillId="0" borderId="0" xfId="0" applyFont="1" applyFill="1" applyBorder="1" applyAlignment="1" applyProtection="1">
      <alignment horizontal="center" vertical="center" wrapText="1"/>
      <protection locked="0"/>
    </xf>
    <xf numFmtId="185" fontId="1" fillId="0" borderId="0" xfId="0" applyNumberFormat="1" applyFont="1" applyFill="1" applyBorder="1" applyAlignment="1" applyProtection="1">
      <alignment horizontal="center" vertical="center" wrapText="1"/>
      <protection locked="0"/>
    </xf>
    <xf numFmtId="0" fontId="1" fillId="0" borderId="0" xfId="0" applyFont="1" applyFill="1" applyBorder="1" applyAlignment="1">
      <alignment vertical="top" wrapText="1"/>
    </xf>
    <xf numFmtId="0" fontId="1" fillId="0" borderId="4" xfId="0" applyFont="1" applyBorder="1">
      <alignment vertical="center"/>
    </xf>
    <xf numFmtId="0" fontId="1" fillId="0" borderId="8" xfId="0" applyFont="1" applyBorder="1">
      <alignment vertical="center"/>
    </xf>
    <xf numFmtId="0" fontId="1" fillId="0" borderId="11" xfId="0" applyFont="1" applyBorder="1">
      <alignment vertical="center"/>
    </xf>
    <xf numFmtId="0" fontId="1" fillId="0" borderId="12" xfId="0" applyFont="1" applyBorder="1">
      <alignment vertical="center"/>
    </xf>
    <xf numFmtId="0" fontId="1" fillId="0" borderId="13" xfId="0" applyFont="1" applyBorder="1">
      <alignment vertical="center"/>
    </xf>
    <xf numFmtId="0" fontId="1" fillId="0" borderId="4" xfId="0" applyFont="1" applyBorder="1" applyAlignment="1">
      <alignment vertical="top"/>
    </xf>
    <xf numFmtId="0" fontId="1" fillId="0" borderId="0" xfId="0" applyFont="1" applyBorder="1" applyAlignment="1">
      <alignment vertical="top"/>
    </xf>
    <xf numFmtId="0" fontId="1" fillId="0" borderId="8" xfId="0" applyFont="1" applyBorder="1" applyAlignment="1">
      <alignment vertical="top"/>
    </xf>
    <xf numFmtId="0" fontId="70" fillId="0" borderId="6" xfId="0" applyFont="1" applyFill="1" applyBorder="1" applyAlignment="1">
      <alignment vertical="top"/>
    </xf>
    <xf numFmtId="0" fontId="72" fillId="0" borderId="0" xfId="0" applyFont="1">
      <alignment vertical="center"/>
    </xf>
    <xf numFmtId="0" fontId="72" fillId="0" borderId="0" xfId="0" applyFont="1" applyAlignment="1">
      <alignment horizontal="center" vertical="center"/>
    </xf>
    <xf numFmtId="0" fontId="74" fillId="0" borderId="0" xfId="0" applyFont="1">
      <alignment vertical="center"/>
    </xf>
    <xf numFmtId="0" fontId="75" fillId="0" borderId="0" xfId="0" applyFont="1" applyAlignment="1">
      <alignment horizontal="center" vertical="center"/>
    </xf>
    <xf numFmtId="0" fontId="76" fillId="0" borderId="0" xfId="0" applyFont="1">
      <alignment vertical="center"/>
    </xf>
    <xf numFmtId="0" fontId="72" fillId="2" borderId="9" xfId="0" applyFont="1" applyFill="1" applyBorder="1" applyAlignment="1">
      <alignment horizontal="centerContinuous" vertical="center"/>
    </xf>
    <xf numFmtId="0" fontId="72" fillId="2" borderId="9" xfId="0" applyFont="1" applyFill="1" applyBorder="1" applyAlignment="1">
      <alignment horizontal="center" vertical="center" wrapText="1"/>
    </xf>
    <xf numFmtId="0" fontId="72" fillId="0" borderId="9" xfId="0" applyFont="1" applyBorder="1" applyProtection="1">
      <alignment vertical="center"/>
      <protection locked="0"/>
    </xf>
    <xf numFmtId="0" fontId="77" fillId="0" borderId="0" xfId="0" applyFont="1">
      <alignment vertical="center"/>
    </xf>
    <xf numFmtId="0" fontId="72" fillId="2" borderId="3" xfId="0" applyFont="1" applyFill="1" applyBorder="1" applyAlignment="1">
      <alignment horizontal="center" vertical="center"/>
    </xf>
    <xf numFmtId="0" fontId="78" fillId="0" borderId="0" xfId="0" applyFont="1">
      <alignment vertical="center"/>
    </xf>
    <xf numFmtId="0" fontId="79" fillId="0" borderId="0" xfId="0" applyFont="1" applyAlignment="1">
      <alignment horizontal="right" vertical="center"/>
    </xf>
    <xf numFmtId="0" fontId="78" fillId="0" borderId="0" xfId="0" applyFont="1" applyBorder="1">
      <alignment vertical="center"/>
    </xf>
    <xf numFmtId="0" fontId="80" fillId="0" borderId="0" xfId="0" applyFont="1" applyBorder="1">
      <alignment vertical="center"/>
    </xf>
    <xf numFmtId="0" fontId="75" fillId="0" borderId="0" xfId="0" applyFont="1" applyAlignment="1">
      <alignment horizontal="right" vertical="center"/>
    </xf>
    <xf numFmtId="0" fontId="13" fillId="2" borderId="7" xfId="0" applyFont="1" applyFill="1" applyBorder="1" applyAlignment="1">
      <alignment horizontal="right" vertical="center"/>
    </xf>
    <xf numFmtId="0" fontId="15" fillId="2" borderId="9" xfId="0" applyFont="1" applyFill="1" applyBorder="1" applyAlignment="1">
      <alignment horizontal="center" vertical="center" wrapText="1"/>
    </xf>
    <xf numFmtId="0" fontId="15" fillId="2" borderId="9" xfId="0" applyFont="1" applyFill="1" applyBorder="1" applyAlignment="1">
      <alignment horizontal="center" vertical="center"/>
    </xf>
    <xf numFmtId="0" fontId="16" fillId="2" borderId="9" xfId="0" applyFont="1" applyFill="1" applyBorder="1" applyAlignment="1">
      <alignment horizontal="center" vertical="center" wrapText="1"/>
    </xf>
    <xf numFmtId="0" fontId="15" fillId="2" borderId="5" xfId="0" applyFont="1" applyFill="1" applyBorder="1">
      <alignment vertical="center"/>
    </xf>
    <xf numFmtId="0" fontId="15" fillId="2" borderId="6" xfId="0" applyFont="1" applyFill="1" applyBorder="1" applyAlignment="1">
      <alignment vertical="center"/>
    </xf>
    <xf numFmtId="0" fontId="13" fillId="2" borderId="6" xfId="0" applyFont="1" applyFill="1" applyBorder="1" applyAlignment="1">
      <alignment horizontal="right" vertical="center"/>
    </xf>
    <xf numFmtId="38" fontId="43" fillId="2" borderId="22" xfId="3" applyFont="1" applyFill="1" applyBorder="1" applyAlignment="1">
      <alignment horizontal="right" vertical="center"/>
    </xf>
    <xf numFmtId="38" fontId="43" fillId="2" borderId="23" xfId="3" applyFont="1" applyFill="1" applyBorder="1" applyAlignment="1">
      <alignment horizontal="right" vertical="center"/>
    </xf>
    <xf numFmtId="38" fontId="43" fillId="2" borderId="24" xfId="3" applyFont="1" applyFill="1" applyBorder="1" applyAlignment="1">
      <alignment horizontal="right" vertical="center"/>
    </xf>
    <xf numFmtId="0" fontId="1" fillId="0" borderId="43" xfId="0" applyFont="1" applyBorder="1" applyAlignment="1" applyProtection="1">
      <alignment horizontal="center" vertical="center"/>
      <protection locked="0"/>
    </xf>
    <xf numFmtId="0" fontId="1" fillId="0" borderId="44" xfId="0" applyFont="1" applyBorder="1" applyAlignment="1" applyProtection="1">
      <alignment horizontal="center" vertical="center"/>
      <protection locked="0"/>
    </xf>
    <xf numFmtId="0" fontId="0" fillId="0" borderId="72" xfId="0" applyFont="1" applyBorder="1" applyAlignment="1" applyProtection="1">
      <alignment horizontal="center" vertical="center"/>
      <protection locked="0"/>
    </xf>
    <xf numFmtId="0" fontId="1" fillId="0" borderId="73" xfId="0" applyFont="1" applyBorder="1" applyAlignment="1" applyProtection="1">
      <alignment horizontal="center" vertical="center"/>
      <protection locked="0"/>
    </xf>
    <xf numFmtId="0" fontId="1" fillId="0" borderId="41" xfId="0" applyFont="1" applyBorder="1" applyAlignment="1" applyProtection="1">
      <alignment horizontal="center" vertical="center"/>
      <protection locked="0"/>
    </xf>
    <xf numFmtId="0" fontId="1" fillId="0" borderId="9" xfId="0" applyFont="1" applyBorder="1" applyAlignment="1" applyProtection="1">
      <alignment horizontal="center" vertical="center"/>
      <protection locked="0"/>
    </xf>
    <xf numFmtId="0" fontId="0" fillId="0" borderId="28" xfId="0" applyBorder="1" applyAlignment="1">
      <alignment horizontal="left" vertical="center"/>
    </xf>
    <xf numFmtId="0" fontId="0" fillId="0" borderId="26" xfId="0" applyBorder="1" applyAlignment="1">
      <alignment horizontal="left" vertical="center"/>
    </xf>
    <xf numFmtId="0" fontId="0" fillId="0" borderId="29" xfId="0" applyBorder="1" applyAlignment="1">
      <alignment horizontal="left" vertical="center"/>
    </xf>
    <xf numFmtId="0" fontId="0" fillId="0" borderId="1" xfId="0" applyBorder="1" applyAlignment="1">
      <alignment horizontal="left" vertical="center"/>
    </xf>
    <xf numFmtId="0" fontId="0" fillId="0" borderId="2" xfId="0" applyBorder="1" applyAlignment="1">
      <alignment horizontal="left" vertical="center"/>
    </xf>
    <xf numFmtId="0" fontId="0" fillId="0" borderId="31" xfId="0" applyBorder="1" applyAlignment="1">
      <alignment horizontal="left" vertical="center"/>
    </xf>
    <xf numFmtId="0" fontId="0" fillId="0" borderId="35" xfId="0" applyBorder="1" applyAlignment="1">
      <alignment horizontal="left" vertical="center"/>
    </xf>
    <xf numFmtId="0" fontId="0" fillId="0" borderId="33" xfId="0" applyBorder="1" applyAlignment="1">
      <alignment horizontal="left" vertical="center"/>
    </xf>
    <xf numFmtId="0" fontId="0" fillId="0" borderId="36" xfId="0" applyBorder="1" applyAlignment="1">
      <alignment horizontal="left" vertical="center"/>
    </xf>
    <xf numFmtId="0" fontId="40" fillId="0" borderId="0" xfId="0" applyFont="1" applyAlignment="1">
      <alignment horizontal="center" vertical="center"/>
    </xf>
    <xf numFmtId="0" fontId="0" fillId="0" borderId="0" xfId="0" applyAlignment="1">
      <alignment horizontal="distributed" vertical="center"/>
    </xf>
    <xf numFmtId="0" fontId="0" fillId="0" borderId="0" xfId="0" applyFont="1" applyAlignment="1">
      <alignment horizontal="center" vertical="center"/>
    </xf>
    <xf numFmtId="0" fontId="1" fillId="0" borderId="0" xfId="0" applyFont="1" applyFill="1" applyAlignment="1">
      <alignment horizontal="left" vertical="center"/>
    </xf>
    <xf numFmtId="0" fontId="0" fillId="0" borderId="0" xfId="0" applyAlignment="1">
      <alignment horizontal="left" vertical="center"/>
    </xf>
    <xf numFmtId="0" fontId="1" fillId="0" borderId="0" xfId="0" applyFont="1" applyFill="1" applyAlignment="1">
      <alignment horizontal="left" vertical="center" wrapText="1"/>
    </xf>
    <xf numFmtId="0" fontId="0" fillId="0" borderId="0" xfId="0" applyAlignment="1">
      <alignment vertical="center"/>
    </xf>
    <xf numFmtId="0" fontId="0" fillId="0" borderId="0" xfId="0" applyAlignment="1">
      <alignment horizontal="center" vertical="center"/>
    </xf>
    <xf numFmtId="0" fontId="1" fillId="0" borderId="0" xfId="0" applyFont="1" applyFill="1" applyAlignment="1">
      <alignment horizontal="left" vertical="center" shrinkToFit="1"/>
    </xf>
    <xf numFmtId="0" fontId="1" fillId="0" borderId="0" xfId="0" applyFont="1" applyAlignment="1">
      <alignment horizontal="center" vertical="center"/>
    </xf>
    <xf numFmtId="0" fontId="9" fillId="2" borderId="25" xfId="0" applyFont="1" applyFill="1" applyBorder="1" applyAlignment="1">
      <alignment horizontal="center" vertical="center"/>
    </xf>
    <xf numFmtId="0" fontId="9" fillId="2" borderId="26" xfId="0" applyFont="1" applyFill="1" applyBorder="1" applyAlignment="1">
      <alignment horizontal="center" vertical="center"/>
    </xf>
    <xf numFmtId="0" fontId="9" fillId="2" borderId="27" xfId="0" applyFont="1" applyFill="1" applyBorder="1" applyAlignment="1">
      <alignment horizontal="center" vertical="center"/>
    </xf>
    <xf numFmtId="0" fontId="0" fillId="0" borderId="28" xfId="0" applyFont="1" applyBorder="1" applyAlignment="1" applyProtection="1">
      <alignment horizontal="center" vertical="center" wrapText="1"/>
      <protection locked="0"/>
    </xf>
    <xf numFmtId="0" fontId="1" fillId="0" borderId="26" xfId="0" applyFont="1" applyBorder="1" applyAlignment="1" applyProtection="1">
      <alignment horizontal="center" vertical="center" wrapText="1"/>
      <protection locked="0"/>
    </xf>
    <xf numFmtId="0" fontId="1" fillId="0" borderId="29" xfId="0" applyFont="1" applyBorder="1" applyAlignment="1" applyProtection="1">
      <alignment horizontal="center" vertical="center" wrapText="1"/>
      <protection locked="0"/>
    </xf>
    <xf numFmtId="0" fontId="9" fillId="2" borderId="30" xfId="0" applyFont="1" applyFill="1" applyBorder="1" applyAlignment="1">
      <alignment horizontal="center" vertical="center"/>
    </xf>
    <xf numFmtId="0" fontId="9" fillId="2" borderId="2" xfId="0" applyFont="1" applyFill="1" applyBorder="1" applyAlignment="1">
      <alignment horizontal="center" vertical="center"/>
    </xf>
    <xf numFmtId="0" fontId="9" fillId="2" borderId="3" xfId="0" applyFont="1" applyFill="1" applyBorder="1" applyAlignment="1">
      <alignment horizontal="center" vertical="center"/>
    </xf>
    <xf numFmtId="0" fontId="1" fillId="0" borderId="1"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wrapText="1"/>
      <protection locked="0"/>
    </xf>
    <xf numFmtId="0" fontId="1" fillId="0" borderId="31" xfId="0" applyFont="1" applyBorder="1" applyAlignment="1" applyProtection="1">
      <alignment horizontal="center" vertical="center" wrapText="1"/>
      <protection locked="0"/>
    </xf>
    <xf numFmtId="0" fontId="9" fillId="2" borderId="32" xfId="0" applyFont="1" applyFill="1" applyBorder="1" applyAlignment="1">
      <alignment horizontal="center" vertical="center"/>
    </xf>
    <xf numFmtId="0" fontId="9" fillId="2" borderId="33" xfId="0" applyFont="1" applyFill="1" applyBorder="1" applyAlignment="1">
      <alignment horizontal="center" vertical="center"/>
    </xf>
    <xf numFmtId="0" fontId="9" fillId="2" borderId="34" xfId="0" applyFont="1" applyFill="1" applyBorder="1" applyAlignment="1">
      <alignment horizontal="center" vertical="center"/>
    </xf>
    <xf numFmtId="0" fontId="1" fillId="0" borderId="35" xfId="0" applyFont="1" applyBorder="1" applyAlignment="1" applyProtection="1">
      <alignment horizontal="center" vertical="center" wrapText="1"/>
      <protection locked="0"/>
    </xf>
    <xf numFmtId="0" fontId="1" fillId="0" borderId="33" xfId="0" applyFont="1" applyBorder="1" applyAlignment="1" applyProtection="1">
      <alignment horizontal="center" vertical="center" wrapText="1"/>
      <protection locked="0"/>
    </xf>
    <xf numFmtId="0" fontId="1" fillId="0" borderId="36" xfId="0" applyFont="1" applyBorder="1" applyAlignment="1" applyProtection="1">
      <alignment horizontal="center" vertical="center" wrapText="1"/>
      <protection locked="0"/>
    </xf>
    <xf numFmtId="0" fontId="1" fillId="0" borderId="1" xfId="0" applyFont="1" applyBorder="1" applyAlignment="1" applyProtection="1">
      <alignment horizontal="left" vertical="center" wrapText="1"/>
      <protection locked="0"/>
    </xf>
    <xf numFmtId="0" fontId="1" fillId="0" borderId="2" xfId="0" applyFont="1" applyBorder="1" applyAlignment="1" applyProtection="1">
      <alignment horizontal="left" vertical="center" wrapText="1"/>
      <protection locked="0"/>
    </xf>
    <xf numFmtId="0" fontId="1" fillId="0" borderId="3" xfId="0" applyFont="1" applyBorder="1" applyAlignment="1" applyProtection="1">
      <alignment horizontal="left" vertical="center" wrapText="1"/>
      <protection locked="0"/>
    </xf>
    <xf numFmtId="0" fontId="1" fillId="0" borderId="11" xfId="0" applyFont="1" applyBorder="1" applyAlignment="1" applyProtection="1">
      <alignment horizontal="left" vertical="center" wrapText="1"/>
      <protection locked="0"/>
    </xf>
    <xf numFmtId="0" fontId="1" fillId="0" borderId="12" xfId="0" applyFont="1" applyBorder="1" applyAlignment="1" applyProtection="1">
      <alignment horizontal="left" vertical="center" wrapText="1"/>
      <protection locked="0"/>
    </xf>
    <xf numFmtId="0" fontId="1" fillId="0" borderId="13" xfId="0" applyFont="1" applyBorder="1" applyAlignment="1" applyProtection="1">
      <alignment horizontal="left" vertical="center" wrapText="1"/>
      <protection locked="0"/>
    </xf>
    <xf numFmtId="0" fontId="9" fillId="2" borderId="5" xfId="0" applyFont="1" applyFill="1" applyBorder="1" applyAlignment="1" applyProtection="1">
      <alignment horizontal="center" vertical="center" wrapText="1"/>
    </xf>
    <xf numFmtId="0" fontId="9" fillId="2" borderId="6" xfId="0" applyFont="1" applyFill="1" applyBorder="1" applyAlignment="1" applyProtection="1">
      <alignment horizontal="center" vertical="center" wrapText="1"/>
    </xf>
    <xf numFmtId="0" fontId="9" fillId="2" borderId="7" xfId="0" applyFont="1" applyFill="1" applyBorder="1" applyAlignment="1" applyProtection="1">
      <alignment horizontal="center" vertical="center" wrapText="1"/>
    </xf>
    <xf numFmtId="0" fontId="5" fillId="0" borderId="9" xfId="0" applyFont="1" applyBorder="1" applyAlignment="1" applyProtection="1">
      <alignment horizontal="left" vertical="top" wrapText="1"/>
      <protection locked="0"/>
    </xf>
    <xf numFmtId="0" fontId="9" fillId="2" borderId="9" xfId="0" applyFont="1" applyFill="1" applyBorder="1" applyAlignment="1">
      <alignment horizontal="center" vertical="center" wrapText="1"/>
    </xf>
    <xf numFmtId="0" fontId="9" fillId="2" borderId="9" xfId="0" applyFont="1" applyFill="1" applyBorder="1" applyAlignment="1">
      <alignment horizontal="center" vertical="center"/>
    </xf>
    <xf numFmtId="0" fontId="1" fillId="0" borderId="17" xfId="0" applyFont="1" applyBorder="1" applyAlignment="1" applyProtection="1">
      <alignment horizontal="left" vertical="center"/>
      <protection locked="0"/>
    </xf>
    <xf numFmtId="0" fontId="1" fillId="0" borderId="19" xfId="0" applyFont="1" applyBorder="1" applyAlignment="1" applyProtection="1">
      <alignment horizontal="left" vertical="center"/>
      <protection locked="0"/>
    </xf>
    <xf numFmtId="0" fontId="1" fillId="0" borderId="10" xfId="0" applyFont="1" applyBorder="1" applyAlignment="1" applyProtection="1">
      <alignment horizontal="left" vertical="center" wrapText="1"/>
      <protection locked="0"/>
    </xf>
    <xf numFmtId="0" fontId="9" fillId="2" borderId="9" xfId="0" applyFont="1" applyFill="1" applyBorder="1" applyAlignment="1" applyProtection="1">
      <alignment horizontal="center" vertical="center"/>
    </xf>
    <xf numFmtId="0" fontId="32" fillId="2" borderId="9" xfId="0" applyFont="1" applyFill="1" applyBorder="1" applyAlignment="1" applyProtection="1">
      <alignment horizontal="center" vertical="center"/>
    </xf>
    <xf numFmtId="182" fontId="0" fillId="0" borderId="5" xfId="0" applyNumberFormat="1" applyFont="1" applyBorder="1" applyAlignment="1" applyProtection="1">
      <alignment horizontal="center" vertical="center"/>
      <protection locked="0"/>
    </xf>
    <xf numFmtId="182" fontId="0" fillId="0" borderId="6" xfId="0" applyNumberFormat="1" applyFont="1" applyBorder="1" applyAlignment="1" applyProtection="1">
      <alignment horizontal="center" vertical="center"/>
      <protection locked="0"/>
    </xf>
    <xf numFmtId="182" fontId="0" fillId="0" borderId="7" xfId="0" applyNumberFormat="1" applyFont="1" applyBorder="1" applyAlignment="1" applyProtection="1">
      <alignment horizontal="center" vertical="center"/>
      <protection locked="0"/>
    </xf>
    <xf numFmtId="181" fontId="0" fillId="2" borderId="4" xfId="0" applyNumberFormat="1" applyFont="1" applyFill="1" applyBorder="1" applyAlignment="1" applyProtection="1">
      <alignment horizontal="center" vertical="center"/>
    </xf>
    <xf numFmtId="181" fontId="0" fillId="2" borderId="0" xfId="0" applyNumberFormat="1" applyFont="1" applyFill="1" applyBorder="1" applyAlignment="1" applyProtection="1">
      <alignment horizontal="center" vertical="center"/>
    </xf>
    <xf numFmtId="181" fontId="0" fillId="2" borderId="8" xfId="0" applyNumberFormat="1" applyFont="1" applyFill="1" applyBorder="1" applyAlignment="1" applyProtection="1">
      <alignment horizontal="center" vertical="center"/>
    </xf>
    <xf numFmtId="0" fontId="0" fillId="2" borderId="9" xfId="0" applyFont="1" applyFill="1" applyBorder="1" applyAlignment="1" applyProtection="1">
      <alignment horizontal="center" vertical="center"/>
    </xf>
    <xf numFmtId="0" fontId="32" fillId="2" borderId="10" xfId="0" applyFont="1" applyFill="1" applyBorder="1" applyAlignment="1" applyProtection="1">
      <alignment horizontal="center" vertical="center"/>
    </xf>
    <xf numFmtId="0" fontId="32" fillId="2" borderId="11" xfId="0" applyFont="1" applyFill="1" applyBorder="1" applyAlignment="1" applyProtection="1">
      <alignment horizontal="center" vertical="center"/>
    </xf>
    <xf numFmtId="182" fontId="0" fillId="0" borderId="4" xfId="0" applyNumberFormat="1" applyFont="1" applyBorder="1" applyAlignment="1" applyProtection="1">
      <alignment horizontal="center" vertical="center"/>
      <protection locked="0"/>
    </xf>
    <xf numFmtId="182" fontId="0" fillId="0" borderId="0" xfId="0" applyNumberFormat="1" applyFont="1" applyBorder="1" applyAlignment="1" applyProtection="1">
      <alignment horizontal="center" vertical="center"/>
      <protection locked="0"/>
    </xf>
    <xf numFmtId="182" fontId="0" fillId="0" borderId="8" xfId="0" applyNumberFormat="1" applyFont="1" applyBorder="1" applyAlignment="1" applyProtection="1">
      <alignment horizontal="center" vertical="center"/>
      <protection locked="0"/>
    </xf>
    <xf numFmtId="181" fontId="0" fillId="2" borderId="9" xfId="0" applyNumberFormat="1" applyFont="1" applyFill="1" applyBorder="1" applyAlignment="1" applyProtection="1">
      <alignment horizontal="center" vertical="center"/>
    </xf>
    <xf numFmtId="0" fontId="0" fillId="2" borderId="16" xfId="0" applyFont="1" applyFill="1" applyBorder="1" applyAlignment="1" applyProtection="1">
      <alignment horizontal="center" vertical="center"/>
    </xf>
    <xf numFmtId="0" fontId="0" fillId="2" borderId="17" xfId="0" applyFont="1" applyFill="1" applyBorder="1" applyAlignment="1" applyProtection="1">
      <alignment horizontal="center" vertical="center"/>
    </xf>
    <xf numFmtId="0" fontId="0" fillId="2" borderId="19" xfId="0" applyFont="1" applyFill="1" applyBorder="1" applyAlignment="1" applyProtection="1">
      <alignment horizontal="center" vertical="center"/>
    </xf>
    <xf numFmtId="0" fontId="11" fillId="0" borderId="15" xfId="0" applyFont="1" applyBorder="1" applyAlignment="1" applyProtection="1">
      <alignment horizontal="left" vertical="center" wrapText="1"/>
      <protection locked="0"/>
    </xf>
    <xf numFmtId="0" fontId="1" fillId="0" borderId="20" xfId="0" applyFont="1" applyBorder="1" applyAlignment="1" applyProtection="1">
      <alignment horizontal="left" vertical="center" wrapText="1"/>
      <protection locked="0"/>
    </xf>
    <xf numFmtId="0" fontId="1" fillId="0" borderId="18" xfId="0" applyFont="1" applyBorder="1" applyAlignment="1" applyProtection="1">
      <alignment horizontal="left" vertical="center" wrapText="1"/>
      <protection locked="0"/>
    </xf>
    <xf numFmtId="0" fontId="1" fillId="0" borderId="21" xfId="0" applyFont="1" applyBorder="1" applyAlignment="1" applyProtection="1">
      <alignment horizontal="left" vertical="center" wrapText="1"/>
      <protection locked="0"/>
    </xf>
    <xf numFmtId="0" fontId="9" fillId="2" borderId="5" xfId="0" applyFont="1" applyFill="1" applyBorder="1" applyAlignment="1" applyProtection="1">
      <alignment horizontal="center" vertical="center"/>
    </xf>
    <xf numFmtId="0" fontId="9" fillId="2" borderId="6" xfId="0" applyFont="1" applyFill="1" applyBorder="1" applyAlignment="1" applyProtection="1">
      <alignment horizontal="center" vertical="center"/>
    </xf>
    <xf numFmtId="0" fontId="9" fillId="2" borderId="7" xfId="0" applyFont="1" applyFill="1" applyBorder="1" applyAlignment="1" applyProtection="1">
      <alignment horizontal="center" vertical="center"/>
    </xf>
    <xf numFmtId="0" fontId="9" fillId="2" borderId="4" xfId="0" applyFont="1" applyFill="1" applyBorder="1" applyAlignment="1" applyProtection="1">
      <alignment horizontal="center" vertical="center"/>
    </xf>
    <xf numFmtId="0" fontId="9" fillId="2" borderId="0" xfId="0" applyFont="1" applyFill="1" applyBorder="1" applyAlignment="1" applyProtection="1">
      <alignment horizontal="center" vertical="center"/>
    </xf>
    <xf numFmtId="0" fontId="9" fillId="2" borderId="8" xfId="0" applyFont="1" applyFill="1" applyBorder="1" applyAlignment="1" applyProtection="1">
      <alignment horizontal="center" vertical="center"/>
    </xf>
    <xf numFmtId="0" fontId="1" fillId="0" borderId="1" xfId="0" applyFont="1" applyFill="1" applyBorder="1" applyAlignment="1" applyProtection="1">
      <alignment horizontal="left" vertical="center" wrapText="1"/>
      <protection locked="0"/>
    </xf>
    <xf numFmtId="0" fontId="1" fillId="0" borderId="2" xfId="0" applyFont="1" applyFill="1" applyBorder="1" applyAlignment="1" applyProtection="1">
      <alignment horizontal="left" vertical="center" wrapText="1"/>
      <protection locked="0"/>
    </xf>
    <xf numFmtId="0" fontId="1" fillId="0" borderId="3" xfId="0" applyFont="1" applyFill="1" applyBorder="1" applyAlignment="1" applyProtection="1">
      <alignment horizontal="left" vertical="center" wrapText="1"/>
      <protection locked="0"/>
    </xf>
    <xf numFmtId="0" fontId="1" fillId="0" borderId="1" xfId="0" applyFont="1" applyBorder="1" applyAlignment="1" applyProtection="1">
      <alignment horizontal="center" vertical="center"/>
      <protection locked="0"/>
    </xf>
    <xf numFmtId="0" fontId="1" fillId="0" borderId="2" xfId="0" applyFont="1" applyBorder="1" applyAlignment="1" applyProtection="1">
      <alignment horizontal="center" vertical="center"/>
      <protection locked="0"/>
    </xf>
    <xf numFmtId="38" fontId="1" fillId="0" borderId="9" xfId="3" applyFont="1" applyFill="1" applyBorder="1" applyAlignment="1" applyProtection="1">
      <alignment horizontal="center" vertical="center"/>
      <protection locked="0"/>
    </xf>
    <xf numFmtId="38" fontId="1" fillId="0" borderId="10" xfId="3" applyFont="1" applyFill="1" applyBorder="1" applyAlignment="1" applyProtection="1">
      <alignment horizontal="center" vertical="center"/>
      <protection locked="0"/>
    </xf>
    <xf numFmtId="38" fontId="1" fillId="0" borderId="11" xfId="3" applyFont="1" applyFill="1" applyBorder="1" applyAlignment="1" applyProtection="1">
      <alignment horizontal="center" vertical="center"/>
      <protection locked="0"/>
    </xf>
    <xf numFmtId="0" fontId="9" fillId="2" borderId="13" xfId="0" applyFont="1" applyFill="1" applyBorder="1" applyAlignment="1" applyProtection="1">
      <alignment horizontal="center" vertical="center"/>
    </xf>
    <xf numFmtId="0" fontId="9" fillId="2" borderId="11" xfId="0" applyFont="1" applyFill="1" applyBorder="1" applyAlignment="1" applyProtection="1">
      <alignment horizontal="center" vertical="center"/>
    </xf>
    <xf numFmtId="0" fontId="0" fillId="0" borderId="4" xfId="0" applyFont="1" applyFill="1" applyBorder="1" applyAlignment="1" applyProtection="1">
      <alignment horizontal="center" vertical="center"/>
      <protection locked="0"/>
    </xf>
    <xf numFmtId="0" fontId="0" fillId="0" borderId="0" xfId="0" applyFont="1" applyFill="1" applyBorder="1" applyAlignment="1" applyProtection="1">
      <alignment horizontal="center" vertical="center"/>
      <protection locked="0"/>
    </xf>
    <xf numFmtId="0" fontId="1" fillId="0" borderId="3" xfId="0" applyFont="1" applyBorder="1" applyAlignment="1" applyProtection="1">
      <alignment horizontal="center" vertical="center"/>
      <protection locked="0"/>
    </xf>
    <xf numFmtId="0" fontId="9" fillId="2" borderId="10" xfId="0" applyFont="1" applyFill="1" applyBorder="1" applyAlignment="1" applyProtection="1">
      <alignment horizontal="center" vertical="center"/>
    </xf>
    <xf numFmtId="0" fontId="1" fillId="2" borderId="5" xfId="0" applyFont="1" applyFill="1" applyBorder="1" applyAlignment="1" applyProtection="1">
      <alignment horizontal="center" vertical="center"/>
    </xf>
    <xf numFmtId="0" fontId="1" fillId="2" borderId="6" xfId="0" applyFont="1" applyFill="1" applyBorder="1" applyAlignment="1" applyProtection="1">
      <alignment horizontal="center" vertical="center"/>
    </xf>
    <xf numFmtId="0" fontId="1" fillId="2" borderId="7" xfId="0" applyFont="1" applyFill="1" applyBorder="1" applyAlignment="1" applyProtection="1">
      <alignment horizontal="center" vertical="center"/>
    </xf>
    <xf numFmtId="0" fontId="32" fillId="2" borderId="9" xfId="0" applyFont="1" applyFill="1" applyBorder="1" applyAlignment="1" applyProtection="1">
      <alignment horizontal="left" vertical="center"/>
    </xf>
    <xf numFmtId="0" fontId="1" fillId="0" borderId="9" xfId="0" applyFont="1" applyBorder="1" applyAlignment="1" applyProtection="1">
      <alignment horizontal="left" vertical="top" wrapText="1"/>
      <protection locked="0"/>
    </xf>
    <xf numFmtId="0" fontId="1" fillId="0" borderId="6" xfId="0" applyFont="1" applyBorder="1" applyAlignment="1" applyProtection="1">
      <alignment horizontal="center" vertical="center" wrapText="1"/>
      <protection locked="0"/>
    </xf>
    <xf numFmtId="0" fontId="1" fillId="0" borderId="7"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9" fillId="2" borderId="12" xfId="0" applyFont="1" applyFill="1" applyBorder="1" applyAlignment="1" applyProtection="1">
      <alignment horizontal="center" vertical="center"/>
    </xf>
    <xf numFmtId="0" fontId="1" fillId="0" borderId="5" xfId="0" applyFont="1" applyFill="1" applyBorder="1" applyAlignment="1" applyProtection="1">
      <alignment horizontal="center" vertical="center"/>
      <protection locked="0"/>
    </xf>
    <xf numFmtId="0" fontId="1" fillId="0" borderId="6" xfId="0" applyFont="1" applyFill="1" applyBorder="1" applyAlignment="1" applyProtection="1">
      <alignment horizontal="center" vertical="center"/>
      <protection locked="0"/>
    </xf>
    <xf numFmtId="0" fontId="9" fillId="2" borderId="1" xfId="0" applyFont="1" applyFill="1" applyBorder="1" applyAlignment="1" applyProtection="1">
      <alignment horizontal="center" vertical="center"/>
    </xf>
    <xf numFmtId="0" fontId="9" fillId="2" borderId="2" xfId="0" applyFont="1" applyFill="1" applyBorder="1" applyAlignment="1" applyProtection="1">
      <alignment horizontal="center" vertical="center"/>
    </xf>
    <xf numFmtId="0" fontId="9" fillId="2" borderId="3" xfId="0" applyFont="1" applyFill="1" applyBorder="1" applyAlignment="1" applyProtection="1">
      <alignment horizontal="center" vertical="center"/>
    </xf>
    <xf numFmtId="0" fontId="9" fillId="2" borderId="9" xfId="0" applyFont="1" applyFill="1" applyBorder="1" applyAlignment="1" applyProtection="1">
      <alignment horizontal="center" vertical="center" wrapText="1"/>
    </xf>
    <xf numFmtId="0" fontId="9" fillId="2" borderId="2" xfId="0" applyFont="1" applyFill="1" applyBorder="1" applyAlignment="1" applyProtection="1">
      <alignment horizontal="center" vertical="center" wrapText="1"/>
    </xf>
    <xf numFmtId="0" fontId="9" fillId="2" borderId="3" xfId="0" applyFont="1" applyFill="1" applyBorder="1" applyAlignment="1" applyProtection="1">
      <alignment horizontal="center" vertical="center" wrapText="1"/>
    </xf>
    <xf numFmtId="185" fontId="1" fillId="0" borderId="9" xfId="0" applyNumberFormat="1" applyFont="1" applyBorder="1" applyAlignment="1" applyProtection="1">
      <alignment horizontal="center" vertical="center" wrapText="1"/>
      <protection locked="0"/>
    </xf>
    <xf numFmtId="185" fontId="5" fillId="0" borderId="9" xfId="0" applyNumberFormat="1" applyFont="1" applyBorder="1" applyAlignment="1" applyProtection="1">
      <alignment horizontal="center" vertical="center" wrapText="1"/>
      <protection locked="0"/>
    </xf>
    <xf numFmtId="0" fontId="32" fillId="2" borderId="0" xfId="0" applyFont="1" applyFill="1" applyBorder="1" applyAlignment="1" applyProtection="1">
      <alignment horizontal="left" vertical="center" wrapText="1"/>
    </xf>
    <xf numFmtId="0" fontId="34" fillId="2" borderId="2" xfId="0" applyFont="1" applyFill="1" applyBorder="1" applyAlignment="1" applyProtection="1">
      <alignment horizontal="right" vertical="center" wrapText="1"/>
    </xf>
    <xf numFmtId="0" fontId="34" fillId="2" borderId="3" xfId="0" applyFont="1" applyFill="1" applyBorder="1" applyAlignment="1" applyProtection="1">
      <alignment horizontal="right" vertical="center" wrapText="1"/>
    </xf>
    <xf numFmtId="0" fontId="9" fillId="2" borderId="10" xfId="0" applyFont="1" applyFill="1" applyBorder="1" applyAlignment="1" applyProtection="1">
      <alignment horizontal="center" vertical="center" wrapText="1"/>
    </xf>
    <xf numFmtId="0" fontId="5" fillId="0" borderId="11" xfId="0" applyFont="1" applyFill="1" applyBorder="1" applyAlignment="1" applyProtection="1">
      <alignment horizontal="left" vertical="top" wrapText="1"/>
      <protection locked="0"/>
    </xf>
    <xf numFmtId="0" fontId="5" fillId="0" borderId="12" xfId="0" applyFont="1" applyFill="1" applyBorder="1" applyAlignment="1" applyProtection="1">
      <alignment horizontal="left" vertical="top" wrapText="1"/>
      <protection locked="0"/>
    </xf>
    <xf numFmtId="0" fontId="5" fillId="0" borderId="13" xfId="0" applyFont="1" applyFill="1" applyBorder="1" applyAlignment="1" applyProtection="1">
      <alignment horizontal="left" vertical="top" wrapText="1"/>
      <protection locked="0"/>
    </xf>
    <xf numFmtId="0" fontId="32" fillId="2" borderId="3" xfId="0" applyFont="1" applyFill="1" applyBorder="1" applyAlignment="1" applyProtection="1">
      <alignment horizontal="left" vertical="center" wrapText="1"/>
    </xf>
    <xf numFmtId="0" fontId="32" fillId="2" borderId="9" xfId="0" applyFont="1" applyFill="1" applyBorder="1" applyAlignment="1" applyProtection="1">
      <alignment horizontal="left" vertical="center" wrapText="1"/>
    </xf>
    <xf numFmtId="0" fontId="9" fillId="2" borderId="5" xfId="0" applyFont="1" applyFill="1" applyBorder="1" applyAlignment="1" applyProtection="1">
      <alignment horizontal="left" vertical="center" wrapText="1"/>
    </xf>
    <xf numFmtId="0" fontId="9" fillId="2" borderId="6" xfId="0" applyFont="1" applyFill="1" applyBorder="1" applyAlignment="1" applyProtection="1">
      <alignment horizontal="left" vertical="center" wrapText="1"/>
    </xf>
    <xf numFmtId="0" fontId="9" fillId="2" borderId="7" xfId="0" applyFont="1" applyFill="1" applyBorder="1" applyAlignment="1" applyProtection="1">
      <alignment horizontal="left" vertical="center" wrapText="1"/>
    </xf>
    <xf numFmtId="0" fontId="5" fillId="0" borderId="4" xfId="0" applyFont="1" applyFill="1" applyBorder="1" applyAlignment="1" applyProtection="1">
      <alignment horizontal="left" vertical="top" wrapText="1"/>
      <protection locked="0"/>
    </xf>
    <xf numFmtId="0" fontId="5" fillId="0" borderId="0" xfId="0" applyFont="1" applyFill="1" applyBorder="1" applyAlignment="1" applyProtection="1">
      <alignment horizontal="left" vertical="top" wrapText="1"/>
      <protection locked="0"/>
    </xf>
    <xf numFmtId="0" fontId="5" fillId="0" borderId="8" xfId="0" applyFont="1" applyFill="1" applyBorder="1" applyAlignment="1" applyProtection="1">
      <alignment horizontal="left" vertical="top" wrapText="1"/>
      <protection locked="0"/>
    </xf>
    <xf numFmtId="0" fontId="5" fillId="0" borderId="0" xfId="0" applyFont="1" applyAlignment="1" applyProtection="1">
      <alignment horizontal="left" vertical="center" wrapText="1"/>
    </xf>
    <xf numFmtId="0" fontId="1" fillId="2" borderId="9" xfId="0" applyFont="1" applyFill="1" applyBorder="1" applyAlignment="1" applyProtection="1">
      <alignment horizontal="center" vertical="center" wrapText="1"/>
    </xf>
    <xf numFmtId="0" fontId="1" fillId="2" borderId="9" xfId="0" applyFont="1" applyFill="1" applyBorder="1" applyAlignment="1" applyProtection="1">
      <alignment horizontal="center" vertical="center"/>
    </xf>
    <xf numFmtId="0" fontId="11" fillId="0" borderId="15" xfId="0" applyFont="1" applyBorder="1" applyAlignment="1" applyProtection="1">
      <alignment horizontal="center" vertical="center"/>
      <protection locked="0"/>
    </xf>
    <xf numFmtId="0" fontId="1" fillId="0" borderId="10" xfId="0" applyFont="1" applyBorder="1" applyAlignment="1" applyProtection="1">
      <alignment horizontal="center" vertical="center"/>
      <protection locked="0"/>
    </xf>
    <xf numFmtId="49" fontId="1" fillId="0" borderId="9" xfId="0" applyNumberFormat="1" applyFont="1" applyBorder="1" applyAlignment="1" applyProtection="1">
      <alignment horizontal="center" vertical="center"/>
      <protection locked="0"/>
    </xf>
    <xf numFmtId="0" fontId="1" fillId="2" borderId="1" xfId="0" applyFont="1" applyFill="1" applyBorder="1" applyAlignment="1" applyProtection="1">
      <alignment horizontal="center" vertical="center" wrapText="1"/>
    </xf>
    <xf numFmtId="0" fontId="1" fillId="2" borderId="2" xfId="0" applyFont="1" applyFill="1" applyBorder="1" applyAlignment="1" applyProtection="1">
      <alignment horizontal="center" vertical="center" wrapText="1"/>
    </xf>
    <xf numFmtId="0" fontId="1" fillId="2" borderId="3" xfId="0" applyFont="1" applyFill="1" applyBorder="1" applyAlignment="1" applyProtection="1">
      <alignment horizontal="center" vertical="center" wrapText="1"/>
    </xf>
    <xf numFmtId="0" fontId="1" fillId="0" borderId="0" xfId="0" applyFont="1" applyBorder="1" applyAlignment="1" applyProtection="1">
      <alignment horizontal="center" vertical="center"/>
      <protection locked="0"/>
    </xf>
    <xf numFmtId="0" fontId="1" fillId="0" borderId="8" xfId="0" applyFont="1" applyBorder="1" applyAlignment="1" applyProtection="1">
      <alignment horizontal="center" vertical="center"/>
      <protection locked="0"/>
    </xf>
    <xf numFmtId="0" fontId="1" fillId="0" borderId="3" xfId="0" applyFont="1" applyBorder="1" applyAlignment="1" applyProtection="1">
      <alignment horizontal="left" vertical="center"/>
      <protection locked="0"/>
    </xf>
    <xf numFmtId="0" fontId="1" fillId="0" borderId="9" xfId="0" applyFont="1" applyBorder="1" applyAlignment="1" applyProtection="1">
      <alignment horizontal="left" vertical="center"/>
      <protection locked="0"/>
    </xf>
    <xf numFmtId="0" fontId="5" fillId="2" borderId="15" xfId="0" applyFont="1" applyFill="1" applyBorder="1" applyAlignment="1" applyProtection="1">
      <alignment horizontal="center" vertical="center"/>
    </xf>
    <xf numFmtId="0" fontId="1" fillId="2" borderId="11" xfId="0" applyFont="1" applyFill="1" applyBorder="1" applyAlignment="1" applyProtection="1">
      <alignment horizontal="center" vertical="center"/>
    </xf>
    <xf numFmtId="0" fontId="1" fillId="2" borderId="13" xfId="0" applyFont="1" applyFill="1" applyBorder="1" applyAlignment="1" applyProtection="1">
      <alignment horizontal="center" vertical="center"/>
    </xf>
    <xf numFmtId="0" fontId="1" fillId="0" borderId="5" xfId="0" applyFont="1" applyBorder="1" applyAlignment="1" applyProtection="1">
      <alignment horizontal="center" vertical="center"/>
      <protection locked="0"/>
    </xf>
    <xf numFmtId="0" fontId="1" fillId="0" borderId="7" xfId="0" applyFont="1" applyBorder="1" applyAlignment="1" applyProtection="1">
      <alignment horizontal="center" vertical="center"/>
      <protection locked="0"/>
    </xf>
    <xf numFmtId="0" fontId="1" fillId="0" borderId="11" xfId="0" applyFont="1" applyBorder="1" applyAlignment="1" applyProtection="1">
      <alignment horizontal="center" vertical="center"/>
      <protection locked="0"/>
    </xf>
    <xf numFmtId="0" fontId="1" fillId="0" borderId="13" xfId="0" applyFont="1" applyBorder="1" applyAlignment="1" applyProtection="1">
      <alignment horizontal="center" vertical="center"/>
      <protection locked="0"/>
    </xf>
    <xf numFmtId="0" fontId="1" fillId="2" borderId="10" xfId="0" applyFont="1" applyFill="1" applyBorder="1" applyAlignment="1" applyProtection="1">
      <alignment horizontal="center" vertical="center"/>
    </xf>
    <xf numFmtId="38" fontId="1" fillId="0" borderId="9" xfId="3" applyFont="1" applyBorder="1" applyAlignment="1" applyProtection="1">
      <alignment horizontal="center" vertical="center"/>
      <protection locked="0"/>
    </xf>
    <xf numFmtId="49" fontId="1" fillId="0" borderId="1" xfId="0" applyNumberFormat="1" applyFont="1" applyBorder="1" applyAlignment="1" applyProtection="1">
      <alignment horizontal="center" vertical="center"/>
      <protection locked="0"/>
    </xf>
    <xf numFmtId="49" fontId="1" fillId="0" borderId="2" xfId="0" applyNumberFormat="1" applyFont="1" applyBorder="1" applyAlignment="1" applyProtection="1">
      <alignment horizontal="center" vertical="center"/>
      <protection locked="0"/>
    </xf>
    <xf numFmtId="49" fontId="1" fillId="0" borderId="3" xfId="0" applyNumberFormat="1" applyFont="1" applyBorder="1" applyAlignment="1" applyProtection="1">
      <alignment horizontal="center" vertical="center"/>
      <protection locked="0"/>
    </xf>
    <xf numFmtId="0" fontId="4" fillId="0" borderId="11" xfId="0" applyFont="1" applyFill="1" applyBorder="1" applyAlignment="1" applyProtection="1">
      <alignment horizontal="center" vertical="center" wrapText="1"/>
      <protection locked="0"/>
    </xf>
    <xf numFmtId="0" fontId="4" fillId="0" borderId="12" xfId="0" applyFont="1" applyFill="1" applyBorder="1" applyAlignment="1" applyProtection="1">
      <alignment horizontal="center" vertical="center" wrapText="1"/>
      <protection locked="0"/>
    </xf>
    <xf numFmtId="0" fontId="4" fillId="0" borderId="13" xfId="0" applyFont="1" applyFill="1" applyBorder="1" applyAlignment="1" applyProtection="1">
      <alignment horizontal="center" vertical="center" wrapText="1"/>
      <protection locked="0"/>
    </xf>
    <xf numFmtId="186" fontId="1" fillId="0" borderId="9" xfId="3" applyNumberFormat="1" applyFont="1" applyFill="1" applyBorder="1" applyAlignment="1" applyProtection="1">
      <alignment horizontal="center" vertical="center"/>
      <protection locked="0"/>
    </xf>
    <xf numFmtId="184" fontId="1" fillId="0" borderId="9" xfId="0" applyNumberFormat="1" applyFont="1" applyFill="1" applyBorder="1" applyAlignment="1" applyProtection="1">
      <alignment horizontal="center" vertical="center"/>
      <protection locked="0"/>
    </xf>
    <xf numFmtId="0" fontId="1" fillId="2" borderId="1" xfId="0" applyFont="1" applyFill="1" applyBorder="1" applyAlignment="1" applyProtection="1">
      <alignment horizontal="left" vertical="center"/>
    </xf>
    <xf numFmtId="0" fontId="1" fillId="2" borderId="2" xfId="0" applyFont="1" applyFill="1" applyBorder="1" applyAlignment="1" applyProtection="1">
      <alignment horizontal="left" vertical="center"/>
    </xf>
    <xf numFmtId="0" fontId="1" fillId="2" borderId="3" xfId="0" applyFont="1" applyFill="1" applyBorder="1" applyAlignment="1" applyProtection="1">
      <alignment horizontal="left" vertical="center"/>
    </xf>
    <xf numFmtId="0" fontId="1" fillId="0" borderId="1" xfId="0" applyFont="1" applyBorder="1" applyAlignment="1" applyProtection="1">
      <alignment horizontal="left" vertical="top"/>
      <protection locked="0"/>
    </xf>
    <xf numFmtId="0" fontId="1" fillId="0" borderId="2" xfId="0" applyFont="1" applyBorder="1" applyAlignment="1" applyProtection="1">
      <alignment horizontal="left" vertical="top"/>
      <protection locked="0"/>
    </xf>
    <xf numFmtId="0" fontId="1" fillId="0" borderId="3" xfId="0" applyFont="1" applyBorder="1" applyAlignment="1" applyProtection="1">
      <alignment horizontal="left" vertical="top"/>
      <protection locked="0"/>
    </xf>
    <xf numFmtId="0" fontId="5" fillId="0" borderId="0" xfId="0" applyFont="1" applyBorder="1" applyAlignment="1" applyProtection="1">
      <alignment horizontal="left" vertical="center" wrapText="1"/>
    </xf>
    <xf numFmtId="0" fontId="15" fillId="2" borderId="5" xfId="0" applyFont="1" applyFill="1" applyBorder="1" applyAlignment="1">
      <alignment horizontal="center" vertical="center" wrapText="1"/>
    </xf>
    <xf numFmtId="0" fontId="15" fillId="2" borderId="6" xfId="0" applyFont="1" applyFill="1" applyBorder="1" applyAlignment="1">
      <alignment horizontal="center" vertical="center"/>
    </xf>
    <xf numFmtId="0" fontId="15" fillId="2" borderId="7" xfId="0" applyFont="1" applyFill="1" applyBorder="1" applyAlignment="1">
      <alignment horizontal="center" vertical="center"/>
    </xf>
    <xf numFmtId="0" fontId="15" fillId="2" borderId="11" xfId="0" applyFont="1" applyFill="1" applyBorder="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pplyAlignment="1">
      <alignment horizontal="center" vertical="center"/>
    </xf>
    <xf numFmtId="0" fontId="53" fillId="2" borderId="9" xfId="0" applyFont="1" applyFill="1" applyBorder="1" applyAlignment="1" applyProtection="1">
      <alignment horizontal="left" vertical="center"/>
    </xf>
    <xf numFmtId="0" fontId="53" fillId="2" borderId="9" xfId="0" applyFont="1" applyFill="1" applyBorder="1" applyAlignment="1" applyProtection="1">
      <alignment horizontal="left" vertical="center" wrapText="1"/>
    </xf>
    <xf numFmtId="0" fontId="1" fillId="0" borderId="1" xfId="0" applyFont="1" applyBorder="1" applyAlignment="1" applyProtection="1">
      <alignment horizontal="left" vertical="top" wrapText="1"/>
      <protection locked="0"/>
    </xf>
    <xf numFmtId="0" fontId="1" fillId="0" borderId="2" xfId="0" applyFont="1" applyBorder="1" applyAlignment="1" applyProtection="1">
      <alignment horizontal="left" vertical="top" wrapText="1"/>
      <protection locked="0"/>
    </xf>
    <xf numFmtId="0" fontId="1" fillId="0" borderId="3" xfId="0" applyFont="1" applyBorder="1" applyAlignment="1" applyProtection="1">
      <alignment horizontal="left" vertical="top" wrapText="1"/>
      <protection locked="0"/>
    </xf>
    <xf numFmtId="0" fontId="1" fillId="2" borderId="4" xfId="0" applyFont="1" applyFill="1" applyBorder="1" applyAlignment="1">
      <alignment horizontal="left" vertical="center"/>
    </xf>
    <xf numFmtId="0" fontId="1" fillId="2" borderId="0" xfId="0" applyFont="1" applyFill="1" applyBorder="1" applyAlignment="1">
      <alignment horizontal="left" vertical="center"/>
    </xf>
    <xf numFmtId="0" fontId="1" fillId="2" borderId="8" xfId="0" applyFont="1" applyFill="1" applyBorder="1" applyAlignment="1">
      <alignment horizontal="left" vertical="center"/>
    </xf>
    <xf numFmtId="0" fontId="1" fillId="2" borderId="11" xfId="0" applyFont="1" applyFill="1" applyBorder="1" applyAlignment="1">
      <alignment horizontal="left" vertical="center"/>
    </xf>
    <xf numFmtId="0" fontId="1" fillId="2" borderId="12" xfId="0" applyFont="1" applyFill="1" applyBorder="1" applyAlignment="1">
      <alignment horizontal="left" vertical="center"/>
    </xf>
    <xf numFmtId="0" fontId="1" fillId="2" borderId="13" xfId="0" applyFont="1" applyFill="1" applyBorder="1" applyAlignment="1">
      <alignment horizontal="left" vertical="center"/>
    </xf>
    <xf numFmtId="0" fontId="5" fillId="2" borderId="4" xfId="0" applyFont="1" applyFill="1" applyBorder="1" applyAlignment="1">
      <alignment horizontal="left" vertical="top" wrapText="1"/>
    </xf>
    <xf numFmtId="0" fontId="5" fillId="2" borderId="0" xfId="0" applyFont="1" applyFill="1" applyBorder="1" applyAlignment="1">
      <alignment horizontal="left" vertical="top" wrapText="1"/>
    </xf>
    <xf numFmtId="0" fontId="5" fillId="2" borderId="8" xfId="0" applyFont="1" applyFill="1" applyBorder="1" applyAlignment="1">
      <alignment horizontal="left" vertical="top" wrapText="1"/>
    </xf>
    <xf numFmtId="0" fontId="5" fillId="2" borderId="11" xfId="0" applyFont="1" applyFill="1" applyBorder="1" applyAlignment="1">
      <alignment horizontal="left" vertical="top" wrapText="1"/>
    </xf>
    <xf numFmtId="0" fontId="5" fillId="2" borderId="12" xfId="0" applyFont="1" applyFill="1" applyBorder="1" applyAlignment="1">
      <alignment horizontal="left" vertical="top" wrapText="1"/>
    </xf>
    <xf numFmtId="0" fontId="5" fillId="2" borderId="13" xfId="0" applyFont="1" applyFill="1" applyBorder="1" applyAlignment="1">
      <alignment horizontal="left" vertical="top" wrapText="1"/>
    </xf>
    <xf numFmtId="0" fontId="5" fillId="0" borderId="1" xfId="0" applyFont="1" applyFill="1" applyBorder="1" applyAlignment="1" applyProtection="1">
      <alignment horizontal="left" vertical="top" wrapText="1"/>
      <protection locked="0"/>
    </xf>
    <xf numFmtId="0" fontId="5" fillId="0" borderId="2" xfId="0" applyFont="1" applyFill="1" applyBorder="1" applyAlignment="1" applyProtection="1">
      <alignment horizontal="left" vertical="top" wrapText="1"/>
      <protection locked="0"/>
    </xf>
    <xf numFmtId="0" fontId="5" fillId="0" borderId="3" xfId="0" applyFont="1" applyFill="1" applyBorder="1" applyAlignment="1" applyProtection="1">
      <alignment horizontal="left" vertical="top" wrapText="1"/>
      <protection locked="0"/>
    </xf>
    <xf numFmtId="0" fontId="9" fillId="2" borderId="1" xfId="0" applyFont="1" applyFill="1" applyBorder="1" applyAlignment="1" applyProtection="1">
      <alignment horizontal="left" vertical="center"/>
    </xf>
    <xf numFmtId="0" fontId="9" fillId="2" borderId="2" xfId="0" applyFont="1" applyFill="1" applyBorder="1" applyAlignment="1" applyProtection="1">
      <alignment horizontal="left" vertical="center"/>
    </xf>
    <xf numFmtId="0" fontId="9" fillId="2" borderId="3" xfId="0" applyFont="1" applyFill="1" applyBorder="1" applyAlignment="1" applyProtection="1">
      <alignment horizontal="left" vertical="center"/>
    </xf>
    <xf numFmtId="0" fontId="5" fillId="2" borderId="4" xfId="0" applyFont="1" applyFill="1" applyBorder="1" applyAlignment="1" applyProtection="1">
      <alignment horizontal="left" vertical="center" wrapText="1"/>
    </xf>
    <xf numFmtId="0" fontId="5" fillId="2" borderId="0" xfId="0" applyFont="1" applyFill="1" applyBorder="1" applyAlignment="1" applyProtection="1">
      <alignment horizontal="left" vertical="center" wrapText="1"/>
    </xf>
    <xf numFmtId="0" fontId="5" fillId="2" borderId="8" xfId="0" applyFont="1" applyFill="1" applyBorder="1" applyAlignment="1" applyProtection="1">
      <alignment horizontal="left" vertical="center" wrapText="1"/>
    </xf>
    <xf numFmtId="0" fontId="5" fillId="0" borderId="1" xfId="0" applyFont="1" applyBorder="1" applyAlignment="1" applyProtection="1">
      <alignment horizontal="left" vertical="top" wrapText="1"/>
      <protection locked="0"/>
    </xf>
    <xf numFmtId="0" fontId="5" fillId="0" borderId="2" xfId="0" applyFont="1" applyBorder="1" applyAlignment="1" applyProtection="1">
      <alignment horizontal="left" vertical="top" wrapText="1"/>
      <protection locked="0"/>
    </xf>
    <xf numFmtId="0" fontId="5" fillId="0" borderId="3" xfId="0" applyFont="1" applyBorder="1" applyAlignment="1" applyProtection="1">
      <alignment horizontal="left" vertical="top" wrapText="1"/>
      <protection locked="0"/>
    </xf>
    <xf numFmtId="0" fontId="5" fillId="2" borderId="11" xfId="0" applyFont="1" applyFill="1" applyBorder="1" applyAlignment="1" applyProtection="1">
      <alignment horizontal="left" vertical="top" wrapText="1"/>
    </xf>
    <xf numFmtId="0" fontId="5" fillId="2" borderId="12" xfId="0" applyFont="1" applyFill="1" applyBorder="1" applyAlignment="1" applyProtection="1">
      <alignment horizontal="left" vertical="top" wrapText="1"/>
    </xf>
    <xf numFmtId="0" fontId="5" fillId="2" borderId="13" xfId="0" applyFont="1" applyFill="1" applyBorder="1" applyAlignment="1" applyProtection="1">
      <alignment horizontal="left" vertical="top" wrapText="1"/>
    </xf>
    <xf numFmtId="0" fontId="5" fillId="2" borderId="12" xfId="0" applyFont="1" applyFill="1" applyBorder="1" applyAlignment="1" applyProtection="1">
      <alignment horizontal="left" vertical="center" wrapText="1"/>
    </xf>
    <xf numFmtId="0" fontId="5" fillId="2" borderId="13" xfId="0" applyFont="1" applyFill="1" applyBorder="1" applyAlignment="1" applyProtection="1">
      <alignment horizontal="left" vertical="center" wrapText="1"/>
    </xf>
    <xf numFmtId="0" fontId="1" fillId="0" borderId="0" xfId="0" applyFont="1" applyBorder="1" applyAlignment="1">
      <alignment vertical="top"/>
    </xf>
    <xf numFmtId="0" fontId="1" fillId="0" borderId="12" xfId="0" applyFont="1" applyBorder="1" applyAlignment="1">
      <alignment vertical="top"/>
    </xf>
    <xf numFmtId="0" fontId="1" fillId="0" borderId="6" xfId="0" applyFont="1" applyBorder="1" applyAlignment="1">
      <alignment horizontal="left" vertical="top"/>
    </xf>
    <xf numFmtId="0" fontId="1" fillId="0" borderId="0" xfId="0" applyFont="1" applyBorder="1" applyAlignment="1">
      <alignment horizontal="left" vertical="top"/>
    </xf>
    <xf numFmtId="0" fontId="1" fillId="0" borderId="12" xfId="0" applyFont="1" applyBorder="1" applyAlignment="1">
      <alignment horizontal="left" vertical="top"/>
    </xf>
    <xf numFmtId="0" fontId="1" fillId="0" borderId="6" xfId="0" applyFont="1" applyBorder="1" applyAlignment="1">
      <alignment vertical="top"/>
    </xf>
    <xf numFmtId="0" fontId="5" fillId="0" borderId="6" xfId="0" applyFont="1" applyFill="1" applyBorder="1" applyAlignment="1">
      <alignment horizontal="center" vertical="top"/>
    </xf>
    <xf numFmtId="0" fontId="5" fillId="2" borderId="11" xfId="0" applyFont="1" applyFill="1" applyBorder="1" applyAlignment="1">
      <alignment horizontal="left" vertical="top"/>
    </xf>
    <xf numFmtId="0" fontId="5" fillId="2" borderId="12" xfId="0" applyFont="1" applyFill="1" applyBorder="1" applyAlignment="1">
      <alignment horizontal="left" vertical="top"/>
    </xf>
    <xf numFmtId="0" fontId="5" fillId="2" borderId="13" xfId="0" applyFont="1" applyFill="1" applyBorder="1" applyAlignment="1">
      <alignment horizontal="left" vertical="top"/>
    </xf>
    <xf numFmtId="0" fontId="5" fillId="0" borderId="5" xfId="0" applyFont="1" applyBorder="1" applyAlignment="1" applyProtection="1">
      <alignment horizontal="left" vertical="top" wrapText="1"/>
      <protection locked="0"/>
    </xf>
    <xf numFmtId="0" fontId="5" fillId="0" borderId="6"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2" borderId="11" xfId="0" applyFont="1" applyFill="1" applyBorder="1" applyAlignment="1">
      <alignment vertical="top"/>
    </xf>
    <xf numFmtId="0" fontId="5" fillId="2" borderId="12" xfId="0" applyFont="1" applyFill="1" applyBorder="1" applyAlignment="1">
      <alignment vertical="top"/>
    </xf>
    <xf numFmtId="0" fontId="5" fillId="2" borderId="13" xfId="0" applyFont="1" applyFill="1" applyBorder="1" applyAlignment="1">
      <alignment vertical="top"/>
    </xf>
    <xf numFmtId="0" fontId="72" fillId="2" borderId="9" xfId="0" applyFont="1" applyFill="1" applyBorder="1" applyAlignment="1">
      <alignment horizontal="center" vertical="center" wrapText="1"/>
    </xf>
    <xf numFmtId="0" fontId="72" fillId="2" borderId="9" xfId="0" applyFont="1" applyFill="1" applyBorder="1" applyAlignment="1" applyProtection="1">
      <alignment horizontal="center" vertical="center" wrapText="1"/>
      <protection locked="0"/>
    </xf>
    <xf numFmtId="0" fontId="72" fillId="2" borderId="14" xfId="0" applyFont="1" applyFill="1" applyBorder="1" applyAlignment="1">
      <alignment horizontal="center" vertical="center" wrapText="1"/>
    </xf>
    <xf numFmtId="0" fontId="0" fillId="2" borderId="10" xfId="0" applyFont="1" applyFill="1" applyBorder="1" applyAlignment="1">
      <alignment horizontal="center" vertical="center" wrapText="1"/>
    </xf>
    <xf numFmtId="0" fontId="72" fillId="2" borderId="5" xfId="0" applyFont="1" applyFill="1" applyBorder="1" applyAlignment="1">
      <alignment horizontal="center" vertical="center" wrapText="1"/>
    </xf>
    <xf numFmtId="0" fontId="72" fillId="2" borderId="7" xfId="0" applyFont="1" applyFill="1" applyBorder="1" applyAlignment="1">
      <alignment horizontal="center" vertical="center" wrapText="1"/>
    </xf>
    <xf numFmtId="0" fontId="72" fillId="2" borderId="11" xfId="0" applyFont="1" applyFill="1" applyBorder="1" applyAlignment="1">
      <alignment horizontal="center" vertical="center" wrapText="1"/>
    </xf>
    <xf numFmtId="0" fontId="72" fillId="2" borderId="13" xfId="0" applyFont="1" applyFill="1" applyBorder="1" applyAlignment="1">
      <alignment horizontal="center" vertical="center" wrapText="1"/>
    </xf>
    <xf numFmtId="0" fontId="73" fillId="2" borderId="1" xfId="0" applyNumberFormat="1" applyFont="1" applyFill="1" applyBorder="1" applyAlignment="1" applyProtection="1">
      <alignment horizontal="center" vertical="center" wrapText="1"/>
      <protection hidden="1"/>
    </xf>
    <xf numFmtId="0" fontId="4" fillId="2" borderId="3" xfId="0" applyNumberFormat="1" applyFont="1" applyFill="1" applyBorder="1" applyAlignment="1" applyProtection="1">
      <alignment horizontal="center" vertical="center" wrapText="1"/>
      <protection hidden="1"/>
    </xf>
    <xf numFmtId="0" fontId="9" fillId="2" borderId="10" xfId="0" applyFont="1" applyFill="1" applyBorder="1" applyAlignment="1">
      <alignment horizontal="center" vertical="center"/>
    </xf>
    <xf numFmtId="0" fontId="55" fillId="2" borderId="28" xfId="0" applyFont="1" applyFill="1" applyBorder="1" applyAlignment="1">
      <alignment horizontal="center" vertical="center"/>
    </xf>
    <xf numFmtId="0" fontId="55" fillId="2" borderId="26" xfId="0" applyFont="1" applyFill="1" applyBorder="1" applyAlignment="1">
      <alignment horizontal="center" vertical="center"/>
    </xf>
    <xf numFmtId="0" fontId="44" fillId="2" borderId="48" xfId="0" applyFont="1" applyFill="1" applyBorder="1" applyAlignment="1">
      <alignment horizontal="center" vertical="center"/>
    </xf>
    <xf numFmtId="0" fontId="44" fillId="2" borderId="23" xfId="0" applyFont="1" applyFill="1" applyBorder="1" applyAlignment="1">
      <alignment horizontal="center" vertical="center"/>
    </xf>
    <xf numFmtId="0" fontId="13" fillId="2" borderId="26" xfId="0" applyFont="1" applyFill="1" applyBorder="1" applyAlignment="1">
      <alignment horizontal="right" vertical="center"/>
    </xf>
    <xf numFmtId="0" fontId="13" fillId="2" borderId="27" xfId="0" applyFont="1" applyFill="1" applyBorder="1" applyAlignment="1">
      <alignment horizontal="right" vertical="center"/>
    </xf>
    <xf numFmtId="0" fontId="15" fillId="2" borderId="10" xfId="0" applyFont="1" applyFill="1" applyBorder="1" applyAlignment="1">
      <alignment horizontal="center" vertical="center"/>
    </xf>
    <xf numFmtId="0" fontId="15" fillId="2" borderId="9" xfId="0" applyFont="1" applyFill="1" applyBorder="1" applyAlignment="1">
      <alignment horizontal="center" vertical="center"/>
    </xf>
    <xf numFmtId="0" fontId="13" fillId="2" borderId="0" xfId="0" applyFont="1" applyFill="1" applyBorder="1" applyAlignment="1">
      <alignment horizontal="left" vertical="top" wrapText="1"/>
    </xf>
    <xf numFmtId="0" fontId="6" fillId="2" borderId="30"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 xfId="0" applyFont="1" applyFill="1" applyBorder="1" applyAlignment="1">
      <alignment horizontal="center" vertical="center"/>
    </xf>
    <xf numFmtId="0" fontId="7" fillId="2" borderId="49"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7" fillId="2" borderId="31" xfId="0" applyFont="1" applyFill="1" applyBorder="1" applyAlignment="1">
      <alignment horizontal="center" vertical="center" wrapText="1"/>
    </xf>
    <xf numFmtId="0" fontId="5" fillId="2" borderId="50" xfId="0" quotePrefix="1" applyFont="1" applyFill="1" applyBorder="1" applyAlignment="1">
      <alignment horizontal="center" vertical="center"/>
    </xf>
    <xf numFmtId="0" fontId="5" fillId="2" borderId="51" xfId="0" applyFont="1" applyFill="1" applyBorder="1" applyAlignment="1">
      <alignment horizontal="center" vertical="center"/>
    </xf>
    <xf numFmtId="0" fontId="5" fillId="2" borderId="52" xfId="0" applyFont="1" applyFill="1" applyBorder="1" applyAlignment="1">
      <alignment horizontal="center" vertical="center" wrapText="1"/>
    </xf>
    <xf numFmtId="0" fontId="5" fillId="2" borderId="53" xfId="0" applyFont="1" applyFill="1" applyBorder="1" applyAlignment="1">
      <alignment horizontal="center" vertical="center"/>
    </xf>
    <xf numFmtId="38" fontId="0" fillId="2" borderId="52" xfId="3" applyFont="1" applyFill="1" applyBorder="1" applyAlignment="1" applyProtection="1">
      <alignment horizontal="right" vertical="center"/>
    </xf>
    <xf numFmtId="38" fontId="0" fillId="2" borderId="51" xfId="3" applyFont="1" applyFill="1" applyBorder="1" applyAlignment="1" applyProtection="1">
      <alignment horizontal="right" vertical="center"/>
    </xf>
    <xf numFmtId="38" fontId="0" fillId="2" borderId="52" xfId="3" applyFont="1" applyFill="1" applyBorder="1" applyAlignment="1">
      <alignment horizontal="right" vertical="center"/>
    </xf>
    <xf numFmtId="38" fontId="0" fillId="2" borderId="51" xfId="3" applyFont="1" applyFill="1" applyBorder="1" applyAlignment="1">
      <alignment horizontal="right" vertical="center"/>
    </xf>
    <xf numFmtId="0" fontId="53" fillId="2" borderId="55" xfId="0" quotePrefix="1" applyFont="1" applyFill="1" applyBorder="1" applyAlignment="1">
      <alignment horizontal="center" vertical="center"/>
    </xf>
    <xf numFmtId="0" fontId="53" fillId="2" borderId="56" xfId="0" applyFont="1" applyFill="1" applyBorder="1" applyAlignment="1">
      <alignment horizontal="center" vertical="center"/>
    </xf>
    <xf numFmtId="0" fontId="53" fillId="2" borderId="57" xfId="0" applyFont="1" applyFill="1" applyBorder="1" applyAlignment="1">
      <alignment horizontal="center" vertical="center" wrapText="1"/>
    </xf>
    <xf numFmtId="0" fontId="53" fillId="2" borderId="58" xfId="0" applyFont="1" applyFill="1" applyBorder="1" applyAlignment="1">
      <alignment horizontal="center" vertical="center"/>
    </xf>
    <xf numFmtId="38" fontId="13" fillId="2" borderId="57" xfId="3" applyFont="1" applyFill="1" applyBorder="1" applyAlignment="1" applyProtection="1">
      <alignment horizontal="right" vertical="center"/>
    </xf>
    <xf numFmtId="38" fontId="13" fillId="2" borderId="56" xfId="3" applyFont="1" applyFill="1" applyBorder="1" applyAlignment="1" applyProtection="1">
      <alignment horizontal="right" vertical="center"/>
    </xf>
    <xf numFmtId="38" fontId="13" fillId="2" borderId="57" xfId="3" applyFont="1" applyFill="1" applyBorder="1" applyAlignment="1">
      <alignment horizontal="right" vertical="center"/>
    </xf>
    <xf numFmtId="38" fontId="13" fillId="2" borderId="56" xfId="3" applyFont="1" applyFill="1" applyBorder="1" applyAlignment="1">
      <alignment horizontal="right" vertical="center"/>
    </xf>
    <xf numFmtId="0" fontId="5" fillId="2" borderId="55" xfId="0" quotePrefix="1" applyFont="1" applyFill="1" applyBorder="1" applyAlignment="1">
      <alignment horizontal="center" vertical="center"/>
    </xf>
    <xf numFmtId="0" fontId="5" fillId="2" borderId="56" xfId="0" applyFont="1" applyFill="1" applyBorder="1" applyAlignment="1">
      <alignment horizontal="center" vertical="center"/>
    </xf>
    <xf numFmtId="0" fontId="5" fillId="2" borderId="57" xfId="0" applyFont="1" applyFill="1" applyBorder="1" applyAlignment="1">
      <alignment horizontal="center" vertical="center" wrapText="1"/>
    </xf>
    <xf numFmtId="0" fontId="5" fillId="2" borderId="58" xfId="0" applyFont="1" applyFill="1" applyBorder="1" applyAlignment="1">
      <alignment horizontal="center" vertical="center"/>
    </xf>
    <xf numFmtId="38" fontId="0" fillId="2" borderId="57" xfId="3" applyFont="1" applyFill="1" applyBorder="1" applyAlignment="1" applyProtection="1">
      <alignment horizontal="right" vertical="center"/>
    </xf>
    <xf numFmtId="38" fontId="0" fillId="2" borderId="56" xfId="3" applyFont="1" applyFill="1" applyBorder="1" applyAlignment="1" applyProtection="1">
      <alignment horizontal="right" vertical="center"/>
    </xf>
    <xf numFmtId="38" fontId="0" fillId="2" borderId="57" xfId="3" applyFont="1" applyFill="1" applyBorder="1" applyAlignment="1">
      <alignment horizontal="right" vertical="center"/>
    </xf>
    <xf numFmtId="38" fontId="0" fillId="2" borderId="56" xfId="3" applyFont="1" applyFill="1" applyBorder="1" applyAlignment="1">
      <alignment horizontal="right" vertical="center"/>
    </xf>
    <xf numFmtId="38" fontId="13" fillId="2" borderId="60" xfId="3" applyFont="1" applyFill="1" applyBorder="1" applyAlignment="1" applyProtection="1">
      <alignment horizontal="right" vertical="center"/>
    </xf>
    <xf numFmtId="38" fontId="13" fillId="2" borderId="61" xfId="3" applyFont="1" applyFill="1" applyBorder="1" applyAlignment="1" applyProtection="1">
      <alignment horizontal="right" vertical="center"/>
    </xf>
    <xf numFmtId="38" fontId="13" fillId="2" borderId="63" xfId="3" applyFont="1" applyFill="1" applyBorder="1" applyAlignment="1">
      <alignment horizontal="right" vertical="center"/>
    </xf>
    <xf numFmtId="38" fontId="13" fillId="2" borderId="64" xfId="3" applyFont="1" applyFill="1" applyBorder="1" applyAlignment="1">
      <alignment horizontal="right" vertical="center"/>
    </xf>
    <xf numFmtId="0" fontId="16" fillId="2" borderId="30" xfId="0" applyFont="1" applyFill="1" applyBorder="1" applyAlignment="1">
      <alignment horizontal="center" vertical="center" wrapText="1"/>
    </xf>
    <xf numFmtId="0" fontId="16" fillId="2" borderId="2" xfId="0" applyFont="1" applyFill="1" applyBorder="1" applyAlignment="1">
      <alignment horizontal="center" vertical="center" wrapText="1"/>
    </xf>
    <xf numFmtId="0" fontId="16" fillId="2" borderId="3" xfId="0" applyFont="1" applyFill="1" applyBorder="1" applyAlignment="1">
      <alignment horizontal="center" vertical="center" wrapText="1"/>
    </xf>
    <xf numFmtId="38" fontId="15" fillId="2" borderId="1" xfId="3" applyFont="1" applyFill="1" applyBorder="1" applyAlignment="1" applyProtection="1">
      <alignment horizontal="right" vertical="center"/>
    </xf>
    <xf numFmtId="38" fontId="15" fillId="2" borderId="2" xfId="3" applyFont="1" applyFill="1" applyBorder="1" applyAlignment="1" applyProtection="1">
      <alignment horizontal="right" vertical="center"/>
    </xf>
    <xf numFmtId="38" fontId="9" fillId="2" borderId="1" xfId="3" applyFont="1" applyFill="1" applyBorder="1" applyAlignment="1" applyProtection="1">
      <alignment horizontal="right" vertical="center"/>
    </xf>
    <xf numFmtId="38" fontId="9" fillId="2" borderId="2" xfId="3" applyFont="1" applyFill="1" applyBorder="1" applyAlignment="1" applyProtection="1">
      <alignment horizontal="right" vertical="center"/>
    </xf>
    <xf numFmtId="0" fontId="13" fillId="2" borderId="2" xfId="0" applyFont="1" applyFill="1" applyBorder="1" applyAlignment="1">
      <alignment horizontal="center" vertical="center"/>
    </xf>
    <xf numFmtId="0" fontId="15" fillId="2" borderId="37" xfId="0" applyFont="1" applyFill="1" applyBorder="1" applyAlignment="1">
      <alignment horizontal="center" vertical="center"/>
    </xf>
    <xf numFmtId="0" fontId="15" fillId="2" borderId="0" xfId="0" applyFont="1" applyFill="1" applyBorder="1" applyAlignment="1">
      <alignment horizontal="center" vertical="center"/>
    </xf>
    <xf numFmtId="38" fontId="15" fillId="2" borderId="5" xfId="3" applyFont="1" applyFill="1" applyBorder="1" applyAlignment="1" applyProtection="1">
      <alignment horizontal="right" vertical="center"/>
    </xf>
    <xf numFmtId="38" fontId="15" fillId="2" borderId="6" xfId="3" applyFont="1" applyFill="1" applyBorder="1" applyAlignment="1" applyProtection="1">
      <alignment horizontal="right" vertical="center"/>
    </xf>
    <xf numFmtId="38" fontId="15" fillId="2" borderId="5" xfId="0" applyNumberFormat="1" applyFont="1" applyFill="1" applyBorder="1" applyAlignment="1" applyProtection="1">
      <alignment horizontal="right" vertical="center"/>
    </xf>
    <xf numFmtId="0" fontId="15" fillId="2" borderId="6" xfId="0" applyFont="1" applyFill="1" applyBorder="1" applyAlignment="1" applyProtection="1">
      <alignment horizontal="right" vertical="center"/>
    </xf>
    <xf numFmtId="0" fontId="53" fillId="2" borderId="39" xfId="0" quotePrefix="1" applyFont="1" applyFill="1" applyBorder="1" applyAlignment="1">
      <alignment horizontal="center" vertical="center"/>
    </xf>
    <xf numFmtId="0" fontId="53" fillId="2" borderId="12" xfId="0" applyFont="1" applyFill="1" applyBorder="1" applyAlignment="1">
      <alignment horizontal="center" vertical="center"/>
    </xf>
    <xf numFmtId="0" fontId="53" fillId="2" borderId="11" xfId="0" applyFont="1" applyFill="1" applyBorder="1" applyAlignment="1">
      <alignment horizontal="center" vertical="center" wrapText="1"/>
    </xf>
    <xf numFmtId="0" fontId="53" fillId="2" borderId="13" xfId="0" applyFont="1" applyFill="1" applyBorder="1" applyAlignment="1">
      <alignment horizontal="center" vertical="center"/>
    </xf>
    <xf numFmtId="0" fontId="15" fillId="2" borderId="65" xfId="0" applyFont="1" applyFill="1" applyBorder="1" applyAlignment="1">
      <alignment horizontal="center" vertical="center"/>
    </xf>
    <xf numFmtId="0" fontId="15" fillId="2" borderId="66" xfId="0" applyFont="1" applyFill="1" applyBorder="1" applyAlignment="1">
      <alignment horizontal="center" vertical="center"/>
    </xf>
    <xf numFmtId="38" fontId="15" fillId="2" borderId="67" xfId="3" applyFont="1" applyFill="1" applyBorder="1" applyAlignment="1" applyProtection="1">
      <alignment horizontal="right" vertical="center"/>
    </xf>
    <xf numFmtId="38" fontId="15" fillId="2" borderId="66" xfId="3" applyFont="1" applyFill="1" applyBorder="1" applyAlignment="1" applyProtection="1">
      <alignment horizontal="right" vertical="center"/>
    </xf>
    <xf numFmtId="38" fontId="13" fillId="2" borderId="67" xfId="0" applyNumberFormat="1" applyFont="1" applyFill="1" applyBorder="1" applyAlignment="1" applyProtection="1">
      <alignment horizontal="right" vertical="center"/>
    </xf>
    <xf numFmtId="0" fontId="13" fillId="2" borderId="66" xfId="0" applyFont="1" applyFill="1" applyBorder="1" applyAlignment="1" applyProtection="1">
      <alignment horizontal="right" vertical="center"/>
    </xf>
    <xf numFmtId="38" fontId="13" fillId="2" borderId="66" xfId="3" applyFont="1" applyFill="1" applyBorder="1" applyAlignment="1" applyProtection="1">
      <alignment horizontal="right" vertical="center"/>
    </xf>
    <xf numFmtId="0" fontId="5" fillId="2" borderId="45" xfId="0" quotePrefix="1" applyFont="1" applyFill="1" applyBorder="1" applyAlignment="1">
      <alignment horizontal="center" vertical="center"/>
    </xf>
    <xf numFmtId="0" fontId="5" fillId="2" borderId="6" xfId="0" quotePrefix="1" applyFont="1" applyFill="1" applyBorder="1" applyAlignment="1">
      <alignment horizontal="center" vertical="center"/>
    </xf>
    <xf numFmtId="0" fontId="5" fillId="2" borderId="7" xfId="0" quotePrefix="1" applyFont="1" applyFill="1" applyBorder="1" applyAlignment="1">
      <alignment horizontal="center" vertical="center"/>
    </xf>
    <xf numFmtId="38" fontId="1" fillId="0" borderId="1" xfId="3" applyFont="1" applyBorder="1" applyAlignment="1" applyProtection="1">
      <alignment horizontal="right" vertical="center"/>
      <protection locked="0"/>
    </xf>
    <xf numFmtId="38" fontId="1" fillId="0" borderId="2" xfId="3" applyFont="1" applyBorder="1" applyAlignment="1" applyProtection="1">
      <alignment horizontal="right" vertical="center"/>
      <protection locked="0"/>
    </xf>
    <xf numFmtId="38" fontId="1" fillId="0" borderId="5" xfId="3" applyFont="1" applyBorder="1" applyAlignment="1" applyProtection="1">
      <alignment horizontal="center" vertical="center" wrapText="1"/>
      <protection locked="0"/>
    </xf>
    <xf numFmtId="38" fontId="1" fillId="0" borderId="6" xfId="3" applyFont="1" applyBorder="1" applyAlignment="1" applyProtection="1">
      <alignment horizontal="center" vertical="center" wrapText="1"/>
      <protection locked="0"/>
    </xf>
    <xf numFmtId="38" fontId="1" fillId="0" borderId="7" xfId="3" applyFont="1" applyBorder="1" applyAlignment="1" applyProtection="1">
      <alignment horizontal="center" vertical="center" wrapText="1"/>
      <protection locked="0"/>
    </xf>
    <xf numFmtId="38" fontId="1" fillId="0" borderId="5" xfId="3" applyFont="1" applyFill="1" applyBorder="1" applyAlignment="1" applyProtection="1">
      <alignment horizontal="center" vertical="center" wrapText="1"/>
      <protection locked="0"/>
    </xf>
    <xf numFmtId="38" fontId="1" fillId="0" borderId="6" xfId="3" applyFont="1" applyFill="1" applyBorder="1" applyAlignment="1" applyProtection="1">
      <alignment horizontal="center" vertical="center" wrapText="1"/>
      <protection locked="0"/>
    </xf>
    <xf numFmtId="38" fontId="1" fillId="0" borderId="42" xfId="3" applyFont="1" applyFill="1" applyBorder="1" applyAlignment="1" applyProtection="1">
      <alignment horizontal="center" vertical="center" wrapText="1"/>
      <protection locked="0"/>
    </xf>
    <xf numFmtId="0" fontId="4" fillId="2" borderId="37" xfId="0" applyFont="1" applyFill="1" applyBorder="1" applyAlignment="1">
      <alignment horizontal="center" vertical="center"/>
    </xf>
    <xf numFmtId="0" fontId="5" fillId="2" borderId="0" xfId="0" applyFont="1" applyFill="1" applyBorder="1" applyAlignment="1">
      <alignment horizontal="center" vertical="center"/>
    </xf>
    <xf numFmtId="0" fontId="5" fillId="2" borderId="9"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0"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2" borderId="38" xfId="0" applyFont="1" applyFill="1" applyBorder="1" applyAlignment="1">
      <alignment horizontal="center" vertical="center" wrapText="1"/>
    </xf>
    <xf numFmtId="38" fontId="1" fillId="0" borderId="4" xfId="3" applyFont="1" applyBorder="1" applyAlignment="1" applyProtection="1">
      <alignment horizontal="right" vertical="center"/>
      <protection locked="0"/>
    </xf>
    <xf numFmtId="38" fontId="1" fillId="0" borderId="0" xfId="3" applyFont="1" applyBorder="1" applyAlignment="1" applyProtection="1">
      <alignment horizontal="right" vertical="center"/>
      <protection locked="0"/>
    </xf>
    <xf numFmtId="0" fontId="59" fillId="0" borderId="0" xfId="0" applyFont="1" applyAlignment="1">
      <alignment horizontal="left" vertical="center"/>
    </xf>
    <xf numFmtId="0" fontId="0" fillId="2" borderId="48" xfId="0" applyFill="1" applyBorder="1" applyAlignment="1">
      <alignment horizontal="center" vertical="center"/>
    </xf>
    <xf numFmtId="0" fontId="0" fillId="2" borderId="23" xfId="0" applyFill="1" applyBorder="1" applyAlignment="1">
      <alignment horizontal="center" vertical="center"/>
    </xf>
    <xf numFmtId="0" fontId="0" fillId="2" borderId="24" xfId="0" applyFill="1" applyBorder="1" applyAlignment="1">
      <alignment horizontal="center" vertical="center"/>
    </xf>
    <xf numFmtId="0" fontId="52" fillId="0" borderId="1" xfId="0" applyFont="1" applyBorder="1" applyAlignment="1">
      <alignment horizontal="center" vertical="center"/>
    </xf>
    <xf numFmtId="0" fontId="53" fillId="0" borderId="3" xfId="0" applyFont="1" applyBorder="1" applyAlignment="1">
      <alignment horizontal="center" vertical="center"/>
    </xf>
    <xf numFmtId="0" fontId="5" fillId="2" borderId="32" xfId="0" quotePrefix="1" applyFont="1" applyFill="1" applyBorder="1" applyAlignment="1">
      <alignment horizontal="center" vertical="center"/>
    </xf>
    <xf numFmtId="0" fontId="5" fillId="2" borderId="33" xfId="0" quotePrefix="1" applyFont="1" applyFill="1" applyBorder="1" applyAlignment="1">
      <alignment horizontal="center" vertical="center"/>
    </xf>
    <xf numFmtId="0" fontId="5" fillId="2" borderId="34" xfId="0" quotePrefix="1" applyFont="1" applyFill="1" applyBorder="1" applyAlignment="1">
      <alignment horizontal="center" vertical="center"/>
    </xf>
    <xf numFmtId="0" fontId="1" fillId="0" borderId="33" xfId="0" quotePrefix="1" applyFont="1" applyFill="1" applyBorder="1" applyAlignment="1" applyProtection="1">
      <alignment horizontal="center" vertical="center"/>
      <protection locked="0"/>
    </xf>
    <xf numFmtId="38" fontId="1" fillId="0" borderId="35" xfId="3" applyFont="1" applyFill="1" applyBorder="1" applyAlignment="1" applyProtection="1">
      <alignment horizontal="right" vertical="center"/>
      <protection locked="0"/>
    </xf>
    <xf numFmtId="38" fontId="1" fillId="0" borderId="33" xfId="3" applyFont="1" applyFill="1" applyBorder="1" applyAlignment="1" applyProtection="1">
      <alignment horizontal="right" vertical="center"/>
      <protection locked="0"/>
    </xf>
    <xf numFmtId="38" fontId="1" fillId="0" borderId="7" xfId="3" applyFont="1" applyFill="1" applyBorder="1" applyAlignment="1" applyProtection="1">
      <alignment horizontal="center" vertical="center" wrapText="1"/>
      <protection locked="0"/>
    </xf>
    <xf numFmtId="0" fontId="9" fillId="2" borderId="65" xfId="0" applyFont="1" applyFill="1" applyBorder="1" applyAlignment="1">
      <alignment horizontal="center" vertical="center"/>
    </xf>
    <xf numFmtId="0" fontId="9" fillId="2" borderId="66" xfId="0" applyFont="1" applyFill="1" applyBorder="1" applyAlignment="1">
      <alignment horizontal="center" vertical="center"/>
    </xf>
    <xf numFmtId="38" fontId="0" fillId="2" borderId="67" xfId="3" applyFont="1" applyFill="1" applyBorder="1" applyAlignment="1">
      <alignment horizontal="right" vertical="center"/>
    </xf>
    <xf numFmtId="38" fontId="0" fillId="2" borderId="66" xfId="3" applyFont="1" applyFill="1" applyBorder="1" applyAlignment="1">
      <alignment horizontal="right" vertical="center"/>
    </xf>
    <xf numFmtId="0" fontId="4" fillId="2" borderId="48" xfId="0" applyFont="1" applyFill="1" applyBorder="1" applyAlignment="1">
      <alignment horizontal="center" vertical="center" wrapText="1"/>
    </xf>
    <xf numFmtId="0" fontId="5" fillId="2" borderId="23" xfId="0" applyFont="1" applyFill="1" applyBorder="1" applyAlignment="1">
      <alignment horizontal="center" vertical="center" wrapText="1"/>
    </xf>
    <xf numFmtId="0" fontId="5" fillId="2" borderId="70" xfId="0" applyFont="1" applyFill="1" applyBorder="1" applyAlignment="1">
      <alignment horizontal="center" vertical="center" wrapText="1"/>
    </xf>
    <xf numFmtId="5" fontId="24" fillId="6" borderId="1" xfId="0" applyNumberFormat="1" applyFont="1" applyFill="1" applyBorder="1" applyAlignment="1">
      <alignment horizontal="left" vertical="center" wrapText="1" shrinkToFit="1"/>
    </xf>
    <xf numFmtId="5" fontId="24" fillId="6" borderId="3" xfId="0" applyNumberFormat="1" applyFont="1" applyFill="1" applyBorder="1" applyAlignment="1">
      <alignment horizontal="left" vertical="center" wrapText="1" shrinkToFit="1"/>
    </xf>
    <xf numFmtId="177" fontId="24" fillId="6" borderId="1" xfId="0" applyNumberFormat="1" applyFont="1" applyFill="1" applyBorder="1" applyAlignment="1">
      <alignment horizontal="center" vertical="center" shrinkToFit="1"/>
    </xf>
    <xf numFmtId="177" fontId="24" fillId="6" borderId="3" xfId="0" applyNumberFormat="1" applyFont="1" applyFill="1" applyBorder="1" applyAlignment="1">
      <alignment horizontal="center" vertical="center" shrinkToFit="1"/>
    </xf>
    <xf numFmtId="0" fontId="24" fillId="5" borderId="1" xfId="0" applyFont="1" applyFill="1" applyBorder="1" applyAlignment="1">
      <alignment horizontal="left" vertical="center" wrapText="1" shrinkToFit="1"/>
    </xf>
    <xf numFmtId="0" fontId="24" fillId="5" borderId="3" xfId="0" applyFont="1" applyFill="1" applyBorder="1" applyAlignment="1">
      <alignment horizontal="left" vertical="center" wrapText="1" shrinkToFit="1"/>
    </xf>
    <xf numFmtId="5" fontId="24" fillId="5" borderId="1" xfId="0" applyNumberFormat="1" applyFont="1" applyFill="1" applyBorder="1" applyAlignment="1">
      <alignment horizontal="left" vertical="center" wrapText="1" shrinkToFit="1"/>
    </xf>
    <xf numFmtId="5" fontId="24" fillId="5" borderId="2" xfId="0" applyNumberFormat="1" applyFont="1" applyFill="1" applyBorder="1" applyAlignment="1">
      <alignment horizontal="left" vertical="center" wrapText="1" shrinkToFit="1"/>
    </xf>
    <xf numFmtId="5" fontId="24" fillId="5" borderId="3" xfId="0" applyNumberFormat="1" applyFont="1" applyFill="1" applyBorder="1" applyAlignment="1">
      <alignment horizontal="left" vertical="center" wrapText="1" shrinkToFit="1"/>
    </xf>
    <xf numFmtId="5" fontId="24" fillId="6" borderId="2" xfId="0" applyNumberFormat="1" applyFont="1" applyFill="1" applyBorder="1" applyAlignment="1">
      <alignment horizontal="left" vertical="center" wrapText="1" shrinkToFit="1"/>
    </xf>
    <xf numFmtId="0" fontId="24" fillId="5" borderId="1" xfId="0" applyFont="1" applyFill="1" applyBorder="1" applyAlignment="1">
      <alignment horizontal="center" vertical="center" wrapText="1" shrinkToFit="1"/>
    </xf>
    <xf numFmtId="0" fontId="24" fillId="5" borderId="2" xfId="0" applyFont="1" applyFill="1" applyBorder="1" applyAlignment="1">
      <alignment horizontal="center" vertical="center" wrapText="1" shrinkToFit="1"/>
    </xf>
    <xf numFmtId="0" fontId="24" fillId="5" borderId="3" xfId="0" applyFont="1" applyFill="1" applyBorder="1" applyAlignment="1">
      <alignment horizontal="center" vertical="center" wrapText="1" shrinkToFit="1"/>
    </xf>
    <xf numFmtId="0" fontId="64" fillId="6" borderId="1" xfId="0" applyFont="1" applyFill="1" applyBorder="1" applyAlignment="1">
      <alignment horizontal="left" vertical="center" shrinkToFit="1"/>
    </xf>
    <xf numFmtId="0" fontId="64" fillId="6" borderId="2" xfId="0" applyFont="1" applyFill="1" applyBorder="1" applyAlignment="1">
      <alignment horizontal="left" vertical="center" shrinkToFit="1"/>
    </xf>
    <xf numFmtId="0" fontId="64" fillId="6" borderId="3" xfId="0" applyFont="1" applyFill="1" applyBorder="1" applyAlignment="1">
      <alignment horizontal="left" vertical="center" shrinkToFit="1"/>
    </xf>
  </cellXfs>
  <cellStyles count="7">
    <cellStyle name="パーセント" xfId="6" builtinId="5"/>
    <cellStyle name="桁区切り" xfId="3" builtinId="6"/>
    <cellStyle name="桁区切り 2" xfId="2" xr:uid="{00000000-0005-0000-0000-000002000000}"/>
    <cellStyle name="通貨" xfId="4" builtinId="7"/>
    <cellStyle name="標準" xfId="0" builtinId="0"/>
    <cellStyle name="標準 2" xfId="1" xr:uid="{00000000-0005-0000-0000-000005000000}"/>
    <cellStyle name="標準 2 2" xfId="5" xr:uid="{00000000-0005-0000-0000-000006000000}"/>
  </cellStyles>
  <dxfs count="40">
    <dxf>
      <numFmt numFmtId="176" formatCode="0.0%"/>
      <fill>
        <patternFill patternType="solid">
          <fgColor indexed="64"/>
          <bgColor theme="0" tint="-0.14999847407452621"/>
        </patternFill>
      </fill>
      <border diagonalUp="0" diagonalDown="0" outline="0">
        <left style="thin">
          <color indexed="64"/>
        </left>
        <right style="thin">
          <color indexed="64"/>
        </right>
        <top style="thin">
          <color indexed="64"/>
        </top>
        <bottom/>
      </border>
    </dxf>
    <dxf>
      <font>
        <strike val="0"/>
        <outline val="0"/>
        <shadow val="0"/>
        <u val="none"/>
        <vertAlign val="baseline"/>
        <color theme="1"/>
        <name val="ＭＳ Ｐゴシック"/>
        <scheme val="minor"/>
      </font>
      <numFmt numFmtId="0" formatCode="General"/>
      <fill>
        <patternFill patternType="none">
          <fgColor indexed="64"/>
          <bgColor auto="1"/>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ＭＳ Ｐゴシック"/>
        <scheme val="minor"/>
      </font>
      <fill>
        <patternFill patternType="solid">
          <fgColor indexed="64"/>
          <bgColor theme="0" tint="-0.14999847407452621"/>
        </patternFill>
      </fill>
      <border diagonalUp="0" diagonalDown="0" outline="0">
        <left/>
        <right style="thin">
          <color indexed="64"/>
        </right>
        <top style="thin">
          <color indexed="64"/>
        </top>
        <bottom/>
      </border>
    </dxf>
    <dxf>
      <font>
        <strike val="0"/>
        <outline val="0"/>
        <shadow val="0"/>
        <u val="none"/>
        <vertAlign val="baseline"/>
        <color theme="1"/>
        <name val="ＭＳ Ｐゴシック"/>
        <scheme val="minor"/>
      </font>
      <numFmt numFmtId="184" formatCode="General&quot;名&quot;"/>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theme="1"/>
        <name val="ＭＳ Ｐゴシック"/>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style="thin">
          <color indexed="64"/>
        </right>
        <top/>
        <bottom/>
      </border>
    </dxf>
    <dxf>
      <font>
        <strike val="0"/>
        <outline val="0"/>
        <shadow val="0"/>
        <u val="none"/>
        <vertAlign val="baseline"/>
        <color theme="1"/>
        <name val="ＭＳ Ｐゴシック"/>
        <scheme val="minor"/>
      </font>
      <alignment horizontal="left" vertical="center" textRotation="0" wrapText="1" indent="0" justifyLastLine="0" shrinkToFit="0" readingOrder="0"/>
      <protection locked="0" hidden="0"/>
    </dxf>
    <dxf>
      <font>
        <b/>
        <i val="0"/>
        <strike val="0"/>
        <condense val="0"/>
        <extend val="0"/>
        <outline val="0"/>
        <shadow val="0"/>
        <u val="none"/>
        <vertAlign val="baseline"/>
        <sz val="10"/>
        <color theme="1"/>
        <name val="ＭＳ Ｐゴシック"/>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bottom/>
      </border>
    </dxf>
    <dxf>
      <font>
        <strike val="0"/>
        <outline val="0"/>
        <shadow val="0"/>
        <u val="none"/>
        <vertAlign val="baseline"/>
        <color theme="1"/>
        <name val="ＭＳ Ｐゴシック"/>
        <scheme val="minor"/>
      </font>
      <alignment horizontal="center" vertical="center" textRotation="0" indent="0" justifyLastLine="0" shrinkToFit="0" readingOrder="0"/>
      <border outline="0">
        <right style="thin">
          <color indexed="64"/>
        </right>
      </border>
      <protection locked="0" hidden="0"/>
    </dxf>
    <dxf>
      <font>
        <b/>
        <i val="0"/>
        <strike val="0"/>
        <condense val="0"/>
        <extend val="0"/>
        <outline val="0"/>
        <shadow val="0"/>
        <u val="none"/>
        <vertAlign val="baseline"/>
        <sz val="11"/>
        <color theme="1"/>
        <name val="ＭＳ Ｐゴシック"/>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thin">
          <color indexed="64"/>
        </top>
        <bottom/>
      </border>
    </dxf>
    <dxf>
      <font>
        <strike val="0"/>
        <outline val="0"/>
        <shadow val="0"/>
        <u val="none"/>
        <vertAlign val="baseline"/>
        <color theme="1"/>
        <name val="ＭＳ Ｐゴシック"/>
        <scheme val="minor"/>
      </font>
      <protection locked="0" hidden="0"/>
    </dxf>
    <dxf>
      <fill>
        <patternFill patternType="solid">
          <fgColor indexed="64"/>
          <bgColor theme="0" tint="-0.14999847407452621"/>
        </patternFill>
      </fill>
      <alignment horizontal="center" vertical="center" textRotation="0" wrapText="0" indent="0" justifyLastLine="0" shrinkToFit="0" readingOrder="0"/>
      <border diagonalUp="0" diagonalDown="0" outline="0">
        <left style="thin">
          <color indexed="64"/>
        </left>
        <right/>
        <top style="thin">
          <color indexed="64"/>
        </top>
        <bottom/>
      </border>
    </dxf>
    <dxf>
      <font>
        <strike val="0"/>
        <outline val="0"/>
        <shadow val="0"/>
        <u val="none"/>
        <vertAlign val="baseline"/>
        <color theme="1"/>
        <name val="ＭＳ Ｐゴシック"/>
        <scheme val="minor"/>
      </font>
      <protection locked="0" hidden="0"/>
    </dxf>
    <dxf>
      <border>
        <top style="thin">
          <color rgb="FF000000"/>
        </top>
      </border>
    </dxf>
    <dxf>
      <border diagonalUp="0" diagonalDown="0">
        <left style="thin">
          <color rgb="FF000000"/>
        </left>
        <right style="thin">
          <color rgb="FF000000"/>
        </right>
        <top style="thin">
          <color rgb="FF000000"/>
        </top>
        <bottom style="thin">
          <color rgb="FF000000"/>
        </bottom>
      </border>
    </dxf>
    <dxf>
      <font>
        <strike val="0"/>
        <outline val="0"/>
        <shadow val="0"/>
        <u val="none"/>
        <vertAlign val="baseline"/>
        <color theme="1"/>
        <name val="ＭＳ Ｐゴシック"/>
        <scheme val="minor"/>
      </font>
      <protection locked="0" hidden="0"/>
    </dxf>
    <dxf>
      <border>
        <bottom style="thin">
          <color rgb="FF000000"/>
        </bottom>
      </border>
    </dxf>
    <dxf>
      <font>
        <b/>
        <strike val="0"/>
        <outline val="0"/>
        <shadow val="0"/>
        <u val="none"/>
        <vertAlign val="baseline"/>
        <color theme="1"/>
        <name val="ＭＳ Ｐゴシック"/>
        <scheme val="minor"/>
      </font>
      <alignment horizontal="center" vertical="center" textRotation="0" wrapText="0" indent="0" justifyLastLine="0" shrinkToFit="0" readingOrder="0"/>
      <border diagonalUp="0" diagonalDown="0">
        <left style="thin">
          <color indexed="64"/>
        </left>
        <right style="thin">
          <color indexed="64"/>
        </right>
        <top/>
        <bottom/>
      </border>
      <protection locked="1" hidden="0"/>
    </dxf>
    <dxf>
      <font>
        <b val="0"/>
        <i val="0"/>
        <strike val="0"/>
        <condense val="0"/>
        <extend val="0"/>
        <outline val="0"/>
        <shadow val="0"/>
        <u val="none"/>
        <vertAlign val="baseline"/>
        <sz val="11"/>
        <color theme="1"/>
        <name val="ＭＳ Ｐゴシック"/>
        <scheme val="minor"/>
      </font>
      <fill>
        <patternFill patternType="solid">
          <fgColor indexed="64"/>
          <bgColor theme="0" tint="-0.14999847407452621"/>
        </patternFill>
      </fill>
      <border diagonalUp="0" diagonalDown="0" outline="0">
        <left style="thin">
          <color indexed="64"/>
        </left>
        <right/>
        <top style="thin">
          <color indexed="64"/>
        </top>
        <bottom/>
      </border>
      <protection locked="1" hidden="0"/>
    </dxf>
    <dxf>
      <font>
        <strike val="0"/>
        <outline val="0"/>
        <shadow val="0"/>
        <u val="none"/>
        <vertAlign val="baseline"/>
        <color theme="1"/>
        <name val="ＭＳ Ｐゴシック"/>
        <scheme val="minor"/>
      </font>
      <border diagonalUp="0" diagonalDown="0" outline="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1"/>
        <color theme="1"/>
        <name val="ＭＳ Ｐゴシック"/>
        <scheme val="minor"/>
      </font>
      <numFmt numFmtId="176" formatCode="0.0%"/>
      <fill>
        <patternFill patternType="solid">
          <fgColor indexed="64"/>
          <bgColor theme="0" tint="-0.14999847407452621"/>
        </patternFill>
      </fill>
      <border diagonalUp="0" diagonalDown="0" outline="0">
        <left style="thin">
          <color indexed="64"/>
        </left>
        <right style="thin">
          <color indexed="64"/>
        </right>
        <top style="thin">
          <color indexed="64"/>
        </top>
        <bottom/>
      </border>
      <protection locked="1" hidden="0"/>
    </dxf>
    <dxf>
      <font>
        <strike val="0"/>
        <outline val="0"/>
        <shadow val="0"/>
        <u val="none"/>
        <vertAlign val="baseline"/>
        <color theme="1"/>
        <name val="ＭＳ Ｐゴシック"/>
        <scheme val="minor"/>
      </font>
      <numFmt numFmtId="176" formatCode="0.0%"/>
      <fill>
        <patternFill patternType="solid">
          <fgColor indexed="64"/>
          <bgColor theme="0" tint="-0.14999847407452621"/>
        </patternFill>
      </fill>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ＭＳ Ｐゴシック"/>
        <scheme val="minor"/>
      </font>
      <numFmt numFmtId="6" formatCode="#,##0;[Red]\-#,##0"/>
      <fill>
        <patternFill patternType="solid">
          <fgColor indexed="64"/>
          <bgColor theme="0" tint="-0.14999847407452621"/>
        </patternFill>
      </fill>
      <border diagonalUp="0" diagonalDown="0" outline="0">
        <left/>
        <right style="thin">
          <color indexed="64"/>
        </right>
        <top style="thin">
          <color indexed="64"/>
        </top>
        <bottom/>
      </border>
      <protection locked="1" hidden="0"/>
    </dxf>
    <dxf>
      <font>
        <strike val="0"/>
        <outline val="0"/>
        <shadow val="0"/>
        <u val="none"/>
        <vertAlign val="baseline"/>
        <color theme="1"/>
        <name val="ＭＳ Ｐゴシック"/>
        <scheme val="minor"/>
      </font>
      <numFmt numFmtId="183" formatCode="#,##0_ ;[Red]\-#,##0\ "/>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theme="1"/>
        <name val="ＭＳ Ｐゴシック"/>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style="thin">
          <color indexed="64"/>
        </right>
        <top/>
        <bottom/>
      </border>
      <protection locked="1" hidden="0"/>
    </dxf>
    <dxf>
      <font>
        <strike val="0"/>
        <outline val="0"/>
        <shadow val="0"/>
        <u val="none"/>
        <vertAlign val="baseline"/>
        <color theme="1"/>
        <name val="ＭＳ Ｐゴシック"/>
        <scheme val="minor"/>
      </font>
      <numFmt numFmtId="0" formatCode="General"/>
      <protection locked="0" hidden="0"/>
    </dxf>
    <dxf>
      <font>
        <b/>
        <i val="0"/>
        <strike val="0"/>
        <condense val="0"/>
        <extend val="0"/>
        <outline val="0"/>
        <shadow val="0"/>
        <u val="none"/>
        <vertAlign val="baseline"/>
        <sz val="10"/>
        <color theme="1"/>
        <name val="ＭＳ Ｐゴシック"/>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bottom/>
      </border>
      <protection locked="1" hidden="0"/>
    </dxf>
    <dxf>
      <font>
        <strike val="0"/>
        <outline val="0"/>
        <shadow val="0"/>
        <u val="none"/>
        <vertAlign val="baseline"/>
        <color theme="1"/>
        <name val="ＭＳ Ｐゴシック"/>
        <scheme val="minor"/>
      </font>
      <protection locked="0" hidden="0"/>
    </dxf>
    <dxf>
      <font>
        <b/>
        <i val="0"/>
        <strike val="0"/>
        <condense val="0"/>
        <extend val="0"/>
        <outline val="0"/>
        <shadow val="0"/>
        <u val="none"/>
        <vertAlign val="baseline"/>
        <sz val="11"/>
        <color theme="1"/>
        <name val="ＭＳ Ｐゴシック"/>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thin">
          <color indexed="64"/>
        </top>
        <bottom/>
      </border>
      <protection locked="1" hidden="0"/>
    </dxf>
    <dxf>
      <font>
        <strike val="0"/>
        <outline val="0"/>
        <shadow val="0"/>
        <u val="none"/>
        <vertAlign val="baseline"/>
        <color theme="1"/>
        <name val="ＭＳ Ｐゴシック"/>
        <scheme val="minor"/>
      </font>
      <protection locked="0" hidden="0"/>
    </dxf>
    <dxf>
      <font>
        <b val="0"/>
        <i val="0"/>
        <strike val="0"/>
        <condense val="0"/>
        <extend val="0"/>
        <outline val="0"/>
        <shadow val="0"/>
        <u val="none"/>
        <vertAlign val="baseline"/>
        <sz val="11"/>
        <color theme="1"/>
        <name val="ＭＳ Ｐゴシック"/>
        <scheme val="minor"/>
      </font>
      <fill>
        <patternFill patternType="solid">
          <fgColor indexed="64"/>
          <bgColor theme="0" tint="-0.14999847407452621"/>
        </patternFill>
      </fill>
      <alignment horizontal="center" vertical="center" textRotation="0" wrapText="0" indent="0" justifyLastLine="0" shrinkToFit="0" readingOrder="0"/>
      <border diagonalUp="0" diagonalDown="0" outline="0">
        <left/>
        <right/>
        <top style="thin">
          <color indexed="64"/>
        </top>
        <bottom/>
      </border>
      <protection locked="1" hidden="0"/>
    </dxf>
    <dxf>
      <font>
        <strike val="0"/>
        <outline val="0"/>
        <shadow val="0"/>
        <u val="none"/>
        <vertAlign val="baseline"/>
        <color theme="1"/>
        <name val="ＭＳ Ｐゴシック"/>
        <scheme val="minor"/>
      </font>
      <border diagonalUp="0" diagonalDown="0" outline="0">
        <left/>
        <right style="thin">
          <color indexed="64"/>
        </right>
        <top style="thin">
          <color indexed="64"/>
        </top>
        <bottom style="thin">
          <color indexed="64"/>
        </bottom>
      </border>
      <protection locked="0" hidden="0"/>
    </dxf>
    <dxf>
      <border>
        <top style="thin">
          <color indexed="64"/>
        </top>
      </border>
    </dxf>
    <dxf>
      <font>
        <strike val="0"/>
        <outline val="0"/>
        <shadow val="0"/>
        <u val="none"/>
        <vertAlign val="baseline"/>
        <color theme="1"/>
        <name val="ＭＳ Ｐゴシック"/>
        <scheme val="minor"/>
      </font>
      <protection locked="1" hidden="0"/>
    </dxf>
    <dxf>
      <border diagonalUp="0" diagonalDown="0">
        <left style="thin">
          <color indexed="64"/>
        </left>
        <right style="thin">
          <color indexed="64"/>
        </right>
        <top style="thin">
          <color indexed="64"/>
        </top>
        <bottom style="thin">
          <color indexed="64"/>
        </bottom>
      </border>
    </dxf>
    <dxf>
      <font>
        <strike val="0"/>
        <outline val="0"/>
        <shadow val="0"/>
        <u val="none"/>
        <vertAlign val="baseline"/>
        <color theme="1"/>
        <name val="ＭＳ Ｐゴシック"/>
        <scheme val="minor"/>
      </font>
      <protection locked="0" hidden="0"/>
    </dxf>
    <dxf>
      <border>
        <bottom style="thin">
          <color indexed="64"/>
        </bottom>
      </border>
    </dxf>
    <dxf>
      <font>
        <b/>
        <strike val="0"/>
        <outline val="0"/>
        <shadow val="0"/>
        <u val="none"/>
        <vertAlign val="baseline"/>
        <color theme="1"/>
        <name val="ＭＳ Ｐゴシック"/>
        <scheme val="minor"/>
      </font>
      <alignment horizontal="center" vertical="center" textRotation="0" wrapText="0" indent="0" justifyLastLine="0" shrinkToFit="0" readingOrder="0"/>
      <border diagonalUp="0" diagonalDown="0">
        <left/>
        <right/>
        <top/>
        <bottom/>
      </border>
      <protection locked="1" hidden="0"/>
    </dxf>
    <dxf>
      <fill>
        <patternFill>
          <bgColor theme="0" tint="-0.14996795556505021"/>
        </patternFill>
      </fill>
    </dxf>
    <dxf>
      <fill>
        <patternFill>
          <bgColor theme="0" tint="-0.14996795556505021"/>
        </patternFill>
      </fill>
    </dxf>
    <dxf>
      <fill>
        <patternFill>
          <bgColor theme="0" tint="-0.14996795556505021"/>
        </patternFill>
      </fill>
    </dxf>
  </dxfs>
  <tableStyles count="1" defaultTableStyle="テーブル スタイル 1" defaultPivotStyle="PivotStyleLight16">
    <tableStyle name="テーブル スタイル 1" pivot="0" count="3" xr9:uid="{00000000-0011-0000-FFFF-FFFF00000000}">
      <tableStyleElement type="headerRow" dxfId="39"/>
      <tableStyleElement type="firstColumn" dxfId="38"/>
      <tableStyleElement type="firstRowStripe" dxfId="37"/>
    </tableStyle>
  </tableStyles>
  <colors>
    <mruColors>
      <color rgb="FFFFCC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37</xdr:col>
      <xdr:colOff>88348</xdr:colOff>
      <xdr:row>4</xdr:row>
      <xdr:rowOff>55216</xdr:rowOff>
    </xdr:from>
    <xdr:to>
      <xdr:col>39</xdr:col>
      <xdr:colOff>88900</xdr:colOff>
      <xdr:row>11</xdr:row>
      <xdr:rowOff>127000</xdr:rowOff>
    </xdr:to>
    <xdr:sp macro="" textlink="">
      <xdr:nvSpPr>
        <xdr:cNvPr id="2" name="右中かっこ 1">
          <a:extLst>
            <a:ext uri="{FF2B5EF4-FFF2-40B4-BE49-F238E27FC236}">
              <a16:creationId xmlns:a16="http://schemas.microsoft.com/office/drawing/2014/main" id="{00000000-0008-0000-0000-000002000000}"/>
            </a:ext>
          </a:extLst>
        </xdr:cNvPr>
        <xdr:cNvSpPr/>
      </xdr:nvSpPr>
      <xdr:spPr>
        <a:xfrm>
          <a:off x="7841698" y="925166"/>
          <a:ext cx="343452" cy="1919634"/>
        </a:xfrm>
        <a:prstGeom prst="rightBrac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40</xdr:col>
      <xdr:colOff>95526</xdr:colOff>
      <xdr:row>6</xdr:row>
      <xdr:rowOff>237434</xdr:rowOff>
    </xdr:from>
    <xdr:to>
      <xdr:col>57</xdr:col>
      <xdr:colOff>129209</xdr:colOff>
      <xdr:row>8</xdr:row>
      <xdr:rowOff>91661</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8363226" y="1558234"/>
          <a:ext cx="4288183" cy="501927"/>
        </a:xfrm>
        <a:prstGeom prst="rect">
          <a:avLst/>
        </a:prstGeom>
        <a:solidFill>
          <a:schemeClr val="accent2">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t>所在地、名称、代表者は他ページに入力すると自動反映します。</a:t>
          </a:r>
          <a:endParaRPr kumimoji="1" lang="en-US" altLang="ja-JP" sz="1100"/>
        </a:p>
      </xdr:txBody>
    </xdr:sp>
    <xdr:clientData/>
  </xdr:twoCellAnchor>
  <xdr:twoCellAnchor>
    <xdr:from>
      <xdr:col>37</xdr:col>
      <xdr:colOff>81998</xdr:colOff>
      <xdr:row>27</xdr:row>
      <xdr:rowOff>114300</xdr:rowOff>
    </xdr:from>
    <xdr:to>
      <xdr:col>39</xdr:col>
      <xdr:colOff>82550</xdr:colOff>
      <xdr:row>31</xdr:row>
      <xdr:rowOff>50800</xdr:rowOff>
    </xdr:to>
    <xdr:sp macro="" textlink="">
      <xdr:nvSpPr>
        <xdr:cNvPr id="14" name="右中かっこ 13">
          <a:extLst>
            <a:ext uri="{FF2B5EF4-FFF2-40B4-BE49-F238E27FC236}">
              <a16:creationId xmlns:a16="http://schemas.microsoft.com/office/drawing/2014/main" id="{00000000-0008-0000-0000-00000E000000}"/>
            </a:ext>
          </a:extLst>
        </xdr:cNvPr>
        <xdr:cNvSpPr/>
      </xdr:nvSpPr>
      <xdr:spPr>
        <a:xfrm>
          <a:off x="7835348" y="6680200"/>
          <a:ext cx="343452" cy="825500"/>
        </a:xfrm>
        <a:prstGeom prst="rightBrac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40</xdr:col>
      <xdr:colOff>95526</xdr:colOff>
      <xdr:row>28</xdr:row>
      <xdr:rowOff>28550</xdr:rowOff>
    </xdr:from>
    <xdr:to>
      <xdr:col>57</xdr:col>
      <xdr:colOff>129209</xdr:colOff>
      <xdr:row>30</xdr:row>
      <xdr:rowOff>38099</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363226" y="6772250"/>
          <a:ext cx="4288183" cy="555649"/>
        </a:xfrm>
        <a:prstGeom prst="rect">
          <a:avLst/>
        </a:prstGeom>
        <a:solidFill>
          <a:schemeClr val="accent2">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t>助成金交付申請額は他ページに入力すると自動反映します。</a:t>
          </a:r>
          <a:endParaRPr kumimoji="1" lang="en-US" altLang="ja-JP"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38</xdr:col>
      <xdr:colOff>603250</xdr:colOff>
      <xdr:row>0</xdr:row>
      <xdr:rowOff>38100</xdr:rowOff>
    </xdr:from>
    <xdr:to>
      <xdr:col>52</xdr:col>
      <xdr:colOff>176823</xdr:colOff>
      <xdr:row>166</xdr:row>
      <xdr:rowOff>146050</xdr:rowOff>
    </xdr:to>
    <xdr:pic>
      <xdr:nvPicPr>
        <xdr:cNvPr id="3" name="図 2">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610600" y="38100"/>
          <a:ext cx="8107973" cy="15360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30</xdr:col>
      <xdr:colOff>76200</xdr:colOff>
      <xdr:row>1</xdr:row>
      <xdr:rowOff>25400</xdr:rowOff>
    </xdr:from>
    <xdr:to>
      <xdr:col>39</xdr:col>
      <xdr:colOff>387350</xdr:colOff>
      <xdr:row>2</xdr:row>
      <xdr:rowOff>184150</xdr:rowOff>
    </xdr:to>
    <xdr:sp macro="" textlink="">
      <xdr:nvSpPr>
        <xdr:cNvPr id="2" name="テキスト ボックス 1">
          <a:extLst>
            <a:ext uri="{FF2B5EF4-FFF2-40B4-BE49-F238E27FC236}">
              <a16:creationId xmlns:a16="http://schemas.microsoft.com/office/drawing/2014/main" id="{00000000-0008-0000-0100-000007000000}"/>
            </a:ext>
          </a:extLst>
        </xdr:cNvPr>
        <xdr:cNvSpPr txBox="1"/>
      </xdr:nvSpPr>
      <xdr:spPr>
        <a:xfrm>
          <a:off x="6362700" y="209550"/>
          <a:ext cx="5797550" cy="387350"/>
        </a:xfrm>
        <a:prstGeom prst="rect">
          <a:avLst/>
        </a:prstGeom>
        <a:solidFill>
          <a:schemeClr val="accent2">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200" b="1" i="0" u="none" strike="noStrike">
              <a:solidFill>
                <a:schemeClr val="tx1"/>
              </a:solidFill>
              <a:effectLst/>
              <a:latin typeface="メイリオ" panose="020B0604030504040204" pitchFamily="50" charset="-128"/>
              <a:ea typeface="メイリオ" panose="020B0604030504040204" pitchFamily="50" charset="-128"/>
            </a:rPr>
            <a:t>セルがグレーの箇所は、別シートから自動反映されますので、入力不要です。</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r6_shinseisho_BCP&#21336;&#29420;&#2241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k-oguchi/Desktop/&#21161;&#25104;&#37329;/30_shintenjikai_shinsei_shokib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sheetName val="2"/>
      <sheetName val="3"/>
      <sheetName val="4"/>
      <sheetName val="5"/>
      <sheetName val="6"/>
      <sheetName val="7"/>
      <sheetName val="8"/>
      <sheetName val="9"/>
      <sheetName val="【公社専用】改変禁止"/>
      <sheetName val="【使用不可】公社専用"/>
    </sheetNames>
    <sheetDataSet>
      <sheetData sheetId="0" refreshError="1"/>
      <sheetData sheetId="1">
        <row r="39">
          <cell r="AN39" t="str">
            <v>C_鉱業_採石業_砂利採取業</v>
          </cell>
          <cell r="AO39" t="str">
            <v>D_建設業</v>
          </cell>
          <cell r="AP39" t="str">
            <v>E_製造業</v>
          </cell>
          <cell r="AQ39" t="str">
            <v>F_電気_ガス_熱供給_水道業</v>
          </cell>
          <cell r="AR39" t="str">
            <v>G_情報通信業</v>
          </cell>
          <cell r="AS39" t="str">
            <v>H_運輸業_郵便業</v>
          </cell>
          <cell r="AT39" t="str">
            <v>I_卸売業_小売業</v>
          </cell>
          <cell r="AU39" t="str">
            <v>J_金融業_保険業</v>
          </cell>
          <cell r="AV39" t="str">
            <v>K_不動産業_物品賃貸業</v>
          </cell>
          <cell r="AW39" t="str">
            <v>L_学術研究_専門・技術サービス業</v>
          </cell>
          <cell r="AX39" t="str">
            <v>M_宿泊業_飲食サービス業</v>
          </cell>
          <cell r="AY39" t="str">
            <v>N_生活関連サービス業_娯楽業</v>
          </cell>
          <cell r="AZ39" t="str">
            <v>O_教育_学習支援業</v>
          </cell>
          <cell r="BA39" t="str">
            <v>P_医療_福祉</v>
          </cell>
          <cell r="BB39" t="str">
            <v>Q_複合サービス事業</v>
          </cell>
          <cell r="BC39" t="str">
            <v>R_サービス業_他に分類されないもの</v>
          </cell>
          <cell r="BD39" t="str">
            <v>T_分類不能の産業</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誓約書"/>
      <sheetName val="小規模であることの宣誓書"/>
      <sheetName val="申請書表紙"/>
      <sheetName val="１申請者概要２申請状況"/>
      <sheetName val="３役員・株主"/>
      <sheetName val="４申請要件５申請概要６日程表"/>
      <sheetName val="７資金計画"/>
      <sheetName val="８経費一覧(国内展示会)"/>
      <sheetName val="９経費一覧(海外展示会) "/>
      <sheetName val="10経費一覧(広告) "/>
    </sheetNames>
    <sheetDataSet>
      <sheetData sheetId="0"/>
      <sheetData sheetId="1"/>
      <sheetData sheetId="2"/>
      <sheetData sheetId="3">
        <row r="3">
          <cell r="AG3" t="str">
            <v>A_農業・林業</v>
          </cell>
        </row>
        <row r="4">
          <cell r="AG4" t="str">
            <v>B_漁業</v>
          </cell>
        </row>
        <row r="5">
          <cell r="AG5" t="str">
            <v>C_鉱業・採石業・砂利採取業</v>
          </cell>
        </row>
        <row r="6">
          <cell r="AG6" t="str">
            <v>D_建設業</v>
          </cell>
        </row>
        <row r="7">
          <cell r="AG7" t="str">
            <v>E_製造業</v>
          </cell>
        </row>
        <row r="8">
          <cell r="AG8" t="str">
            <v>F_電気・ガス・熱供給・水道業</v>
          </cell>
        </row>
        <row r="9">
          <cell r="AG9" t="str">
            <v>G_情報通信業</v>
          </cell>
        </row>
        <row r="10">
          <cell r="AG10" t="str">
            <v>H_運輸業・郵便業</v>
          </cell>
        </row>
        <row r="11">
          <cell r="AG11" t="str">
            <v>I_卸売業・小売業</v>
          </cell>
        </row>
        <row r="12">
          <cell r="AG12" t="str">
            <v>J_金融業・保険業</v>
          </cell>
        </row>
        <row r="13">
          <cell r="AG13" t="str">
            <v>K_不動産業・物品賃貸業</v>
          </cell>
        </row>
        <row r="14">
          <cell r="AG14" t="str">
            <v>L_学術研究・専門・技術ｻｰﾋﾞｽ業</v>
          </cell>
        </row>
        <row r="15">
          <cell r="AG15" t="str">
            <v>M_宿泊業・飲食ｻｰﾋﾞｽ業</v>
          </cell>
        </row>
        <row r="16">
          <cell r="AG16" t="str">
            <v>N_生活関連ｻｰﾋﾞｽ業・娯楽業</v>
          </cell>
        </row>
        <row r="17">
          <cell r="AG17" t="str">
            <v>O_教育・学習支援業</v>
          </cell>
        </row>
        <row r="18">
          <cell r="AG18" t="str">
            <v>P_医療・福祉</v>
          </cell>
        </row>
        <row r="19">
          <cell r="AG19" t="str">
            <v>Q_複合ｻｰﾋﾞｽ事業</v>
          </cell>
        </row>
        <row r="20">
          <cell r="AG20" t="str">
            <v>R_ｻｰﾋﾞｽ業〈他に分類されないもの〉</v>
          </cell>
        </row>
        <row r="21">
          <cell r="AG21" t="str">
            <v>S_公務〈他に分類されるものを除く〉</v>
          </cell>
        </row>
        <row r="22">
          <cell r="AG22" t="str">
            <v>T_分類不能の産業</v>
          </cell>
        </row>
      </sheetData>
      <sheetData sheetId="4"/>
      <sheetData sheetId="5"/>
      <sheetData sheetId="6"/>
      <sheetData sheetId="7"/>
      <sheetData sheetId="8"/>
      <sheetData sheetId="9"/>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株主名簿" displayName="株主名簿" ref="A8:G25" totalsRowCount="1" headerRowDxfId="36" dataDxfId="34" totalsRowDxfId="32" headerRowBorderDxfId="35" tableBorderDxfId="33" totalsRowBorderDxfId="31">
  <tableColumns count="7">
    <tableColumn id="1" xr3:uid="{00000000-0010-0000-0000-000001000000}" name="No." dataDxfId="30" totalsRowDxfId="29">
      <calculatedColumnFormula>ROW()-ROW(株主名簿[[#Headers],[No.]])</calculatedColumnFormula>
    </tableColumn>
    <tableColumn id="2" xr3:uid="{00000000-0010-0000-0000-000002000000}" name="株主氏名" totalsRowLabel="合計" dataDxfId="28" totalsRowDxfId="27"/>
    <tableColumn id="3" xr3:uid="{00000000-0010-0000-0000-000003000000}" name="現住所" totalsRowLabel="（登記簿の発行済株式総数と一致）" dataDxfId="26" totalsRowDxfId="25"/>
    <tableColumn id="4" xr3:uid="{00000000-0010-0000-0000-000004000000}" name="役職" dataDxfId="24" totalsRowDxfId="23"/>
    <tableColumn id="5" xr3:uid="{00000000-0010-0000-0000-000005000000}" name="持ち株数" totalsRowFunction="sum" dataDxfId="22" totalsRowDxfId="21" dataCellStyle="桁区切り"/>
    <tableColumn id="6" xr3:uid="{00000000-0010-0000-0000-000006000000}" name="持ち株比率_x000a_（％）" totalsRowFunction="sum" dataDxfId="20" totalsRowDxfId="19">
      <calculatedColumnFormula>IFERROR((株主名簿[[#This Row],[持ち株数]]/株主名簿[[#Totals],[持ち株数]]),"")</calculatedColumnFormula>
    </tableColumn>
    <tableColumn id="7" xr3:uid="{00000000-0010-0000-0000-000007000000}" name="大企業_x000a_である" dataDxfId="18" totalsRowDxfId="17"/>
  </tableColumns>
  <tableStyleInfo name="テーブル スタイル 1" showFirstColumn="1" showLastColumn="0" showRowStripes="0"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1000000}" name="実施場所" displayName="実施場所" ref="A5:F38" totalsRowShown="0" headerRowDxfId="16" dataDxfId="14" headerRowBorderDxfId="15" tableBorderDxfId="13" totalsRowBorderDxfId="12">
  <tableColumns count="6">
    <tableColumn id="1" xr3:uid="{00000000-0010-0000-0100-000001000000}" name="No." dataDxfId="11" totalsRowDxfId="10">
      <calculatedColumnFormula>ROW()-ROW(実施場所[[#Headers],[No.]])</calculatedColumnFormula>
    </tableColumn>
    <tableColumn id="2" xr3:uid="{00000000-0010-0000-0100-000002000000}" name="名称" dataDxfId="9" totalsRowDxfId="8"/>
    <tableColumn id="3" xr3:uid="{00000000-0010-0000-0100-000003000000}" name="所在地（都県）" dataDxfId="7" totalsRowDxfId="6"/>
    <tableColumn id="4" xr3:uid="{00000000-0010-0000-0100-000004000000}" name="所在地（市区町村以下）" dataDxfId="5" totalsRowDxfId="4"/>
    <tableColumn id="5" xr3:uid="{00000000-0010-0000-0100-000005000000}" name="従業員数_x000a_（役員含む）" dataDxfId="3" totalsRowDxfId="2" dataCellStyle="桁区切り"/>
    <tableColumn id="6" xr3:uid="{00000000-0010-0000-0100-000006000000}" name="建物の_x000a_所有形態" dataDxfId="1" totalsRowDxfId="0"/>
  </tableColumns>
  <tableStyleInfo name="テーブル スタイル 1" showFirstColumn="1" showLastColumn="0" showRowStripes="0"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E45"/>
  <sheetViews>
    <sheetView showGridLines="0" tabSelected="1" view="pageBreakPreview" zoomScaleNormal="75" zoomScaleSheetLayoutView="100" workbookViewId="0">
      <selection activeCell="C23" sqref="C23:E23"/>
    </sheetView>
  </sheetViews>
  <sheetFormatPr defaultRowHeight="13" x14ac:dyDescent="0.2"/>
  <cols>
    <col min="1" max="37" width="3" customWidth="1"/>
    <col min="38" max="53" width="2.453125" customWidth="1"/>
    <col min="54" max="54" width="4.36328125" customWidth="1"/>
    <col min="55" max="55" width="7.1796875" customWidth="1"/>
  </cols>
  <sheetData>
    <row r="1" spans="1:57" x14ac:dyDescent="0.2">
      <c r="A1" t="s">
        <v>502</v>
      </c>
      <c r="AL1" s="90"/>
      <c r="AM1" s="90"/>
      <c r="AN1" s="90"/>
      <c r="AO1" s="90"/>
      <c r="AP1" s="90"/>
      <c r="AQ1" s="90"/>
      <c r="AR1" s="90"/>
      <c r="AS1" s="90"/>
      <c r="AT1" s="90"/>
      <c r="BB1" s="91"/>
      <c r="BC1" s="91"/>
      <c r="BD1" s="92"/>
      <c r="BE1" s="93"/>
    </row>
    <row r="2" spans="1:57" ht="18.75" customHeight="1" x14ac:dyDescent="0.2">
      <c r="AL2" s="90"/>
      <c r="AM2" s="90"/>
      <c r="AN2" s="90"/>
      <c r="AO2" s="90"/>
      <c r="AP2" s="90"/>
      <c r="AQ2" s="90"/>
      <c r="AR2" s="90"/>
      <c r="AS2" s="90"/>
      <c r="AT2" s="90"/>
      <c r="BB2" s="94"/>
      <c r="BC2" s="94"/>
      <c r="BD2" s="92"/>
      <c r="BE2" s="93"/>
    </row>
    <row r="3" spans="1:57" ht="18.75" customHeight="1" x14ac:dyDescent="0.2">
      <c r="A3" s="95" t="s">
        <v>289</v>
      </c>
      <c r="B3" s="96"/>
      <c r="C3" s="96"/>
      <c r="D3" s="96"/>
      <c r="E3" s="96"/>
      <c r="F3" s="96"/>
      <c r="G3" s="96" t="s">
        <v>290</v>
      </c>
      <c r="H3" s="97"/>
      <c r="I3" s="97"/>
      <c r="J3" s="97"/>
      <c r="K3" s="97"/>
      <c r="L3" s="97"/>
      <c r="M3" s="97"/>
      <c r="AL3" s="90"/>
      <c r="AM3" s="90"/>
      <c r="AN3" s="90"/>
      <c r="AO3" s="90"/>
      <c r="AP3" s="90"/>
      <c r="AQ3" s="90"/>
      <c r="AR3" s="90"/>
      <c r="AS3" s="90"/>
      <c r="AT3" s="90"/>
      <c r="BB3" s="94"/>
      <c r="BC3" s="94"/>
      <c r="BD3" s="92"/>
      <c r="BE3" s="93"/>
    </row>
    <row r="4" spans="1:57" ht="18.75" customHeight="1" x14ac:dyDescent="0.2">
      <c r="G4" s="441" t="s">
        <v>291</v>
      </c>
      <c r="H4" s="441"/>
      <c r="I4" s="441"/>
      <c r="J4" s="441"/>
      <c r="K4" s="441"/>
      <c r="L4" s="441"/>
      <c r="M4" s="441"/>
      <c r="N4" s="441"/>
      <c r="AL4" s="90"/>
      <c r="AM4" s="90"/>
      <c r="AN4" s="90"/>
      <c r="AO4" s="90"/>
      <c r="AP4" s="90"/>
      <c r="AQ4" s="90"/>
      <c r="AR4" s="90"/>
      <c r="AS4" s="90"/>
      <c r="AT4" s="90"/>
      <c r="BB4" s="94"/>
      <c r="BC4" s="94"/>
      <c r="BD4" s="92"/>
      <c r="BE4" s="93"/>
    </row>
    <row r="5" spans="1:57" x14ac:dyDescent="0.2">
      <c r="AL5" s="90"/>
      <c r="AM5" s="90"/>
      <c r="AN5" s="90"/>
      <c r="AO5" s="90"/>
      <c r="AP5" s="90"/>
      <c r="AQ5" s="90"/>
      <c r="AR5" s="90"/>
      <c r="AS5" s="90"/>
      <c r="AT5" s="90"/>
      <c r="BB5" s="94"/>
      <c r="BC5" s="94"/>
      <c r="BD5" s="92"/>
      <c r="BE5" s="93"/>
    </row>
    <row r="6" spans="1:57" ht="22.5" customHeight="1" x14ac:dyDescent="0.2">
      <c r="J6" s="98"/>
      <c r="K6" s="98"/>
      <c r="L6" s="98"/>
      <c r="M6" s="98"/>
      <c r="N6" s="98"/>
      <c r="S6" s="442" t="s">
        <v>292</v>
      </c>
      <c r="T6" s="442"/>
      <c r="U6" s="442"/>
      <c r="V6" s="99" t="s">
        <v>0</v>
      </c>
      <c r="W6" s="443" t="str">
        <f>IF('2'!J7="","シート2に郵便番号を入れてください",'2'!J7)</f>
        <v>シート2に郵便番号を入れてください</v>
      </c>
      <c r="X6" s="444"/>
      <c r="Y6" s="444"/>
      <c r="Z6" s="444"/>
      <c r="AA6" s="444"/>
      <c r="AB6" s="444"/>
      <c r="AC6" s="444"/>
      <c r="AD6" s="444"/>
      <c r="AE6" s="444"/>
      <c r="AF6" s="444"/>
      <c r="AG6" s="444"/>
      <c r="AH6" s="444"/>
      <c r="AI6" s="444"/>
      <c r="AJ6" s="444"/>
      <c r="AK6" s="98"/>
      <c r="AL6" s="90"/>
      <c r="AM6" s="90"/>
      <c r="AN6" s="90"/>
      <c r="AO6" s="90"/>
      <c r="AP6" s="90"/>
      <c r="AQ6" s="90"/>
      <c r="AR6" s="90"/>
      <c r="AS6" s="90"/>
      <c r="AT6" s="90"/>
      <c r="BB6" s="94"/>
      <c r="BC6" s="94"/>
      <c r="BD6" s="92"/>
    </row>
    <row r="7" spans="1:57" ht="26.75" customHeight="1" x14ac:dyDescent="0.2">
      <c r="J7" s="98"/>
      <c r="K7" s="98"/>
      <c r="L7" s="98"/>
      <c r="M7" s="98"/>
      <c r="N7" s="98"/>
      <c r="V7" s="445" t="str">
        <f>IF('2'!I8="","シート2に本店所在地を入れてください",'2'!I8)</f>
        <v>シート2に本店所在地を入れてください</v>
      </c>
      <c r="W7" s="446"/>
      <c r="X7" s="446"/>
      <c r="Y7" s="446"/>
      <c r="Z7" s="446"/>
      <c r="AA7" s="446"/>
      <c r="AB7" s="446"/>
      <c r="AC7" s="446"/>
      <c r="AD7" s="446"/>
      <c r="AE7" s="446"/>
      <c r="AF7" s="446"/>
      <c r="AG7" s="446"/>
      <c r="AH7" s="446"/>
      <c r="AI7" s="446"/>
      <c r="AJ7" s="446"/>
      <c r="AK7" s="98"/>
      <c r="AL7" s="90"/>
      <c r="AM7" s="90"/>
      <c r="AN7" s="90"/>
      <c r="AO7" s="90"/>
      <c r="AP7" s="90"/>
      <c r="AQ7" s="90"/>
      <c r="AR7" s="90"/>
      <c r="AS7" s="90"/>
      <c r="AT7" s="90"/>
      <c r="BB7" s="94"/>
      <c r="BC7" s="94"/>
    </row>
    <row r="8" spans="1:57" ht="24.75" customHeight="1" x14ac:dyDescent="0.2">
      <c r="J8" s="98"/>
      <c r="K8" s="98"/>
      <c r="L8" s="98"/>
      <c r="M8" s="98"/>
      <c r="N8" s="98"/>
      <c r="S8" s="447" t="s">
        <v>1</v>
      </c>
      <c r="T8" s="447"/>
      <c r="U8" s="447"/>
      <c r="V8" s="448" t="str">
        <f>IF('2'!I3="","シート2に名称を入れてください",'2'!I3)</f>
        <v>シート2に名称を入れてください</v>
      </c>
      <c r="W8" s="446"/>
      <c r="X8" s="446"/>
      <c r="Y8" s="446"/>
      <c r="Z8" s="446"/>
      <c r="AA8" s="446"/>
      <c r="AB8" s="446"/>
      <c r="AC8" s="446"/>
      <c r="AD8" s="446"/>
      <c r="AE8" s="446"/>
      <c r="AF8" s="446"/>
      <c r="AG8" s="446"/>
      <c r="AH8" s="446"/>
      <c r="AI8" s="446"/>
      <c r="AJ8" s="446"/>
      <c r="AK8" s="98"/>
      <c r="AL8" s="90"/>
      <c r="AM8" s="90"/>
      <c r="AN8" s="90"/>
      <c r="AO8" s="90"/>
      <c r="AP8" s="90"/>
      <c r="AQ8" s="90"/>
      <c r="AR8" s="90"/>
      <c r="AS8" s="90"/>
      <c r="AT8" s="90"/>
    </row>
    <row r="9" spans="1:57" ht="11.25" customHeight="1" x14ac:dyDescent="0.2">
      <c r="J9" s="99"/>
      <c r="K9" s="99"/>
      <c r="L9" s="99"/>
      <c r="M9" s="99"/>
      <c r="N9" s="99"/>
      <c r="V9" s="99"/>
      <c r="W9" s="99"/>
      <c r="X9" s="99"/>
      <c r="Y9" s="99"/>
      <c r="Z9" s="99"/>
      <c r="AA9" s="99"/>
      <c r="AB9" s="99"/>
      <c r="AC9" s="99"/>
      <c r="AD9" s="99"/>
      <c r="AE9" s="99"/>
      <c r="AF9" s="99"/>
      <c r="AG9" s="99"/>
      <c r="AH9" s="99"/>
      <c r="AI9" s="99"/>
      <c r="AJ9" s="99"/>
      <c r="AK9" s="99"/>
      <c r="AL9" s="90"/>
      <c r="AM9" s="90"/>
      <c r="AN9" s="90"/>
      <c r="AO9" s="90"/>
      <c r="AP9" s="90"/>
      <c r="AQ9" s="90"/>
      <c r="AR9" s="90"/>
      <c r="AS9" s="90"/>
      <c r="AT9" s="90"/>
    </row>
    <row r="10" spans="1:57" ht="24" customHeight="1" x14ac:dyDescent="0.2">
      <c r="J10" s="98"/>
      <c r="K10" s="98"/>
      <c r="L10" s="98"/>
      <c r="M10" s="98"/>
      <c r="N10" s="98"/>
      <c r="T10" s="100" t="s">
        <v>2</v>
      </c>
      <c r="U10" s="100"/>
      <c r="V10" s="449" t="s">
        <v>293</v>
      </c>
      <c r="W10" s="449"/>
      <c r="X10" s="449"/>
      <c r="Y10" s="443" t="str">
        <f>IF('2'!N13="","シート2に代表者の役職名を入れてください",'2'!N13)</f>
        <v>シート2に代表者の役職名を入れてください</v>
      </c>
      <c r="Z10" s="446"/>
      <c r="AA10" s="446"/>
      <c r="AB10" s="446"/>
      <c r="AC10" s="446"/>
      <c r="AD10" s="446"/>
      <c r="AE10" s="446"/>
      <c r="AF10" s="446"/>
      <c r="AG10" s="446"/>
      <c r="AH10" s="446"/>
      <c r="AI10" s="446"/>
      <c r="AJ10" s="446"/>
      <c r="AK10" s="98"/>
      <c r="AL10" s="90"/>
      <c r="AM10" s="90"/>
      <c r="AN10" s="90"/>
      <c r="AO10" s="90"/>
      <c r="AP10" s="90"/>
      <c r="AQ10" s="90"/>
      <c r="AR10" s="90"/>
      <c r="AS10" s="90"/>
      <c r="AT10" s="90"/>
    </row>
    <row r="11" spans="1:57" ht="24" customHeight="1" x14ac:dyDescent="0.2">
      <c r="J11" s="98"/>
      <c r="K11" s="98"/>
      <c r="L11" s="98"/>
      <c r="M11" s="98"/>
      <c r="N11" s="98"/>
      <c r="V11" s="449" t="s">
        <v>294</v>
      </c>
      <c r="W11" s="449"/>
      <c r="X11" s="449"/>
      <c r="Y11" s="443" t="str">
        <f>IF('2'!AC13="","シート2に代表者の氏名を入れてください",'2'!AC13)</f>
        <v>シート2に代表者の氏名を入れてください</v>
      </c>
      <c r="Z11" s="446"/>
      <c r="AA11" s="446"/>
      <c r="AB11" s="446"/>
      <c r="AC11" s="446"/>
      <c r="AD11" s="446"/>
      <c r="AE11" s="446"/>
      <c r="AF11" s="446"/>
      <c r="AG11" s="446"/>
      <c r="AH11" s="446"/>
      <c r="AI11" s="446"/>
      <c r="AJ11" s="446"/>
      <c r="AK11" s="98"/>
      <c r="AL11" s="90"/>
      <c r="AM11" s="90"/>
      <c r="AN11" s="90"/>
      <c r="AO11" s="90"/>
      <c r="AP11" s="90"/>
      <c r="AQ11" s="90"/>
      <c r="AR11" s="90"/>
      <c r="AS11" s="90"/>
      <c r="AT11" s="90"/>
    </row>
    <row r="12" spans="1:57" ht="24" customHeight="1" x14ac:dyDescent="0.2">
      <c r="Q12" s="101"/>
      <c r="R12" s="101"/>
      <c r="S12" s="101"/>
      <c r="T12" s="101"/>
      <c r="U12" s="101"/>
      <c r="V12" s="101"/>
      <c r="W12" s="101"/>
      <c r="X12" s="101"/>
      <c r="Y12" s="101"/>
      <c r="Z12" s="101"/>
      <c r="AA12" s="101"/>
      <c r="AB12" s="101"/>
      <c r="AC12" s="101"/>
      <c r="AD12" s="101"/>
      <c r="AE12" s="101"/>
      <c r="AF12" s="101"/>
      <c r="AG12" s="101"/>
      <c r="AH12" s="101"/>
      <c r="AI12" s="101"/>
      <c r="AJ12" s="101"/>
      <c r="AK12" s="101"/>
      <c r="AL12" s="90"/>
      <c r="AM12" s="90"/>
      <c r="AN12" s="90"/>
      <c r="AO12" s="90"/>
      <c r="AP12" s="90"/>
      <c r="AQ12" s="90"/>
      <c r="AR12" s="90"/>
      <c r="AS12" s="90"/>
      <c r="AT12" s="90"/>
    </row>
    <row r="13" spans="1:57" x14ac:dyDescent="0.2">
      <c r="AL13" s="90"/>
      <c r="AM13" s="90"/>
      <c r="AN13" s="90"/>
      <c r="AO13" s="90"/>
      <c r="AP13" s="90"/>
      <c r="AQ13" s="90"/>
      <c r="AR13" s="90"/>
      <c r="AS13" s="90"/>
      <c r="AT13" s="90"/>
    </row>
    <row r="14" spans="1:57" ht="21" x14ac:dyDescent="0.2">
      <c r="A14" s="440" t="s">
        <v>499</v>
      </c>
      <c r="B14" s="440"/>
      <c r="C14" s="440"/>
      <c r="D14" s="440"/>
      <c r="E14" s="440"/>
      <c r="F14" s="440"/>
      <c r="G14" s="440"/>
      <c r="H14" s="440"/>
      <c r="I14" s="440"/>
      <c r="J14" s="440"/>
      <c r="K14" s="440"/>
      <c r="L14" s="440"/>
      <c r="M14" s="440"/>
      <c r="N14" s="440"/>
      <c r="O14" s="440"/>
      <c r="P14" s="440"/>
      <c r="Q14" s="440"/>
      <c r="R14" s="440"/>
      <c r="S14" s="440"/>
      <c r="T14" s="440"/>
      <c r="U14" s="440"/>
      <c r="V14" s="440"/>
      <c r="W14" s="440"/>
      <c r="X14" s="440"/>
      <c r="Y14" s="440"/>
      <c r="Z14" s="440"/>
      <c r="AA14" s="440"/>
      <c r="AB14" s="440"/>
      <c r="AC14" s="440"/>
      <c r="AD14" s="440"/>
      <c r="AE14" s="440"/>
      <c r="AF14" s="440"/>
      <c r="AG14" s="440"/>
      <c r="AH14" s="440"/>
      <c r="AI14" s="440"/>
      <c r="AJ14" s="440"/>
      <c r="AK14" s="440"/>
      <c r="AL14" s="90"/>
      <c r="AM14" s="90"/>
      <c r="AN14" s="90"/>
      <c r="AO14" s="90"/>
      <c r="AP14" s="90"/>
      <c r="AQ14" s="90"/>
      <c r="AR14" s="90"/>
      <c r="AS14" s="90"/>
      <c r="AT14" s="90"/>
    </row>
    <row r="15" spans="1:57" ht="21" x14ac:dyDescent="0.2">
      <c r="A15" s="440" t="s">
        <v>295</v>
      </c>
      <c r="B15" s="440"/>
      <c r="C15" s="440"/>
      <c r="D15" s="440"/>
      <c r="E15" s="440"/>
      <c r="F15" s="440"/>
      <c r="G15" s="440"/>
      <c r="H15" s="440"/>
      <c r="I15" s="440"/>
      <c r="J15" s="440"/>
      <c r="K15" s="440"/>
      <c r="L15" s="440"/>
      <c r="M15" s="440"/>
      <c r="N15" s="440"/>
      <c r="O15" s="440"/>
      <c r="P15" s="440"/>
      <c r="Q15" s="440"/>
      <c r="R15" s="440"/>
      <c r="S15" s="440"/>
      <c r="T15" s="440"/>
      <c r="U15" s="440"/>
      <c r="V15" s="440"/>
      <c r="W15" s="440"/>
      <c r="X15" s="440"/>
      <c r="Y15" s="440"/>
      <c r="Z15" s="440"/>
      <c r="AA15" s="440"/>
      <c r="AB15" s="440"/>
      <c r="AC15" s="440"/>
      <c r="AD15" s="440"/>
      <c r="AE15" s="440"/>
      <c r="AF15" s="440"/>
      <c r="AG15" s="440"/>
      <c r="AH15" s="440"/>
      <c r="AI15" s="440"/>
      <c r="AJ15" s="440"/>
      <c r="AK15" s="440"/>
      <c r="AL15" s="90"/>
      <c r="AM15" s="90"/>
      <c r="AN15" s="90"/>
      <c r="AO15" s="102" t="s">
        <v>296</v>
      </c>
      <c r="AP15" s="90"/>
      <c r="AQ15" s="90"/>
      <c r="AR15" s="90"/>
      <c r="AS15" s="90"/>
      <c r="AT15" s="90"/>
    </row>
    <row r="16" spans="1:57" x14ac:dyDescent="0.2">
      <c r="AL16" s="90"/>
      <c r="AM16" s="90"/>
      <c r="AN16" s="90"/>
      <c r="AO16" s="90"/>
      <c r="AP16" s="90"/>
      <c r="AQ16" s="90"/>
      <c r="AR16" s="90"/>
      <c r="AS16" s="90"/>
      <c r="AT16" s="90"/>
    </row>
    <row r="17" spans="2:46" x14ac:dyDescent="0.2">
      <c r="C17" s="95" t="s">
        <v>297</v>
      </c>
      <c r="D17" s="95"/>
      <c r="E17" s="95"/>
      <c r="F17" s="95"/>
      <c r="G17" s="95"/>
      <c r="H17" s="95"/>
      <c r="I17" s="95"/>
      <c r="J17" s="95"/>
      <c r="K17" s="95"/>
      <c r="L17" s="95"/>
      <c r="M17" s="95"/>
      <c r="N17" s="95"/>
      <c r="O17" s="95"/>
      <c r="P17" s="95"/>
      <c r="Q17" s="95"/>
      <c r="R17" s="95"/>
      <c r="S17" s="95"/>
      <c r="T17" s="95"/>
      <c r="U17" s="95"/>
      <c r="V17" s="95"/>
      <c r="W17" s="95"/>
      <c r="X17" s="95"/>
      <c r="Y17" s="95"/>
      <c r="Z17" s="95"/>
      <c r="AA17" s="95"/>
      <c r="AB17" s="95"/>
      <c r="AC17" s="95"/>
      <c r="AL17" s="90"/>
      <c r="AM17" s="90"/>
      <c r="AN17" s="90"/>
      <c r="AO17" s="102" t="s">
        <v>298</v>
      </c>
      <c r="AP17" s="90"/>
      <c r="AQ17" s="90"/>
      <c r="AR17" s="90"/>
      <c r="AS17" s="90"/>
      <c r="AT17" s="90"/>
    </row>
    <row r="18" spans="2:46" x14ac:dyDescent="0.2">
      <c r="AL18" s="90"/>
      <c r="AM18" s="90"/>
      <c r="AN18" s="90"/>
      <c r="AO18" s="103"/>
      <c r="AP18" s="90"/>
      <c r="AQ18" s="90"/>
      <c r="AR18" s="90"/>
      <c r="AS18" s="90"/>
      <c r="AT18" s="90"/>
    </row>
    <row r="19" spans="2:46" x14ac:dyDescent="0.2">
      <c r="Q19" t="s">
        <v>299</v>
      </c>
      <c r="AL19" s="90"/>
      <c r="AM19" s="90"/>
      <c r="AN19" s="90"/>
      <c r="AO19" s="90"/>
      <c r="AP19" s="90"/>
      <c r="AQ19" s="90"/>
      <c r="AR19" s="90"/>
      <c r="AS19" s="90"/>
      <c r="AT19" s="90"/>
    </row>
    <row r="20" spans="2:46" ht="16.5" customHeight="1" x14ac:dyDescent="0.2">
      <c r="B20" s="104"/>
      <c r="C20" s="105"/>
      <c r="D20" s="105"/>
      <c r="E20" s="105"/>
      <c r="F20" s="105"/>
      <c r="G20" s="105"/>
      <c r="H20" s="105"/>
      <c r="I20" s="105"/>
      <c r="J20" s="105"/>
      <c r="K20" s="105"/>
      <c r="L20" s="105"/>
      <c r="M20" s="105"/>
      <c r="N20" s="105"/>
      <c r="O20" s="105"/>
      <c r="P20" s="105"/>
      <c r="Q20" s="105"/>
      <c r="R20" s="105"/>
      <c r="S20" s="105"/>
      <c r="T20" s="105"/>
      <c r="U20" s="105"/>
      <c r="V20" s="105"/>
      <c r="W20" s="105"/>
      <c r="X20" s="105"/>
      <c r="Y20" s="105"/>
      <c r="Z20" s="105"/>
      <c r="AA20" s="105"/>
      <c r="AL20" s="90"/>
      <c r="AM20" s="90"/>
      <c r="AN20" s="90"/>
      <c r="AO20" s="90"/>
      <c r="AP20" s="90"/>
      <c r="AQ20" s="90"/>
      <c r="AR20" s="90"/>
      <c r="AS20" s="90"/>
      <c r="AT20" s="90"/>
    </row>
    <row r="21" spans="2:46" ht="14" x14ac:dyDescent="0.2">
      <c r="B21" s="1">
        <v>1</v>
      </c>
      <c r="C21" s="1" t="s">
        <v>432</v>
      </c>
      <c r="G21" s="107" t="s">
        <v>433</v>
      </c>
      <c r="AL21" s="90"/>
      <c r="AM21" s="90"/>
      <c r="AN21" s="90"/>
      <c r="AO21" s="90"/>
      <c r="AP21" s="90"/>
      <c r="AQ21" s="90"/>
      <c r="AR21" s="90"/>
      <c r="AS21" s="90"/>
      <c r="AT21" s="90"/>
    </row>
    <row r="22" spans="2:46" ht="14.5" thickBot="1" x14ac:dyDescent="0.25">
      <c r="B22" s="1"/>
      <c r="C22" s="1"/>
      <c r="G22" s="107"/>
      <c r="AL22" s="90"/>
      <c r="AM22" s="90"/>
      <c r="AN22" s="90"/>
      <c r="AO22" s="90"/>
      <c r="AP22" s="90"/>
      <c r="AQ22" s="90"/>
      <c r="AR22" s="90"/>
      <c r="AS22" s="90"/>
      <c r="AT22" s="90"/>
    </row>
    <row r="23" spans="2:46" ht="28.5" customHeight="1" x14ac:dyDescent="0.2">
      <c r="C23" s="427"/>
      <c r="D23" s="428"/>
      <c r="E23" s="428"/>
      <c r="F23" s="431" t="s">
        <v>434</v>
      </c>
      <c r="G23" s="432"/>
      <c r="H23" s="432"/>
      <c r="I23" s="432"/>
      <c r="J23" s="432"/>
      <c r="K23" s="432"/>
      <c r="L23" s="432"/>
      <c r="M23" s="433"/>
      <c r="T23" s="99"/>
      <c r="U23" s="99"/>
      <c r="V23" s="99"/>
      <c r="W23" s="99"/>
      <c r="X23" s="99"/>
      <c r="Y23" s="99"/>
      <c r="Z23" s="99"/>
      <c r="AA23" s="99"/>
      <c r="AB23" s="99"/>
      <c r="AC23" s="99"/>
      <c r="AD23" s="99"/>
      <c r="AE23" s="99"/>
      <c r="AL23" s="90"/>
      <c r="AM23" s="90"/>
      <c r="AN23" s="90"/>
      <c r="AO23" s="90"/>
      <c r="AP23" s="90"/>
      <c r="AQ23" s="90"/>
      <c r="AR23" s="90"/>
      <c r="AS23" s="90"/>
      <c r="AT23" s="90"/>
    </row>
    <row r="24" spans="2:46" ht="28.5" customHeight="1" x14ac:dyDescent="0.2">
      <c r="C24" s="429"/>
      <c r="D24" s="430"/>
      <c r="E24" s="430"/>
      <c r="F24" s="434" t="s">
        <v>435</v>
      </c>
      <c r="G24" s="435"/>
      <c r="H24" s="435"/>
      <c r="I24" s="435"/>
      <c r="J24" s="435"/>
      <c r="K24" s="435"/>
      <c r="L24" s="435"/>
      <c r="M24" s="436"/>
      <c r="T24" s="99"/>
      <c r="U24" s="99"/>
      <c r="V24" s="99"/>
      <c r="W24" s="99"/>
      <c r="X24" s="99"/>
      <c r="Y24" s="99"/>
      <c r="Z24" s="99"/>
      <c r="AA24" s="99"/>
      <c r="AB24" s="99"/>
      <c r="AC24" s="99"/>
      <c r="AD24" s="99"/>
      <c r="AE24" s="99"/>
      <c r="AL24" s="90"/>
      <c r="AM24" s="90"/>
      <c r="AN24" s="90"/>
      <c r="AO24" s="90"/>
      <c r="AP24" s="90"/>
      <c r="AQ24" s="90"/>
      <c r="AR24" s="90"/>
      <c r="AS24" s="90"/>
      <c r="AT24" s="90"/>
    </row>
    <row r="25" spans="2:46" ht="28.5" customHeight="1" x14ac:dyDescent="0.2">
      <c r="C25" s="429"/>
      <c r="D25" s="430"/>
      <c r="E25" s="430"/>
      <c r="F25" s="434" t="s">
        <v>436</v>
      </c>
      <c r="G25" s="435"/>
      <c r="H25" s="435"/>
      <c r="I25" s="435"/>
      <c r="J25" s="435"/>
      <c r="K25" s="435"/>
      <c r="L25" s="435"/>
      <c r="M25" s="436"/>
      <c r="T25" s="99"/>
      <c r="U25" s="99"/>
      <c r="V25" s="99"/>
      <c r="W25" s="99"/>
      <c r="X25" s="99"/>
      <c r="Y25" s="99"/>
      <c r="Z25" s="99"/>
      <c r="AA25" s="99"/>
      <c r="AB25" s="99"/>
      <c r="AC25" s="99"/>
      <c r="AD25" s="99"/>
      <c r="AE25" s="99"/>
      <c r="AL25" s="90"/>
      <c r="AM25" s="90"/>
      <c r="AN25" s="90"/>
      <c r="AO25" s="90"/>
      <c r="AP25" s="90"/>
      <c r="AQ25" s="90"/>
      <c r="AR25" s="90"/>
      <c r="AS25" s="90"/>
      <c r="AT25" s="90"/>
    </row>
    <row r="26" spans="2:46" ht="28.5" customHeight="1" thickBot="1" x14ac:dyDescent="0.25">
      <c r="C26" s="425"/>
      <c r="D26" s="426"/>
      <c r="E26" s="426"/>
      <c r="F26" s="437" t="s">
        <v>437</v>
      </c>
      <c r="G26" s="438"/>
      <c r="H26" s="438"/>
      <c r="I26" s="438"/>
      <c r="J26" s="438"/>
      <c r="K26" s="438"/>
      <c r="L26" s="438"/>
      <c r="M26" s="439"/>
      <c r="T26" s="99"/>
      <c r="U26" s="99"/>
      <c r="V26" s="99"/>
      <c r="W26" s="99"/>
      <c r="X26" s="99"/>
      <c r="Y26" s="99"/>
      <c r="Z26" s="99"/>
      <c r="AA26" s="99"/>
      <c r="AB26" s="99"/>
      <c r="AC26" s="99"/>
      <c r="AD26" s="99"/>
      <c r="AE26" s="99"/>
      <c r="AL26" s="90"/>
      <c r="AM26" s="90"/>
      <c r="AN26" s="90"/>
      <c r="AO26" s="90"/>
      <c r="AP26" s="90"/>
      <c r="AQ26" s="90"/>
      <c r="AR26" s="90"/>
      <c r="AS26" s="90"/>
      <c r="AT26" s="90"/>
    </row>
    <row r="27" spans="2:46" ht="13" customHeight="1" x14ac:dyDescent="0.2">
      <c r="E27" s="108"/>
      <c r="F27" s="108"/>
      <c r="G27" s="108"/>
      <c r="H27" s="108"/>
      <c r="I27" s="108"/>
      <c r="J27" s="108"/>
      <c r="K27" s="108"/>
      <c r="L27" s="108"/>
      <c r="M27" s="108"/>
      <c r="N27" s="108"/>
      <c r="O27" s="108"/>
      <c r="P27" s="108"/>
      <c r="Q27" s="106"/>
      <c r="S27" s="107" t="s">
        <v>304</v>
      </c>
      <c r="T27" s="106"/>
      <c r="AL27" s="90"/>
      <c r="AM27" s="90"/>
      <c r="AN27" s="90"/>
      <c r="AO27" s="90"/>
      <c r="AP27" s="90"/>
      <c r="AQ27" s="90"/>
      <c r="AR27" s="90"/>
      <c r="AS27" s="90"/>
      <c r="AT27" s="90"/>
    </row>
    <row r="28" spans="2:46" ht="14" x14ac:dyDescent="0.2">
      <c r="C28" s="109"/>
      <c r="AL28" s="90"/>
      <c r="AM28" s="90"/>
      <c r="AN28" s="90"/>
      <c r="AO28" s="90"/>
      <c r="AP28" s="90"/>
      <c r="AQ28" s="90"/>
      <c r="AR28" s="90"/>
      <c r="AS28" s="90"/>
      <c r="AT28" s="90"/>
    </row>
    <row r="29" spans="2:46" ht="14.5" thickBot="1" x14ac:dyDescent="0.25">
      <c r="B29" s="1">
        <v>2</v>
      </c>
      <c r="C29" s="1" t="s">
        <v>300</v>
      </c>
      <c r="J29" t="s">
        <v>301</v>
      </c>
      <c r="AL29" s="90"/>
      <c r="AM29" s="90"/>
      <c r="AN29" s="90"/>
      <c r="AO29" s="90"/>
      <c r="AP29" s="90"/>
      <c r="AQ29" s="90"/>
      <c r="AR29" s="90"/>
      <c r="AS29" s="90"/>
      <c r="AT29" s="90"/>
    </row>
    <row r="30" spans="2:46" ht="28.5" customHeight="1" thickBot="1" x14ac:dyDescent="0.25">
      <c r="C30" s="422" t="str">
        <f>IF('15'!X8&lt;100000,"助成金額下限未達",'15'!X8)</f>
        <v>助成金額下限未達</v>
      </c>
      <c r="D30" s="423"/>
      <c r="E30" s="423"/>
      <c r="F30" s="423"/>
      <c r="G30" s="423"/>
      <c r="H30" s="423"/>
      <c r="I30" s="423"/>
      <c r="J30" s="423"/>
      <c r="K30" s="423"/>
      <c r="L30" s="423"/>
      <c r="M30" s="423"/>
      <c r="N30" s="423"/>
      <c r="O30" s="423"/>
      <c r="P30" s="424"/>
      <c r="Q30" s="106" t="s">
        <v>302</v>
      </c>
      <c r="S30" s="107" t="s">
        <v>303</v>
      </c>
      <c r="T30" s="99"/>
      <c r="U30" s="99"/>
      <c r="V30" s="99"/>
      <c r="W30" s="99"/>
      <c r="X30" s="99"/>
      <c r="Y30" s="99"/>
      <c r="Z30" s="99"/>
      <c r="AA30" s="99"/>
      <c r="AB30" s="99"/>
      <c r="AC30" s="99"/>
      <c r="AD30" s="99"/>
      <c r="AE30" s="99"/>
      <c r="AL30" s="90"/>
      <c r="AM30" s="90"/>
      <c r="AN30" s="90"/>
      <c r="AO30" s="90"/>
      <c r="AP30" s="90"/>
      <c r="AQ30" s="90"/>
      <c r="AR30" s="90"/>
      <c r="AS30" s="90"/>
      <c r="AT30" s="90"/>
    </row>
    <row r="31" spans="2:46" ht="13" customHeight="1" x14ac:dyDescent="0.2">
      <c r="E31" s="108"/>
      <c r="F31" s="108"/>
      <c r="G31" s="108"/>
      <c r="H31" s="108"/>
      <c r="I31" s="108"/>
      <c r="J31" s="108"/>
      <c r="K31" s="108"/>
      <c r="L31" s="108"/>
      <c r="M31" s="108"/>
      <c r="N31" s="108"/>
      <c r="O31" s="108"/>
      <c r="P31" s="108"/>
      <c r="Q31" s="106"/>
      <c r="S31" s="107" t="s">
        <v>304</v>
      </c>
      <c r="T31" s="106"/>
      <c r="AL31" s="90"/>
      <c r="AM31" s="90"/>
      <c r="AN31" s="90"/>
      <c r="AO31" s="90"/>
      <c r="AP31" s="90"/>
      <c r="AQ31" s="90"/>
      <c r="AR31" s="90"/>
      <c r="AS31" s="90"/>
      <c r="AT31" s="90"/>
    </row>
    <row r="32" spans="2:46" ht="14" x14ac:dyDescent="0.2">
      <c r="C32" s="109" t="s">
        <v>305</v>
      </c>
      <c r="AL32" s="90"/>
      <c r="AM32" s="90"/>
      <c r="AN32" s="90"/>
      <c r="AO32" s="90"/>
      <c r="AP32" s="90"/>
      <c r="AQ32" s="90"/>
      <c r="AR32" s="90"/>
      <c r="AS32" s="90"/>
      <c r="AT32" s="90"/>
    </row>
    <row r="33" spans="1:46" x14ac:dyDescent="0.2">
      <c r="AL33" s="90"/>
      <c r="AM33" s="90"/>
      <c r="AN33" s="90"/>
      <c r="AO33" s="102" t="s">
        <v>306</v>
      </c>
      <c r="AP33" s="90"/>
      <c r="AQ33" s="90"/>
      <c r="AR33" s="90"/>
      <c r="AS33" s="90"/>
      <c r="AT33" s="90"/>
    </row>
    <row r="34" spans="1:46" ht="14" x14ac:dyDescent="0.2">
      <c r="B34" s="110">
        <v>3</v>
      </c>
      <c r="C34" s="110" t="s">
        <v>307</v>
      </c>
      <c r="D34" s="111"/>
      <c r="E34" s="111"/>
      <c r="F34" s="111"/>
      <c r="G34" s="111"/>
      <c r="H34" s="111"/>
      <c r="I34" s="111"/>
      <c r="J34" s="111"/>
      <c r="K34" s="111"/>
      <c r="L34" s="111"/>
      <c r="M34" s="111"/>
      <c r="N34" s="111"/>
      <c r="O34" s="111"/>
      <c r="P34" s="111"/>
      <c r="Q34" s="111"/>
      <c r="R34" s="112"/>
      <c r="AL34" s="90"/>
      <c r="AM34" s="90"/>
      <c r="AN34" s="90"/>
      <c r="AO34" s="103" t="s">
        <v>308</v>
      </c>
      <c r="AP34" s="90"/>
      <c r="AQ34" s="90"/>
      <c r="AR34" s="90"/>
      <c r="AS34" s="90"/>
      <c r="AT34" s="90"/>
    </row>
    <row r="35" spans="1:46" ht="14.5" thickBot="1" x14ac:dyDescent="0.25">
      <c r="B35" s="113"/>
      <c r="C35" t="s">
        <v>309</v>
      </c>
      <c r="R35" s="112"/>
      <c r="AL35" s="90"/>
      <c r="AM35" s="90"/>
      <c r="AN35" s="90"/>
      <c r="AO35" s="103" t="s">
        <v>310</v>
      </c>
      <c r="AP35" s="90"/>
      <c r="AQ35" s="90"/>
      <c r="AR35" s="90"/>
      <c r="AS35" s="90"/>
      <c r="AT35" s="90"/>
    </row>
    <row r="36" spans="1:46" ht="27.5" customHeight="1" x14ac:dyDescent="0.2">
      <c r="B36" s="114"/>
      <c r="C36" s="450" t="s">
        <v>311</v>
      </c>
      <c r="D36" s="451"/>
      <c r="E36" s="452"/>
      <c r="F36" s="453"/>
      <c r="G36" s="454"/>
      <c r="H36" s="454"/>
      <c r="I36" s="454"/>
      <c r="J36" s="454"/>
      <c r="K36" s="454"/>
      <c r="L36" s="454"/>
      <c r="M36" s="454"/>
      <c r="N36" s="454"/>
      <c r="O36" s="454"/>
      <c r="P36" s="454"/>
      <c r="Q36" s="454"/>
      <c r="R36" s="454"/>
      <c r="S36" s="454"/>
      <c r="T36" s="454"/>
      <c r="U36" s="454"/>
      <c r="V36" s="454"/>
      <c r="W36" s="454"/>
      <c r="X36" s="454"/>
      <c r="Y36" s="454"/>
      <c r="Z36" s="454"/>
      <c r="AA36" s="454"/>
      <c r="AB36" s="454"/>
      <c r="AC36" s="454"/>
      <c r="AD36" s="454"/>
      <c r="AE36" s="454"/>
      <c r="AF36" s="455"/>
      <c r="AH36" s="410"/>
      <c r="AL36" s="90"/>
      <c r="AM36" s="90"/>
      <c r="AN36" s="102">
        <f>IF(F36="標的型メール訓練","",F36)</f>
        <v>0</v>
      </c>
      <c r="AO36" s="103" t="s">
        <v>500</v>
      </c>
      <c r="AP36" s="90"/>
      <c r="AQ36" s="90"/>
      <c r="AR36" s="90"/>
      <c r="AS36" s="90"/>
      <c r="AT36" s="90"/>
    </row>
    <row r="37" spans="1:46" ht="27.5" customHeight="1" x14ac:dyDescent="0.2">
      <c r="B37" s="112"/>
      <c r="C37" s="456" t="s">
        <v>313</v>
      </c>
      <c r="D37" s="457"/>
      <c r="E37" s="458"/>
      <c r="F37" s="459"/>
      <c r="G37" s="460"/>
      <c r="H37" s="460"/>
      <c r="I37" s="460"/>
      <c r="J37" s="460"/>
      <c r="K37" s="460"/>
      <c r="L37" s="460"/>
      <c r="M37" s="460"/>
      <c r="N37" s="460"/>
      <c r="O37" s="460"/>
      <c r="P37" s="460"/>
      <c r="Q37" s="460"/>
      <c r="R37" s="460"/>
      <c r="S37" s="460"/>
      <c r="T37" s="460"/>
      <c r="U37" s="460"/>
      <c r="V37" s="460"/>
      <c r="W37" s="460"/>
      <c r="X37" s="460"/>
      <c r="Y37" s="460"/>
      <c r="Z37" s="460"/>
      <c r="AA37" s="460"/>
      <c r="AB37" s="460"/>
      <c r="AC37" s="460"/>
      <c r="AD37" s="460"/>
      <c r="AE37" s="460"/>
      <c r="AF37" s="461"/>
      <c r="AH37" s="410"/>
      <c r="AL37" s="90"/>
      <c r="AM37" s="90"/>
      <c r="AN37" s="102">
        <f t="shared" ref="AN37:AN38" si="0">IF(F37="標的型メール訓練","",F37)</f>
        <v>0</v>
      </c>
      <c r="AO37" s="103" t="s">
        <v>312</v>
      </c>
      <c r="AP37" s="90"/>
      <c r="AQ37" s="90"/>
      <c r="AR37" s="90"/>
      <c r="AS37" s="90"/>
      <c r="AT37" s="90"/>
    </row>
    <row r="38" spans="1:46" ht="27.5" customHeight="1" thickBot="1" x14ac:dyDescent="0.25">
      <c r="C38" s="462" t="s">
        <v>315</v>
      </c>
      <c r="D38" s="463"/>
      <c r="E38" s="464"/>
      <c r="F38" s="465"/>
      <c r="G38" s="466"/>
      <c r="H38" s="466"/>
      <c r="I38" s="466"/>
      <c r="J38" s="466"/>
      <c r="K38" s="466"/>
      <c r="L38" s="466"/>
      <c r="M38" s="466"/>
      <c r="N38" s="466"/>
      <c r="O38" s="466"/>
      <c r="P38" s="466"/>
      <c r="Q38" s="466"/>
      <c r="R38" s="466"/>
      <c r="S38" s="466"/>
      <c r="T38" s="466"/>
      <c r="U38" s="466"/>
      <c r="V38" s="466"/>
      <c r="W38" s="466"/>
      <c r="X38" s="466"/>
      <c r="Y38" s="466"/>
      <c r="Z38" s="466"/>
      <c r="AA38" s="466"/>
      <c r="AB38" s="466"/>
      <c r="AC38" s="466"/>
      <c r="AD38" s="466"/>
      <c r="AE38" s="466"/>
      <c r="AF38" s="467"/>
      <c r="AH38" s="410"/>
      <c r="AL38" s="90"/>
      <c r="AM38" s="90"/>
      <c r="AN38" s="102">
        <f t="shared" si="0"/>
        <v>0</v>
      </c>
      <c r="AO38" s="103" t="s">
        <v>314</v>
      </c>
      <c r="AP38" s="90"/>
      <c r="AQ38" s="90"/>
      <c r="AR38" s="90"/>
      <c r="AS38" s="90"/>
      <c r="AT38" s="90"/>
    </row>
    <row r="39" spans="1:46" ht="19" customHeight="1" x14ac:dyDescent="0.2">
      <c r="AL39" s="90"/>
      <c r="AM39" s="90"/>
      <c r="AN39" s="90"/>
      <c r="AO39" s="103" t="s">
        <v>316</v>
      </c>
      <c r="AP39" s="90"/>
      <c r="AQ39" s="90"/>
      <c r="AR39" s="90"/>
      <c r="AS39" s="90"/>
      <c r="AT39" s="90"/>
    </row>
    <row r="40" spans="1:46" ht="19" customHeight="1" x14ac:dyDescent="0.2">
      <c r="A40" s="114"/>
      <c r="Q40" s="112"/>
      <c r="AL40" s="90"/>
      <c r="AM40" s="90"/>
      <c r="AN40" s="90"/>
      <c r="AO40" s="103" t="s">
        <v>431</v>
      </c>
      <c r="AP40" s="90"/>
      <c r="AQ40" s="90"/>
      <c r="AR40" s="90"/>
      <c r="AS40" s="90"/>
      <c r="AT40" s="90"/>
    </row>
    <row r="41" spans="1:46" ht="19" customHeight="1" x14ac:dyDescent="0.2">
      <c r="A41" s="112"/>
      <c r="B41" s="115"/>
      <c r="C41" s="112"/>
      <c r="D41" s="112"/>
      <c r="E41" s="112"/>
      <c r="F41" s="112"/>
      <c r="G41" s="112"/>
      <c r="H41" s="112"/>
      <c r="I41" s="112"/>
      <c r="J41" s="112"/>
      <c r="K41" s="112"/>
      <c r="L41" s="112"/>
      <c r="M41" s="112"/>
      <c r="N41" s="112"/>
      <c r="O41" s="112"/>
      <c r="P41" s="112"/>
      <c r="Q41" s="112"/>
      <c r="AL41" s="90"/>
      <c r="AM41" s="90"/>
      <c r="AN41" s="90"/>
      <c r="AO41" s="103" t="s">
        <v>317</v>
      </c>
      <c r="AP41" s="90"/>
      <c r="AQ41" s="90"/>
      <c r="AR41" s="90"/>
      <c r="AS41" s="90"/>
      <c r="AT41" s="90"/>
    </row>
    <row r="42" spans="1:46" ht="19" customHeight="1" x14ac:dyDescent="0.2">
      <c r="AL42" s="90"/>
      <c r="AM42" s="90"/>
      <c r="AN42" s="90"/>
      <c r="AO42" s="103" t="s">
        <v>318</v>
      </c>
      <c r="AP42" s="90"/>
      <c r="AQ42" s="90"/>
      <c r="AR42" s="90"/>
      <c r="AS42" s="90"/>
      <c r="AT42" s="90"/>
    </row>
    <row r="43" spans="1:46" ht="19" customHeight="1" x14ac:dyDescent="0.2">
      <c r="AL43" s="90"/>
      <c r="AM43" s="90"/>
      <c r="AN43" s="90"/>
      <c r="AO43" s="90"/>
      <c r="AP43" s="90"/>
      <c r="AQ43" s="90"/>
      <c r="AR43" s="90"/>
      <c r="AS43" s="90"/>
      <c r="AT43" s="90"/>
    </row>
    <row r="44" spans="1:46" x14ac:dyDescent="0.2">
      <c r="AL44" s="90"/>
      <c r="AM44" s="90"/>
      <c r="AN44" s="90"/>
      <c r="AO44" s="90"/>
      <c r="AP44" s="90"/>
      <c r="AQ44" s="90"/>
      <c r="AR44" s="90"/>
      <c r="AS44" s="90"/>
      <c r="AT44" s="90"/>
    </row>
    <row r="45" spans="1:46" x14ac:dyDescent="0.2">
      <c r="AO45" s="90"/>
    </row>
  </sheetData>
  <sheetProtection algorithmName="SHA-512" hashValue="PJfR/hBYs+7viMvY0LI10GsoavcWDDYFZukmNt2Hm9PaLk927VoP+mL7P/IPQLnxes9LojIqcBJwfQQQT4q0DQ==" saltValue="Ym70vl88IxjRHwKhX0EVhQ==" spinCount="100000" sheet="1" formatCells="0" selectLockedCells="1"/>
  <mergeCells count="27">
    <mergeCell ref="C36:E36"/>
    <mergeCell ref="F36:AF36"/>
    <mergeCell ref="C37:E37"/>
    <mergeCell ref="F37:AF37"/>
    <mergeCell ref="C38:E38"/>
    <mergeCell ref="F38:AF38"/>
    <mergeCell ref="A15:AK15"/>
    <mergeCell ref="G4:N4"/>
    <mergeCell ref="S6:U6"/>
    <mergeCell ref="W6:AJ6"/>
    <mergeCell ref="V7:AJ7"/>
    <mergeCell ref="S8:U8"/>
    <mergeCell ref="V8:AJ8"/>
    <mergeCell ref="V10:X10"/>
    <mergeCell ref="Y10:AJ10"/>
    <mergeCell ref="V11:X11"/>
    <mergeCell ref="Y11:AJ11"/>
    <mergeCell ref="A14:AK14"/>
    <mergeCell ref="C30:P30"/>
    <mergeCell ref="C26:E26"/>
    <mergeCell ref="C23:E23"/>
    <mergeCell ref="C24:E24"/>
    <mergeCell ref="C25:E25"/>
    <mergeCell ref="F23:M23"/>
    <mergeCell ref="F24:M24"/>
    <mergeCell ref="F25:M25"/>
    <mergeCell ref="F26:M26"/>
  </mergeCells>
  <phoneticPr fontId="2"/>
  <dataValidations count="2">
    <dataValidation type="list" allowBlank="1" showInputMessage="1" showErrorMessage="1" sqref="C23:E26" xr:uid="{00000000-0002-0000-0000-000001000000}">
      <formula1>"　,○"</formula1>
    </dataValidation>
    <dataValidation type="list" allowBlank="1" showInputMessage="1" showErrorMessage="1" sqref="F36:AF38" xr:uid="{00000000-0002-0000-0000-000000000000}">
      <formula1>$AO$33:$AO$42</formula1>
    </dataValidation>
  </dataValidations>
  <pageMargins left="0.70866141732283472" right="0.70866141732283472" top="0.74803149606299213" bottom="0.74803149606299213" header="0.31496062992125984" footer="0.31496062992125984"/>
  <pageSetup paperSize="9" scale="7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AI11"/>
  <sheetViews>
    <sheetView showGridLines="0" view="pageBreakPreview" zoomScaleNormal="100" zoomScaleSheetLayoutView="100" workbookViewId="0">
      <selection activeCell="A8" sqref="A8:AI8"/>
    </sheetView>
  </sheetViews>
  <sheetFormatPr defaultRowHeight="13" x14ac:dyDescent="0.2"/>
  <cols>
    <col min="1" max="35" width="3" style="99" customWidth="1"/>
    <col min="36" max="16384" width="8.7265625" style="99"/>
  </cols>
  <sheetData>
    <row r="1" spans="1:35" ht="14" x14ac:dyDescent="0.2">
      <c r="A1" s="124" t="s">
        <v>451</v>
      </c>
      <c r="B1" s="125"/>
      <c r="C1" s="125"/>
      <c r="D1" s="125"/>
      <c r="E1" s="125"/>
      <c r="F1" s="125"/>
      <c r="G1" s="125"/>
      <c r="H1" s="125"/>
      <c r="I1" s="125"/>
      <c r="J1" s="125"/>
      <c r="K1" s="125"/>
      <c r="L1" s="125"/>
      <c r="M1" s="125"/>
      <c r="N1" s="125"/>
      <c r="O1" s="125"/>
      <c r="P1" s="125"/>
      <c r="Q1" s="125"/>
      <c r="R1" s="125"/>
      <c r="S1" s="125"/>
      <c r="T1" s="125"/>
      <c r="U1" s="125"/>
      <c r="V1" s="125"/>
      <c r="W1" s="125"/>
      <c r="X1" s="125"/>
      <c r="Y1" s="125"/>
      <c r="Z1" s="125"/>
      <c r="AA1" s="125"/>
      <c r="AB1" s="125"/>
      <c r="AC1" s="125"/>
      <c r="AD1" s="125"/>
      <c r="AE1" s="125"/>
      <c r="AF1" s="125"/>
      <c r="AG1" s="125"/>
      <c r="AH1" s="125"/>
      <c r="AI1" s="125"/>
    </row>
    <row r="2" spans="1:35" x14ac:dyDescent="0.2">
      <c r="A2" s="125" t="s">
        <v>351</v>
      </c>
      <c r="B2" s="125"/>
      <c r="C2" s="125"/>
      <c r="D2" s="125"/>
      <c r="E2" s="125"/>
      <c r="F2" s="125"/>
      <c r="G2" s="125"/>
      <c r="H2" s="125"/>
      <c r="I2" s="125"/>
      <c r="J2" s="125"/>
      <c r="K2" s="125"/>
      <c r="L2" s="125"/>
      <c r="M2" s="125"/>
      <c r="N2" s="125"/>
      <c r="O2" s="125"/>
      <c r="P2" s="125"/>
      <c r="Q2" s="125"/>
      <c r="R2" s="125"/>
      <c r="S2" s="125"/>
      <c r="T2" s="125"/>
      <c r="U2" s="125"/>
      <c r="V2" s="125"/>
      <c r="W2" s="125"/>
      <c r="X2" s="125"/>
      <c r="Y2" s="125"/>
      <c r="Z2" s="125"/>
      <c r="AA2" s="125"/>
      <c r="AB2" s="125"/>
      <c r="AC2" s="125"/>
      <c r="AD2" s="125"/>
      <c r="AE2" s="125"/>
      <c r="AF2" s="125"/>
      <c r="AG2" s="125"/>
      <c r="AH2" s="125"/>
      <c r="AI2" s="125"/>
    </row>
    <row r="3" spans="1:35" x14ac:dyDescent="0.2">
      <c r="A3" s="125" t="s">
        <v>463</v>
      </c>
      <c r="B3" s="125"/>
      <c r="C3" s="125"/>
      <c r="D3" s="125"/>
      <c r="E3" s="125"/>
      <c r="F3" s="125"/>
      <c r="G3" s="125"/>
      <c r="H3" s="125"/>
      <c r="I3" s="125"/>
      <c r="J3" s="125"/>
      <c r="K3" s="125"/>
      <c r="L3" s="125"/>
      <c r="M3" s="125"/>
      <c r="N3" s="125"/>
      <c r="O3" s="125"/>
      <c r="P3" s="125"/>
      <c r="Q3" s="125"/>
      <c r="R3" s="125"/>
      <c r="S3" s="125"/>
      <c r="T3" s="125"/>
      <c r="U3" s="125"/>
      <c r="V3" s="125"/>
      <c r="W3" s="125"/>
      <c r="X3" s="125"/>
      <c r="Y3" s="125"/>
      <c r="Z3" s="125"/>
      <c r="AA3" s="125"/>
      <c r="AB3" s="125"/>
      <c r="AC3" s="125"/>
      <c r="AD3" s="125"/>
      <c r="AE3" s="125"/>
      <c r="AF3" s="125"/>
      <c r="AG3" s="125"/>
      <c r="AH3" s="125"/>
      <c r="AI3" s="125"/>
    </row>
    <row r="4" spans="1:35" x14ac:dyDescent="0.2">
      <c r="A4" s="125" t="s">
        <v>352</v>
      </c>
      <c r="B4" s="125"/>
      <c r="C4" s="125"/>
      <c r="D4" s="125"/>
      <c r="E4" s="125"/>
      <c r="F4" s="125"/>
      <c r="G4" s="125"/>
      <c r="H4" s="125"/>
      <c r="I4" s="125"/>
      <c r="J4" s="125"/>
      <c r="K4" s="125"/>
      <c r="L4" s="125"/>
      <c r="M4" s="125"/>
      <c r="N4" s="125"/>
      <c r="O4" s="125"/>
      <c r="P4" s="125"/>
      <c r="Q4" s="125"/>
      <c r="R4" s="125"/>
      <c r="S4" s="125"/>
      <c r="T4" s="125"/>
      <c r="U4" s="125"/>
      <c r="V4" s="125"/>
      <c r="W4" s="125"/>
      <c r="X4" s="125"/>
      <c r="Y4" s="125"/>
      <c r="Z4" s="125"/>
      <c r="AA4" s="125"/>
      <c r="AB4" s="125"/>
      <c r="AC4" s="125"/>
      <c r="AD4" s="125"/>
      <c r="AE4" s="125"/>
      <c r="AF4" s="125"/>
      <c r="AG4" s="125"/>
      <c r="AH4" s="125"/>
      <c r="AI4" s="125"/>
    </row>
    <row r="5" spans="1:35" x14ac:dyDescent="0.2">
      <c r="A5" s="125" t="s">
        <v>497</v>
      </c>
      <c r="B5" s="125"/>
      <c r="C5" s="125"/>
      <c r="D5" s="125"/>
      <c r="E5" s="125"/>
      <c r="F5" s="125"/>
      <c r="G5" s="125"/>
      <c r="H5" s="125"/>
      <c r="I5" s="125"/>
      <c r="J5" s="125"/>
      <c r="K5" s="125"/>
      <c r="L5" s="125"/>
      <c r="M5" s="125"/>
      <c r="N5" s="125"/>
      <c r="O5" s="125"/>
      <c r="P5" s="125"/>
      <c r="Q5" s="125"/>
      <c r="R5" s="125"/>
      <c r="S5" s="125"/>
      <c r="T5" s="125"/>
      <c r="U5" s="125"/>
      <c r="V5" s="125"/>
      <c r="W5" s="125"/>
      <c r="X5" s="125"/>
      <c r="Y5" s="125"/>
      <c r="Z5" s="125"/>
      <c r="AA5" s="125"/>
      <c r="AB5" s="125"/>
      <c r="AC5" s="125"/>
      <c r="AD5" s="125"/>
      <c r="AE5" s="125"/>
      <c r="AF5" s="125"/>
      <c r="AG5" s="125"/>
      <c r="AH5" s="125"/>
      <c r="AI5" s="125"/>
    </row>
    <row r="6" spans="1:35" x14ac:dyDescent="0.2">
      <c r="A6" s="125" t="s">
        <v>498</v>
      </c>
      <c r="B6" s="125"/>
      <c r="C6" s="125"/>
      <c r="D6" s="125"/>
      <c r="E6" s="125"/>
      <c r="F6" s="125"/>
      <c r="G6" s="125"/>
      <c r="H6" s="125"/>
      <c r="I6" s="125"/>
      <c r="J6" s="125"/>
      <c r="K6" s="125"/>
      <c r="L6" s="125"/>
      <c r="M6" s="125"/>
      <c r="N6" s="125"/>
      <c r="O6" s="125"/>
      <c r="P6" s="125"/>
      <c r="Q6" s="125"/>
      <c r="R6" s="125"/>
      <c r="S6" s="125"/>
      <c r="T6" s="125"/>
      <c r="U6" s="125"/>
      <c r="V6" s="125"/>
      <c r="W6" s="125"/>
      <c r="X6" s="125"/>
      <c r="Y6" s="125"/>
      <c r="Z6" s="125"/>
      <c r="AA6" s="125"/>
      <c r="AB6" s="125"/>
      <c r="AC6" s="125"/>
      <c r="AD6" s="125"/>
      <c r="AE6" s="125"/>
      <c r="AF6" s="125"/>
      <c r="AG6" s="125"/>
      <c r="AH6" s="125"/>
      <c r="AI6" s="125"/>
    </row>
    <row r="7" spans="1:35" ht="20.399999999999999" customHeight="1" x14ac:dyDescent="0.2">
      <c r="A7" s="270" t="s">
        <v>353</v>
      </c>
      <c r="B7" s="271"/>
      <c r="C7" s="271"/>
      <c r="D7" s="271"/>
      <c r="E7" s="271"/>
      <c r="F7" s="271"/>
      <c r="G7" s="271"/>
      <c r="H7" s="271"/>
      <c r="I7" s="271"/>
      <c r="J7" s="271"/>
      <c r="K7" s="271"/>
      <c r="L7" s="271"/>
      <c r="M7" s="271"/>
      <c r="N7" s="271"/>
      <c r="O7" s="271"/>
      <c r="P7" s="271"/>
      <c r="Q7" s="271"/>
      <c r="R7" s="271"/>
      <c r="S7" s="271"/>
      <c r="T7" s="271"/>
      <c r="U7" s="271"/>
      <c r="V7" s="271"/>
      <c r="W7" s="271"/>
      <c r="X7" s="271"/>
      <c r="Y7" s="271"/>
      <c r="Z7" s="271"/>
      <c r="AA7" s="271"/>
      <c r="AB7" s="271"/>
      <c r="AC7" s="271"/>
      <c r="AD7" s="271"/>
      <c r="AE7" s="271"/>
      <c r="AF7" s="271"/>
      <c r="AG7" s="271"/>
      <c r="AH7" s="271"/>
      <c r="AI7" s="272"/>
    </row>
    <row r="8" spans="1:35" ht="409.5" customHeight="1" x14ac:dyDescent="0.2">
      <c r="A8" s="628"/>
      <c r="B8" s="629"/>
      <c r="C8" s="629"/>
      <c r="D8" s="629"/>
      <c r="E8" s="629"/>
      <c r="F8" s="629"/>
      <c r="G8" s="629"/>
      <c r="H8" s="629"/>
      <c r="I8" s="629"/>
      <c r="J8" s="629"/>
      <c r="K8" s="629"/>
      <c r="L8" s="629"/>
      <c r="M8" s="629"/>
      <c r="N8" s="629"/>
      <c r="O8" s="629"/>
      <c r="P8" s="629"/>
      <c r="Q8" s="629"/>
      <c r="R8" s="629"/>
      <c r="S8" s="629"/>
      <c r="T8" s="629"/>
      <c r="U8" s="629"/>
      <c r="V8" s="629"/>
      <c r="W8" s="629"/>
      <c r="X8" s="629"/>
      <c r="Y8" s="629"/>
      <c r="Z8" s="629"/>
      <c r="AA8" s="629"/>
      <c r="AB8" s="629"/>
      <c r="AC8" s="629"/>
      <c r="AD8" s="629"/>
      <c r="AE8" s="629"/>
      <c r="AF8" s="629"/>
      <c r="AG8" s="629"/>
      <c r="AH8" s="629"/>
      <c r="AI8" s="630"/>
    </row>
    <row r="9" spans="1:35" ht="20" customHeight="1" x14ac:dyDescent="0.2">
      <c r="A9" s="243" t="s">
        <v>354</v>
      </c>
      <c r="B9" s="217"/>
      <c r="C9" s="217"/>
      <c r="D9" s="217"/>
      <c r="E9" s="217"/>
      <c r="F9" s="217"/>
      <c r="G9" s="217"/>
      <c r="H9" s="217"/>
      <c r="I9" s="217"/>
      <c r="J9" s="217"/>
      <c r="K9" s="217"/>
      <c r="L9" s="217"/>
      <c r="M9" s="217"/>
      <c r="N9" s="217"/>
      <c r="O9" s="217"/>
      <c r="P9" s="217"/>
      <c r="Q9" s="217"/>
      <c r="R9" s="217"/>
      <c r="S9" s="217"/>
      <c r="T9" s="217"/>
      <c r="U9" s="217"/>
      <c r="V9" s="217"/>
      <c r="W9" s="217"/>
      <c r="X9" s="217"/>
      <c r="Y9" s="217"/>
      <c r="Z9" s="217"/>
      <c r="AA9" s="217"/>
      <c r="AB9" s="217"/>
      <c r="AC9" s="217"/>
      <c r="AD9" s="217"/>
      <c r="AE9" s="217"/>
      <c r="AF9" s="217"/>
      <c r="AG9" s="217"/>
      <c r="AH9" s="217"/>
      <c r="AI9" s="244"/>
    </row>
    <row r="10" spans="1:35" ht="409.5" customHeight="1" x14ac:dyDescent="0.2">
      <c r="A10" s="628"/>
      <c r="B10" s="629"/>
      <c r="C10" s="629"/>
      <c r="D10" s="629"/>
      <c r="E10" s="629"/>
      <c r="F10" s="629"/>
      <c r="G10" s="629"/>
      <c r="H10" s="629"/>
      <c r="I10" s="629"/>
      <c r="J10" s="629"/>
      <c r="K10" s="629"/>
      <c r="L10" s="629"/>
      <c r="M10" s="629"/>
      <c r="N10" s="629"/>
      <c r="O10" s="629"/>
      <c r="P10" s="629"/>
      <c r="Q10" s="629"/>
      <c r="R10" s="629"/>
      <c r="S10" s="629"/>
      <c r="T10" s="629"/>
      <c r="U10" s="629"/>
      <c r="V10" s="629"/>
      <c r="W10" s="629"/>
      <c r="X10" s="629"/>
      <c r="Y10" s="629"/>
      <c r="Z10" s="629"/>
      <c r="AA10" s="629"/>
      <c r="AB10" s="629"/>
      <c r="AC10" s="629"/>
      <c r="AD10" s="629"/>
      <c r="AE10" s="629"/>
      <c r="AF10" s="629"/>
      <c r="AG10" s="629"/>
      <c r="AH10" s="629"/>
      <c r="AI10" s="630"/>
    </row>
    <row r="11" spans="1:35" ht="13.25" customHeight="1" x14ac:dyDescent="0.2"/>
  </sheetData>
  <sheetProtection formatCells="0" formatColumns="0" formatRows="0" insertColumns="0" insertRows="0" deleteColumns="0" deleteRows="0" selectLockedCells="1"/>
  <mergeCells count="2">
    <mergeCell ref="A8:AI8"/>
    <mergeCell ref="A10:AI10"/>
  </mergeCells>
  <phoneticPr fontId="2"/>
  <pageMargins left="0.7" right="0.7" top="0.75" bottom="0.75" header="0.3" footer="0.3"/>
  <pageSetup paperSize="9" scale="8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B1:I17"/>
  <sheetViews>
    <sheetView showGridLines="0" topLeftCell="A4" zoomScale="85" zoomScaleNormal="85" workbookViewId="0">
      <selection activeCell="E27" sqref="E27"/>
    </sheetView>
  </sheetViews>
  <sheetFormatPr defaultRowHeight="15" x14ac:dyDescent="0.2"/>
  <cols>
    <col min="1" max="2" width="3.08984375" style="400" customWidth="1"/>
    <col min="3" max="3" width="6.6328125" style="401" customWidth="1"/>
    <col min="4" max="4" width="36.6328125" style="400" customWidth="1"/>
    <col min="5" max="6" width="28.7265625" style="400" customWidth="1"/>
    <col min="7" max="7" width="67.81640625" style="400" customWidth="1"/>
    <col min="8" max="8" width="56.36328125" style="400" customWidth="1"/>
    <col min="9" max="16384" width="8.7265625" style="400"/>
  </cols>
  <sheetData>
    <row r="1" spans="2:9" ht="19.5" customHeight="1" x14ac:dyDescent="0.2">
      <c r="C1" s="403" t="s">
        <v>479</v>
      </c>
      <c r="D1" s="402" t="s">
        <v>480</v>
      </c>
    </row>
    <row r="2" spans="2:9" ht="19.5" customHeight="1" x14ac:dyDescent="0.2">
      <c r="C2" s="411" t="s">
        <v>489</v>
      </c>
      <c r="D2" s="404" t="s">
        <v>481</v>
      </c>
      <c r="E2" s="404"/>
    </row>
    <row r="3" spans="2:9" ht="19.5" customHeight="1" x14ac:dyDescent="0.2">
      <c r="C3" s="403"/>
      <c r="D3" s="404" t="s">
        <v>483</v>
      </c>
      <c r="E3" s="404"/>
    </row>
    <row r="4" spans="2:9" ht="19.5" customHeight="1" x14ac:dyDescent="0.2">
      <c r="C4" s="403"/>
      <c r="D4" s="408" t="s">
        <v>491</v>
      </c>
      <c r="E4" s="408"/>
    </row>
    <row r="5" spans="2:9" ht="19.5" customHeight="1" x14ac:dyDescent="0.2">
      <c r="C5" s="414" t="s">
        <v>489</v>
      </c>
      <c r="D5" s="408" t="s">
        <v>492</v>
      </c>
      <c r="E5" s="408"/>
    </row>
    <row r="7" spans="2:9" ht="26.5" customHeight="1" x14ac:dyDescent="0.2">
      <c r="B7" s="652" t="s">
        <v>495</v>
      </c>
      <c r="C7" s="656" t="s">
        <v>478</v>
      </c>
      <c r="D7" s="657"/>
      <c r="E7" s="405" t="s">
        <v>486</v>
      </c>
      <c r="F7" s="409" t="s">
        <v>487</v>
      </c>
      <c r="G7" s="654" t="s">
        <v>485</v>
      </c>
    </row>
    <row r="8" spans="2:9" ht="45" x14ac:dyDescent="0.2">
      <c r="B8" s="652"/>
      <c r="C8" s="658"/>
      <c r="D8" s="659"/>
      <c r="E8" s="406" t="s">
        <v>488</v>
      </c>
      <c r="F8" s="406" t="s">
        <v>482</v>
      </c>
      <c r="G8" s="655"/>
    </row>
    <row r="9" spans="2:9" ht="46" customHeight="1" x14ac:dyDescent="0.2">
      <c r="B9" s="652" t="s">
        <v>493</v>
      </c>
      <c r="C9" s="660" t="str">
        <f>IF('1'!AN36=0,"",'1'!AN36)</f>
        <v/>
      </c>
      <c r="D9" s="661"/>
      <c r="E9" s="407"/>
      <c r="F9" s="407"/>
      <c r="G9" s="407"/>
      <c r="I9" s="412" t="s">
        <v>306</v>
      </c>
    </row>
    <row r="10" spans="2:9" ht="46" customHeight="1" x14ac:dyDescent="0.2">
      <c r="B10" s="652"/>
      <c r="C10" s="660" t="str">
        <f>IF('1'!AN37=0,"",'1'!AN37)</f>
        <v/>
      </c>
      <c r="D10" s="661"/>
      <c r="E10" s="407"/>
      <c r="F10" s="407"/>
      <c r="G10" s="407"/>
      <c r="I10" s="413" t="s">
        <v>308</v>
      </c>
    </row>
    <row r="11" spans="2:9" ht="46" customHeight="1" x14ac:dyDescent="0.2">
      <c r="B11" s="652"/>
      <c r="C11" s="660" t="str">
        <f>IF('1'!AN38=0,"",'1'!AN38)</f>
        <v/>
      </c>
      <c r="D11" s="661"/>
      <c r="E11" s="407"/>
      <c r="F11" s="407"/>
      <c r="G11" s="407"/>
      <c r="I11" s="413" t="s">
        <v>310</v>
      </c>
    </row>
    <row r="12" spans="2:9" ht="46" customHeight="1" x14ac:dyDescent="0.2">
      <c r="B12" s="652" t="s">
        <v>494</v>
      </c>
      <c r="C12" s="653"/>
      <c r="D12" s="653"/>
      <c r="E12" s="407"/>
      <c r="F12" s="407"/>
      <c r="G12" s="407"/>
      <c r="I12" s="413" t="s">
        <v>312</v>
      </c>
    </row>
    <row r="13" spans="2:9" ht="46" customHeight="1" x14ac:dyDescent="0.2">
      <c r="B13" s="652"/>
      <c r="C13" s="653"/>
      <c r="D13" s="653"/>
      <c r="E13" s="407"/>
      <c r="F13" s="407"/>
      <c r="G13" s="407"/>
      <c r="I13" s="413" t="s">
        <v>314</v>
      </c>
    </row>
    <row r="14" spans="2:9" ht="46" customHeight="1" x14ac:dyDescent="0.2">
      <c r="B14" s="652"/>
      <c r="C14" s="653"/>
      <c r="D14" s="653"/>
      <c r="E14" s="407"/>
      <c r="F14" s="407"/>
      <c r="G14" s="407"/>
      <c r="I14" s="413" t="s">
        <v>316</v>
      </c>
    </row>
    <row r="15" spans="2:9" x14ac:dyDescent="0.2">
      <c r="I15" s="413" t="s">
        <v>431</v>
      </c>
    </row>
    <row r="16" spans="2:9" x14ac:dyDescent="0.2">
      <c r="I16" s="413" t="s">
        <v>490</v>
      </c>
    </row>
    <row r="17" spans="9:9" x14ac:dyDescent="0.2">
      <c r="I17" s="103"/>
    </row>
  </sheetData>
  <sheetProtection algorithmName="SHA-512" hashValue="ZbOJGh05peSutwtP8ZB+2k3lLHXs9sktfgylpV9cewz1d2KZHkK5CIXbHsnE0lM3do5ZDtsCkZw3sDoKlbSFdQ==" saltValue="rw08mqCUQH80rH/F5rCYMA==" spinCount="100000" sheet="1" objects="1" scenarios="1"/>
  <mergeCells count="11">
    <mergeCell ref="G7:G8"/>
    <mergeCell ref="C7:D8"/>
    <mergeCell ref="C10:D10"/>
    <mergeCell ref="C9:D9"/>
    <mergeCell ref="C11:D11"/>
    <mergeCell ref="B9:B11"/>
    <mergeCell ref="B12:B14"/>
    <mergeCell ref="B7:B8"/>
    <mergeCell ref="C13:D13"/>
    <mergeCell ref="C14:D14"/>
    <mergeCell ref="C12:D12"/>
  </mergeCells>
  <phoneticPr fontId="2"/>
  <dataValidations count="1">
    <dataValidation type="list" allowBlank="1" showInputMessage="1" showErrorMessage="1" sqref="C12:D14" xr:uid="{00000000-0002-0000-0A00-000000000000}">
      <formula1>$I$9:$I$16</formula1>
    </dataValidation>
  </dataValidations>
  <pageMargins left="0.56000000000000005" right="0.31" top="0.56000000000000005" bottom="0.23622047244094491" header="0.31496062992125984" footer="0.31496062992125984"/>
  <pageSetup paperSize="9" scale="57"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H31"/>
  <sheetViews>
    <sheetView showGridLines="0" view="pageBreakPreview" topLeftCell="A23" zoomScaleNormal="100" zoomScaleSheetLayoutView="100" workbookViewId="0">
      <selection activeCell="E10" sqref="E10:F10"/>
    </sheetView>
  </sheetViews>
  <sheetFormatPr defaultRowHeight="13" x14ac:dyDescent="0.2"/>
  <cols>
    <col min="1" max="1" width="2.453125" customWidth="1"/>
    <col min="2" max="2" width="3.453125" customWidth="1"/>
    <col min="3" max="3" width="22.6328125" customWidth="1"/>
    <col min="4" max="4" width="17.1796875" customWidth="1"/>
    <col min="5" max="5" width="12.7265625" customWidth="1"/>
    <col min="6" max="6" width="7.54296875" customWidth="1"/>
    <col min="7" max="7" width="15.6328125" customWidth="1"/>
    <col min="8" max="8" width="13.6328125" customWidth="1"/>
  </cols>
  <sheetData>
    <row r="1" spans="1:8" s="127" customFormat="1" ht="21" customHeight="1" x14ac:dyDescent="0.2">
      <c r="A1" s="126" t="s">
        <v>452</v>
      </c>
      <c r="C1" s="1"/>
    </row>
    <row r="2" spans="1:8" x14ac:dyDescent="0.2">
      <c r="A2" s="245" t="s">
        <v>355</v>
      </c>
      <c r="B2" s="246"/>
      <c r="C2" s="246"/>
      <c r="D2" s="246"/>
      <c r="E2" s="246"/>
      <c r="F2" s="246"/>
      <c r="G2" s="246"/>
      <c r="H2" s="247" t="s">
        <v>444</v>
      </c>
    </row>
    <row r="3" spans="1:8" ht="40" customHeight="1" x14ac:dyDescent="0.2">
      <c r="A3" s="662" t="s">
        <v>357</v>
      </c>
      <c r="B3" s="662"/>
      <c r="C3" s="129" t="s">
        <v>358</v>
      </c>
      <c r="D3" s="129" t="s">
        <v>359</v>
      </c>
      <c r="E3" s="129" t="s">
        <v>360</v>
      </c>
      <c r="F3" s="273" t="s">
        <v>361</v>
      </c>
      <c r="G3" s="273" t="s">
        <v>362</v>
      </c>
      <c r="H3" s="130" t="s">
        <v>363</v>
      </c>
    </row>
    <row r="4" spans="1:8" ht="35" customHeight="1" x14ac:dyDescent="0.2">
      <c r="A4" s="248" t="s">
        <v>364</v>
      </c>
      <c r="B4" s="131">
        <v>1</v>
      </c>
      <c r="C4" s="218"/>
      <c r="D4" s="218"/>
      <c r="E4" s="228"/>
      <c r="F4" s="226"/>
      <c r="G4" s="132">
        <f t="shared" ref="G4:G23" si="0">E4*F4</f>
        <v>0</v>
      </c>
      <c r="H4" s="226"/>
    </row>
    <row r="5" spans="1:8" ht="35" customHeight="1" x14ac:dyDescent="0.2">
      <c r="A5" s="248" t="s">
        <v>364</v>
      </c>
      <c r="B5" s="131">
        <v>2</v>
      </c>
      <c r="C5" s="218"/>
      <c r="D5" s="218"/>
      <c r="E5" s="228"/>
      <c r="F5" s="226"/>
      <c r="G5" s="132">
        <f t="shared" si="0"/>
        <v>0</v>
      </c>
      <c r="H5" s="226"/>
    </row>
    <row r="6" spans="1:8" ht="35" customHeight="1" x14ac:dyDescent="0.2">
      <c r="A6" s="248" t="s">
        <v>364</v>
      </c>
      <c r="B6" s="131">
        <v>3</v>
      </c>
      <c r="C6" s="218"/>
      <c r="D6" s="218"/>
      <c r="E6" s="228"/>
      <c r="F6" s="226"/>
      <c r="G6" s="132">
        <f t="shared" si="0"/>
        <v>0</v>
      </c>
      <c r="H6" s="226"/>
    </row>
    <row r="7" spans="1:8" ht="35" customHeight="1" x14ac:dyDescent="0.2">
      <c r="A7" s="248" t="s">
        <v>364</v>
      </c>
      <c r="B7" s="131">
        <v>4</v>
      </c>
      <c r="C7" s="218"/>
      <c r="D7" s="218"/>
      <c r="E7" s="228"/>
      <c r="F7" s="226"/>
      <c r="G7" s="132">
        <f t="shared" si="0"/>
        <v>0</v>
      </c>
      <c r="H7" s="226"/>
    </row>
    <row r="8" spans="1:8" ht="35" customHeight="1" x14ac:dyDescent="0.2">
      <c r="A8" s="248" t="s">
        <v>364</v>
      </c>
      <c r="B8" s="131">
        <v>5</v>
      </c>
      <c r="C8" s="218"/>
      <c r="D8" s="218"/>
      <c r="E8" s="228"/>
      <c r="F8" s="226"/>
      <c r="G8" s="132">
        <f t="shared" si="0"/>
        <v>0</v>
      </c>
      <c r="H8" s="226"/>
    </row>
    <row r="9" spans="1:8" ht="35" customHeight="1" x14ac:dyDescent="0.2">
      <c r="A9" s="248" t="s">
        <v>364</v>
      </c>
      <c r="B9" s="131">
        <v>6</v>
      </c>
      <c r="C9" s="218"/>
      <c r="D9" s="218"/>
      <c r="E9" s="228"/>
      <c r="F9" s="226"/>
      <c r="G9" s="132">
        <f t="shared" si="0"/>
        <v>0</v>
      </c>
      <c r="H9" s="226"/>
    </row>
    <row r="10" spans="1:8" ht="35" customHeight="1" x14ac:dyDescent="0.2">
      <c r="A10" s="248" t="s">
        <v>364</v>
      </c>
      <c r="B10" s="131">
        <v>7</v>
      </c>
      <c r="C10" s="218"/>
      <c r="D10" s="218"/>
      <c r="E10" s="228"/>
      <c r="F10" s="226"/>
      <c r="G10" s="132">
        <f t="shared" si="0"/>
        <v>0</v>
      </c>
      <c r="H10" s="226"/>
    </row>
    <row r="11" spans="1:8" ht="35" customHeight="1" x14ac:dyDescent="0.2">
      <c r="A11" s="248" t="s">
        <v>364</v>
      </c>
      <c r="B11" s="131">
        <v>8</v>
      </c>
      <c r="C11" s="218"/>
      <c r="D11" s="218"/>
      <c r="E11" s="228"/>
      <c r="F11" s="226"/>
      <c r="G11" s="132">
        <f t="shared" si="0"/>
        <v>0</v>
      </c>
      <c r="H11" s="226"/>
    </row>
    <row r="12" spans="1:8" ht="35" customHeight="1" x14ac:dyDescent="0.2">
      <c r="A12" s="248" t="s">
        <v>364</v>
      </c>
      <c r="B12" s="131">
        <v>9</v>
      </c>
      <c r="C12" s="218"/>
      <c r="D12" s="218"/>
      <c r="E12" s="228"/>
      <c r="F12" s="226"/>
      <c r="G12" s="132">
        <f t="shared" si="0"/>
        <v>0</v>
      </c>
      <c r="H12" s="226"/>
    </row>
    <row r="13" spans="1:8" ht="35" customHeight="1" x14ac:dyDescent="0.2">
      <c r="A13" s="248" t="s">
        <v>364</v>
      </c>
      <c r="B13" s="131">
        <v>10</v>
      </c>
      <c r="C13" s="218"/>
      <c r="D13" s="218"/>
      <c r="E13" s="228"/>
      <c r="F13" s="226"/>
      <c r="G13" s="132">
        <f t="shared" si="0"/>
        <v>0</v>
      </c>
      <c r="H13" s="226"/>
    </row>
    <row r="14" spans="1:8" ht="35" customHeight="1" x14ac:dyDescent="0.2">
      <c r="A14" s="248" t="s">
        <v>364</v>
      </c>
      <c r="B14" s="131">
        <v>11</v>
      </c>
      <c r="C14" s="218"/>
      <c r="D14" s="218"/>
      <c r="E14" s="228"/>
      <c r="F14" s="226"/>
      <c r="G14" s="132">
        <f t="shared" si="0"/>
        <v>0</v>
      </c>
      <c r="H14" s="226"/>
    </row>
    <row r="15" spans="1:8" ht="35" customHeight="1" x14ac:dyDescent="0.2">
      <c r="A15" s="248" t="s">
        <v>364</v>
      </c>
      <c r="B15" s="131">
        <v>12</v>
      </c>
      <c r="C15" s="218"/>
      <c r="D15" s="218"/>
      <c r="E15" s="228"/>
      <c r="F15" s="226"/>
      <c r="G15" s="132">
        <f t="shared" si="0"/>
        <v>0</v>
      </c>
      <c r="H15" s="226"/>
    </row>
    <row r="16" spans="1:8" ht="35" customHeight="1" x14ac:dyDescent="0.2">
      <c r="A16" s="248" t="s">
        <v>364</v>
      </c>
      <c r="B16" s="131">
        <v>13</v>
      </c>
      <c r="C16" s="218"/>
      <c r="D16" s="218"/>
      <c r="E16" s="228"/>
      <c r="F16" s="226"/>
      <c r="G16" s="132">
        <f t="shared" si="0"/>
        <v>0</v>
      </c>
      <c r="H16" s="226"/>
    </row>
    <row r="17" spans="1:8" ht="35" customHeight="1" x14ac:dyDescent="0.2">
      <c r="A17" s="248" t="s">
        <v>364</v>
      </c>
      <c r="B17" s="131">
        <v>14</v>
      </c>
      <c r="C17" s="218"/>
      <c r="D17" s="218"/>
      <c r="E17" s="228"/>
      <c r="F17" s="226"/>
      <c r="G17" s="132">
        <f t="shared" si="0"/>
        <v>0</v>
      </c>
      <c r="H17" s="226"/>
    </row>
    <row r="18" spans="1:8" ht="35" customHeight="1" x14ac:dyDescent="0.2">
      <c r="A18" s="248" t="s">
        <v>364</v>
      </c>
      <c r="B18" s="131">
        <v>15</v>
      </c>
      <c r="C18" s="218"/>
      <c r="D18" s="218"/>
      <c r="E18" s="228"/>
      <c r="F18" s="226"/>
      <c r="G18" s="132">
        <f t="shared" si="0"/>
        <v>0</v>
      </c>
      <c r="H18" s="226"/>
    </row>
    <row r="19" spans="1:8" ht="35" customHeight="1" x14ac:dyDescent="0.2">
      <c r="A19" s="248" t="s">
        <v>364</v>
      </c>
      <c r="B19" s="131">
        <v>16</v>
      </c>
      <c r="C19" s="218"/>
      <c r="D19" s="218"/>
      <c r="E19" s="228"/>
      <c r="F19" s="226"/>
      <c r="G19" s="132">
        <f t="shared" si="0"/>
        <v>0</v>
      </c>
      <c r="H19" s="226"/>
    </row>
    <row r="20" spans="1:8" ht="35" customHeight="1" x14ac:dyDescent="0.2">
      <c r="A20" s="248" t="s">
        <v>364</v>
      </c>
      <c r="B20" s="131">
        <v>17</v>
      </c>
      <c r="C20" s="218"/>
      <c r="D20" s="218"/>
      <c r="E20" s="228"/>
      <c r="F20" s="226"/>
      <c r="G20" s="132">
        <f t="shared" si="0"/>
        <v>0</v>
      </c>
      <c r="H20" s="226"/>
    </row>
    <row r="21" spans="1:8" ht="35" customHeight="1" x14ac:dyDescent="0.2">
      <c r="A21" s="248" t="s">
        <v>364</v>
      </c>
      <c r="B21" s="131">
        <v>18</v>
      </c>
      <c r="C21" s="218"/>
      <c r="D21" s="218"/>
      <c r="E21" s="228"/>
      <c r="F21" s="226"/>
      <c r="G21" s="132">
        <f t="shared" si="0"/>
        <v>0</v>
      </c>
      <c r="H21" s="226"/>
    </row>
    <row r="22" spans="1:8" ht="35" customHeight="1" x14ac:dyDescent="0.2">
      <c r="A22" s="248" t="s">
        <v>364</v>
      </c>
      <c r="B22" s="131">
        <v>19</v>
      </c>
      <c r="C22" s="218"/>
      <c r="D22" s="218"/>
      <c r="E22" s="228"/>
      <c r="F22" s="226"/>
      <c r="G22" s="132">
        <f t="shared" si="0"/>
        <v>0</v>
      </c>
      <c r="H22" s="226"/>
    </row>
    <row r="23" spans="1:8" ht="35" customHeight="1" thickBot="1" x14ac:dyDescent="0.25">
      <c r="A23" s="248" t="s">
        <v>364</v>
      </c>
      <c r="B23" s="131">
        <v>20</v>
      </c>
      <c r="C23" s="218"/>
      <c r="D23" s="218"/>
      <c r="E23" s="228"/>
      <c r="F23" s="226"/>
      <c r="G23" s="132">
        <f t="shared" si="0"/>
        <v>0</v>
      </c>
      <c r="H23" s="226"/>
    </row>
    <row r="24" spans="1:8" ht="35" customHeight="1" x14ac:dyDescent="0.2">
      <c r="A24" s="663" t="s">
        <v>9</v>
      </c>
      <c r="B24" s="664"/>
      <c r="C24" s="664"/>
      <c r="D24" s="664"/>
      <c r="E24" s="664"/>
      <c r="F24" s="664"/>
      <c r="G24" s="249">
        <f>SUM(G4:G23)</f>
        <v>0</v>
      </c>
      <c r="H24" s="250"/>
    </row>
    <row r="25" spans="1:8" x14ac:dyDescent="0.2">
      <c r="A25" s="90"/>
      <c r="B25" s="133"/>
      <c r="C25" s="133"/>
      <c r="D25" s="133"/>
      <c r="E25" s="133"/>
      <c r="F25" s="133"/>
      <c r="G25" s="133"/>
      <c r="H25" s="133"/>
    </row>
    <row r="26" spans="1:8" x14ac:dyDescent="0.2">
      <c r="A26" s="90"/>
      <c r="B26" s="133"/>
      <c r="C26" s="133"/>
      <c r="D26" s="133"/>
      <c r="E26" s="133"/>
      <c r="F26" s="133"/>
      <c r="G26" s="133"/>
      <c r="H26" s="133"/>
    </row>
    <row r="27" spans="1:8" x14ac:dyDescent="0.2">
      <c r="A27" s="90"/>
      <c r="B27" s="133"/>
      <c r="C27" s="133"/>
      <c r="D27" s="133"/>
      <c r="E27" s="133"/>
      <c r="F27" s="133"/>
      <c r="G27" s="133"/>
      <c r="H27" s="133"/>
    </row>
    <row r="28" spans="1:8" x14ac:dyDescent="0.2">
      <c r="A28" s="90"/>
      <c r="B28" s="133"/>
      <c r="C28" s="133"/>
      <c r="D28" s="133"/>
      <c r="E28" s="133"/>
      <c r="F28" s="133"/>
      <c r="G28" s="133"/>
      <c r="H28" s="133"/>
    </row>
    <row r="29" spans="1:8" x14ac:dyDescent="0.2">
      <c r="A29" s="90"/>
      <c r="B29" s="133"/>
      <c r="C29" s="133"/>
      <c r="D29" s="133"/>
      <c r="E29" s="133"/>
      <c r="F29" s="133"/>
      <c r="G29" s="133"/>
      <c r="H29" s="133"/>
    </row>
    <row r="30" spans="1:8" x14ac:dyDescent="0.2">
      <c r="A30" s="90"/>
      <c r="B30" s="133"/>
      <c r="C30" s="133"/>
      <c r="D30" s="133"/>
      <c r="E30" s="133"/>
      <c r="F30" s="133"/>
      <c r="G30" s="133"/>
      <c r="H30" s="133"/>
    </row>
    <row r="31" spans="1:8" x14ac:dyDescent="0.2">
      <c r="A31" s="90"/>
      <c r="B31" s="90"/>
      <c r="C31" s="90"/>
      <c r="D31" s="90"/>
      <c r="E31" s="90"/>
      <c r="F31" s="90"/>
      <c r="G31" s="90"/>
      <c r="H31" s="90"/>
    </row>
  </sheetData>
  <sheetProtection algorithmName="SHA-512" hashValue="9I19RH3gCLwLPx7ALLZA4ouMHfnD0t3NNHmLvZdkRczFWkJflIDoT/71vz5RtuFaRPiRoZIxnwLgGQ+r19GwYQ==" saltValue="T4jHcbIuHC9cIHqIbCk5sw==" spinCount="100000" sheet="1" formatCells="0" insertColumns="0" insertRows="0" deleteColumns="0" deleteRows="0" selectLockedCells="1"/>
  <mergeCells count="2">
    <mergeCell ref="A3:B3"/>
    <mergeCell ref="A24:F24"/>
  </mergeCells>
  <phoneticPr fontId="2"/>
  <pageMargins left="0.70866141732283472" right="0.70866141732283472" top="0.74803149606299213" bottom="0.74803149606299213" header="0.31496062992125984" footer="0.31496062992125984"/>
  <pageSetup paperSize="9" scale="94" fitToHeight="0" orientation="portrait" cellComments="asDisplayed"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H27"/>
  <sheetViews>
    <sheetView showGridLines="0" view="pageBreakPreview" topLeftCell="A21" zoomScaleNormal="100" zoomScaleSheetLayoutView="100" workbookViewId="0">
      <selection activeCell="C3" sqref="C3"/>
    </sheetView>
  </sheetViews>
  <sheetFormatPr defaultRowHeight="13" x14ac:dyDescent="0.2"/>
  <cols>
    <col min="1" max="1" width="2.453125" customWidth="1"/>
    <col min="2" max="2" width="3.453125" customWidth="1"/>
    <col min="3" max="3" width="22.6328125" customWidth="1"/>
    <col min="4" max="4" width="17.1796875" customWidth="1"/>
    <col min="5" max="5" width="12.7265625" customWidth="1"/>
    <col min="6" max="6" width="7.26953125" customWidth="1"/>
    <col min="7" max="7" width="15.6328125" customWidth="1"/>
    <col min="8" max="8" width="13.6328125" customWidth="1"/>
  </cols>
  <sheetData>
    <row r="1" spans="1:8" x14ac:dyDescent="0.2">
      <c r="A1" s="245" t="s">
        <v>365</v>
      </c>
      <c r="B1" s="251"/>
      <c r="C1" s="246"/>
      <c r="D1" s="246"/>
      <c r="E1" s="246"/>
      <c r="F1" s="246"/>
      <c r="G1" s="246"/>
      <c r="H1" s="247" t="s">
        <v>454</v>
      </c>
    </row>
    <row r="2" spans="1:8" ht="40.5" customHeight="1" x14ac:dyDescent="0.2">
      <c r="A2" s="662" t="s">
        <v>357</v>
      </c>
      <c r="B2" s="662"/>
      <c r="C2" s="129" t="s">
        <v>1</v>
      </c>
      <c r="D2" s="129" t="s">
        <v>366</v>
      </c>
      <c r="E2" s="134" t="s">
        <v>360</v>
      </c>
      <c r="F2" s="273" t="s">
        <v>476</v>
      </c>
      <c r="G2" s="273" t="s">
        <v>362</v>
      </c>
      <c r="H2" s="135" t="s">
        <v>455</v>
      </c>
    </row>
    <row r="3" spans="1:8" ht="35" customHeight="1" x14ac:dyDescent="0.2">
      <c r="A3" s="252" t="s">
        <v>445</v>
      </c>
      <c r="B3" s="136">
        <v>1</v>
      </c>
      <c r="C3" s="219"/>
      <c r="D3" s="218"/>
      <c r="E3" s="220"/>
      <c r="F3" s="226"/>
      <c r="G3" s="137">
        <f t="shared" ref="G3:G17" si="0">E3*F3</f>
        <v>0</v>
      </c>
      <c r="H3" s="221"/>
    </row>
    <row r="4" spans="1:8" ht="35" customHeight="1" x14ac:dyDescent="0.2">
      <c r="A4" s="252" t="s">
        <v>445</v>
      </c>
      <c r="B4" s="136">
        <v>2</v>
      </c>
      <c r="C4" s="218"/>
      <c r="D4" s="218"/>
      <c r="E4" s="220"/>
      <c r="F4" s="226"/>
      <c r="G4" s="137">
        <f t="shared" si="0"/>
        <v>0</v>
      </c>
      <c r="H4" s="226"/>
    </row>
    <row r="5" spans="1:8" ht="35" customHeight="1" x14ac:dyDescent="0.2">
      <c r="A5" s="252" t="s">
        <v>445</v>
      </c>
      <c r="B5" s="136">
        <v>3</v>
      </c>
      <c r="C5" s="218"/>
      <c r="D5" s="218"/>
      <c r="E5" s="220"/>
      <c r="F5" s="226"/>
      <c r="G5" s="137">
        <f t="shared" si="0"/>
        <v>0</v>
      </c>
      <c r="H5" s="226"/>
    </row>
    <row r="6" spans="1:8" ht="35" customHeight="1" x14ac:dyDescent="0.2">
      <c r="A6" s="252" t="s">
        <v>445</v>
      </c>
      <c r="B6" s="136">
        <v>4</v>
      </c>
      <c r="C6" s="218"/>
      <c r="D6" s="218"/>
      <c r="E6" s="220"/>
      <c r="F6" s="226"/>
      <c r="G6" s="137">
        <f t="shared" si="0"/>
        <v>0</v>
      </c>
      <c r="H6" s="226"/>
    </row>
    <row r="7" spans="1:8" ht="35" customHeight="1" x14ac:dyDescent="0.2">
      <c r="A7" s="252" t="s">
        <v>445</v>
      </c>
      <c r="B7" s="136">
        <v>5</v>
      </c>
      <c r="C7" s="218"/>
      <c r="D7" s="218"/>
      <c r="E7" s="220"/>
      <c r="F7" s="226"/>
      <c r="G7" s="137">
        <f t="shared" si="0"/>
        <v>0</v>
      </c>
      <c r="H7" s="226"/>
    </row>
    <row r="8" spans="1:8" ht="35" customHeight="1" x14ac:dyDescent="0.2">
      <c r="A8" s="252" t="s">
        <v>445</v>
      </c>
      <c r="B8" s="136">
        <v>6</v>
      </c>
      <c r="C8" s="218"/>
      <c r="D8" s="218"/>
      <c r="E8" s="220"/>
      <c r="F8" s="226"/>
      <c r="G8" s="137">
        <f t="shared" si="0"/>
        <v>0</v>
      </c>
      <c r="H8" s="226"/>
    </row>
    <row r="9" spans="1:8" ht="35" customHeight="1" x14ac:dyDescent="0.2">
      <c r="A9" s="252" t="s">
        <v>445</v>
      </c>
      <c r="B9" s="136">
        <v>7</v>
      </c>
      <c r="C9" s="218"/>
      <c r="D9" s="218"/>
      <c r="E9" s="220"/>
      <c r="F9" s="226"/>
      <c r="G9" s="137">
        <f t="shared" si="0"/>
        <v>0</v>
      </c>
      <c r="H9" s="226"/>
    </row>
    <row r="10" spans="1:8" ht="35" customHeight="1" x14ac:dyDescent="0.2">
      <c r="A10" s="252" t="s">
        <v>445</v>
      </c>
      <c r="B10" s="136">
        <v>8</v>
      </c>
      <c r="C10" s="218"/>
      <c r="D10" s="218"/>
      <c r="E10" s="220"/>
      <c r="F10" s="226"/>
      <c r="G10" s="137">
        <f t="shared" si="0"/>
        <v>0</v>
      </c>
      <c r="H10" s="226"/>
    </row>
    <row r="11" spans="1:8" ht="35" customHeight="1" x14ac:dyDescent="0.2">
      <c r="A11" s="252" t="s">
        <v>445</v>
      </c>
      <c r="B11" s="136">
        <v>9</v>
      </c>
      <c r="C11" s="218"/>
      <c r="D11" s="218"/>
      <c r="E11" s="220"/>
      <c r="F11" s="226"/>
      <c r="G11" s="137">
        <f t="shared" si="0"/>
        <v>0</v>
      </c>
      <c r="H11" s="226"/>
    </row>
    <row r="12" spans="1:8" ht="35" customHeight="1" x14ac:dyDescent="0.2">
      <c r="A12" s="252" t="s">
        <v>445</v>
      </c>
      <c r="B12" s="136">
        <v>10</v>
      </c>
      <c r="C12" s="218"/>
      <c r="D12" s="218"/>
      <c r="E12" s="220"/>
      <c r="F12" s="226"/>
      <c r="G12" s="137">
        <f t="shared" si="0"/>
        <v>0</v>
      </c>
      <c r="H12" s="226"/>
    </row>
    <row r="13" spans="1:8" ht="35" customHeight="1" x14ac:dyDescent="0.2">
      <c r="A13" s="252" t="s">
        <v>445</v>
      </c>
      <c r="B13" s="136">
        <v>11</v>
      </c>
      <c r="C13" s="218"/>
      <c r="D13" s="218"/>
      <c r="E13" s="220"/>
      <c r="F13" s="226"/>
      <c r="G13" s="137">
        <f t="shared" si="0"/>
        <v>0</v>
      </c>
      <c r="H13" s="226"/>
    </row>
    <row r="14" spans="1:8" ht="35" customHeight="1" x14ac:dyDescent="0.2">
      <c r="A14" s="252" t="s">
        <v>445</v>
      </c>
      <c r="B14" s="136">
        <v>12</v>
      </c>
      <c r="C14" s="218"/>
      <c r="D14" s="218"/>
      <c r="E14" s="220"/>
      <c r="F14" s="226"/>
      <c r="G14" s="137">
        <f t="shared" si="0"/>
        <v>0</v>
      </c>
      <c r="H14" s="226"/>
    </row>
    <row r="15" spans="1:8" ht="35" customHeight="1" x14ac:dyDescent="0.2">
      <c r="A15" s="252" t="s">
        <v>445</v>
      </c>
      <c r="B15" s="136">
        <v>13</v>
      </c>
      <c r="C15" s="218"/>
      <c r="D15" s="218"/>
      <c r="E15" s="220"/>
      <c r="F15" s="226"/>
      <c r="G15" s="137">
        <f t="shared" si="0"/>
        <v>0</v>
      </c>
      <c r="H15" s="226"/>
    </row>
    <row r="16" spans="1:8" ht="35" customHeight="1" x14ac:dyDescent="0.2">
      <c r="A16" s="252" t="s">
        <v>445</v>
      </c>
      <c r="B16" s="136">
        <v>14</v>
      </c>
      <c r="C16" s="218"/>
      <c r="D16" s="218"/>
      <c r="E16" s="220"/>
      <c r="F16" s="226"/>
      <c r="G16" s="137">
        <f t="shared" si="0"/>
        <v>0</v>
      </c>
      <c r="H16" s="226"/>
    </row>
    <row r="17" spans="1:8" ht="35" customHeight="1" thickBot="1" x14ac:dyDescent="0.25">
      <c r="A17" s="252" t="s">
        <v>445</v>
      </c>
      <c r="B17" s="136">
        <v>15</v>
      </c>
      <c r="C17" s="218"/>
      <c r="D17" s="218"/>
      <c r="E17" s="220"/>
      <c r="F17" s="226"/>
      <c r="G17" s="137">
        <f t="shared" si="0"/>
        <v>0</v>
      </c>
      <c r="H17" s="210"/>
    </row>
    <row r="18" spans="1:8" ht="35" customHeight="1" thickBot="1" x14ac:dyDescent="0.25">
      <c r="A18" s="665" t="s">
        <v>9</v>
      </c>
      <c r="B18" s="666"/>
      <c r="C18" s="666"/>
      <c r="D18" s="666"/>
      <c r="E18" s="666"/>
      <c r="F18" s="666"/>
      <c r="G18" s="138">
        <f>SUM(G3:G17)</f>
        <v>0</v>
      </c>
      <c r="H18" s="253"/>
    </row>
    <row r="19" spans="1:8" ht="13.5" thickBot="1" x14ac:dyDescent="0.25">
      <c r="A19" s="230"/>
      <c r="B19" s="133"/>
      <c r="C19" s="133"/>
      <c r="D19" s="133"/>
      <c r="E19" s="133"/>
      <c r="F19" s="133"/>
      <c r="G19" s="133"/>
      <c r="H19" s="254"/>
    </row>
    <row r="20" spans="1:8" x14ac:dyDescent="0.2">
      <c r="A20" s="255" t="s">
        <v>367</v>
      </c>
      <c r="B20" s="139"/>
      <c r="C20" s="139"/>
      <c r="D20" s="139"/>
      <c r="E20" s="139"/>
      <c r="F20" s="139"/>
      <c r="G20" s="667" t="s">
        <v>356</v>
      </c>
      <c r="H20" s="668"/>
    </row>
    <row r="21" spans="1:8" ht="40.5" customHeight="1" x14ac:dyDescent="0.2">
      <c r="A21" s="669" t="s">
        <v>357</v>
      </c>
      <c r="B21" s="669"/>
      <c r="C21" s="140" t="s">
        <v>1</v>
      </c>
      <c r="D21" s="140" t="s">
        <v>368</v>
      </c>
      <c r="E21" s="141" t="s">
        <v>360</v>
      </c>
      <c r="F21" s="274" t="s">
        <v>369</v>
      </c>
      <c r="G21" s="274" t="s">
        <v>362</v>
      </c>
      <c r="H21" s="142" t="s">
        <v>370</v>
      </c>
    </row>
    <row r="22" spans="1:8" ht="35" customHeight="1" x14ac:dyDescent="0.2">
      <c r="A22" s="256" t="s">
        <v>371</v>
      </c>
      <c r="B22" s="131">
        <v>1</v>
      </c>
      <c r="C22" s="218"/>
      <c r="D22" s="218"/>
      <c r="E22" s="220"/>
      <c r="F22" s="226"/>
      <c r="G22" s="143">
        <f>E22*F22</f>
        <v>0</v>
      </c>
      <c r="H22" s="222"/>
    </row>
    <row r="23" spans="1:8" ht="35" customHeight="1" x14ac:dyDescent="0.2">
      <c r="A23" s="256" t="s">
        <v>371</v>
      </c>
      <c r="B23" s="131">
        <v>2</v>
      </c>
      <c r="C23" s="218"/>
      <c r="D23" s="218"/>
      <c r="E23" s="220"/>
      <c r="F23" s="226"/>
      <c r="G23" s="143">
        <f>E23*F23</f>
        <v>0</v>
      </c>
      <c r="H23" s="222"/>
    </row>
    <row r="24" spans="1:8" ht="35" customHeight="1" x14ac:dyDescent="0.2">
      <c r="A24" s="256" t="s">
        <v>371</v>
      </c>
      <c r="B24" s="131">
        <v>3</v>
      </c>
      <c r="C24" s="218"/>
      <c r="D24" s="218"/>
      <c r="E24" s="220"/>
      <c r="F24" s="226"/>
      <c r="G24" s="143">
        <f>E24*F24</f>
        <v>0</v>
      </c>
      <c r="H24" s="222"/>
    </row>
    <row r="25" spans="1:8" ht="35" customHeight="1" x14ac:dyDescent="0.2">
      <c r="A25" s="256" t="s">
        <v>371</v>
      </c>
      <c r="B25" s="131">
        <v>4</v>
      </c>
      <c r="C25" s="218"/>
      <c r="D25" s="218"/>
      <c r="E25" s="220"/>
      <c r="F25" s="226"/>
      <c r="G25" s="143">
        <f>E25*F25</f>
        <v>0</v>
      </c>
      <c r="H25" s="222"/>
    </row>
    <row r="26" spans="1:8" ht="35" customHeight="1" thickBot="1" x14ac:dyDescent="0.25">
      <c r="A26" s="256" t="s">
        <v>371</v>
      </c>
      <c r="B26" s="131">
        <v>5</v>
      </c>
      <c r="C26" s="218"/>
      <c r="D26" s="218"/>
      <c r="E26" s="220"/>
      <c r="F26" s="226"/>
      <c r="G26" s="143">
        <f>E26*F26</f>
        <v>0</v>
      </c>
      <c r="H26" s="222"/>
    </row>
    <row r="27" spans="1:8" ht="35" customHeight="1" x14ac:dyDescent="0.2">
      <c r="A27" s="663" t="s">
        <v>9</v>
      </c>
      <c r="B27" s="664"/>
      <c r="C27" s="664"/>
      <c r="D27" s="664"/>
      <c r="E27" s="664"/>
      <c r="F27" s="664"/>
      <c r="G27" s="257">
        <f>SUM(G22:G26)</f>
        <v>0</v>
      </c>
      <c r="H27" s="250"/>
    </row>
  </sheetData>
  <sheetProtection algorithmName="SHA-512" hashValue="RFkX2gALmfJo/NXdjAiA1SIT4ymiS4F1W0h3VEzFZ9Om1hnnJUsS3dcu2KdraW7N71avBsxJSQcIElbvRGpkdw==" saltValue="Fq85RW7+v2HDPtPvcQsOKQ==" spinCount="100000" sheet="1" formatCells="0" formatColumns="0" formatRows="0" insertColumns="0" insertRows="0" deleteColumns="0" deleteRows="0" selectLockedCells="1"/>
  <mergeCells count="5">
    <mergeCell ref="A27:F27"/>
    <mergeCell ref="A2:B2"/>
    <mergeCell ref="A18:F18"/>
    <mergeCell ref="G20:H20"/>
    <mergeCell ref="A21:B21"/>
  </mergeCells>
  <phoneticPr fontId="2"/>
  <pageMargins left="0.70866141732283472" right="0.70866141732283472" top="0.74803149606299213" bottom="0.74803149606299213" header="0.31496062992125984" footer="0.31496062992125984"/>
  <pageSetup paperSize="9" scale="87"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H24"/>
  <sheetViews>
    <sheetView showGridLines="0" view="pageBreakPreview" zoomScaleNormal="100" zoomScaleSheetLayoutView="100" workbookViewId="0">
      <selection activeCell="D7" sqref="D7"/>
    </sheetView>
  </sheetViews>
  <sheetFormatPr defaultRowHeight="13" x14ac:dyDescent="0.2"/>
  <cols>
    <col min="1" max="1" width="2.453125" customWidth="1"/>
    <col min="2" max="2" width="3.453125" customWidth="1"/>
    <col min="3" max="3" width="22.6328125" customWidth="1"/>
    <col min="4" max="4" width="17.1796875" customWidth="1"/>
    <col min="5" max="5" width="12.7265625" customWidth="1"/>
    <col min="6" max="6" width="7.26953125" customWidth="1"/>
    <col min="7" max="7" width="15.6328125" customWidth="1"/>
    <col min="8" max="8" width="13.6328125" customWidth="1"/>
  </cols>
  <sheetData>
    <row r="1" spans="1:8" x14ac:dyDescent="0.2">
      <c r="A1" s="419" t="s">
        <v>372</v>
      </c>
      <c r="B1" s="420"/>
      <c r="C1" s="420"/>
      <c r="D1" s="420"/>
      <c r="E1" s="420"/>
      <c r="F1" s="420"/>
      <c r="G1" s="421"/>
      <c r="H1" s="415" t="s">
        <v>454</v>
      </c>
    </row>
    <row r="2" spans="1:8" ht="31" customHeight="1" x14ac:dyDescent="0.2">
      <c r="A2" s="671" t="s">
        <v>501</v>
      </c>
      <c r="B2" s="671"/>
      <c r="C2" s="671"/>
      <c r="D2" s="671"/>
      <c r="E2" s="671"/>
      <c r="F2" s="671"/>
      <c r="G2" s="671"/>
      <c r="H2" s="671"/>
    </row>
    <row r="3" spans="1:8" ht="40.5" customHeight="1" x14ac:dyDescent="0.2">
      <c r="A3" s="670" t="s">
        <v>357</v>
      </c>
      <c r="B3" s="670"/>
      <c r="C3" s="416" t="s">
        <v>1</v>
      </c>
      <c r="D3" s="416" t="s">
        <v>368</v>
      </c>
      <c r="E3" s="416" t="s">
        <v>360</v>
      </c>
      <c r="F3" s="417" t="s">
        <v>477</v>
      </c>
      <c r="G3" s="417" t="s">
        <v>362</v>
      </c>
      <c r="H3" s="418" t="s">
        <v>377</v>
      </c>
    </row>
    <row r="4" spans="1:8" ht="35" customHeight="1" x14ac:dyDescent="0.2">
      <c r="A4" s="256" t="s">
        <v>446</v>
      </c>
      <c r="B4" s="131">
        <v>1</v>
      </c>
      <c r="C4" s="218"/>
      <c r="D4" s="218"/>
      <c r="E4" s="220"/>
      <c r="F4" s="226"/>
      <c r="G4" s="143">
        <f t="shared" ref="G4:G23" si="0">E4*F4</f>
        <v>0</v>
      </c>
      <c r="H4" s="227"/>
    </row>
    <row r="5" spans="1:8" ht="35" customHeight="1" x14ac:dyDescent="0.2">
      <c r="A5" s="256" t="s">
        <v>446</v>
      </c>
      <c r="B5" s="131">
        <v>2</v>
      </c>
      <c r="C5" s="218"/>
      <c r="D5" s="218"/>
      <c r="E5" s="220"/>
      <c r="F5" s="226"/>
      <c r="G5" s="143">
        <f t="shared" si="0"/>
        <v>0</v>
      </c>
      <c r="H5" s="227"/>
    </row>
    <row r="6" spans="1:8" ht="35" customHeight="1" x14ac:dyDescent="0.2">
      <c r="A6" s="256" t="s">
        <v>446</v>
      </c>
      <c r="B6" s="131">
        <v>3</v>
      </c>
      <c r="C6" s="218"/>
      <c r="D6" s="218"/>
      <c r="E6" s="220"/>
      <c r="F6" s="226"/>
      <c r="G6" s="143">
        <f t="shared" si="0"/>
        <v>0</v>
      </c>
      <c r="H6" s="227"/>
    </row>
    <row r="7" spans="1:8" ht="35" customHeight="1" x14ac:dyDescent="0.2">
      <c r="A7" s="256" t="s">
        <v>446</v>
      </c>
      <c r="B7" s="131">
        <v>4</v>
      </c>
      <c r="C7" s="218"/>
      <c r="D7" s="218"/>
      <c r="E7" s="220"/>
      <c r="F7" s="226"/>
      <c r="G7" s="143">
        <f t="shared" si="0"/>
        <v>0</v>
      </c>
      <c r="H7" s="227"/>
    </row>
    <row r="8" spans="1:8" ht="35" customHeight="1" x14ac:dyDescent="0.2">
      <c r="A8" s="256" t="s">
        <v>446</v>
      </c>
      <c r="B8" s="131">
        <v>5</v>
      </c>
      <c r="C8" s="218"/>
      <c r="D8" s="218"/>
      <c r="E8" s="220"/>
      <c r="F8" s="226"/>
      <c r="G8" s="143">
        <f t="shared" si="0"/>
        <v>0</v>
      </c>
      <c r="H8" s="227"/>
    </row>
    <row r="9" spans="1:8" ht="35" customHeight="1" x14ac:dyDescent="0.2">
      <c r="A9" s="256" t="s">
        <v>446</v>
      </c>
      <c r="B9" s="131">
        <v>6</v>
      </c>
      <c r="C9" s="218"/>
      <c r="D9" s="218"/>
      <c r="E9" s="220"/>
      <c r="F9" s="226"/>
      <c r="G9" s="143">
        <f t="shared" si="0"/>
        <v>0</v>
      </c>
      <c r="H9" s="227"/>
    </row>
    <row r="10" spans="1:8" ht="35" customHeight="1" x14ac:dyDescent="0.2">
      <c r="A10" s="256" t="s">
        <v>446</v>
      </c>
      <c r="B10" s="131">
        <v>7</v>
      </c>
      <c r="C10" s="218"/>
      <c r="D10" s="218"/>
      <c r="E10" s="220"/>
      <c r="F10" s="226"/>
      <c r="G10" s="143">
        <f t="shared" si="0"/>
        <v>0</v>
      </c>
      <c r="H10" s="227"/>
    </row>
    <row r="11" spans="1:8" ht="35" customHeight="1" x14ac:dyDescent="0.2">
      <c r="A11" s="256" t="s">
        <v>446</v>
      </c>
      <c r="B11" s="131">
        <v>8</v>
      </c>
      <c r="C11" s="218"/>
      <c r="D11" s="218"/>
      <c r="E11" s="220"/>
      <c r="F11" s="226"/>
      <c r="G11" s="143">
        <f t="shared" si="0"/>
        <v>0</v>
      </c>
      <c r="H11" s="227"/>
    </row>
    <row r="12" spans="1:8" ht="35" customHeight="1" x14ac:dyDescent="0.2">
      <c r="A12" s="256" t="s">
        <v>446</v>
      </c>
      <c r="B12" s="131">
        <v>9</v>
      </c>
      <c r="C12" s="218"/>
      <c r="D12" s="218"/>
      <c r="E12" s="220"/>
      <c r="F12" s="226"/>
      <c r="G12" s="143">
        <f t="shared" si="0"/>
        <v>0</v>
      </c>
      <c r="H12" s="227"/>
    </row>
    <row r="13" spans="1:8" ht="35" customHeight="1" x14ac:dyDescent="0.2">
      <c r="A13" s="256" t="s">
        <v>446</v>
      </c>
      <c r="B13" s="131">
        <v>10</v>
      </c>
      <c r="C13" s="218"/>
      <c r="D13" s="218"/>
      <c r="E13" s="220"/>
      <c r="F13" s="226"/>
      <c r="G13" s="143">
        <f t="shared" si="0"/>
        <v>0</v>
      </c>
      <c r="H13" s="227"/>
    </row>
    <row r="14" spans="1:8" ht="35" customHeight="1" x14ac:dyDescent="0.2">
      <c r="A14" s="256" t="s">
        <v>446</v>
      </c>
      <c r="B14" s="131">
        <v>11</v>
      </c>
      <c r="C14" s="218"/>
      <c r="D14" s="218"/>
      <c r="E14" s="220"/>
      <c r="F14" s="226"/>
      <c r="G14" s="143">
        <f t="shared" si="0"/>
        <v>0</v>
      </c>
      <c r="H14" s="227"/>
    </row>
    <row r="15" spans="1:8" ht="35" customHeight="1" x14ac:dyDescent="0.2">
      <c r="A15" s="256" t="s">
        <v>446</v>
      </c>
      <c r="B15" s="131">
        <v>12</v>
      </c>
      <c r="C15" s="218"/>
      <c r="D15" s="218"/>
      <c r="E15" s="220"/>
      <c r="F15" s="226"/>
      <c r="G15" s="143">
        <f t="shared" si="0"/>
        <v>0</v>
      </c>
      <c r="H15" s="227"/>
    </row>
    <row r="16" spans="1:8" ht="35" customHeight="1" x14ac:dyDescent="0.2">
      <c r="A16" s="256" t="s">
        <v>446</v>
      </c>
      <c r="B16" s="131">
        <v>13</v>
      </c>
      <c r="C16" s="218"/>
      <c r="D16" s="218"/>
      <c r="E16" s="220"/>
      <c r="F16" s="226"/>
      <c r="G16" s="143">
        <f t="shared" si="0"/>
        <v>0</v>
      </c>
      <c r="H16" s="227"/>
    </row>
    <row r="17" spans="1:8" ht="35" customHeight="1" x14ac:dyDescent="0.2">
      <c r="A17" s="256" t="s">
        <v>446</v>
      </c>
      <c r="B17" s="131">
        <v>14</v>
      </c>
      <c r="C17" s="218"/>
      <c r="D17" s="218"/>
      <c r="E17" s="220"/>
      <c r="F17" s="226"/>
      <c r="G17" s="143">
        <f t="shared" si="0"/>
        <v>0</v>
      </c>
      <c r="H17" s="227"/>
    </row>
    <row r="18" spans="1:8" ht="35" customHeight="1" x14ac:dyDescent="0.2">
      <c r="A18" s="256" t="s">
        <v>446</v>
      </c>
      <c r="B18" s="131">
        <v>15</v>
      </c>
      <c r="C18" s="218"/>
      <c r="D18" s="218"/>
      <c r="E18" s="220"/>
      <c r="F18" s="226"/>
      <c r="G18" s="143">
        <f t="shared" si="0"/>
        <v>0</v>
      </c>
      <c r="H18" s="227"/>
    </row>
    <row r="19" spans="1:8" ht="35" customHeight="1" x14ac:dyDescent="0.2">
      <c r="A19" s="256" t="s">
        <v>446</v>
      </c>
      <c r="B19" s="131">
        <v>16</v>
      </c>
      <c r="C19" s="218"/>
      <c r="D19" s="218"/>
      <c r="E19" s="220"/>
      <c r="F19" s="226"/>
      <c r="G19" s="143">
        <f t="shared" si="0"/>
        <v>0</v>
      </c>
      <c r="H19" s="227"/>
    </row>
    <row r="20" spans="1:8" ht="35" customHeight="1" x14ac:dyDescent="0.2">
      <c r="A20" s="256" t="s">
        <v>446</v>
      </c>
      <c r="B20" s="131">
        <v>17</v>
      </c>
      <c r="C20" s="218"/>
      <c r="D20" s="218"/>
      <c r="E20" s="220"/>
      <c r="F20" s="226"/>
      <c r="G20" s="143">
        <f t="shared" si="0"/>
        <v>0</v>
      </c>
      <c r="H20" s="227"/>
    </row>
    <row r="21" spans="1:8" ht="35" customHeight="1" x14ac:dyDescent="0.2">
      <c r="A21" s="256" t="s">
        <v>446</v>
      </c>
      <c r="B21" s="131">
        <v>18</v>
      </c>
      <c r="C21" s="218"/>
      <c r="D21" s="218"/>
      <c r="E21" s="220"/>
      <c r="F21" s="226"/>
      <c r="G21" s="143">
        <f t="shared" si="0"/>
        <v>0</v>
      </c>
      <c r="H21" s="227"/>
    </row>
    <row r="22" spans="1:8" ht="35" customHeight="1" x14ac:dyDescent="0.2">
      <c r="A22" s="256" t="s">
        <v>446</v>
      </c>
      <c r="B22" s="131">
        <v>19</v>
      </c>
      <c r="C22" s="218"/>
      <c r="D22" s="218"/>
      <c r="E22" s="220"/>
      <c r="F22" s="226"/>
      <c r="G22" s="143">
        <f t="shared" si="0"/>
        <v>0</v>
      </c>
      <c r="H22" s="227"/>
    </row>
    <row r="23" spans="1:8" ht="35" customHeight="1" thickBot="1" x14ac:dyDescent="0.25">
      <c r="A23" s="256" t="s">
        <v>446</v>
      </c>
      <c r="B23" s="131">
        <v>20</v>
      </c>
      <c r="C23" s="218"/>
      <c r="D23" s="218"/>
      <c r="E23" s="220"/>
      <c r="F23" s="226"/>
      <c r="G23" s="143">
        <f t="shared" si="0"/>
        <v>0</v>
      </c>
      <c r="H23" s="227"/>
    </row>
    <row r="24" spans="1:8" ht="35" customHeight="1" x14ac:dyDescent="0.2">
      <c r="A24" s="663" t="s">
        <v>9</v>
      </c>
      <c r="B24" s="664"/>
      <c r="C24" s="664"/>
      <c r="D24" s="664"/>
      <c r="E24" s="664"/>
      <c r="F24" s="664"/>
      <c r="G24" s="257">
        <f>SUM(G4:G23)</f>
        <v>0</v>
      </c>
      <c r="H24" s="258"/>
    </row>
  </sheetData>
  <sheetProtection algorithmName="SHA-512" hashValue="od7X2y/qVD6IB9IWjkAIeECEpq2K55G0FtHkZg22y1Xu2Yook6CBg99d5tamE83s0K0ZWrKPOMLZxeS+ERCFTQ==" saltValue="ojX7k2CQRb2Q9ZuKxPW0zw==" spinCount="100000" sheet="1" formatCells="0" selectLockedCells="1"/>
  <mergeCells count="3">
    <mergeCell ref="A3:B3"/>
    <mergeCell ref="A24:F24"/>
    <mergeCell ref="A2:H2"/>
  </mergeCells>
  <phoneticPr fontId="2"/>
  <printOptions horizontalCentered="1"/>
  <pageMargins left="0.70866141732283472" right="0.70866141732283472" top="0.74803149606299213" bottom="0.74803149606299213" header="0.31496062992125984" footer="0.31496062992125984"/>
  <pageSetup paperSize="9" scale="94"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G34"/>
  <sheetViews>
    <sheetView showGridLines="0" view="pageBreakPreview" topLeftCell="A22" zoomScaleNormal="100" zoomScaleSheetLayoutView="100" workbookViewId="0">
      <selection activeCell="C3" sqref="C3"/>
    </sheetView>
  </sheetViews>
  <sheetFormatPr defaultRowHeight="13" x14ac:dyDescent="0.2"/>
  <cols>
    <col min="1" max="1" width="2.453125" customWidth="1"/>
    <col min="2" max="2" width="3.453125" customWidth="1"/>
    <col min="3" max="3" width="22.08984375" customWidth="1"/>
    <col min="4" max="4" width="25.7265625" customWidth="1"/>
    <col min="5" max="5" width="21.1796875" customWidth="1"/>
    <col min="6" max="6" width="15.08984375" customWidth="1"/>
  </cols>
  <sheetData>
    <row r="1" spans="1:7" s="127" customFormat="1" ht="21" customHeight="1" x14ac:dyDescent="0.2">
      <c r="A1" s="259" t="s">
        <v>373</v>
      </c>
      <c r="B1" s="260"/>
      <c r="C1" s="260"/>
      <c r="D1" s="261"/>
      <c r="E1" s="261"/>
      <c r="F1" s="262" t="s">
        <v>138</v>
      </c>
    </row>
    <row r="2" spans="1:7" ht="40" customHeight="1" x14ac:dyDescent="0.2">
      <c r="A2" s="479" t="s">
        <v>357</v>
      </c>
      <c r="B2" s="479"/>
      <c r="C2" s="144" t="s">
        <v>374</v>
      </c>
      <c r="D2" s="134" t="s">
        <v>375</v>
      </c>
      <c r="E2" s="145" t="s">
        <v>376</v>
      </c>
      <c r="F2" s="229" t="s">
        <v>377</v>
      </c>
    </row>
    <row r="3" spans="1:7" ht="26.75" customHeight="1" x14ac:dyDescent="0.2">
      <c r="A3" s="263" t="s">
        <v>378</v>
      </c>
      <c r="B3" s="131">
        <v>1</v>
      </c>
      <c r="C3" s="218"/>
      <c r="D3" s="223"/>
      <c r="E3" s="224"/>
      <c r="F3" s="226"/>
      <c r="G3" s="146"/>
    </row>
    <row r="4" spans="1:7" ht="26.75" customHeight="1" x14ac:dyDescent="0.2">
      <c r="A4" s="263" t="s">
        <v>378</v>
      </c>
      <c r="B4" s="131">
        <v>2</v>
      </c>
      <c r="C4" s="218"/>
      <c r="D4" s="223"/>
      <c r="E4" s="225"/>
      <c r="F4" s="226"/>
      <c r="G4" s="146"/>
    </row>
    <row r="5" spans="1:7" ht="26.75" customHeight="1" x14ac:dyDescent="0.2">
      <c r="A5" s="263" t="s">
        <v>378</v>
      </c>
      <c r="B5" s="131">
        <v>3</v>
      </c>
      <c r="C5" s="218"/>
      <c r="D5" s="223"/>
      <c r="E5" s="225"/>
      <c r="F5" s="226"/>
      <c r="G5" s="146"/>
    </row>
    <row r="6" spans="1:7" ht="26.75" customHeight="1" x14ac:dyDescent="0.2">
      <c r="A6" s="263" t="s">
        <v>378</v>
      </c>
      <c r="B6" s="131">
        <v>4</v>
      </c>
      <c r="C6" s="218"/>
      <c r="D6" s="223"/>
      <c r="E6" s="225"/>
      <c r="F6" s="226"/>
      <c r="G6" s="146"/>
    </row>
    <row r="7" spans="1:7" ht="26.75" customHeight="1" x14ac:dyDescent="0.2">
      <c r="A7" s="263" t="s">
        <v>378</v>
      </c>
      <c r="B7" s="131">
        <v>5</v>
      </c>
      <c r="C7" s="218"/>
      <c r="D7" s="223"/>
      <c r="E7" s="225"/>
      <c r="F7" s="226"/>
      <c r="G7" s="146"/>
    </row>
    <row r="8" spans="1:7" ht="26.75" customHeight="1" x14ac:dyDescent="0.2">
      <c r="A8" s="263" t="s">
        <v>378</v>
      </c>
      <c r="B8" s="131">
        <v>6</v>
      </c>
      <c r="C8" s="218"/>
      <c r="D8" s="223"/>
      <c r="E8" s="225"/>
      <c r="F8" s="226"/>
      <c r="G8" s="146"/>
    </row>
    <row r="9" spans="1:7" ht="26.75" customHeight="1" x14ac:dyDescent="0.2">
      <c r="A9" s="263" t="s">
        <v>378</v>
      </c>
      <c r="B9" s="131">
        <v>7</v>
      </c>
      <c r="C9" s="218"/>
      <c r="D9" s="223"/>
      <c r="E9" s="225"/>
      <c r="F9" s="226"/>
      <c r="G9" s="146"/>
    </row>
    <row r="10" spans="1:7" ht="26.75" customHeight="1" x14ac:dyDescent="0.2">
      <c r="A10" s="263" t="s">
        <v>378</v>
      </c>
      <c r="B10" s="131">
        <v>8</v>
      </c>
      <c r="C10" s="218"/>
      <c r="D10" s="223"/>
      <c r="E10" s="225"/>
      <c r="F10" s="226"/>
      <c r="G10" s="146"/>
    </row>
    <row r="11" spans="1:7" ht="26.75" customHeight="1" x14ac:dyDescent="0.2">
      <c r="A11" s="263" t="s">
        <v>378</v>
      </c>
      <c r="B11" s="131">
        <v>9</v>
      </c>
      <c r="C11" s="218"/>
      <c r="D11" s="223"/>
      <c r="E11" s="225"/>
      <c r="F11" s="226"/>
      <c r="G11" s="146"/>
    </row>
    <row r="12" spans="1:7" ht="26.75" customHeight="1" x14ac:dyDescent="0.2">
      <c r="A12" s="263" t="s">
        <v>378</v>
      </c>
      <c r="B12" s="131">
        <v>10</v>
      </c>
      <c r="C12" s="218"/>
      <c r="D12" s="223"/>
      <c r="E12" s="225"/>
      <c r="F12" s="226"/>
      <c r="G12" s="146"/>
    </row>
    <row r="13" spans="1:7" ht="26.75" customHeight="1" x14ac:dyDescent="0.2">
      <c r="A13" s="263" t="s">
        <v>378</v>
      </c>
      <c r="B13" s="131">
        <v>11</v>
      </c>
      <c r="C13" s="218"/>
      <c r="D13" s="223"/>
      <c r="E13" s="225"/>
      <c r="F13" s="226"/>
      <c r="G13" s="146"/>
    </row>
    <row r="14" spans="1:7" ht="26.75" customHeight="1" x14ac:dyDescent="0.2">
      <c r="A14" s="263" t="s">
        <v>378</v>
      </c>
      <c r="B14" s="131">
        <v>12</v>
      </c>
      <c r="C14" s="218"/>
      <c r="D14" s="223"/>
      <c r="E14" s="225"/>
      <c r="F14" s="226"/>
      <c r="G14" s="146"/>
    </row>
    <row r="15" spans="1:7" ht="26.75" customHeight="1" x14ac:dyDescent="0.2">
      <c r="A15" s="263" t="s">
        <v>378</v>
      </c>
      <c r="B15" s="131">
        <v>13</v>
      </c>
      <c r="C15" s="218"/>
      <c r="D15" s="223"/>
      <c r="E15" s="225"/>
      <c r="F15" s="226"/>
      <c r="G15" s="146"/>
    </row>
    <row r="16" spans="1:7" ht="26.75" customHeight="1" x14ac:dyDescent="0.2">
      <c r="A16" s="263" t="s">
        <v>378</v>
      </c>
      <c r="B16" s="131">
        <v>14</v>
      </c>
      <c r="C16" s="218"/>
      <c r="D16" s="223"/>
      <c r="E16" s="225"/>
      <c r="F16" s="226"/>
      <c r="G16" s="146"/>
    </row>
    <row r="17" spans="1:7" ht="26.75" customHeight="1" x14ac:dyDescent="0.2">
      <c r="A17" s="263" t="s">
        <v>378</v>
      </c>
      <c r="B17" s="131">
        <v>15</v>
      </c>
      <c r="C17" s="218"/>
      <c r="D17" s="223"/>
      <c r="E17" s="225"/>
      <c r="F17" s="226"/>
      <c r="G17" s="146"/>
    </row>
    <row r="18" spans="1:7" ht="26.75" customHeight="1" x14ac:dyDescent="0.2">
      <c r="A18" s="263" t="s">
        <v>378</v>
      </c>
      <c r="B18" s="131">
        <v>16</v>
      </c>
      <c r="C18" s="218"/>
      <c r="D18" s="223"/>
      <c r="E18" s="225"/>
      <c r="F18" s="226"/>
      <c r="G18" s="146"/>
    </row>
    <row r="19" spans="1:7" ht="26.75" customHeight="1" x14ac:dyDescent="0.2">
      <c r="A19" s="263" t="s">
        <v>378</v>
      </c>
      <c r="B19" s="131">
        <v>17</v>
      </c>
      <c r="C19" s="218"/>
      <c r="D19" s="223"/>
      <c r="E19" s="225"/>
      <c r="F19" s="226"/>
      <c r="G19" s="146"/>
    </row>
    <row r="20" spans="1:7" ht="26.75" customHeight="1" x14ac:dyDescent="0.2">
      <c r="A20" s="263" t="s">
        <v>378</v>
      </c>
      <c r="B20" s="131">
        <v>18</v>
      </c>
      <c r="C20" s="218"/>
      <c r="D20" s="223"/>
      <c r="E20" s="225"/>
      <c r="F20" s="226"/>
      <c r="G20" s="146"/>
    </row>
    <row r="21" spans="1:7" ht="26.75" customHeight="1" x14ac:dyDescent="0.2">
      <c r="A21" s="263" t="s">
        <v>378</v>
      </c>
      <c r="B21" s="131">
        <v>19</v>
      </c>
      <c r="C21" s="218"/>
      <c r="D21" s="223"/>
      <c r="E21" s="225"/>
      <c r="F21" s="226"/>
      <c r="G21" s="146"/>
    </row>
    <row r="22" spans="1:7" ht="26.75" customHeight="1" x14ac:dyDescent="0.2">
      <c r="A22" s="263" t="s">
        <v>378</v>
      </c>
      <c r="B22" s="131">
        <v>20</v>
      </c>
      <c r="C22" s="218"/>
      <c r="D22" s="223"/>
      <c r="E22" s="225"/>
      <c r="F22" s="226"/>
      <c r="G22" s="146"/>
    </row>
    <row r="23" spans="1:7" ht="26.75" customHeight="1" x14ac:dyDescent="0.2">
      <c r="A23" s="263" t="s">
        <v>378</v>
      </c>
      <c r="B23" s="131">
        <v>21</v>
      </c>
      <c r="C23" s="218"/>
      <c r="D23" s="223"/>
      <c r="E23" s="225"/>
      <c r="F23" s="226"/>
      <c r="G23" s="146"/>
    </row>
    <row r="24" spans="1:7" ht="26.75" customHeight="1" x14ac:dyDescent="0.2">
      <c r="A24" s="263" t="s">
        <v>378</v>
      </c>
      <c r="B24" s="131">
        <v>22</v>
      </c>
      <c r="C24" s="218"/>
      <c r="D24" s="223"/>
      <c r="E24" s="225"/>
      <c r="F24" s="226"/>
      <c r="G24" s="146"/>
    </row>
    <row r="25" spans="1:7" ht="26.75" customHeight="1" x14ac:dyDescent="0.2">
      <c r="A25" s="263" t="s">
        <v>378</v>
      </c>
      <c r="B25" s="131">
        <v>23</v>
      </c>
      <c r="C25" s="218"/>
      <c r="D25" s="223"/>
      <c r="E25" s="225"/>
      <c r="F25" s="226"/>
      <c r="G25" s="146"/>
    </row>
    <row r="26" spans="1:7" ht="26.75" customHeight="1" x14ac:dyDescent="0.2">
      <c r="A26" s="263" t="s">
        <v>378</v>
      </c>
      <c r="B26" s="131">
        <v>24</v>
      </c>
      <c r="C26" s="218"/>
      <c r="D26" s="223"/>
      <c r="E26" s="225"/>
      <c r="F26" s="226"/>
      <c r="G26" s="146"/>
    </row>
    <row r="27" spans="1:7" ht="26.75" customHeight="1" thickBot="1" x14ac:dyDescent="0.25">
      <c r="A27" s="263" t="s">
        <v>378</v>
      </c>
      <c r="B27" s="131">
        <v>25</v>
      </c>
      <c r="C27" s="218"/>
      <c r="D27" s="223"/>
      <c r="E27" s="225"/>
      <c r="F27" s="226"/>
      <c r="G27" s="146"/>
    </row>
    <row r="28" spans="1:7" ht="26.75" customHeight="1" x14ac:dyDescent="0.2">
      <c r="A28" s="663" t="s">
        <v>9</v>
      </c>
      <c r="B28" s="664"/>
      <c r="C28" s="664"/>
      <c r="D28" s="664"/>
      <c r="E28" s="264">
        <f>SUM(E3:E27)</f>
        <v>0</v>
      </c>
      <c r="F28" s="265"/>
      <c r="G28" s="146"/>
    </row>
    <row r="29" spans="1:7" ht="26.75" customHeight="1" x14ac:dyDescent="0.2">
      <c r="A29" s="147"/>
      <c r="B29" s="133"/>
      <c r="C29" s="133"/>
      <c r="D29" s="133"/>
      <c r="E29" s="133"/>
      <c r="F29" s="133"/>
    </row>
    <row r="30" spans="1:7" x14ac:dyDescent="0.2">
      <c r="A30" s="90"/>
      <c r="B30" s="133"/>
      <c r="C30" s="133"/>
      <c r="D30" s="133"/>
      <c r="E30" s="133"/>
      <c r="F30" s="133"/>
    </row>
    <row r="31" spans="1:7" x14ac:dyDescent="0.2">
      <c r="A31" s="90"/>
      <c r="B31" s="133"/>
      <c r="C31" s="133"/>
      <c r="D31" s="133"/>
      <c r="E31" s="133"/>
      <c r="F31" s="133"/>
    </row>
    <row r="32" spans="1:7" x14ac:dyDescent="0.2">
      <c r="A32" s="90"/>
      <c r="B32" s="133"/>
      <c r="C32" s="133"/>
      <c r="D32" s="133"/>
      <c r="E32" s="133"/>
      <c r="F32" s="133"/>
    </row>
    <row r="33" spans="1:6" x14ac:dyDescent="0.2">
      <c r="A33" s="90"/>
      <c r="B33" s="133"/>
      <c r="C33" s="133"/>
      <c r="D33" s="133"/>
      <c r="E33" s="133"/>
      <c r="F33" s="133"/>
    </row>
    <row r="34" spans="1:6" x14ac:dyDescent="0.2">
      <c r="A34" s="90"/>
      <c r="B34" s="90"/>
      <c r="C34" s="90"/>
      <c r="D34" s="90"/>
      <c r="E34" s="90"/>
      <c r="F34" s="90"/>
    </row>
  </sheetData>
  <sheetProtection algorithmName="SHA-512" hashValue="kfZAKqYr5GvfN90ZZWUgtbSQwzlz/OVRvz3b5AWCCoq5NERHNeXoXGuotzKZ3YPoeuTK0jd28MgKPCCJDipCIA==" saltValue="Xa1GWMfOIk55xApxErZVZw==" spinCount="100000" sheet="1" formatCells="0" insertColumns="0" insertRows="0" deleteColumns="0" deleteRows="0" selectLockedCells="1"/>
  <mergeCells count="2">
    <mergeCell ref="A2:B2"/>
    <mergeCell ref="A28:D28"/>
  </mergeCells>
  <phoneticPr fontId="2"/>
  <pageMargins left="0.70866141732283472" right="0.70866141732283472" top="0.74803149606299213" bottom="0.74803149606299213" header="0.31496062992125984" footer="0.31496062992125984"/>
  <pageSetup paperSize="9" scale="96" orientation="portrait" cellComments="asDisplayed"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P28"/>
  <sheetViews>
    <sheetView showGridLines="0" view="pageBreakPreview" topLeftCell="A10" zoomScaleNormal="100" zoomScaleSheetLayoutView="100" workbookViewId="0">
      <selection activeCell="J14" sqref="J14:O14"/>
    </sheetView>
  </sheetViews>
  <sheetFormatPr defaultRowHeight="13" x14ac:dyDescent="0.2"/>
  <cols>
    <col min="1" max="30" width="3" customWidth="1"/>
  </cols>
  <sheetData>
    <row r="1" spans="1:42" ht="14.5" thickBot="1" x14ac:dyDescent="0.25">
      <c r="A1" s="1" t="s">
        <v>453</v>
      </c>
      <c r="Q1" s="133"/>
      <c r="R1" s="133"/>
      <c r="S1" s="133"/>
      <c r="T1" s="133"/>
      <c r="U1" s="133"/>
      <c r="V1" s="148"/>
      <c r="W1" s="133"/>
      <c r="X1" s="133"/>
      <c r="Y1" s="133"/>
      <c r="Z1" s="133"/>
      <c r="AA1" s="133"/>
      <c r="AB1" s="133"/>
      <c r="AC1" s="133"/>
      <c r="AD1" s="133"/>
      <c r="AE1" s="149"/>
      <c r="AF1" s="150"/>
      <c r="AG1" s="90"/>
    </row>
    <row r="2" spans="1:42" ht="18" customHeight="1" x14ac:dyDescent="0.2">
      <c r="A2" s="151" t="s">
        <v>379</v>
      </c>
      <c r="B2" s="128"/>
      <c r="C2" s="128"/>
      <c r="D2" s="128"/>
      <c r="E2" s="128"/>
      <c r="F2" s="128"/>
      <c r="G2" s="128"/>
      <c r="H2" s="128"/>
      <c r="I2" s="128"/>
      <c r="J2" s="128"/>
      <c r="K2" s="128"/>
      <c r="L2" s="128"/>
      <c r="M2" s="128"/>
      <c r="N2" s="128"/>
      <c r="O2" s="128"/>
      <c r="P2" s="128"/>
      <c r="Q2" s="128"/>
      <c r="R2" s="128"/>
      <c r="S2" s="128"/>
      <c r="T2" s="128"/>
      <c r="U2" s="128"/>
      <c r="V2" s="128"/>
      <c r="W2" s="128"/>
      <c r="X2" s="128"/>
      <c r="Y2" s="128"/>
      <c r="Z2" s="128"/>
      <c r="AA2" s="128"/>
      <c r="AB2" s="128"/>
      <c r="AC2" s="128"/>
      <c r="AD2" s="152"/>
    </row>
    <row r="3" spans="1:42" ht="40.5" customHeight="1" x14ac:dyDescent="0.2">
      <c r="A3" s="672" t="s">
        <v>380</v>
      </c>
      <c r="B3" s="673"/>
      <c r="C3" s="673"/>
      <c r="D3" s="673"/>
      <c r="E3" s="673"/>
      <c r="F3" s="673"/>
      <c r="G3" s="673"/>
      <c r="H3" s="673"/>
      <c r="I3" s="674"/>
      <c r="J3" s="675" t="s">
        <v>381</v>
      </c>
      <c r="K3" s="675"/>
      <c r="L3" s="675"/>
      <c r="M3" s="675"/>
      <c r="N3" s="675"/>
      <c r="O3" s="675"/>
      <c r="P3" s="675"/>
      <c r="Q3" s="675" t="s">
        <v>382</v>
      </c>
      <c r="R3" s="675"/>
      <c r="S3" s="675"/>
      <c r="T3" s="675"/>
      <c r="U3" s="675"/>
      <c r="V3" s="675"/>
      <c r="W3" s="675"/>
      <c r="X3" s="676" t="s">
        <v>383</v>
      </c>
      <c r="Y3" s="677"/>
      <c r="Z3" s="677"/>
      <c r="AA3" s="677"/>
      <c r="AB3" s="677"/>
      <c r="AC3" s="677"/>
      <c r="AD3" s="678"/>
    </row>
    <row r="4" spans="1:42" ht="27" customHeight="1" x14ac:dyDescent="0.2">
      <c r="A4" s="679" t="s">
        <v>384</v>
      </c>
      <c r="B4" s="680"/>
      <c r="C4" s="681" t="s">
        <v>385</v>
      </c>
      <c r="D4" s="680"/>
      <c r="E4" s="680"/>
      <c r="F4" s="680"/>
      <c r="G4" s="680"/>
      <c r="H4" s="680"/>
      <c r="I4" s="682"/>
      <c r="J4" s="683">
        <f>$Q$4*1.1</f>
        <v>0</v>
      </c>
      <c r="K4" s="684"/>
      <c r="L4" s="684"/>
      <c r="M4" s="684"/>
      <c r="N4" s="684"/>
      <c r="O4" s="684"/>
      <c r="P4" s="153" t="s">
        <v>302</v>
      </c>
      <c r="Q4" s="683">
        <f>'11'!$G$24</f>
        <v>0</v>
      </c>
      <c r="R4" s="684"/>
      <c r="S4" s="684"/>
      <c r="T4" s="684"/>
      <c r="U4" s="684"/>
      <c r="V4" s="684"/>
      <c r="W4" s="154" t="s">
        <v>302</v>
      </c>
      <c r="X4" s="685"/>
      <c r="Y4" s="686"/>
      <c r="Z4" s="686"/>
      <c r="AA4" s="686"/>
      <c r="AB4" s="686"/>
      <c r="AC4" s="686"/>
      <c r="AD4" s="155"/>
    </row>
    <row r="5" spans="1:42" ht="27" customHeight="1" x14ac:dyDescent="0.2">
      <c r="A5" s="695" t="s">
        <v>386</v>
      </c>
      <c r="B5" s="696"/>
      <c r="C5" s="697" t="s">
        <v>387</v>
      </c>
      <c r="D5" s="696"/>
      <c r="E5" s="696"/>
      <c r="F5" s="696"/>
      <c r="G5" s="696"/>
      <c r="H5" s="696"/>
      <c r="I5" s="698"/>
      <c r="J5" s="699">
        <f>$Q$5*1.1</f>
        <v>0</v>
      </c>
      <c r="K5" s="700"/>
      <c r="L5" s="700"/>
      <c r="M5" s="700"/>
      <c r="N5" s="700"/>
      <c r="O5" s="700"/>
      <c r="P5" s="156" t="s">
        <v>302</v>
      </c>
      <c r="Q5" s="699">
        <f>'12'!$G$18</f>
        <v>0</v>
      </c>
      <c r="R5" s="700"/>
      <c r="S5" s="700"/>
      <c r="T5" s="700"/>
      <c r="U5" s="700"/>
      <c r="V5" s="700"/>
      <c r="W5" s="157" t="s">
        <v>302</v>
      </c>
      <c r="X5" s="701"/>
      <c r="Y5" s="702"/>
      <c r="Z5" s="702"/>
      <c r="AA5" s="702"/>
      <c r="AB5" s="702"/>
      <c r="AC5" s="702"/>
      <c r="AD5" s="158"/>
    </row>
    <row r="6" spans="1:42" ht="27" customHeight="1" x14ac:dyDescent="0.2">
      <c r="A6" s="687" t="s">
        <v>388</v>
      </c>
      <c r="B6" s="688"/>
      <c r="C6" s="689" t="s">
        <v>389</v>
      </c>
      <c r="D6" s="688"/>
      <c r="E6" s="688"/>
      <c r="F6" s="688"/>
      <c r="G6" s="688"/>
      <c r="H6" s="688"/>
      <c r="I6" s="690"/>
      <c r="J6" s="691">
        <f>$Q$6*1.1</f>
        <v>0</v>
      </c>
      <c r="K6" s="692"/>
      <c r="L6" s="692"/>
      <c r="M6" s="692"/>
      <c r="N6" s="692"/>
      <c r="O6" s="692"/>
      <c r="P6" s="159" t="s">
        <v>302</v>
      </c>
      <c r="Q6" s="691">
        <f>'12'!$G$27</f>
        <v>0</v>
      </c>
      <c r="R6" s="692"/>
      <c r="S6" s="692"/>
      <c r="T6" s="692"/>
      <c r="U6" s="692"/>
      <c r="V6" s="692"/>
      <c r="W6" s="160" t="s">
        <v>302</v>
      </c>
      <c r="X6" s="693"/>
      <c r="Y6" s="694"/>
      <c r="Z6" s="694"/>
      <c r="AA6" s="694"/>
      <c r="AB6" s="694"/>
      <c r="AC6" s="694"/>
      <c r="AD6" s="161"/>
    </row>
    <row r="7" spans="1:42" ht="27" customHeight="1" x14ac:dyDescent="0.2">
      <c r="A7" s="721" t="s">
        <v>390</v>
      </c>
      <c r="B7" s="722"/>
      <c r="C7" s="723" t="s">
        <v>391</v>
      </c>
      <c r="D7" s="722"/>
      <c r="E7" s="722"/>
      <c r="F7" s="722"/>
      <c r="G7" s="722"/>
      <c r="H7" s="722"/>
      <c r="I7" s="724"/>
      <c r="J7" s="703">
        <f>$Q$7*1.1</f>
        <v>0</v>
      </c>
      <c r="K7" s="704"/>
      <c r="L7" s="704"/>
      <c r="M7" s="704"/>
      <c r="N7" s="704"/>
      <c r="O7" s="704"/>
      <c r="P7" s="162" t="s">
        <v>302</v>
      </c>
      <c r="Q7" s="703">
        <f>'13'!$G$24</f>
        <v>0</v>
      </c>
      <c r="R7" s="704"/>
      <c r="S7" s="704"/>
      <c r="T7" s="704"/>
      <c r="U7" s="704"/>
      <c r="V7" s="704"/>
      <c r="W7" s="163" t="s">
        <v>302</v>
      </c>
      <c r="X7" s="705"/>
      <c r="Y7" s="706"/>
      <c r="Z7" s="706"/>
      <c r="AA7" s="706"/>
      <c r="AB7" s="706"/>
      <c r="AC7" s="706"/>
      <c r="AD7" s="164"/>
    </row>
    <row r="8" spans="1:42" ht="27" customHeight="1" x14ac:dyDescent="0.2">
      <c r="A8" s="715" t="s">
        <v>392</v>
      </c>
      <c r="B8" s="716"/>
      <c r="C8" s="716"/>
      <c r="D8" s="716"/>
      <c r="E8" s="716"/>
      <c r="F8" s="716"/>
      <c r="G8" s="716"/>
      <c r="H8" s="716"/>
      <c r="I8" s="716"/>
      <c r="J8" s="717">
        <f>SUM(J4:O7)</f>
        <v>0</v>
      </c>
      <c r="K8" s="718"/>
      <c r="L8" s="718"/>
      <c r="M8" s="718"/>
      <c r="N8" s="718"/>
      <c r="O8" s="718"/>
      <c r="P8" s="165" t="s">
        <v>302</v>
      </c>
      <c r="Q8" s="719">
        <f>SUM(Q4:V7)</f>
        <v>0</v>
      </c>
      <c r="R8" s="720"/>
      <c r="S8" s="720"/>
      <c r="T8" s="720"/>
      <c r="U8" s="720"/>
      <c r="V8" s="720"/>
      <c r="W8" s="165" t="s">
        <v>302</v>
      </c>
      <c r="X8" s="718">
        <f>IF(ROUNDDOWN($Q$8*0.5,-3)&gt;=15000000,15000000,ROUNDDOWN($Q$8*0.5,-3))</f>
        <v>0</v>
      </c>
      <c r="Y8" s="718"/>
      <c r="Z8" s="718"/>
      <c r="AA8" s="718"/>
      <c r="AB8" s="718"/>
      <c r="AC8" s="718"/>
      <c r="AD8" s="166" t="s">
        <v>302</v>
      </c>
    </row>
    <row r="9" spans="1:42" ht="27" customHeight="1" x14ac:dyDescent="0.2">
      <c r="A9" s="707" t="s">
        <v>393</v>
      </c>
      <c r="B9" s="708"/>
      <c r="C9" s="708"/>
      <c r="D9" s="708"/>
      <c r="E9" s="708"/>
      <c r="F9" s="708"/>
      <c r="G9" s="708"/>
      <c r="H9" s="708"/>
      <c r="I9" s="709"/>
      <c r="J9" s="710">
        <f>'14'!$E$28*1.1</f>
        <v>0</v>
      </c>
      <c r="K9" s="711"/>
      <c r="L9" s="711"/>
      <c r="M9" s="711"/>
      <c r="N9" s="711"/>
      <c r="O9" s="711"/>
      <c r="P9" s="167" t="s">
        <v>302</v>
      </c>
      <c r="Q9" s="712">
        <f>'14'!$E$28</f>
        <v>0</v>
      </c>
      <c r="R9" s="713"/>
      <c r="S9" s="713"/>
      <c r="T9" s="713"/>
      <c r="U9" s="713"/>
      <c r="V9" s="713"/>
      <c r="W9" s="168" t="s">
        <v>302</v>
      </c>
      <c r="X9" s="714"/>
      <c r="Y9" s="714"/>
      <c r="Z9" s="714"/>
      <c r="AA9" s="714"/>
      <c r="AB9" s="714"/>
      <c r="AC9" s="714"/>
      <c r="AD9" s="169"/>
    </row>
    <row r="10" spans="1:42" ht="27" customHeight="1" thickBot="1" x14ac:dyDescent="0.25">
      <c r="A10" s="725" t="s">
        <v>394</v>
      </c>
      <c r="B10" s="726"/>
      <c r="C10" s="726"/>
      <c r="D10" s="726"/>
      <c r="E10" s="726"/>
      <c r="F10" s="726"/>
      <c r="G10" s="726"/>
      <c r="H10" s="726"/>
      <c r="I10" s="726"/>
      <c r="J10" s="727">
        <f>J8+J9</f>
        <v>0</v>
      </c>
      <c r="K10" s="728"/>
      <c r="L10" s="728"/>
      <c r="M10" s="728"/>
      <c r="N10" s="728"/>
      <c r="O10" s="728"/>
      <c r="P10" s="170" t="s">
        <v>302</v>
      </c>
      <c r="Q10" s="729"/>
      <c r="R10" s="730"/>
      <c r="S10" s="730"/>
      <c r="T10" s="730"/>
      <c r="U10" s="730"/>
      <c r="V10" s="730"/>
      <c r="W10" s="171"/>
      <c r="X10" s="731"/>
      <c r="Y10" s="731"/>
      <c r="Z10" s="731"/>
      <c r="AA10" s="731"/>
      <c r="AB10" s="731"/>
      <c r="AC10" s="731"/>
      <c r="AD10" s="172"/>
    </row>
    <row r="11" spans="1:42" ht="21.5" thickBot="1" x14ac:dyDescent="0.25">
      <c r="A11" s="173"/>
      <c r="B11" s="173"/>
      <c r="C11" s="173"/>
      <c r="D11" s="173"/>
      <c r="E11" s="173"/>
      <c r="F11" s="173"/>
      <c r="G11" s="173"/>
      <c r="H11" s="173"/>
      <c r="I11" s="173"/>
      <c r="J11" s="173"/>
      <c r="K11" s="173"/>
      <c r="L11" s="173"/>
      <c r="M11" s="173"/>
      <c r="N11" s="173"/>
      <c r="O11" s="173"/>
      <c r="P11" s="173"/>
      <c r="Q11" s="173"/>
      <c r="R11" s="173"/>
      <c r="S11" s="173"/>
      <c r="T11" s="173"/>
      <c r="U11" s="173"/>
      <c r="V11" s="173"/>
      <c r="W11" s="173"/>
      <c r="X11" s="173"/>
      <c r="Y11" s="173"/>
      <c r="Z11" s="173"/>
      <c r="AA11" s="173"/>
      <c r="AB11" s="173"/>
      <c r="AC11" s="173"/>
      <c r="AD11" s="173"/>
    </row>
    <row r="12" spans="1:42" ht="18" customHeight="1" x14ac:dyDescent="0.2">
      <c r="A12" s="151" t="s">
        <v>395</v>
      </c>
      <c r="B12" s="128"/>
      <c r="C12" s="128"/>
      <c r="D12" s="128"/>
      <c r="E12" s="128"/>
      <c r="F12" s="128"/>
      <c r="G12" s="128"/>
      <c r="H12" s="128"/>
      <c r="I12" s="128"/>
      <c r="J12" s="128"/>
      <c r="K12" s="128"/>
      <c r="L12" s="128"/>
      <c r="M12" s="128"/>
      <c r="N12" s="128"/>
      <c r="O12" s="128"/>
      <c r="P12" s="128"/>
      <c r="Q12" s="128"/>
      <c r="R12" s="128"/>
      <c r="S12" s="128"/>
      <c r="T12" s="128"/>
      <c r="U12" s="128"/>
      <c r="V12" s="128"/>
      <c r="W12" s="128"/>
      <c r="X12" s="128"/>
      <c r="Y12" s="128"/>
      <c r="Z12" s="128"/>
      <c r="AA12" s="128"/>
      <c r="AB12" s="128"/>
      <c r="AC12" s="128"/>
      <c r="AD12" s="152"/>
    </row>
    <row r="13" spans="1:42" ht="40.5" customHeight="1" x14ac:dyDescent="0.2">
      <c r="A13" s="743" t="s">
        <v>380</v>
      </c>
      <c r="B13" s="744"/>
      <c r="C13" s="744"/>
      <c r="D13" s="744"/>
      <c r="E13" s="744"/>
      <c r="F13" s="744"/>
      <c r="G13" s="744"/>
      <c r="H13" s="744"/>
      <c r="I13" s="744"/>
      <c r="J13" s="745" t="s">
        <v>396</v>
      </c>
      <c r="K13" s="745"/>
      <c r="L13" s="745"/>
      <c r="M13" s="745"/>
      <c r="N13" s="745"/>
      <c r="O13" s="745"/>
      <c r="P13" s="745"/>
      <c r="Q13" s="746" t="s">
        <v>397</v>
      </c>
      <c r="R13" s="747"/>
      <c r="S13" s="747"/>
      <c r="T13" s="747"/>
      <c r="U13" s="747"/>
      <c r="V13" s="747"/>
      <c r="W13" s="748"/>
      <c r="X13" s="746" t="s">
        <v>398</v>
      </c>
      <c r="Y13" s="747"/>
      <c r="Z13" s="747"/>
      <c r="AA13" s="747"/>
      <c r="AB13" s="747"/>
      <c r="AC13" s="747"/>
      <c r="AD13" s="749"/>
    </row>
    <row r="14" spans="1:42" ht="27" customHeight="1" x14ac:dyDescent="0.2">
      <c r="A14" s="732" t="s">
        <v>399</v>
      </c>
      <c r="B14" s="733"/>
      <c r="C14" s="733"/>
      <c r="D14" s="733"/>
      <c r="E14" s="733"/>
      <c r="F14" s="733"/>
      <c r="G14" s="733"/>
      <c r="H14" s="733"/>
      <c r="I14" s="734"/>
      <c r="J14" s="750"/>
      <c r="K14" s="751"/>
      <c r="L14" s="751"/>
      <c r="M14" s="751"/>
      <c r="N14" s="751"/>
      <c r="O14" s="751"/>
      <c r="P14" s="174" t="s">
        <v>302</v>
      </c>
      <c r="Q14" s="737"/>
      <c r="R14" s="738"/>
      <c r="S14" s="738"/>
      <c r="T14" s="738"/>
      <c r="U14" s="738"/>
      <c r="V14" s="738"/>
      <c r="W14" s="739"/>
      <c r="X14" s="740"/>
      <c r="Y14" s="741"/>
      <c r="Z14" s="741"/>
      <c r="AA14" s="741"/>
      <c r="AB14" s="741"/>
      <c r="AC14" s="741"/>
      <c r="AD14" s="742"/>
      <c r="AE14" s="752" t="s">
        <v>400</v>
      </c>
      <c r="AF14" s="752"/>
      <c r="AG14" s="752"/>
      <c r="AH14" s="752"/>
      <c r="AI14" s="752"/>
      <c r="AJ14" s="752"/>
      <c r="AK14" s="752"/>
      <c r="AL14" s="752"/>
      <c r="AM14" s="752"/>
      <c r="AN14" s="752"/>
      <c r="AO14" s="752"/>
      <c r="AP14" s="752"/>
    </row>
    <row r="15" spans="1:42" ht="27" customHeight="1" x14ac:dyDescent="0.2">
      <c r="A15" s="732" t="s">
        <v>401</v>
      </c>
      <c r="B15" s="733"/>
      <c r="C15" s="733"/>
      <c r="D15" s="733"/>
      <c r="E15" s="733"/>
      <c r="F15" s="733"/>
      <c r="G15" s="733"/>
      <c r="H15" s="733"/>
      <c r="I15" s="734"/>
      <c r="J15" s="735"/>
      <c r="K15" s="736"/>
      <c r="L15" s="736"/>
      <c r="M15" s="736"/>
      <c r="N15" s="736"/>
      <c r="O15" s="736"/>
      <c r="P15" s="175" t="s">
        <v>302</v>
      </c>
      <c r="Q15" s="737"/>
      <c r="R15" s="738"/>
      <c r="S15" s="738"/>
      <c r="T15" s="738"/>
      <c r="U15" s="738"/>
      <c r="V15" s="738"/>
      <c r="W15" s="739"/>
      <c r="X15" s="740"/>
      <c r="Y15" s="741"/>
      <c r="Z15" s="741"/>
      <c r="AA15" s="741"/>
      <c r="AB15" s="741"/>
      <c r="AC15" s="741"/>
      <c r="AD15" s="742"/>
      <c r="AE15" s="113"/>
    </row>
    <row r="16" spans="1:42" ht="27" customHeight="1" x14ac:dyDescent="0.2">
      <c r="A16" s="732" t="s">
        <v>402</v>
      </c>
      <c r="B16" s="733"/>
      <c r="C16" s="733"/>
      <c r="D16" s="733"/>
      <c r="E16" s="733"/>
      <c r="F16" s="733"/>
      <c r="G16" s="733"/>
      <c r="H16" s="733"/>
      <c r="I16" s="734"/>
      <c r="J16" s="735"/>
      <c r="K16" s="736"/>
      <c r="L16" s="736"/>
      <c r="M16" s="736"/>
      <c r="N16" s="736"/>
      <c r="O16" s="736"/>
      <c r="P16" s="175" t="s">
        <v>302</v>
      </c>
      <c r="Q16" s="737"/>
      <c r="R16" s="738"/>
      <c r="S16" s="738"/>
      <c r="T16" s="738"/>
      <c r="U16" s="738"/>
      <c r="V16" s="738"/>
      <c r="W16" s="739"/>
      <c r="X16" s="740"/>
      <c r="Y16" s="741"/>
      <c r="Z16" s="741"/>
      <c r="AA16" s="741"/>
      <c r="AB16" s="741"/>
      <c r="AC16" s="741"/>
      <c r="AD16" s="742"/>
    </row>
    <row r="17" spans="1:42" ht="27" customHeight="1" thickBot="1" x14ac:dyDescent="0.25">
      <c r="A17" s="758" t="s">
        <v>403</v>
      </c>
      <c r="B17" s="759"/>
      <c r="C17" s="760"/>
      <c r="D17" s="176" t="s">
        <v>404</v>
      </c>
      <c r="E17" s="761"/>
      <c r="F17" s="761"/>
      <c r="G17" s="761"/>
      <c r="H17" s="761"/>
      <c r="I17" s="177" t="s">
        <v>405</v>
      </c>
      <c r="J17" s="762"/>
      <c r="K17" s="763"/>
      <c r="L17" s="763"/>
      <c r="M17" s="763"/>
      <c r="N17" s="763"/>
      <c r="O17" s="763"/>
      <c r="P17" s="178" t="s">
        <v>302</v>
      </c>
      <c r="Q17" s="740"/>
      <c r="R17" s="741"/>
      <c r="S17" s="741"/>
      <c r="T17" s="741"/>
      <c r="U17" s="741"/>
      <c r="V17" s="741"/>
      <c r="W17" s="764"/>
      <c r="X17" s="740"/>
      <c r="Y17" s="741"/>
      <c r="Z17" s="741"/>
      <c r="AA17" s="741"/>
      <c r="AB17" s="741"/>
      <c r="AC17" s="741"/>
      <c r="AD17" s="742"/>
      <c r="AE17" s="752"/>
      <c r="AF17" s="752"/>
      <c r="AG17" s="752"/>
      <c r="AH17" s="752"/>
      <c r="AI17" s="752"/>
      <c r="AJ17" s="752"/>
      <c r="AK17" s="752"/>
      <c r="AL17" s="752"/>
      <c r="AM17" s="752"/>
      <c r="AN17" s="752"/>
      <c r="AO17" s="752"/>
      <c r="AP17" s="752"/>
    </row>
    <row r="18" spans="1:42" ht="27" customHeight="1" thickBot="1" x14ac:dyDescent="0.25">
      <c r="A18" s="765" t="s">
        <v>9</v>
      </c>
      <c r="B18" s="766"/>
      <c r="C18" s="766"/>
      <c r="D18" s="766"/>
      <c r="E18" s="766"/>
      <c r="F18" s="766"/>
      <c r="G18" s="766"/>
      <c r="H18" s="766"/>
      <c r="I18" s="766"/>
      <c r="J18" s="767">
        <f>SUM(J14:O17)</f>
        <v>0</v>
      </c>
      <c r="K18" s="768"/>
      <c r="L18" s="768"/>
      <c r="M18" s="768"/>
      <c r="N18" s="768"/>
      <c r="O18" s="768"/>
      <c r="P18" s="179" t="s">
        <v>302</v>
      </c>
      <c r="Q18" s="769" t="s">
        <v>471</v>
      </c>
      <c r="R18" s="770"/>
      <c r="S18" s="770"/>
      <c r="T18" s="770"/>
      <c r="U18" s="770"/>
      <c r="V18" s="770"/>
      <c r="W18" s="771"/>
      <c r="X18" s="753"/>
      <c r="Y18" s="754"/>
      <c r="Z18" s="754"/>
      <c r="AA18" s="754"/>
      <c r="AB18" s="754"/>
      <c r="AC18" s="754"/>
      <c r="AD18" s="755"/>
      <c r="AE18" s="752" t="s">
        <v>406</v>
      </c>
      <c r="AF18" s="752"/>
      <c r="AG18" s="752"/>
      <c r="AH18" s="752"/>
      <c r="AI18" s="752"/>
      <c r="AJ18" s="752"/>
      <c r="AK18" s="752"/>
      <c r="AL18" s="752"/>
      <c r="AM18" s="752"/>
      <c r="AN18" s="752"/>
      <c r="AO18" s="752"/>
      <c r="AP18" s="752"/>
    </row>
    <row r="19" spans="1:42" ht="19.5" customHeight="1" x14ac:dyDescent="0.2">
      <c r="A19" s="133"/>
      <c r="B19" s="133"/>
      <c r="C19" s="133"/>
      <c r="D19" s="133"/>
      <c r="E19" s="133"/>
      <c r="F19" s="133"/>
      <c r="G19" s="133"/>
      <c r="H19" s="133"/>
      <c r="I19" s="133"/>
      <c r="J19" s="133"/>
      <c r="K19" s="133"/>
      <c r="L19" s="133"/>
      <c r="M19" s="133"/>
      <c r="N19" s="133"/>
      <c r="O19" s="133"/>
      <c r="P19" s="133"/>
      <c r="Q19" s="133"/>
      <c r="R19" s="133"/>
      <c r="S19" s="133"/>
      <c r="T19" s="133"/>
      <c r="U19" s="133"/>
      <c r="V19" s="133"/>
      <c r="W19" s="133"/>
      <c r="X19" s="133"/>
      <c r="Y19" s="133"/>
      <c r="Z19" s="133"/>
      <c r="AA19" s="133"/>
      <c r="AB19" s="133"/>
      <c r="AC19" s="133"/>
      <c r="AD19" s="133"/>
    </row>
    <row r="20" spans="1:42" x14ac:dyDescent="0.2">
      <c r="A20" s="756" t="s">
        <v>407</v>
      </c>
      <c r="B20" s="757"/>
      <c r="C20" s="180"/>
      <c r="D20" s="180" t="s">
        <v>408</v>
      </c>
      <c r="E20" s="181"/>
      <c r="F20" s="181"/>
      <c r="G20" s="181"/>
      <c r="H20" s="181"/>
      <c r="I20" s="181"/>
      <c r="J20" s="181"/>
      <c r="K20" s="181"/>
      <c r="L20" s="181"/>
      <c r="M20" s="181"/>
      <c r="N20" s="181"/>
      <c r="O20" s="181"/>
      <c r="P20" s="181"/>
      <c r="Q20" s="181"/>
      <c r="R20" s="181"/>
      <c r="S20" s="181"/>
      <c r="T20" s="181"/>
      <c r="U20" s="181"/>
      <c r="V20" s="181"/>
      <c r="W20" s="181"/>
      <c r="X20" s="181"/>
      <c r="Y20" s="181"/>
      <c r="Z20" s="181"/>
      <c r="AA20" s="181"/>
      <c r="AB20" s="181"/>
      <c r="AC20" s="181"/>
      <c r="AD20" s="181"/>
    </row>
    <row r="21" spans="1:42" x14ac:dyDescent="0.2">
      <c r="A21" s="181"/>
      <c r="B21" s="181"/>
      <c r="C21" s="181"/>
      <c r="D21" s="180" t="s">
        <v>484</v>
      </c>
      <c r="E21" s="181"/>
      <c r="F21" s="181"/>
      <c r="G21" s="181"/>
      <c r="H21" s="181"/>
      <c r="I21" s="181"/>
      <c r="J21" s="181"/>
      <c r="K21" s="181"/>
      <c r="L21" s="181"/>
      <c r="M21" s="181"/>
      <c r="N21" s="181"/>
      <c r="O21" s="181"/>
      <c r="P21" s="181"/>
      <c r="Q21" s="181"/>
      <c r="R21" s="181"/>
      <c r="S21" s="181"/>
      <c r="T21" s="181"/>
      <c r="U21" s="181"/>
      <c r="V21" s="181"/>
      <c r="W21" s="181"/>
      <c r="X21" s="181"/>
      <c r="Y21" s="181"/>
      <c r="Z21" s="181"/>
      <c r="AA21" s="181"/>
      <c r="AB21" s="181"/>
      <c r="AC21" s="181"/>
      <c r="AD21" s="181"/>
    </row>
    <row r="22" spans="1:42" x14ac:dyDescent="0.2">
      <c r="A22" s="181"/>
      <c r="B22" s="181"/>
      <c r="C22" s="181"/>
      <c r="D22" s="181"/>
      <c r="E22" s="181"/>
      <c r="F22" s="181"/>
      <c r="G22" s="181"/>
      <c r="H22" s="181"/>
      <c r="I22" s="181"/>
      <c r="J22" s="181"/>
      <c r="K22" s="181"/>
      <c r="L22" s="181"/>
      <c r="M22" s="181"/>
      <c r="N22" s="181"/>
      <c r="O22" s="181"/>
      <c r="P22" s="181"/>
      <c r="Q22" s="181"/>
      <c r="R22" s="181"/>
      <c r="S22" s="181"/>
      <c r="T22" s="181"/>
      <c r="U22" s="181"/>
      <c r="V22" s="181"/>
      <c r="W22" s="181"/>
      <c r="X22" s="181"/>
      <c r="Y22" s="181"/>
      <c r="Z22" s="181"/>
      <c r="AA22" s="181"/>
      <c r="AB22" s="181"/>
      <c r="AC22" s="181"/>
      <c r="AD22" s="181"/>
    </row>
    <row r="23" spans="1:42" x14ac:dyDescent="0.2">
      <c r="A23" s="756" t="s">
        <v>409</v>
      </c>
      <c r="B23" s="757"/>
      <c r="C23" s="181"/>
      <c r="D23" s="180" t="s">
        <v>410</v>
      </c>
      <c r="E23" s="181"/>
      <c r="F23" s="181"/>
      <c r="G23" s="181"/>
      <c r="H23" s="181"/>
      <c r="I23" s="181"/>
      <c r="J23" s="181"/>
      <c r="K23" s="181"/>
      <c r="L23" s="181"/>
      <c r="M23" s="181"/>
      <c r="N23" s="181"/>
      <c r="O23" s="181"/>
      <c r="P23" s="181"/>
      <c r="Q23" s="181"/>
      <c r="R23" s="181"/>
      <c r="S23" s="181"/>
      <c r="T23" s="181"/>
      <c r="U23" s="181"/>
      <c r="V23" s="181"/>
      <c r="W23" s="181"/>
      <c r="X23" s="181"/>
      <c r="Y23" s="181"/>
      <c r="Z23" s="181"/>
      <c r="AA23" s="181"/>
      <c r="AB23" s="181"/>
      <c r="AC23" s="181"/>
      <c r="AD23" s="181"/>
    </row>
    <row r="24" spans="1:42" x14ac:dyDescent="0.2">
      <c r="A24" s="181"/>
      <c r="B24" s="181"/>
      <c r="C24" s="181"/>
      <c r="D24" s="180" t="s">
        <v>411</v>
      </c>
      <c r="E24" s="181"/>
      <c r="F24" s="181"/>
      <c r="G24" s="181"/>
      <c r="H24" s="181"/>
      <c r="I24" s="181"/>
      <c r="J24" s="181"/>
      <c r="K24" s="181"/>
      <c r="L24" s="181"/>
      <c r="M24" s="181"/>
      <c r="N24" s="181"/>
      <c r="O24" s="181"/>
      <c r="P24" s="181"/>
      <c r="Q24" s="181"/>
      <c r="R24" s="181"/>
      <c r="S24" s="181"/>
      <c r="T24" s="181"/>
      <c r="U24" s="181"/>
      <c r="V24" s="181"/>
      <c r="W24" s="181"/>
      <c r="X24" s="181"/>
      <c r="Y24" s="181"/>
      <c r="Z24" s="181"/>
      <c r="AA24" s="181"/>
      <c r="AB24" s="181"/>
      <c r="AC24" s="181"/>
      <c r="AD24" s="181"/>
    </row>
    <row r="25" spans="1:42" x14ac:dyDescent="0.2">
      <c r="A25" s="181"/>
      <c r="B25" s="181"/>
      <c r="C25" s="181"/>
      <c r="D25" s="180"/>
      <c r="E25" s="181"/>
      <c r="F25" s="181"/>
      <c r="G25" s="181"/>
      <c r="H25" s="181"/>
      <c r="I25" s="181"/>
      <c r="J25" s="181"/>
      <c r="K25" s="181"/>
      <c r="L25" s="181"/>
      <c r="M25" s="181"/>
      <c r="N25" s="181"/>
      <c r="O25" s="181"/>
      <c r="P25" s="181"/>
      <c r="Q25" s="181"/>
      <c r="R25" s="181"/>
      <c r="S25" s="181"/>
      <c r="T25" s="181"/>
      <c r="U25" s="181"/>
      <c r="V25" s="181"/>
      <c r="W25" s="181"/>
      <c r="X25" s="181"/>
      <c r="Y25" s="181"/>
      <c r="Z25" s="181"/>
      <c r="AA25" s="181"/>
      <c r="AB25" s="181"/>
      <c r="AC25" s="181"/>
      <c r="AD25" s="181"/>
    </row>
    <row r="26" spans="1:42" x14ac:dyDescent="0.2">
      <c r="A26" s="756" t="s">
        <v>412</v>
      </c>
      <c r="B26" s="757"/>
      <c r="C26" s="181"/>
      <c r="D26" s="180" t="s">
        <v>413</v>
      </c>
      <c r="E26" s="181"/>
      <c r="F26" s="181"/>
      <c r="G26" s="181"/>
      <c r="H26" s="181"/>
      <c r="I26" s="181"/>
      <c r="J26" s="181"/>
      <c r="K26" s="181"/>
      <c r="L26" s="181"/>
      <c r="M26" s="181"/>
      <c r="N26" s="181"/>
      <c r="O26" s="181"/>
      <c r="P26" s="181"/>
      <c r="Q26" s="181"/>
      <c r="R26" s="181"/>
      <c r="S26" s="181"/>
      <c r="T26" s="181"/>
      <c r="U26" s="181"/>
      <c r="V26" s="181"/>
      <c r="W26" s="181"/>
      <c r="X26" s="181"/>
      <c r="Y26" s="181"/>
      <c r="Z26" s="181"/>
      <c r="AA26" s="181"/>
      <c r="AB26" s="181"/>
      <c r="AC26" s="181"/>
      <c r="AD26" s="181"/>
    </row>
    <row r="27" spans="1:42" x14ac:dyDescent="0.2">
      <c r="A27" s="181"/>
      <c r="B27" s="181"/>
      <c r="C27" s="181"/>
      <c r="D27" s="180" t="s">
        <v>414</v>
      </c>
      <c r="E27" s="181"/>
      <c r="F27" s="181"/>
      <c r="G27" s="181"/>
      <c r="H27" s="181"/>
      <c r="I27" s="181"/>
      <c r="J27" s="181"/>
      <c r="K27" s="181"/>
      <c r="L27" s="181"/>
      <c r="M27" s="181"/>
      <c r="N27" s="181"/>
      <c r="O27" s="181"/>
      <c r="P27" s="181"/>
      <c r="Q27" s="181"/>
      <c r="R27" s="181"/>
      <c r="S27" s="181"/>
      <c r="T27" s="181"/>
      <c r="U27" s="181"/>
      <c r="V27" s="181"/>
      <c r="W27" s="181"/>
      <c r="X27" s="181"/>
      <c r="Y27" s="181"/>
      <c r="Z27" s="181"/>
      <c r="AA27" s="181"/>
      <c r="AB27" s="181"/>
      <c r="AC27" s="181"/>
      <c r="AD27" s="181"/>
    </row>
    <row r="28" spans="1:42" x14ac:dyDescent="0.2">
      <c r="A28" s="181"/>
      <c r="B28" s="181"/>
      <c r="C28" s="181"/>
      <c r="D28" s="180" t="s">
        <v>415</v>
      </c>
      <c r="E28" s="181"/>
      <c r="F28" s="181"/>
      <c r="G28" s="181"/>
      <c r="H28" s="181"/>
      <c r="I28" s="181"/>
      <c r="J28" s="181"/>
      <c r="K28" s="181"/>
      <c r="L28" s="181"/>
      <c r="M28" s="181"/>
      <c r="N28" s="181"/>
      <c r="O28" s="181"/>
      <c r="P28" s="181"/>
      <c r="Q28" s="181"/>
      <c r="R28" s="181"/>
      <c r="S28" s="181"/>
      <c r="T28" s="181"/>
      <c r="U28" s="181"/>
      <c r="V28" s="181"/>
      <c r="W28" s="181"/>
      <c r="X28" s="181"/>
      <c r="Y28" s="181"/>
      <c r="Z28" s="181"/>
      <c r="AA28" s="181"/>
      <c r="AB28" s="181"/>
      <c r="AC28" s="181"/>
      <c r="AD28" s="181"/>
    </row>
  </sheetData>
  <sheetProtection algorithmName="SHA-512" hashValue="0Tbko6LnlDESHI8EIIzbBfKnEHAw32SNoaE96wd7n+XhoelGfEt0AAoA3LnWL5v/MQYVUXErvMmAGkUH9TMtXg==" saltValue="e9ZV5/66sILZqGEKrMCzQQ==" spinCount="100000" sheet="1" formatCells="0" selectLockedCells="1"/>
  <mergeCells count="67">
    <mergeCell ref="A23:B23"/>
    <mergeCell ref="A26:B26"/>
    <mergeCell ref="A18:I18"/>
    <mergeCell ref="J18:O18"/>
    <mergeCell ref="Q18:W18"/>
    <mergeCell ref="X18:AD18"/>
    <mergeCell ref="AE18:AP18"/>
    <mergeCell ref="A20:B20"/>
    <mergeCell ref="A17:C17"/>
    <mergeCell ref="E17:H17"/>
    <mergeCell ref="J17:O17"/>
    <mergeCell ref="Q17:W17"/>
    <mergeCell ref="X17:AD17"/>
    <mergeCell ref="AE17:AP17"/>
    <mergeCell ref="AE14:AP14"/>
    <mergeCell ref="A15:I15"/>
    <mergeCell ref="J15:O15"/>
    <mergeCell ref="Q15:W15"/>
    <mergeCell ref="X15:AD15"/>
    <mergeCell ref="A10:I10"/>
    <mergeCell ref="J10:O10"/>
    <mergeCell ref="Q10:V10"/>
    <mergeCell ref="X10:AC10"/>
    <mergeCell ref="A16:I16"/>
    <mergeCell ref="J16:O16"/>
    <mergeCell ref="Q16:W16"/>
    <mergeCell ref="X16:AD16"/>
    <mergeCell ref="A13:I13"/>
    <mergeCell ref="J13:P13"/>
    <mergeCell ref="Q13:W13"/>
    <mergeCell ref="X13:AD13"/>
    <mergeCell ref="A14:I14"/>
    <mergeCell ref="J14:O14"/>
    <mergeCell ref="Q14:W14"/>
    <mergeCell ref="X14:AD14"/>
    <mergeCell ref="J7:O7"/>
    <mergeCell ref="Q7:V7"/>
    <mergeCell ref="X7:AC7"/>
    <mergeCell ref="A9:I9"/>
    <mergeCell ref="J9:O9"/>
    <mergeCell ref="Q9:V9"/>
    <mergeCell ref="X9:AC9"/>
    <mergeCell ref="A8:I8"/>
    <mergeCell ref="J8:O8"/>
    <mergeCell ref="Q8:V8"/>
    <mergeCell ref="X8:AC8"/>
    <mergeCell ref="A7:B7"/>
    <mergeCell ref="C7:I7"/>
    <mergeCell ref="A5:B5"/>
    <mergeCell ref="C5:I5"/>
    <mergeCell ref="J5:O5"/>
    <mergeCell ref="Q5:V5"/>
    <mergeCell ref="X5:AC5"/>
    <mergeCell ref="A6:B6"/>
    <mergeCell ref="C6:I6"/>
    <mergeCell ref="J6:O6"/>
    <mergeCell ref="Q6:V6"/>
    <mergeCell ref="X6:AC6"/>
    <mergeCell ref="A3:I3"/>
    <mergeCell ref="J3:P3"/>
    <mergeCell ref="Q3:W3"/>
    <mergeCell ref="X3:AD3"/>
    <mergeCell ref="A4:B4"/>
    <mergeCell ref="C4:I4"/>
    <mergeCell ref="J4:O4"/>
    <mergeCell ref="Q4:V4"/>
    <mergeCell ref="X4:AC4"/>
  </mergeCells>
  <phoneticPr fontId="2"/>
  <pageMargins left="0.70866141732283472" right="0.70866141732283472" top="0.74803149606299213" bottom="0.74803149606299213" header="0.31496062992125984" footer="0.31496062992125984"/>
  <pageSetup paperSize="9" scale="98" orientation="portrait" cellComments="asDisplayed"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CB3"/>
  <sheetViews>
    <sheetView workbookViewId="0">
      <selection activeCell="BT5" sqref="BT5"/>
    </sheetView>
  </sheetViews>
  <sheetFormatPr defaultRowHeight="13" x14ac:dyDescent="0.2"/>
  <cols>
    <col min="35" max="35" width="9.81640625" customWidth="1"/>
  </cols>
  <sheetData>
    <row r="1" spans="1:80" s="312" customFormat="1" ht="61.5" customHeight="1" x14ac:dyDescent="0.2">
      <c r="A1" s="275"/>
      <c r="B1" s="276"/>
      <c r="C1" s="277"/>
      <c r="D1" s="278"/>
      <c r="E1" s="279"/>
      <c r="F1" s="279"/>
      <c r="G1" s="280"/>
      <c r="H1" s="281"/>
      <c r="I1" s="282"/>
      <c r="J1" s="776" t="s">
        <v>464</v>
      </c>
      <c r="K1" s="777"/>
      <c r="L1" s="283"/>
      <c r="M1" s="283"/>
      <c r="N1" s="279"/>
      <c r="O1" s="778" t="s">
        <v>48</v>
      </c>
      <c r="P1" s="779"/>
      <c r="Q1" s="779"/>
      <c r="R1" s="780"/>
      <c r="S1" s="772"/>
      <c r="T1" s="781"/>
      <c r="U1" s="781"/>
      <c r="V1" s="781"/>
      <c r="W1" s="781"/>
      <c r="X1" s="781"/>
      <c r="Y1" s="773"/>
      <c r="Z1" s="284"/>
      <c r="AA1" s="285"/>
      <c r="AB1" s="284"/>
      <c r="AC1" s="286"/>
      <c r="AD1" s="776"/>
      <c r="AE1" s="777"/>
      <c r="AF1" s="287"/>
      <c r="AG1" s="288"/>
      <c r="AH1" s="289"/>
      <c r="AI1" s="285"/>
      <c r="AJ1" s="290"/>
      <c r="AK1" s="291"/>
      <c r="AL1" s="292"/>
      <c r="AM1" s="292"/>
      <c r="AN1" s="293"/>
      <c r="AO1" s="294"/>
      <c r="AP1" s="295"/>
      <c r="AQ1" s="295"/>
      <c r="AR1" s="295"/>
      <c r="AS1" s="296"/>
      <c r="AT1" s="297"/>
      <c r="AU1" s="298"/>
      <c r="AV1" s="299"/>
      <c r="AW1" s="782" t="s">
        <v>113</v>
      </c>
      <c r="AX1" s="783"/>
      <c r="AY1" s="784"/>
      <c r="AZ1" s="785"/>
      <c r="BA1" s="786"/>
      <c r="BB1" s="786"/>
      <c r="BC1" s="787"/>
      <c r="BD1" s="300" t="s">
        <v>49</v>
      </c>
      <c r="BE1" s="301"/>
      <c r="BF1" s="301"/>
      <c r="BG1" s="302"/>
      <c r="BH1" s="772"/>
      <c r="BI1" s="773"/>
      <c r="BJ1" s="774"/>
      <c r="BK1" s="775"/>
      <c r="BL1" s="303" t="s">
        <v>50</v>
      </c>
      <c r="BM1" s="304"/>
      <c r="BN1" s="305"/>
      <c r="BO1" s="303" t="s">
        <v>51</v>
      </c>
      <c r="BP1" s="306"/>
      <c r="BQ1" s="305"/>
      <c r="BR1" s="303" t="s">
        <v>52</v>
      </c>
      <c r="BS1" s="304"/>
      <c r="BT1" s="305"/>
      <c r="BU1" s="307"/>
      <c r="BV1" s="307"/>
      <c r="BW1" s="308"/>
      <c r="BX1" s="307"/>
      <c r="BY1" s="309"/>
      <c r="BZ1" s="309"/>
      <c r="CA1" s="310"/>
      <c r="CB1" s="311"/>
    </row>
    <row r="2" spans="1:80" s="312" customFormat="1" ht="36" x14ac:dyDescent="0.2">
      <c r="A2" s="313" t="s">
        <v>84</v>
      </c>
      <c r="B2" s="314" t="s">
        <v>53</v>
      </c>
      <c r="C2" s="315"/>
      <c r="D2" s="316"/>
      <c r="E2" s="317"/>
      <c r="F2" s="317"/>
      <c r="G2" s="318" t="s">
        <v>106</v>
      </c>
      <c r="H2" s="319"/>
      <c r="I2" s="320" t="s">
        <v>54</v>
      </c>
      <c r="J2" s="317" t="s">
        <v>111</v>
      </c>
      <c r="K2" s="317" t="s">
        <v>110</v>
      </c>
      <c r="L2" s="317" t="s">
        <v>55</v>
      </c>
      <c r="M2" s="317" t="s">
        <v>109</v>
      </c>
      <c r="N2" s="317" t="s">
        <v>78</v>
      </c>
      <c r="O2" s="321" t="s">
        <v>56</v>
      </c>
      <c r="P2" s="321" t="s">
        <v>57</v>
      </c>
      <c r="Q2" s="321" t="s">
        <v>58</v>
      </c>
      <c r="R2" s="321" t="s">
        <v>465</v>
      </c>
      <c r="S2" s="322"/>
      <c r="T2" s="322"/>
      <c r="U2" s="322"/>
      <c r="V2" s="322"/>
      <c r="W2" s="322"/>
      <c r="X2" s="322"/>
      <c r="Y2" s="322"/>
      <c r="Z2" s="323"/>
      <c r="AA2" s="324"/>
      <c r="AB2" s="323"/>
      <c r="AC2" s="323"/>
      <c r="AD2" s="317"/>
      <c r="AE2" s="317"/>
      <c r="AF2" s="317"/>
      <c r="AG2" s="317"/>
      <c r="AH2" s="317"/>
      <c r="AI2" s="325"/>
      <c r="AJ2" s="326"/>
      <c r="AK2" s="317"/>
      <c r="AL2" s="317"/>
      <c r="AM2" s="317"/>
      <c r="AN2" s="317"/>
      <c r="AO2" s="327"/>
      <c r="AP2" s="328"/>
      <c r="AQ2" s="328"/>
      <c r="AR2" s="328"/>
      <c r="AS2" s="328"/>
      <c r="AT2" s="329"/>
      <c r="AU2" s="329"/>
      <c r="AV2" s="330"/>
      <c r="AW2" s="331" t="s">
        <v>102</v>
      </c>
      <c r="AX2" s="331" t="s">
        <v>103</v>
      </c>
      <c r="AY2" s="331" t="s">
        <v>104</v>
      </c>
      <c r="AZ2" s="319"/>
      <c r="BA2" s="281"/>
      <c r="BB2" s="281"/>
      <c r="BC2" s="281"/>
      <c r="BD2" s="332" t="s">
        <v>66</v>
      </c>
      <c r="BE2" s="332" t="s">
        <v>466</v>
      </c>
      <c r="BF2" s="332" t="s">
        <v>94</v>
      </c>
      <c r="BG2" s="333" t="s">
        <v>67</v>
      </c>
      <c r="BH2" s="334"/>
      <c r="BI2" s="334"/>
      <c r="BJ2" s="335"/>
      <c r="BK2" s="336"/>
      <c r="BL2" s="337" t="s">
        <v>68</v>
      </c>
      <c r="BM2" s="337" t="s">
        <v>69</v>
      </c>
      <c r="BN2" s="337" t="s">
        <v>70</v>
      </c>
      <c r="BO2" s="337" t="s">
        <v>71</v>
      </c>
      <c r="BP2" s="337" t="s">
        <v>72</v>
      </c>
      <c r="BQ2" s="337" t="s">
        <v>73</v>
      </c>
      <c r="BR2" s="337" t="s">
        <v>74</v>
      </c>
      <c r="BS2" s="337" t="s">
        <v>75</v>
      </c>
      <c r="BT2" s="338" t="s">
        <v>76</v>
      </c>
      <c r="BU2" s="339"/>
      <c r="BV2" s="339"/>
      <c r="BW2" s="340"/>
      <c r="BX2" s="339"/>
      <c r="BY2" s="341"/>
      <c r="BZ2" s="341"/>
      <c r="CA2" s="342"/>
      <c r="CB2" s="343"/>
    </row>
    <row r="3" spans="1:80" x14ac:dyDescent="0.2">
      <c r="B3">
        <f>'2'!I3</f>
        <v>0</v>
      </c>
      <c r="G3">
        <f>'2'!N5</f>
        <v>0</v>
      </c>
      <c r="I3" s="38">
        <f>'2'!I14</f>
        <v>0</v>
      </c>
      <c r="J3">
        <f>'2'!J7</f>
        <v>0</v>
      </c>
      <c r="K3">
        <f>'2'!I8</f>
        <v>0</v>
      </c>
      <c r="L3">
        <f>YEAR('2'!K12)</f>
        <v>1900</v>
      </c>
      <c r="M3">
        <f>'2'!N13</f>
        <v>0</v>
      </c>
      <c r="N3">
        <f>'2'!AC13</f>
        <v>0</v>
      </c>
      <c r="O3" s="344">
        <f>'2'!AB14</f>
        <v>0</v>
      </c>
      <c r="P3" s="344">
        <f>'2'!N15</f>
        <v>0</v>
      </c>
      <c r="Q3" s="344">
        <f>'2'!X15</f>
        <v>0</v>
      </c>
      <c r="R3" s="344">
        <f>'2'!AH15</f>
        <v>0</v>
      </c>
      <c r="AC3">
        <f>'1'!C26</f>
        <v>0</v>
      </c>
      <c r="AW3">
        <f>'1'!F36</f>
        <v>0</v>
      </c>
      <c r="AX3">
        <f>'1'!F37</f>
        <v>0</v>
      </c>
      <c r="AY3">
        <f>'1'!F38</f>
        <v>0</v>
      </c>
      <c r="BD3" s="38">
        <f>'15'!J10</f>
        <v>0</v>
      </c>
      <c r="BE3" s="38">
        <f>'15'!Q8</f>
        <v>0</v>
      </c>
      <c r="BF3" s="38">
        <f>'15'!J9</f>
        <v>0</v>
      </c>
      <c r="BG3" s="38">
        <f>'15'!X8</f>
        <v>0</v>
      </c>
      <c r="BL3" s="344">
        <f>'2'!M24</f>
        <v>0</v>
      </c>
      <c r="BM3" s="344">
        <f>'2'!W24</f>
        <v>0</v>
      </c>
      <c r="BN3" s="344">
        <f>'2'!AG24</f>
        <v>0</v>
      </c>
      <c r="BO3" s="344">
        <f>'2'!M25</f>
        <v>0</v>
      </c>
      <c r="BP3" s="344">
        <f>'2'!W25</f>
        <v>0</v>
      </c>
      <c r="BQ3" s="344">
        <f>'2'!AG25</f>
        <v>0</v>
      </c>
      <c r="BR3" s="344">
        <f>'2'!M26</f>
        <v>0</v>
      </c>
      <c r="BS3" s="344">
        <f>'2'!W26</f>
        <v>0</v>
      </c>
      <c r="BT3" s="344">
        <f>'2'!AG26</f>
        <v>0</v>
      </c>
    </row>
  </sheetData>
  <mergeCells count="8">
    <mergeCell ref="BH1:BI1"/>
    <mergeCell ref="BJ1:BK1"/>
    <mergeCell ref="J1:K1"/>
    <mergeCell ref="O1:R1"/>
    <mergeCell ref="S1:Y1"/>
    <mergeCell ref="AD1:AE1"/>
    <mergeCell ref="AW1:AY1"/>
    <mergeCell ref="AZ1:BC1"/>
  </mergeCells>
  <phoneticPr fontId="2"/>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BU4"/>
  <sheetViews>
    <sheetView workbookViewId="0">
      <selection activeCell="A4" sqref="A4"/>
    </sheetView>
  </sheetViews>
  <sheetFormatPr defaultRowHeight="13" x14ac:dyDescent="0.2"/>
  <sheetData>
    <row r="1" spans="1:73" s="9" customFormat="1" ht="19" x14ac:dyDescent="0.2">
      <c r="A1" s="8" t="s">
        <v>44</v>
      </c>
      <c r="AK1" s="10"/>
      <c r="AW1" s="45"/>
    </row>
    <row r="2" spans="1:73" ht="61.5" customHeight="1" x14ac:dyDescent="0.2">
      <c r="A2" s="11"/>
      <c r="B2" s="85" t="s">
        <v>45</v>
      </c>
      <c r="C2" s="12"/>
      <c r="D2" s="13"/>
      <c r="E2" s="14"/>
      <c r="F2" s="15" t="s">
        <v>46</v>
      </c>
      <c r="G2" s="16"/>
      <c r="H2" s="17"/>
      <c r="I2" s="43" t="s">
        <v>47</v>
      </c>
      <c r="J2" s="44"/>
      <c r="K2" s="18"/>
      <c r="L2" s="17"/>
      <c r="M2" s="14"/>
      <c r="N2" s="19" t="s">
        <v>48</v>
      </c>
      <c r="O2" s="20"/>
      <c r="P2" s="20"/>
      <c r="Q2" s="21" t="s">
        <v>95</v>
      </c>
      <c r="R2" s="22"/>
      <c r="S2" s="22"/>
      <c r="T2" s="22"/>
      <c r="U2" s="22"/>
      <c r="V2" s="23"/>
      <c r="W2" s="24" t="s">
        <v>107</v>
      </c>
      <c r="X2" s="83"/>
      <c r="Y2" s="24"/>
      <c r="Z2" s="24"/>
      <c r="AA2" s="43" t="s">
        <v>97</v>
      </c>
      <c r="AB2" s="78"/>
      <c r="AC2" s="80" t="s">
        <v>108</v>
      </c>
      <c r="AD2" s="79"/>
      <c r="AE2" s="40"/>
      <c r="AF2" s="41"/>
      <c r="AG2" s="14" t="s">
        <v>77</v>
      </c>
      <c r="AH2" s="43" t="s">
        <v>81</v>
      </c>
      <c r="AI2" s="69"/>
      <c r="AJ2" s="44"/>
      <c r="AK2" s="64" t="s">
        <v>82</v>
      </c>
      <c r="AL2" s="65"/>
      <c r="AM2" s="65"/>
      <c r="AN2" s="66"/>
      <c r="AO2" s="61" t="s">
        <v>83</v>
      </c>
      <c r="AP2" s="25"/>
      <c r="AQ2" s="39" t="s">
        <v>113</v>
      </c>
      <c r="AR2" s="70"/>
      <c r="AS2" s="70"/>
      <c r="AT2" s="72"/>
      <c r="AU2" s="73"/>
      <c r="AV2" s="73"/>
      <c r="AW2" s="74"/>
      <c r="AX2" s="21" t="s">
        <v>49</v>
      </c>
      <c r="AY2" s="22"/>
      <c r="AZ2" s="22"/>
      <c r="BA2" s="22"/>
      <c r="BB2" s="36"/>
      <c r="BC2" s="37"/>
      <c r="BD2" s="81"/>
      <c r="BE2" s="26" t="s">
        <v>50</v>
      </c>
      <c r="BF2" s="27"/>
      <c r="BG2" s="28"/>
      <c r="BH2" s="26" t="s">
        <v>51</v>
      </c>
      <c r="BI2" s="27"/>
      <c r="BJ2" s="28"/>
      <c r="BK2" s="26" t="s">
        <v>52</v>
      </c>
      <c r="BL2" s="27"/>
      <c r="BM2" s="28"/>
      <c r="BN2" s="29"/>
      <c r="BO2" s="29"/>
      <c r="BP2" s="30"/>
      <c r="BQ2" s="29"/>
      <c r="BR2" s="29"/>
      <c r="BS2" s="29"/>
      <c r="BT2" s="31"/>
      <c r="BU2" s="32"/>
    </row>
    <row r="3" spans="1:73" ht="52" x14ac:dyDescent="0.2">
      <c r="A3" s="52" t="s">
        <v>84</v>
      </c>
      <c r="B3" s="60" t="s">
        <v>53</v>
      </c>
      <c r="C3" s="86"/>
      <c r="D3" s="53"/>
      <c r="E3" s="54"/>
      <c r="F3" s="55" t="s">
        <v>106</v>
      </c>
      <c r="G3" s="56" t="s">
        <v>46</v>
      </c>
      <c r="H3" s="54" t="s">
        <v>54</v>
      </c>
      <c r="I3" s="54" t="s">
        <v>111</v>
      </c>
      <c r="J3" s="54" t="s">
        <v>110</v>
      </c>
      <c r="K3" s="54" t="s">
        <v>55</v>
      </c>
      <c r="L3" s="54" t="s">
        <v>109</v>
      </c>
      <c r="M3" s="50" t="s">
        <v>78</v>
      </c>
      <c r="N3" s="57" t="s">
        <v>56</v>
      </c>
      <c r="O3" s="57" t="s">
        <v>57</v>
      </c>
      <c r="P3" s="57" t="s">
        <v>58</v>
      </c>
      <c r="Q3" s="58" t="s">
        <v>85</v>
      </c>
      <c r="R3" s="58" t="s">
        <v>96</v>
      </c>
      <c r="S3" s="58" t="s">
        <v>79</v>
      </c>
      <c r="T3" s="58" t="s">
        <v>59</v>
      </c>
      <c r="U3" s="58" t="s">
        <v>112</v>
      </c>
      <c r="V3" s="58" t="s">
        <v>60</v>
      </c>
      <c r="W3" s="59" t="s">
        <v>105</v>
      </c>
      <c r="X3" s="84" t="s">
        <v>86</v>
      </c>
      <c r="Y3" s="59" t="s">
        <v>87</v>
      </c>
      <c r="Z3" s="59" t="s">
        <v>61</v>
      </c>
      <c r="AA3" s="54" t="s">
        <v>80</v>
      </c>
      <c r="AB3" s="54" t="s">
        <v>98</v>
      </c>
      <c r="AC3" s="54" t="s">
        <v>62</v>
      </c>
      <c r="AD3" s="54" t="s">
        <v>63</v>
      </c>
      <c r="AE3" s="54" t="s">
        <v>64</v>
      </c>
      <c r="AF3" s="54" t="s">
        <v>65</v>
      </c>
      <c r="AG3" s="50"/>
      <c r="AH3" s="54" t="s">
        <v>99</v>
      </c>
      <c r="AI3" s="54" t="s">
        <v>100</v>
      </c>
      <c r="AJ3" s="54" t="s">
        <v>101</v>
      </c>
      <c r="AK3" s="67" t="s">
        <v>88</v>
      </c>
      <c r="AL3" s="68" t="s">
        <v>89</v>
      </c>
      <c r="AM3" s="68" t="s">
        <v>90</v>
      </c>
      <c r="AN3" s="68" t="s">
        <v>91</v>
      </c>
      <c r="AO3" s="62" t="s">
        <v>92</v>
      </c>
      <c r="AP3" s="63" t="s">
        <v>93</v>
      </c>
      <c r="AQ3" s="71" t="s">
        <v>102</v>
      </c>
      <c r="AR3" s="71" t="s">
        <v>103</v>
      </c>
      <c r="AS3" s="71" t="s">
        <v>104</v>
      </c>
      <c r="AT3" s="75"/>
      <c r="AU3" s="75"/>
      <c r="AV3" s="75"/>
      <c r="AW3" s="75"/>
      <c r="AX3" s="46" t="s">
        <v>66</v>
      </c>
      <c r="AY3" s="46" t="s">
        <v>114</v>
      </c>
      <c r="AZ3" s="47" t="s">
        <v>94</v>
      </c>
      <c r="BA3" s="76" t="s">
        <v>67</v>
      </c>
      <c r="BB3" s="77"/>
      <c r="BC3" s="77"/>
      <c r="BD3" s="82"/>
      <c r="BE3" s="48" t="s">
        <v>68</v>
      </c>
      <c r="BF3" s="48" t="s">
        <v>69</v>
      </c>
      <c r="BG3" s="48" t="s">
        <v>70</v>
      </c>
      <c r="BH3" s="48" t="s">
        <v>71</v>
      </c>
      <c r="BI3" s="48" t="s">
        <v>72</v>
      </c>
      <c r="BJ3" s="48" t="s">
        <v>73</v>
      </c>
      <c r="BK3" s="48" t="s">
        <v>74</v>
      </c>
      <c r="BL3" s="48" t="s">
        <v>75</v>
      </c>
      <c r="BM3" s="49" t="s">
        <v>76</v>
      </c>
      <c r="BN3" s="33"/>
      <c r="BO3" s="33"/>
      <c r="BP3" s="34"/>
      <c r="BQ3" s="33"/>
      <c r="BR3" s="33"/>
      <c r="BS3" s="33"/>
      <c r="BT3" s="35"/>
      <c r="BU3" s="51"/>
    </row>
    <row r="4" spans="1:73" x14ac:dyDescent="0.2">
      <c r="B4" t="e">
        <f>#REF!</f>
        <v>#REF!</v>
      </c>
      <c r="F4" t="e">
        <f>#REF!</f>
        <v>#REF!</v>
      </c>
      <c r="H4" s="38" t="e">
        <f>#REF!</f>
        <v>#REF!</v>
      </c>
      <c r="I4" t="e">
        <f>#REF!</f>
        <v>#REF!</v>
      </c>
      <c r="J4" t="e">
        <f>#REF!</f>
        <v>#REF!</v>
      </c>
      <c r="K4" t="e">
        <f>#REF!</f>
        <v>#REF!</v>
      </c>
      <c r="L4" t="e">
        <f>#REF!</f>
        <v>#REF!</v>
      </c>
      <c r="M4" t="e">
        <f>#REF!</f>
        <v>#REF!</v>
      </c>
      <c r="N4" t="e">
        <f>#REF!</f>
        <v>#REF!</v>
      </c>
      <c r="O4" t="e">
        <f>#REF!</f>
        <v>#REF!</v>
      </c>
      <c r="P4" t="e">
        <f>#REF!</f>
        <v>#REF!</v>
      </c>
      <c r="Q4" t="e">
        <f>#REF!</f>
        <v>#REF!</v>
      </c>
      <c r="R4" t="e">
        <f>#REF!</f>
        <v>#REF!</v>
      </c>
      <c r="S4" t="e">
        <f>#REF!</f>
        <v>#REF!</v>
      </c>
      <c r="T4" t="e">
        <f>#REF!</f>
        <v>#REF!</v>
      </c>
      <c r="U4" t="e">
        <f>#REF!</f>
        <v>#REF!</v>
      </c>
      <c r="V4" t="e">
        <f>#REF!</f>
        <v>#REF!</v>
      </c>
      <c r="AA4" s="42" t="e">
        <f>#REF!</f>
        <v>#REF!</v>
      </c>
      <c r="AB4" s="42" t="e">
        <f>#REF!</f>
        <v>#REF!</v>
      </c>
      <c r="AC4" s="42" t="e">
        <f>#REF!</f>
        <v>#REF!</v>
      </c>
      <c r="AD4" s="42" t="e">
        <f>#REF!</f>
        <v>#REF!</v>
      </c>
      <c r="AE4" s="42" t="e">
        <f>#REF!</f>
        <v>#REF!</v>
      </c>
      <c r="AF4" s="42" t="e">
        <f>#REF!</f>
        <v>#REF!</v>
      </c>
      <c r="AG4" t="e">
        <f>#REF!</f>
        <v>#REF!</v>
      </c>
      <c r="AX4" s="38" t="e">
        <f>ROUND(#REF!,0)</f>
        <v>#REF!</v>
      </c>
      <c r="AY4" s="38" t="e">
        <f>ROUND(#REF!,0)</f>
        <v>#REF!</v>
      </c>
      <c r="AZ4" s="38" t="e">
        <f>#REF!</f>
        <v>#REF!</v>
      </c>
      <c r="BA4" s="38" t="e">
        <f>#REF!</f>
        <v>#REF!</v>
      </c>
      <c r="BE4" s="38" t="e">
        <f>#REF!</f>
        <v>#REF!</v>
      </c>
      <c r="BF4" s="38" t="e">
        <f>#REF!</f>
        <v>#REF!</v>
      </c>
      <c r="BG4" s="38" t="e">
        <f>#REF!</f>
        <v>#REF!</v>
      </c>
      <c r="BH4" s="38" t="e">
        <f>#REF!</f>
        <v>#REF!</v>
      </c>
      <c r="BI4" s="38" t="e">
        <f>#REF!</f>
        <v>#REF!</v>
      </c>
      <c r="BJ4" s="38" t="e">
        <f>#REF!</f>
        <v>#REF!</v>
      </c>
      <c r="BK4" s="38" t="e">
        <f>#REF!</f>
        <v>#REF!</v>
      </c>
      <c r="BL4" s="38" t="e">
        <f>#REF!</f>
        <v>#REF!</v>
      </c>
      <c r="BM4" s="38" t="e">
        <f>#REF!</f>
        <v>#REF!</v>
      </c>
    </row>
  </sheetData>
  <phoneticPr fontId="2"/>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D152"/>
  <sheetViews>
    <sheetView showGridLines="0" view="pageBreakPreview" zoomScaleNormal="100" zoomScaleSheetLayoutView="100" workbookViewId="0">
      <selection activeCell="I3" sqref="I3:AL3"/>
    </sheetView>
  </sheetViews>
  <sheetFormatPr defaultRowHeight="13" x14ac:dyDescent="0.2"/>
  <cols>
    <col min="1" max="1" width="3.6328125" style="107" customWidth="1"/>
    <col min="2" max="38" width="3" style="107" customWidth="1"/>
    <col min="39" max="16384" width="8.7265625" style="107"/>
  </cols>
  <sheetData>
    <row r="1" spans="1:38" ht="14" x14ac:dyDescent="0.2">
      <c r="A1" s="1" t="s">
        <v>439</v>
      </c>
    </row>
    <row r="2" spans="1:38" x14ac:dyDescent="0.2">
      <c r="A2" s="483" t="s">
        <v>16</v>
      </c>
      <c r="B2" s="483"/>
      <c r="C2" s="483"/>
      <c r="D2" s="483"/>
      <c r="E2" s="483"/>
      <c r="F2" s="483"/>
      <c r="G2" s="483"/>
      <c r="H2" s="483"/>
      <c r="I2" s="498" t="s">
        <v>7</v>
      </c>
      <c r="J2" s="499"/>
      <c r="K2" s="499"/>
      <c r="L2" s="499"/>
      <c r="M2" s="500"/>
      <c r="N2" s="501"/>
      <c r="O2" s="501"/>
      <c r="P2" s="501"/>
      <c r="Q2" s="501"/>
      <c r="R2" s="501"/>
      <c r="S2" s="501"/>
      <c r="T2" s="501"/>
      <c r="U2" s="501"/>
      <c r="V2" s="501"/>
      <c r="W2" s="501"/>
      <c r="X2" s="501"/>
      <c r="Y2" s="501"/>
      <c r="Z2" s="501"/>
      <c r="AA2" s="501"/>
      <c r="AB2" s="501"/>
      <c r="AC2" s="501"/>
      <c r="AD2" s="501"/>
      <c r="AE2" s="501"/>
      <c r="AF2" s="501"/>
      <c r="AG2" s="501"/>
      <c r="AH2" s="501"/>
      <c r="AI2" s="501"/>
      <c r="AJ2" s="501"/>
      <c r="AK2" s="501"/>
      <c r="AL2" s="501"/>
    </row>
    <row r="3" spans="1:38" ht="30" customHeight="1" x14ac:dyDescent="0.2">
      <c r="A3" s="483"/>
      <c r="B3" s="483"/>
      <c r="C3" s="483"/>
      <c r="D3" s="483"/>
      <c r="E3" s="483"/>
      <c r="F3" s="483"/>
      <c r="G3" s="483"/>
      <c r="H3" s="483"/>
      <c r="I3" s="502"/>
      <c r="J3" s="503"/>
      <c r="K3" s="503"/>
      <c r="L3" s="503"/>
      <c r="M3" s="503"/>
      <c r="N3" s="503"/>
      <c r="O3" s="503"/>
      <c r="P3" s="503"/>
      <c r="Q3" s="503"/>
      <c r="R3" s="503"/>
      <c r="S3" s="503"/>
      <c r="T3" s="503"/>
      <c r="U3" s="503"/>
      <c r="V3" s="503"/>
      <c r="W3" s="503"/>
      <c r="X3" s="503"/>
      <c r="Y3" s="503"/>
      <c r="Z3" s="503"/>
      <c r="AA3" s="503"/>
      <c r="AB3" s="503"/>
      <c r="AC3" s="503"/>
      <c r="AD3" s="503"/>
      <c r="AE3" s="503"/>
      <c r="AF3" s="503"/>
      <c r="AG3" s="503"/>
      <c r="AH3" s="503"/>
      <c r="AI3" s="503"/>
      <c r="AJ3" s="503"/>
      <c r="AK3" s="503"/>
      <c r="AL3" s="504"/>
    </row>
    <row r="4" spans="1:38" ht="26" customHeight="1" x14ac:dyDescent="0.2">
      <c r="A4" s="505" t="s">
        <v>22</v>
      </c>
      <c r="B4" s="506"/>
      <c r="C4" s="506"/>
      <c r="D4" s="507"/>
      <c r="E4" s="505" t="s">
        <v>23</v>
      </c>
      <c r="F4" s="506"/>
      <c r="G4" s="506"/>
      <c r="H4" s="507"/>
      <c r="I4" s="511"/>
      <c r="J4" s="512"/>
      <c r="K4" s="512"/>
      <c r="L4" s="512"/>
      <c r="M4" s="512"/>
      <c r="N4" s="512"/>
      <c r="O4" s="512"/>
      <c r="P4" s="512"/>
      <c r="Q4" s="512"/>
      <c r="R4" s="512"/>
      <c r="S4" s="512"/>
      <c r="T4" s="512"/>
      <c r="U4" s="512"/>
      <c r="V4" s="512"/>
      <c r="W4" s="512"/>
      <c r="X4" s="512"/>
      <c r="Y4" s="512"/>
      <c r="Z4" s="512"/>
      <c r="AA4" s="512"/>
      <c r="AB4" s="512"/>
      <c r="AC4" s="512"/>
      <c r="AD4" s="512"/>
      <c r="AE4" s="512"/>
      <c r="AF4" s="512"/>
      <c r="AG4" s="512"/>
      <c r="AH4" s="512"/>
      <c r="AI4" s="512"/>
      <c r="AJ4" s="512"/>
      <c r="AK4" s="512"/>
      <c r="AL4" s="513"/>
    </row>
    <row r="5" spans="1:38" ht="26" customHeight="1" x14ac:dyDescent="0.2">
      <c r="A5" s="508"/>
      <c r="B5" s="509"/>
      <c r="C5" s="509"/>
      <c r="D5" s="510"/>
      <c r="E5" s="474" t="s">
        <v>24</v>
      </c>
      <c r="F5" s="475"/>
      <c r="G5" s="475"/>
      <c r="H5" s="476"/>
      <c r="I5" s="474" t="s">
        <v>21</v>
      </c>
      <c r="J5" s="475"/>
      <c r="K5" s="475"/>
      <c r="L5" s="475"/>
      <c r="M5" s="476"/>
      <c r="N5" s="468"/>
      <c r="O5" s="469"/>
      <c r="P5" s="469"/>
      <c r="Q5" s="469"/>
      <c r="R5" s="469"/>
      <c r="S5" s="469"/>
      <c r="T5" s="469"/>
      <c r="U5" s="469"/>
      <c r="V5" s="469"/>
      <c r="W5" s="469"/>
      <c r="X5" s="469"/>
      <c r="Y5" s="469"/>
      <c r="Z5" s="469"/>
      <c r="AA5" s="469"/>
      <c r="AB5" s="469"/>
      <c r="AC5" s="469"/>
      <c r="AD5" s="469"/>
      <c r="AE5" s="469"/>
      <c r="AF5" s="469"/>
      <c r="AG5" s="469"/>
      <c r="AH5" s="469"/>
      <c r="AI5" s="469"/>
      <c r="AJ5" s="469"/>
      <c r="AK5" s="469"/>
      <c r="AL5" s="470"/>
    </row>
    <row r="6" spans="1:38" ht="67.5" customHeight="1" x14ac:dyDescent="0.2">
      <c r="A6" s="474" t="s">
        <v>15</v>
      </c>
      <c r="B6" s="475"/>
      <c r="C6" s="475"/>
      <c r="D6" s="475"/>
      <c r="E6" s="475"/>
      <c r="F6" s="475"/>
      <c r="G6" s="475"/>
      <c r="H6" s="476"/>
      <c r="I6" s="477"/>
      <c r="J6" s="477"/>
      <c r="K6" s="477"/>
      <c r="L6" s="477"/>
      <c r="M6" s="477"/>
      <c r="N6" s="477"/>
      <c r="O6" s="477"/>
      <c r="P6" s="477"/>
      <c r="Q6" s="477"/>
      <c r="R6" s="477"/>
      <c r="S6" s="477"/>
      <c r="T6" s="477"/>
      <c r="U6" s="477"/>
      <c r="V6" s="477"/>
      <c r="W6" s="477"/>
      <c r="X6" s="477"/>
      <c r="Y6" s="477"/>
      <c r="Z6" s="477"/>
      <c r="AA6" s="477"/>
      <c r="AB6" s="477"/>
      <c r="AC6" s="477"/>
      <c r="AD6" s="477"/>
      <c r="AE6" s="477"/>
      <c r="AF6" s="477"/>
      <c r="AG6" s="477"/>
      <c r="AH6" s="477"/>
      <c r="AI6" s="477"/>
      <c r="AJ6" s="477"/>
      <c r="AK6" s="477"/>
      <c r="AL6" s="477"/>
    </row>
    <row r="7" spans="1:38" x14ac:dyDescent="0.2">
      <c r="A7" s="483" t="s">
        <v>4</v>
      </c>
      <c r="B7" s="483"/>
      <c r="C7" s="483"/>
      <c r="D7" s="483"/>
      <c r="E7" s="483"/>
      <c r="F7" s="483"/>
      <c r="G7" s="483"/>
      <c r="H7" s="483"/>
      <c r="I7" s="88" t="s">
        <v>0</v>
      </c>
      <c r="J7" s="480"/>
      <c r="K7" s="480"/>
      <c r="L7" s="480"/>
      <c r="M7" s="480"/>
      <c r="N7" s="480"/>
      <c r="O7" s="480"/>
      <c r="P7" s="480"/>
      <c r="Q7" s="480"/>
      <c r="R7" s="480"/>
      <c r="S7" s="480"/>
      <c r="T7" s="480"/>
      <c r="U7" s="480"/>
      <c r="V7" s="480"/>
      <c r="W7" s="480"/>
      <c r="X7" s="480"/>
      <c r="Y7" s="480"/>
      <c r="Z7" s="480"/>
      <c r="AA7" s="480"/>
      <c r="AB7" s="480"/>
      <c r="AC7" s="480"/>
      <c r="AD7" s="480"/>
      <c r="AE7" s="480"/>
      <c r="AF7" s="480"/>
      <c r="AG7" s="480"/>
      <c r="AH7" s="480"/>
      <c r="AI7" s="480"/>
      <c r="AJ7" s="480"/>
      <c r="AK7" s="480"/>
      <c r="AL7" s="481"/>
    </row>
    <row r="8" spans="1:38" ht="30" customHeight="1" x14ac:dyDescent="0.2">
      <c r="A8" s="483"/>
      <c r="B8" s="483"/>
      <c r="C8" s="483"/>
      <c r="D8" s="483"/>
      <c r="E8" s="483"/>
      <c r="F8" s="483"/>
      <c r="G8" s="483"/>
      <c r="H8" s="483"/>
      <c r="I8" s="482"/>
      <c r="J8" s="482"/>
      <c r="K8" s="482"/>
      <c r="L8" s="482"/>
      <c r="M8" s="482"/>
      <c r="N8" s="482"/>
      <c r="O8" s="482"/>
      <c r="P8" s="482"/>
      <c r="Q8" s="482"/>
      <c r="R8" s="482"/>
      <c r="S8" s="482"/>
      <c r="T8" s="482"/>
      <c r="U8" s="482"/>
      <c r="V8" s="482"/>
      <c r="W8" s="482"/>
      <c r="X8" s="482"/>
      <c r="Y8" s="482"/>
      <c r="Z8" s="482"/>
      <c r="AA8" s="482"/>
      <c r="AB8" s="482"/>
      <c r="AC8" s="482"/>
      <c r="AD8" s="482"/>
      <c r="AE8" s="482"/>
      <c r="AF8" s="482"/>
      <c r="AG8" s="482"/>
      <c r="AH8" s="482"/>
      <c r="AI8" s="482"/>
      <c r="AJ8" s="482"/>
      <c r="AK8" s="482"/>
      <c r="AL8" s="482"/>
    </row>
    <row r="9" spans="1:38" x14ac:dyDescent="0.2">
      <c r="A9" s="478" t="s">
        <v>496</v>
      </c>
      <c r="B9" s="479"/>
      <c r="C9" s="479"/>
      <c r="D9" s="479"/>
      <c r="E9" s="479"/>
      <c r="F9" s="479"/>
      <c r="G9" s="479"/>
      <c r="H9" s="479"/>
      <c r="I9" s="88" t="s">
        <v>0</v>
      </c>
      <c r="J9" s="480"/>
      <c r="K9" s="480"/>
      <c r="L9" s="480"/>
      <c r="M9" s="480"/>
      <c r="N9" s="480"/>
      <c r="O9" s="480"/>
      <c r="P9" s="480"/>
      <c r="Q9" s="480"/>
      <c r="R9" s="480"/>
      <c r="S9" s="480"/>
      <c r="T9" s="480"/>
      <c r="U9" s="480"/>
      <c r="V9" s="480"/>
      <c r="W9" s="480"/>
      <c r="X9" s="480"/>
      <c r="Y9" s="480"/>
      <c r="Z9" s="480"/>
      <c r="AA9" s="480"/>
      <c r="AB9" s="480"/>
      <c r="AC9" s="480"/>
      <c r="AD9" s="480"/>
      <c r="AE9" s="480"/>
      <c r="AF9" s="480"/>
      <c r="AG9" s="480"/>
      <c r="AH9" s="480"/>
      <c r="AI9" s="480"/>
      <c r="AJ9" s="480"/>
      <c r="AK9" s="480"/>
      <c r="AL9" s="481"/>
    </row>
    <row r="10" spans="1:38" ht="30" customHeight="1" x14ac:dyDescent="0.2">
      <c r="A10" s="479"/>
      <c r="B10" s="479"/>
      <c r="C10" s="479"/>
      <c r="D10" s="479"/>
      <c r="E10" s="479"/>
      <c r="F10" s="479"/>
      <c r="G10" s="479"/>
      <c r="H10" s="479"/>
      <c r="I10" s="482"/>
      <c r="J10" s="482"/>
      <c r="K10" s="482"/>
      <c r="L10" s="482"/>
      <c r="M10" s="482"/>
      <c r="N10" s="482"/>
      <c r="O10" s="482"/>
      <c r="P10" s="482"/>
      <c r="Q10" s="482"/>
      <c r="R10" s="482"/>
      <c r="S10" s="482"/>
      <c r="T10" s="482"/>
      <c r="U10" s="482"/>
      <c r="V10" s="482"/>
      <c r="W10" s="482"/>
      <c r="X10" s="482"/>
      <c r="Y10" s="482"/>
      <c r="Z10" s="482"/>
      <c r="AA10" s="482"/>
      <c r="AB10" s="482"/>
      <c r="AC10" s="482"/>
      <c r="AD10" s="482"/>
      <c r="AE10" s="482"/>
      <c r="AF10" s="482"/>
      <c r="AG10" s="482"/>
      <c r="AH10" s="482"/>
      <c r="AI10" s="482"/>
      <c r="AJ10" s="482"/>
      <c r="AK10" s="482"/>
      <c r="AL10" s="482"/>
    </row>
    <row r="11" spans="1:38" ht="26" customHeight="1" x14ac:dyDescent="0.2">
      <c r="A11" s="483" t="s">
        <v>117</v>
      </c>
      <c r="B11" s="483"/>
      <c r="C11" s="483"/>
      <c r="D11" s="483"/>
      <c r="E11" s="483"/>
      <c r="F11" s="483"/>
      <c r="G11" s="483"/>
      <c r="H11" s="483"/>
      <c r="I11" s="492" t="s">
        <v>12</v>
      </c>
      <c r="J11" s="493"/>
      <c r="K11" s="494"/>
      <c r="L11" s="495"/>
      <c r="M11" s="495"/>
      <c r="N11" s="495"/>
      <c r="O11" s="495"/>
      <c r="P11" s="495"/>
      <c r="Q11" s="496"/>
      <c r="R11" s="492" t="s">
        <v>118</v>
      </c>
      <c r="S11" s="492"/>
      <c r="T11" s="497" t="str">
        <f>IF(K11="","",K11)</f>
        <v/>
      </c>
      <c r="U11" s="497"/>
      <c r="V11" s="497"/>
      <c r="W11" s="497"/>
      <c r="X11" s="497"/>
      <c r="Y11" s="497"/>
      <c r="Z11" s="497"/>
      <c r="AA11" s="491"/>
      <c r="AB11" s="491"/>
      <c r="AC11" s="491"/>
      <c r="AD11" s="491"/>
      <c r="AE11" s="491"/>
      <c r="AF11" s="491"/>
      <c r="AG11" s="491"/>
      <c r="AH11" s="491"/>
      <c r="AI11" s="491"/>
      <c r="AJ11" s="491"/>
      <c r="AK11" s="491"/>
      <c r="AL11" s="491"/>
    </row>
    <row r="12" spans="1:38" ht="26" customHeight="1" x14ac:dyDescent="0.2">
      <c r="A12" s="483" t="s">
        <v>115</v>
      </c>
      <c r="B12" s="483"/>
      <c r="C12" s="483"/>
      <c r="D12" s="483"/>
      <c r="E12" s="483"/>
      <c r="F12" s="483"/>
      <c r="G12" s="483"/>
      <c r="H12" s="483"/>
      <c r="I12" s="484" t="s">
        <v>12</v>
      </c>
      <c r="J12" s="484"/>
      <c r="K12" s="485"/>
      <c r="L12" s="486"/>
      <c r="M12" s="486"/>
      <c r="N12" s="486"/>
      <c r="O12" s="486"/>
      <c r="P12" s="486"/>
      <c r="Q12" s="487"/>
      <c r="R12" s="484" t="s">
        <v>118</v>
      </c>
      <c r="S12" s="484"/>
      <c r="T12" s="488" t="str">
        <f>IF(K12="","",K12)</f>
        <v/>
      </c>
      <c r="U12" s="489"/>
      <c r="V12" s="489"/>
      <c r="W12" s="489"/>
      <c r="X12" s="489"/>
      <c r="Y12" s="489"/>
      <c r="Z12" s="490"/>
      <c r="AA12" s="491"/>
      <c r="AB12" s="491"/>
      <c r="AC12" s="491"/>
      <c r="AD12" s="491"/>
      <c r="AE12" s="491"/>
      <c r="AF12" s="491"/>
      <c r="AG12" s="491"/>
      <c r="AH12" s="491"/>
      <c r="AI12" s="491"/>
      <c r="AJ12" s="491"/>
      <c r="AK12" s="491"/>
      <c r="AL12" s="491"/>
    </row>
    <row r="13" spans="1:38" ht="26" customHeight="1" x14ac:dyDescent="0.2">
      <c r="A13" s="483" t="s">
        <v>2</v>
      </c>
      <c r="B13" s="483"/>
      <c r="C13" s="483"/>
      <c r="D13" s="483"/>
      <c r="E13" s="483"/>
      <c r="F13" s="483"/>
      <c r="G13" s="483"/>
      <c r="H13" s="483"/>
      <c r="I13" s="483" t="s">
        <v>8</v>
      </c>
      <c r="J13" s="483"/>
      <c r="K13" s="483"/>
      <c r="L13" s="483"/>
      <c r="M13" s="483"/>
      <c r="N13" s="514"/>
      <c r="O13" s="515"/>
      <c r="P13" s="515"/>
      <c r="Q13" s="515"/>
      <c r="R13" s="515"/>
      <c r="S13" s="515"/>
      <c r="T13" s="515"/>
      <c r="U13" s="515"/>
      <c r="V13" s="515"/>
      <c r="W13" s="515"/>
      <c r="X13" s="483" t="s">
        <v>5</v>
      </c>
      <c r="Y13" s="483"/>
      <c r="Z13" s="483"/>
      <c r="AA13" s="483"/>
      <c r="AB13" s="483"/>
      <c r="AC13" s="514"/>
      <c r="AD13" s="515"/>
      <c r="AE13" s="515"/>
      <c r="AF13" s="515"/>
      <c r="AG13" s="515"/>
      <c r="AH13" s="515"/>
      <c r="AI13" s="515"/>
      <c r="AJ13" s="515"/>
      <c r="AK13" s="515"/>
      <c r="AL13" s="523"/>
    </row>
    <row r="14" spans="1:38" ht="26" customHeight="1" x14ac:dyDescent="0.2">
      <c r="A14" s="483" t="s">
        <v>3</v>
      </c>
      <c r="B14" s="483"/>
      <c r="C14" s="483"/>
      <c r="D14" s="483"/>
      <c r="E14" s="483"/>
      <c r="F14" s="483"/>
      <c r="G14" s="483"/>
      <c r="H14" s="483"/>
      <c r="I14" s="516"/>
      <c r="J14" s="516"/>
      <c r="K14" s="516"/>
      <c r="L14" s="516"/>
      <c r="M14" s="516"/>
      <c r="N14" s="517"/>
      <c r="O14" s="517"/>
      <c r="P14" s="517"/>
      <c r="Q14" s="517"/>
      <c r="R14" s="518"/>
      <c r="S14" s="519" t="s">
        <v>6</v>
      </c>
      <c r="T14" s="520"/>
      <c r="U14" s="508" t="s">
        <v>148</v>
      </c>
      <c r="V14" s="509"/>
      <c r="W14" s="509"/>
      <c r="X14" s="509"/>
      <c r="Y14" s="509"/>
      <c r="Z14" s="509"/>
      <c r="AA14" s="510"/>
      <c r="AB14" s="521"/>
      <c r="AC14" s="522"/>
      <c r="AD14" s="522"/>
      <c r="AE14" s="519" t="s">
        <v>130</v>
      </c>
      <c r="AF14" s="524"/>
      <c r="AG14" s="525"/>
      <c r="AH14" s="526"/>
      <c r="AI14" s="526"/>
      <c r="AJ14" s="526"/>
      <c r="AK14" s="526"/>
      <c r="AL14" s="527"/>
    </row>
    <row r="15" spans="1:38" ht="26" customHeight="1" x14ac:dyDescent="0.2">
      <c r="A15" s="505" t="s">
        <v>10</v>
      </c>
      <c r="B15" s="506"/>
      <c r="C15" s="506"/>
      <c r="D15" s="506"/>
      <c r="E15" s="506"/>
      <c r="F15" s="506"/>
      <c r="G15" s="506"/>
      <c r="H15" s="507"/>
      <c r="I15" s="505" t="s">
        <v>11</v>
      </c>
      <c r="J15" s="506"/>
      <c r="K15" s="506"/>
      <c r="L15" s="506"/>
      <c r="M15" s="507"/>
      <c r="N15" s="534"/>
      <c r="O15" s="535"/>
      <c r="P15" s="535"/>
      <c r="Q15" s="519" t="s">
        <v>130</v>
      </c>
      <c r="R15" s="524"/>
      <c r="S15" s="474" t="s">
        <v>139</v>
      </c>
      <c r="T15" s="506"/>
      <c r="U15" s="506"/>
      <c r="V15" s="506"/>
      <c r="W15" s="507"/>
      <c r="X15" s="534"/>
      <c r="Y15" s="535"/>
      <c r="Z15" s="535"/>
      <c r="AA15" s="506" t="s">
        <v>130</v>
      </c>
      <c r="AB15" s="507"/>
      <c r="AC15" s="505" t="s">
        <v>9</v>
      </c>
      <c r="AD15" s="506"/>
      <c r="AE15" s="506"/>
      <c r="AF15" s="506"/>
      <c r="AG15" s="507"/>
      <c r="AH15" s="536">
        <f>N15+X15</f>
        <v>0</v>
      </c>
      <c r="AI15" s="537"/>
      <c r="AJ15" s="537"/>
      <c r="AK15" s="506" t="s">
        <v>140</v>
      </c>
      <c r="AL15" s="507"/>
    </row>
    <row r="16" spans="1:38" x14ac:dyDescent="0.2">
      <c r="A16" s="520"/>
      <c r="B16" s="533"/>
      <c r="C16" s="533"/>
      <c r="D16" s="533"/>
      <c r="E16" s="533"/>
      <c r="F16" s="533"/>
      <c r="G16" s="533"/>
      <c r="H16" s="519"/>
      <c r="I16" s="528" t="s">
        <v>14</v>
      </c>
      <c r="J16" s="528"/>
      <c r="K16" s="528"/>
      <c r="L16" s="528"/>
      <c r="M16" s="528"/>
      <c r="N16" s="528"/>
      <c r="O16" s="528"/>
      <c r="P16" s="528"/>
      <c r="Q16" s="528"/>
      <c r="R16" s="528"/>
      <c r="S16" s="528"/>
      <c r="T16" s="528"/>
      <c r="U16" s="528"/>
      <c r="V16" s="528"/>
      <c r="W16" s="528"/>
      <c r="X16" s="528"/>
      <c r="Y16" s="528"/>
      <c r="Z16" s="528"/>
      <c r="AA16" s="528"/>
      <c r="AB16" s="528"/>
      <c r="AC16" s="528"/>
      <c r="AD16" s="528"/>
      <c r="AE16" s="528"/>
      <c r="AF16" s="528"/>
      <c r="AG16" s="528"/>
      <c r="AH16" s="528"/>
      <c r="AI16" s="528"/>
      <c r="AJ16" s="528"/>
      <c r="AK16" s="528"/>
      <c r="AL16" s="528"/>
    </row>
    <row r="17" spans="1:38" x14ac:dyDescent="0.2">
      <c r="A17" s="505" t="s">
        <v>116</v>
      </c>
      <c r="B17" s="506"/>
      <c r="C17" s="506"/>
      <c r="D17" s="506"/>
      <c r="E17" s="506"/>
      <c r="F17" s="506"/>
      <c r="G17" s="506"/>
      <c r="H17" s="507"/>
      <c r="I17" s="533" t="s">
        <v>13</v>
      </c>
      <c r="J17" s="533"/>
      <c r="K17" s="533"/>
      <c r="L17" s="533"/>
      <c r="M17" s="533"/>
      <c r="N17" s="533"/>
      <c r="O17" s="533"/>
      <c r="P17" s="533"/>
      <c r="Q17" s="533"/>
      <c r="R17" s="533"/>
      <c r="S17" s="533"/>
      <c r="T17" s="519"/>
      <c r="U17" s="520" t="s">
        <v>17</v>
      </c>
      <c r="V17" s="533"/>
      <c r="W17" s="533"/>
      <c r="X17" s="533"/>
      <c r="Y17" s="533"/>
      <c r="Z17" s="533"/>
      <c r="AA17" s="533"/>
      <c r="AB17" s="533"/>
      <c r="AC17" s="519"/>
      <c r="AD17" s="536" t="s">
        <v>141</v>
      </c>
      <c r="AE17" s="537"/>
      <c r="AF17" s="537"/>
      <c r="AG17" s="537"/>
      <c r="AH17" s="537"/>
      <c r="AI17" s="537"/>
      <c r="AJ17" s="537"/>
      <c r="AK17" s="537"/>
      <c r="AL17" s="538"/>
    </row>
    <row r="18" spans="1:38" ht="26" customHeight="1" x14ac:dyDescent="0.2">
      <c r="A18" s="508"/>
      <c r="B18" s="509"/>
      <c r="C18" s="509"/>
      <c r="D18" s="509"/>
      <c r="E18" s="509"/>
      <c r="F18" s="509"/>
      <c r="G18" s="509"/>
      <c r="H18" s="510"/>
      <c r="I18" s="530"/>
      <c r="J18" s="530"/>
      <c r="K18" s="530"/>
      <c r="L18" s="530"/>
      <c r="M18" s="530"/>
      <c r="N18" s="530"/>
      <c r="O18" s="530"/>
      <c r="P18" s="530"/>
      <c r="Q18" s="530"/>
      <c r="R18" s="530"/>
      <c r="S18" s="530"/>
      <c r="T18" s="531"/>
      <c r="U18" s="532"/>
      <c r="V18" s="530"/>
      <c r="W18" s="530"/>
      <c r="X18" s="530"/>
      <c r="Y18" s="530"/>
      <c r="Z18" s="530"/>
      <c r="AA18" s="530"/>
      <c r="AB18" s="530"/>
      <c r="AC18" s="531"/>
      <c r="AD18" s="468"/>
      <c r="AE18" s="469"/>
      <c r="AF18" s="469"/>
      <c r="AG18" s="469"/>
      <c r="AH18" s="469"/>
      <c r="AI18" s="469"/>
      <c r="AJ18" s="469"/>
      <c r="AK18" s="469"/>
      <c r="AL18" s="470"/>
    </row>
    <row r="19" spans="1:38" ht="26" customHeight="1" x14ac:dyDescent="0.2">
      <c r="A19" s="508"/>
      <c r="B19" s="509"/>
      <c r="C19" s="509"/>
      <c r="D19" s="509"/>
      <c r="E19" s="509"/>
      <c r="F19" s="509"/>
      <c r="G19" s="509"/>
      <c r="H19" s="510"/>
      <c r="I19" s="530"/>
      <c r="J19" s="530"/>
      <c r="K19" s="530"/>
      <c r="L19" s="530"/>
      <c r="M19" s="530"/>
      <c r="N19" s="530"/>
      <c r="O19" s="530"/>
      <c r="P19" s="530"/>
      <c r="Q19" s="530"/>
      <c r="R19" s="530"/>
      <c r="S19" s="530"/>
      <c r="T19" s="531"/>
      <c r="U19" s="532"/>
      <c r="V19" s="530"/>
      <c r="W19" s="530"/>
      <c r="X19" s="530"/>
      <c r="Y19" s="530"/>
      <c r="Z19" s="530"/>
      <c r="AA19" s="530"/>
      <c r="AB19" s="530"/>
      <c r="AC19" s="531"/>
      <c r="AD19" s="468"/>
      <c r="AE19" s="469"/>
      <c r="AF19" s="469"/>
      <c r="AG19" s="469"/>
      <c r="AH19" s="469"/>
      <c r="AI19" s="469"/>
      <c r="AJ19" s="469"/>
      <c r="AK19" s="469"/>
      <c r="AL19" s="470"/>
    </row>
    <row r="20" spans="1:38" ht="26" customHeight="1" x14ac:dyDescent="0.2">
      <c r="A20" s="508"/>
      <c r="B20" s="509"/>
      <c r="C20" s="509"/>
      <c r="D20" s="509"/>
      <c r="E20" s="509"/>
      <c r="F20" s="509"/>
      <c r="G20" s="509"/>
      <c r="H20" s="510"/>
      <c r="I20" s="530"/>
      <c r="J20" s="530"/>
      <c r="K20" s="530"/>
      <c r="L20" s="530"/>
      <c r="M20" s="530"/>
      <c r="N20" s="530"/>
      <c r="O20" s="530"/>
      <c r="P20" s="530"/>
      <c r="Q20" s="530"/>
      <c r="R20" s="530"/>
      <c r="S20" s="530"/>
      <c r="T20" s="531"/>
      <c r="U20" s="532"/>
      <c r="V20" s="530"/>
      <c r="W20" s="530"/>
      <c r="X20" s="530"/>
      <c r="Y20" s="530"/>
      <c r="Z20" s="530"/>
      <c r="AA20" s="530"/>
      <c r="AB20" s="530"/>
      <c r="AC20" s="531"/>
      <c r="AD20" s="471"/>
      <c r="AE20" s="472"/>
      <c r="AF20" s="472"/>
      <c r="AG20" s="472"/>
      <c r="AH20" s="472"/>
      <c r="AI20" s="472"/>
      <c r="AJ20" s="472"/>
      <c r="AK20" s="472"/>
      <c r="AL20" s="473"/>
    </row>
    <row r="21" spans="1:38" x14ac:dyDescent="0.2">
      <c r="A21" s="520"/>
      <c r="B21" s="533"/>
      <c r="C21" s="533"/>
      <c r="D21" s="533"/>
      <c r="E21" s="533"/>
      <c r="F21" s="533"/>
      <c r="G21" s="533"/>
      <c r="H21" s="519"/>
      <c r="I21" s="528" t="s">
        <v>147</v>
      </c>
      <c r="J21" s="528"/>
      <c r="K21" s="528"/>
      <c r="L21" s="528"/>
      <c r="M21" s="528"/>
      <c r="N21" s="528"/>
      <c r="O21" s="528"/>
      <c r="P21" s="528"/>
      <c r="Q21" s="528"/>
      <c r="R21" s="528"/>
      <c r="S21" s="528"/>
      <c r="T21" s="528"/>
      <c r="U21" s="528"/>
      <c r="V21" s="528"/>
      <c r="W21" s="528"/>
      <c r="X21" s="528"/>
      <c r="Y21" s="528"/>
      <c r="Z21" s="528"/>
      <c r="AA21" s="528"/>
      <c r="AB21" s="528"/>
      <c r="AC21" s="528"/>
      <c r="AD21" s="528"/>
      <c r="AE21" s="528"/>
      <c r="AF21" s="528"/>
      <c r="AG21" s="528"/>
      <c r="AH21" s="528"/>
      <c r="AI21" s="528"/>
      <c r="AJ21" s="528"/>
      <c r="AK21" s="528"/>
      <c r="AL21" s="528"/>
    </row>
    <row r="22" spans="1:38" ht="67.5" customHeight="1" x14ac:dyDescent="0.2">
      <c r="A22" s="474" t="s">
        <v>18</v>
      </c>
      <c r="B22" s="475"/>
      <c r="C22" s="475"/>
      <c r="D22" s="475"/>
      <c r="E22" s="475"/>
      <c r="F22" s="475"/>
      <c r="G22" s="475"/>
      <c r="H22" s="476"/>
      <c r="I22" s="529"/>
      <c r="J22" s="529"/>
      <c r="K22" s="529"/>
      <c r="L22" s="529"/>
      <c r="M22" s="529"/>
      <c r="N22" s="529"/>
      <c r="O22" s="529"/>
      <c r="P22" s="529"/>
      <c r="Q22" s="529"/>
      <c r="R22" s="529"/>
      <c r="S22" s="529"/>
      <c r="T22" s="529"/>
      <c r="U22" s="529"/>
      <c r="V22" s="529"/>
      <c r="W22" s="529"/>
      <c r="X22" s="529"/>
      <c r="Y22" s="529"/>
      <c r="Z22" s="529"/>
      <c r="AA22" s="529"/>
      <c r="AB22" s="529"/>
      <c r="AC22" s="529"/>
      <c r="AD22" s="529"/>
      <c r="AE22" s="529"/>
      <c r="AF22" s="529"/>
      <c r="AG22" s="529"/>
      <c r="AH22" s="529"/>
      <c r="AI22" s="529"/>
      <c r="AJ22" s="529"/>
      <c r="AK22" s="529"/>
      <c r="AL22" s="529"/>
    </row>
    <row r="23" spans="1:38" ht="26" customHeight="1" x14ac:dyDescent="0.2">
      <c r="A23" s="536" t="s">
        <v>153</v>
      </c>
      <c r="B23" s="537"/>
      <c r="C23" s="537"/>
      <c r="D23" s="537"/>
      <c r="E23" s="537"/>
      <c r="F23" s="537"/>
      <c r="G23" s="537"/>
      <c r="H23" s="538"/>
      <c r="I23" s="544" t="s">
        <v>438</v>
      </c>
      <c r="J23" s="544"/>
      <c r="K23" s="544"/>
      <c r="L23" s="544"/>
      <c r="M23" s="544"/>
      <c r="N23" s="544"/>
      <c r="O23" s="544"/>
      <c r="P23" s="544"/>
      <c r="Q23" s="544"/>
      <c r="R23" s="544"/>
      <c r="S23" s="544"/>
      <c r="T23" s="544"/>
      <c r="U23" s="544"/>
      <c r="V23" s="544"/>
      <c r="W23" s="544"/>
      <c r="X23" s="544"/>
      <c r="Y23" s="544"/>
      <c r="Z23" s="544"/>
      <c r="AA23" s="544"/>
      <c r="AB23" s="544"/>
      <c r="AC23" s="544"/>
      <c r="AD23" s="544"/>
      <c r="AE23" s="544"/>
      <c r="AF23" s="544"/>
      <c r="AG23" s="545" t="s">
        <v>138</v>
      </c>
      <c r="AH23" s="545"/>
      <c r="AI23" s="545"/>
      <c r="AJ23" s="545"/>
      <c r="AK23" s="545"/>
      <c r="AL23" s="546"/>
    </row>
    <row r="24" spans="1:38" ht="26" customHeight="1" x14ac:dyDescent="0.2">
      <c r="A24" s="539"/>
      <c r="B24" s="539"/>
      <c r="C24" s="539"/>
      <c r="D24" s="547" t="s">
        <v>132</v>
      </c>
      <c r="E24" s="547"/>
      <c r="F24" s="547"/>
      <c r="G24" s="547"/>
      <c r="H24" s="547"/>
      <c r="I24" s="540" t="s">
        <v>135</v>
      </c>
      <c r="J24" s="540"/>
      <c r="K24" s="540"/>
      <c r="L24" s="541"/>
      <c r="M24" s="542"/>
      <c r="N24" s="542"/>
      <c r="O24" s="542"/>
      <c r="P24" s="542"/>
      <c r="Q24" s="542"/>
      <c r="R24" s="542"/>
      <c r="S24" s="539" t="s">
        <v>137</v>
      </c>
      <c r="T24" s="539"/>
      <c r="U24" s="539"/>
      <c r="V24" s="539"/>
      <c r="W24" s="542"/>
      <c r="X24" s="542"/>
      <c r="Y24" s="542"/>
      <c r="Z24" s="542"/>
      <c r="AA24" s="542"/>
      <c r="AB24" s="542"/>
      <c r="AC24" s="539" t="s">
        <v>136</v>
      </c>
      <c r="AD24" s="539"/>
      <c r="AE24" s="539"/>
      <c r="AF24" s="539"/>
      <c r="AG24" s="543"/>
      <c r="AH24" s="543"/>
      <c r="AI24" s="543"/>
      <c r="AJ24" s="543"/>
      <c r="AK24" s="543"/>
      <c r="AL24" s="543"/>
    </row>
    <row r="25" spans="1:38" ht="26" customHeight="1" x14ac:dyDescent="0.2">
      <c r="A25" s="539"/>
      <c r="B25" s="539"/>
      <c r="C25" s="539"/>
      <c r="D25" s="539" t="s">
        <v>133</v>
      </c>
      <c r="E25" s="539"/>
      <c r="F25" s="539"/>
      <c r="G25" s="539"/>
      <c r="H25" s="539"/>
      <c r="I25" s="540" t="s">
        <v>135</v>
      </c>
      <c r="J25" s="540"/>
      <c r="K25" s="540"/>
      <c r="L25" s="541"/>
      <c r="M25" s="542"/>
      <c r="N25" s="542"/>
      <c r="O25" s="542"/>
      <c r="P25" s="542"/>
      <c r="Q25" s="542"/>
      <c r="R25" s="542"/>
      <c r="S25" s="539" t="s">
        <v>137</v>
      </c>
      <c r="T25" s="539"/>
      <c r="U25" s="539"/>
      <c r="V25" s="539"/>
      <c r="W25" s="542"/>
      <c r="X25" s="542"/>
      <c r="Y25" s="542"/>
      <c r="Z25" s="542"/>
      <c r="AA25" s="542"/>
      <c r="AB25" s="542"/>
      <c r="AC25" s="539" t="s">
        <v>136</v>
      </c>
      <c r="AD25" s="539"/>
      <c r="AE25" s="539"/>
      <c r="AF25" s="539"/>
      <c r="AG25" s="543"/>
      <c r="AH25" s="543"/>
      <c r="AI25" s="543"/>
      <c r="AJ25" s="543"/>
      <c r="AK25" s="543"/>
      <c r="AL25" s="543"/>
    </row>
    <row r="26" spans="1:38" ht="26" customHeight="1" x14ac:dyDescent="0.2">
      <c r="A26" s="539"/>
      <c r="B26" s="539"/>
      <c r="C26" s="539"/>
      <c r="D26" s="539" t="s">
        <v>134</v>
      </c>
      <c r="E26" s="539"/>
      <c r="F26" s="539"/>
      <c r="G26" s="539"/>
      <c r="H26" s="539"/>
      <c r="I26" s="540" t="s">
        <v>135</v>
      </c>
      <c r="J26" s="540"/>
      <c r="K26" s="540"/>
      <c r="L26" s="541"/>
      <c r="M26" s="542"/>
      <c r="N26" s="542"/>
      <c r="O26" s="542"/>
      <c r="P26" s="542"/>
      <c r="Q26" s="542"/>
      <c r="R26" s="542"/>
      <c r="S26" s="539" t="s">
        <v>137</v>
      </c>
      <c r="T26" s="539"/>
      <c r="U26" s="539"/>
      <c r="V26" s="539"/>
      <c r="W26" s="542"/>
      <c r="X26" s="542"/>
      <c r="Y26" s="542"/>
      <c r="Z26" s="542"/>
      <c r="AA26" s="542"/>
      <c r="AB26" s="542"/>
      <c r="AC26" s="539" t="s">
        <v>136</v>
      </c>
      <c r="AD26" s="539"/>
      <c r="AE26" s="539"/>
      <c r="AF26" s="539"/>
      <c r="AG26" s="543"/>
      <c r="AH26" s="543"/>
      <c r="AI26" s="543"/>
      <c r="AJ26" s="543"/>
      <c r="AK26" s="543"/>
      <c r="AL26" s="543"/>
    </row>
    <row r="27" spans="1:38" ht="13" customHeight="1" x14ac:dyDescent="0.2">
      <c r="A27" s="539" t="s">
        <v>142</v>
      </c>
      <c r="B27" s="539"/>
      <c r="C27" s="539"/>
      <c r="D27" s="539"/>
      <c r="E27" s="539"/>
      <c r="F27" s="539"/>
      <c r="G27" s="539"/>
      <c r="H27" s="539"/>
      <c r="I27" s="551" t="s">
        <v>143</v>
      </c>
      <c r="J27" s="552"/>
      <c r="K27" s="552"/>
      <c r="L27" s="552"/>
      <c r="M27" s="552"/>
      <c r="N27" s="552"/>
      <c r="O27" s="552"/>
      <c r="P27" s="552"/>
      <c r="Q27" s="552"/>
      <c r="R27" s="552"/>
      <c r="S27" s="552"/>
      <c r="T27" s="552"/>
      <c r="U27" s="552"/>
      <c r="V27" s="552"/>
      <c r="W27" s="552"/>
      <c r="X27" s="552"/>
      <c r="Y27" s="552"/>
      <c r="Z27" s="552"/>
      <c r="AA27" s="552"/>
      <c r="AB27" s="552"/>
      <c r="AC27" s="552"/>
      <c r="AD27" s="552"/>
      <c r="AE27" s="552"/>
      <c r="AF27" s="552"/>
      <c r="AG27" s="552"/>
      <c r="AH27" s="552"/>
      <c r="AI27" s="552"/>
      <c r="AJ27" s="552"/>
      <c r="AK27" s="552"/>
      <c r="AL27" s="552"/>
    </row>
    <row r="28" spans="1:38" x14ac:dyDescent="0.2">
      <c r="A28" s="539"/>
      <c r="B28" s="539"/>
      <c r="C28" s="539"/>
      <c r="D28" s="539"/>
      <c r="E28" s="539"/>
      <c r="F28" s="539"/>
      <c r="G28" s="539"/>
      <c r="H28" s="539"/>
      <c r="I28" s="553" t="s">
        <v>144</v>
      </c>
      <c r="J28" s="554"/>
      <c r="K28" s="554"/>
      <c r="L28" s="554"/>
      <c r="M28" s="554"/>
      <c r="N28" s="554"/>
      <c r="O28" s="554"/>
      <c r="P28" s="554"/>
      <c r="Q28" s="554"/>
      <c r="R28" s="554"/>
      <c r="S28" s="554"/>
      <c r="T28" s="554"/>
      <c r="U28" s="554"/>
      <c r="V28" s="554"/>
      <c r="W28" s="554"/>
      <c r="X28" s="554"/>
      <c r="Y28" s="554"/>
      <c r="Z28" s="554"/>
      <c r="AA28" s="554"/>
      <c r="AB28" s="554"/>
      <c r="AC28" s="554"/>
      <c r="AD28" s="554"/>
      <c r="AE28" s="554"/>
      <c r="AF28" s="554"/>
      <c r="AG28" s="554"/>
      <c r="AH28" s="554"/>
      <c r="AI28" s="554"/>
      <c r="AJ28" s="554"/>
      <c r="AK28" s="554"/>
      <c r="AL28" s="555"/>
    </row>
    <row r="29" spans="1:38" ht="65" customHeight="1" x14ac:dyDescent="0.2">
      <c r="A29" s="539"/>
      <c r="B29" s="539"/>
      <c r="C29" s="539"/>
      <c r="D29" s="539"/>
      <c r="E29" s="539"/>
      <c r="F29" s="539"/>
      <c r="G29" s="539"/>
      <c r="H29" s="539"/>
      <c r="I29" s="556"/>
      <c r="J29" s="557"/>
      <c r="K29" s="557"/>
      <c r="L29" s="557"/>
      <c r="M29" s="557"/>
      <c r="N29" s="557"/>
      <c r="O29" s="557"/>
      <c r="P29" s="557"/>
      <c r="Q29" s="557"/>
      <c r="R29" s="557"/>
      <c r="S29" s="557"/>
      <c r="T29" s="557"/>
      <c r="U29" s="557"/>
      <c r="V29" s="557"/>
      <c r="W29" s="557"/>
      <c r="X29" s="557"/>
      <c r="Y29" s="557"/>
      <c r="Z29" s="557"/>
      <c r="AA29" s="557"/>
      <c r="AB29" s="557"/>
      <c r="AC29" s="557"/>
      <c r="AD29" s="557"/>
      <c r="AE29" s="557"/>
      <c r="AF29" s="557"/>
      <c r="AG29" s="557"/>
      <c r="AH29" s="557"/>
      <c r="AI29" s="557"/>
      <c r="AJ29" s="557"/>
      <c r="AK29" s="557"/>
      <c r="AL29" s="558"/>
    </row>
    <row r="30" spans="1:38" ht="13" customHeight="1" x14ac:dyDescent="0.2">
      <c r="A30" s="539"/>
      <c r="B30" s="539"/>
      <c r="C30" s="539"/>
      <c r="D30" s="539"/>
      <c r="E30" s="539"/>
      <c r="F30" s="539"/>
      <c r="G30" s="539"/>
      <c r="H30" s="539"/>
      <c r="I30" s="553" t="s">
        <v>145</v>
      </c>
      <c r="J30" s="554"/>
      <c r="K30" s="554"/>
      <c r="L30" s="554"/>
      <c r="M30" s="554"/>
      <c r="N30" s="554"/>
      <c r="O30" s="554"/>
      <c r="P30" s="554"/>
      <c r="Q30" s="554"/>
      <c r="R30" s="554"/>
      <c r="S30" s="554"/>
      <c r="T30" s="554"/>
      <c r="U30" s="554"/>
      <c r="V30" s="554"/>
      <c r="W30" s="554"/>
      <c r="X30" s="554"/>
      <c r="Y30" s="554"/>
      <c r="Z30" s="554"/>
      <c r="AA30" s="554"/>
      <c r="AB30" s="554"/>
      <c r="AC30" s="554"/>
      <c r="AD30" s="554"/>
      <c r="AE30" s="554"/>
      <c r="AF30" s="554"/>
      <c r="AG30" s="554"/>
      <c r="AH30" s="554"/>
      <c r="AI30" s="554"/>
      <c r="AJ30" s="554"/>
      <c r="AK30" s="554"/>
      <c r="AL30" s="555"/>
    </row>
    <row r="31" spans="1:38" ht="65" customHeight="1" x14ac:dyDescent="0.2">
      <c r="A31" s="539"/>
      <c r="B31" s="539"/>
      <c r="C31" s="539"/>
      <c r="D31" s="539"/>
      <c r="E31" s="539"/>
      <c r="F31" s="539"/>
      <c r="G31" s="539"/>
      <c r="H31" s="539"/>
      <c r="I31" s="556"/>
      <c r="J31" s="557"/>
      <c r="K31" s="557"/>
      <c r="L31" s="557"/>
      <c r="M31" s="557"/>
      <c r="N31" s="557"/>
      <c r="O31" s="557"/>
      <c r="P31" s="557"/>
      <c r="Q31" s="557"/>
      <c r="R31" s="557"/>
      <c r="S31" s="557"/>
      <c r="T31" s="557"/>
      <c r="U31" s="557"/>
      <c r="V31" s="557"/>
      <c r="W31" s="557"/>
      <c r="X31" s="557"/>
      <c r="Y31" s="557"/>
      <c r="Z31" s="557"/>
      <c r="AA31" s="557"/>
      <c r="AB31" s="557"/>
      <c r="AC31" s="557"/>
      <c r="AD31" s="557"/>
      <c r="AE31" s="557"/>
      <c r="AF31" s="557"/>
      <c r="AG31" s="557"/>
      <c r="AH31" s="557"/>
      <c r="AI31" s="557"/>
      <c r="AJ31" s="557"/>
      <c r="AK31" s="557"/>
      <c r="AL31" s="558"/>
    </row>
    <row r="32" spans="1:38" ht="13" customHeight="1" x14ac:dyDescent="0.2">
      <c r="A32" s="539"/>
      <c r="B32" s="539"/>
      <c r="C32" s="539"/>
      <c r="D32" s="539"/>
      <c r="E32" s="539"/>
      <c r="F32" s="539"/>
      <c r="G32" s="539"/>
      <c r="H32" s="539"/>
      <c r="I32" s="553" t="s">
        <v>146</v>
      </c>
      <c r="J32" s="554"/>
      <c r="K32" s="554"/>
      <c r="L32" s="554"/>
      <c r="M32" s="554"/>
      <c r="N32" s="554"/>
      <c r="O32" s="554"/>
      <c r="P32" s="554"/>
      <c r="Q32" s="554"/>
      <c r="R32" s="554"/>
      <c r="S32" s="554"/>
      <c r="T32" s="554"/>
      <c r="U32" s="554"/>
      <c r="V32" s="554"/>
      <c r="W32" s="554"/>
      <c r="X32" s="554"/>
      <c r="Y32" s="554"/>
      <c r="Z32" s="554"/>
      <c r="AA32" s="554"/>
      <c r="AB32" s="554"/>
      <c r="AC32" s="554"/>
      <c r="AD32" s="554"/>
      <c r="AE32" s="554"/>
      <c r="AF32" s="554"/>
      <c r="AG32" s="554"/>
      <c r="AH32" s="554"/>
      <c r="AI32" s="554"/>
      <c r="AJ32" s="554"/>
      <c r="AK32" s="554"/>
      <c r="AL32" s="555"/>
    </row>
    <row r="33" spans="1:56" ht="65" customHeight="1" x14ac:dyDescent="0.2">
      <c r="A33" s="539"/>
      <c r="B33" s="539"/>
      <c r="C33" s="539"/>
      <c r="D33" s="539"/>
      <c r="E33" s="539"/>
      <c r="F33" s="539"/>
      <c r="G33" s="539"/>
      <c r="H33" s="539"/>
      <c r="I33" s="556"/>
      <c r="J33" s="557"/>
      <c r="K33" s="557"/>
      <c r="L33" s="557"/>
      <c r="M33" s="557"/>
      <c r="N33" s="557"/>
      <c r="O33" s="557"/>
      <c r="P33" s="557"/>
      <c r="Q33" s="557"/>
      <c r="R33" s="557"/>
      <c r="S33" s="557"/>
      <c r="T33" s="557"/>
      <c r="U33" s="557"/>
      <c r="V33" s="557"/>
      <c r="W33" s="557"/>
      <c r="X33" s="557"/>
      <c r="Y33" s="557"/>
      <c r="Z33" s="557"/>
      <c r="AA33" s="557"/>
      <c r="AB33" s="557"/>
      <c r="AC33" s="557"/>
      <c r="AD33" s="557"/>
      <c r="AE33" s="557"/>
      <c r="AF33" s="557"/>
      <c r="AG33" s="557"/>
      <c r="AH33" s="557"/>
      <c r="AI33" s="557"/>
      <c r="AJ33" s="557"/>
      <c r="AK33" s="557"/>
      <c r="AL33" s="558"/>
    </row>
    <row r="34" spans="1:56" ht="13" customHeight="1" x14ac:dyDescent="0.2">
      <c r="A34" s="539"/>
      <c r="B34" s="539"/>
      <c r="C34" s="539"/>
      <c r="D34" s="539"/>
      <c r="E34" s="539"/>
      <c r="F34" s="539"/>
      <c r="G34" s="539"/>
      <c r="H34" s="539"/>
      <c r="I34" s="553" t="s">
        <v>149</v>
      </c>
      <c r="J34" s="554"/>
      <c r="K34" s="554"/>
      <c r="L34" s="554"/>
      <c r="M34" s="554"/>
      <c r="N34" s="554"/>
      <c r="O34" s="554"/>
      <c r="P34" s="554"/>
      <c r="Q34" s="554"/>
      <c r="R34" s="554"/>
      <c r="S34" s="554"/>
      <c r="T34" s="554"/>
      <c r="U34" s="554"/>
      <c r="V34" s="554"/>
      <c r="W34" s="554"/>
      <c r="X34" s="554"/>
      <c r="Y34" s="554"/>
      <c r="Z34" s="554"/>
      <c r="AA34" s="554"/>
      <c r="AB34" s="554"/>
      <c r="AC34" s="554"/>
      <c r="AD34" s="554"/>
      <c r="AE34" s="554"/>
      <c r="AF34" s="554"/>
      <c r="AG34" s="554"/>
      <c r="AH34" s="554"/>
      <c r="AI34" s="554"/>
      <c r="AJ34" s="554"/>
      <c r="AK34" s="554"/>
      <c r="AL34" s="555"/>
    </row>
    <row r="35" spans="1:56" ht="65" customHeight="1" x14ac:dyDescent="0.2">
      <c r="A35" s="539"/>
      <c r="B35" s="539"/>
      <c r="C35" s="539"/>
      <c r="D35" s="539"/>
      <c r="E35" s="539"/>
      <c r="F35" s="539"/>
      <c r="G35" s="539"/>
      <c r="H35" s="539"/>
      <c r="I35" s="548"/>
      <c r="J35" s="549"/>
      <c r="K35" s="549"/>
      <c r="L35" s="549"/>
      <c r="M35" s="549"/>
      <c r="N35" s="549"/>
      <c r="O35" s="549"/>
      <c r="P35" s="549"/>
      <c r="Q35" s="549"/>
      <c r="R35" s="549"/>
      <c r="S35" s="549"/>
      <c r="T35" s="549"/>
      <c r="U35" s="549"/>
      <c r="V35" s="549"/>
      <c r="W35" s="549"/>
      <c r="X35" s="549"/>
      <c r="Y35" s="549"/>
      <c r="Z35" s="549"/>
      <c r="AA35" s="549"/>
      <c r="AB35" s="549"/>
      <c r="AC35" s="549"/>
      <c r="AD35" s="549"/>
      <c r="AE35" s="549"/>
      <c r="AF35" s="549"/>
      <c r="AG35" s="549"/>
      <c r="AH35" s="549"/>
      <c r="AI35" s="549"/>
      <c r="AJ35" s="549"/>
      <c r="AK35" s="549"/>
      <c r="AL35" s="550"/>
    </row>
    <row r="36" spans="1:56" ht="13" customHeight="1" x14ac:dyDescent="0.2">
      <c r="A36" s="386"/>
      <c r="B36" s="386"/>
      <c r="C36" s="386"/>
      <c r="D36" s="387"/>
      <c r="E36" s="387"/>
      <c r="F36" s="387"/>
      <c r="G36" s="387"/>
      <c r="H36" s="387"/>
      <c r="I36" s="388"/>
      <c r="J36" s="388"/>
      <c r="K36" s="388"/>
      <c r="L36" s="388"/>
      <c r="M36" s="389"/>
      <c r="N36" s="389"/>
      <c r="O36" s="389"/>
      <c r="P36" s="389"/>
      <c r="Q36" s="389"/>
      <c r="R36" s="389"/>
      <c r="S36" s="388"/>
      <c r="T36" s="388"/>
      <c r="U36" s="388"/>
      <c r="V36" s="388"/>
      <c r="W36" s="389"/>
      <c r="X36" s="389"/>
      <c r="Y36" s="389"/>
      <c r="Z36" s="389"/>
      <c r="AA36" s="389"/>
      <c r="AB36" s="389"/>
      <c r="AC36" s="388"/>
      <c r="AD36" s="388"/>
      <c r="AE36" s="388"/>
      <c r="AF36" s="388"/>
      <c r="AG36" s="87"/>
      <c r="AH36" s="87"/>
      <c r="AI36" s="87"/>
      <c r="AJ36" s="87"/>
      <c r="AK36" s="87"/>
      <c r="AL36" s="87"/>
    </row>
    <row r="37" spans="1:56" ht="16.5" hidden="1" customHeight="1" x14ac:dyDescent="0.2">
      <c r="A37" s="3" t="s">
        <v>20</v>
      </c>
      <c r="B37" s="2"/>
      <c r="C37" s="2"/>
      <c r="D37" s="2"/>
      <c r="E37" s="2"/>
      <c r="F37" s="2"/>
      <c r="G37" s="2"/>
    </row>
    <row r="38" spans="1:56" ht="13" hidden="1" customHeight="1" x14ac:dyDescent="0.2">
      <c r="A38" s="2"/>
      <c r="B38" s="4"/>
      <c r="C38" s="2"/>
      <c r="D38" s="2"/>
      <c r="E38" s="2"/>
      <c r="F38" s="2"/>
      <c r="G38" s="2"/>
    </row>
    <row r="39" spans="1:56" ht="14" hidden="1" customHeight="1" x14ac:dyDescent="0.2">
      <c r="A39" s="107" t="s">
        <v>175</v>
      </c>
      <c r="I39" s="6" t="s">
        <v>25</v>
      </c>
      <c r="J39" s="7"/>
      <c r="S39" s="187"/>
      <c r="AN39" s="187" t="s">
        <v>158</v>
      </c>
      <c r="AO39" s="187" t="s">
        <v>159</v>
      </c>
      <c r="AP39" s="187" t="s">
        <v>160</v>
      </c>
      <c r="AQ39" s="187" t="s">
        <v>161</v>
      </c>
      <c r="AR39" s="187" t="s">
        <v>162</v>
      </c>
      <c r="AS39" s="187" t="s">
        <v>163</v>
      </c>
      <c r="AT39" s="187" t="s">
        <v>164</v>
      </c>
      <c r="AU39" s="187" t="s">
        <v>165</v>
      </c>
      <c r="AV39" s="187" t="s">
        <v>166</v>
      </c>
      <c r="AW39" s="187" t="s">
        <v>167</v>
      </c>
      <c r="AX39" s="187" t="s">
        <v>168</v>
      </c>
      <c r="AY39" s="187" t="s">
        <v>169</v>
      </c>
      <c r="AZ39" s="187" t="s">
        <v>170</v>
      </c>
      <c r="BA39" s="187" t="s">
        <v>171</v>
      </c>
      <c r="BB39" s="187" t="s">
        <v>172</v>
      </c>
      <c r="BC39" s="187" t="s">
        <v>174</v>
      </c>
      <c r="BD39" s="187" t="s">
        <v>173</v>
      </c>
    </row>
    <row r="40" spans="1:56" ht="13" hidden="1" customHeight="1" x14ac:dyDescent="0.2">
      <c r="A40" s="107" t="s">
        <v>176</v>
      </c>
      <c r="I40" s="6" t="s">
        <v>26</v>
      </c>
      <c r="J40" s="7"/>
      <c r="S40" s="187"/>
      <c r="AN40" s="107" t="s">
        <v>175</v>
      </c>
      <c r="AO40" s="107" t="s">
        <v>176</v>
      </c>
      <c r="AP40" s="107" t="s">
        <v>179</v>
      </c>
      <c r="AQ40" s="107" t="s">
        <v>203</v>
      </c>
      <c r="AR40" s="107" t="s">
        <v>207</v>
      </c>
      <c r="AS40" s="107" t="s">
        <v>223</v>
      </c>
      <c r="AT40" s="107" t="s">
        <v>231</v>
      </c>
      <c r="AU40" s="107" t="s">
        <v>243</v>
      </c>
      <c r="AV40" s="107" t="s">
        <v>244</v>
      </c>
      <c r="AW40" s="107" t="s">
        <v>251</v>
      </c>
      <c r="AX40" s="5" t="s">
        <v>257</v>
      </c>
      <c r="AY40" s="107" t="s">
        <v>260</v>
      </c>
      <c r="AZ40" s="107" t="s">
        <v>264</v>
      </c>
      <c r="BA40" s="107" t="s">
        <v>266</v>
      </c>
      <c r="BB40" s="107" t="s">
        <v>280</v>
      </c>
      <c r="BC40" s="107" t="s">
        <v>282</v>
      </c>
      <c r="BD40" s="107" t="s">
        <v>288</v>
      </c>
    </row>
    <row r="41" spans="1:56" ht="13" hidden="1" customHeight="1" x14ac:dyDescent="0.2">
      <c r="A41" s="107" t="s">
        <v>177</v>
      </c>
      <c r="I41" s="6" t="s">
        <v>26</v>
      </c>
      <c r="J41" s="7"/>
      <c r="S41" s="187"/>
      <c r="AN41" s="187"/>
      <c r="AO41" s="107" t="s">
        <v>177</v>
      </c>
      <c r="AP41" s="107" t="s">
        <v>180</v>
      </c>
      <c r="AQ41" s="107" t="s">
        <v>204</v>
      </c>
      <c r="AR41" s="107" t="s">
        <v>208</v>
      </c>
      <c r="AS41" s="107" t="s">
        <v>224</v>
      </c>
      <c r="AT41" s="107" t="s">
        <v>232</v>
      </c>
      <c r="AV41" s="107" t="s">
        <v>245</v>
      </c>
      <c r="AW41" s="107" t="s">
        <v>252</v>
      </c>
      <c r="AX41" s="5" t="s">
        <v>258</v>
      </c>
      <c r="AY41" s="107" t="s">
        <v>261</v>
      </c>
      <c r="AZ41" s="107" t="s">
        <v>265</v>
      </c>
      <c r="BA41" s="107" t="s">
        <v>267</v>
      </c>
      <c r="BB41" s="107" t="s">
        <v>281</v>
      </c>
      <c r="BC41" s="107" t="s">
        <v>283</v>
      </c>
    </row>
    <row r="42" spans="1:56" ht="13" hidden="1" customHeight="1" x14ac:dyDescent="0.2">
      <c r="A42" s="107" t="s">
        <v>178</v>
      </c>
      <c r="I42" s="6" t="s">
        <v>26</v>
      </c>
      <c r="J42" s="7"/>
      <c r="S42" s="187"/>
      <c r="AN42" s="187"/>
      <c r="AO42" s="107" t="s">
        <v>178</v>
      </c>
      <c r="AP42" s="107" t="s">
        <v>181</v>
      </c>
      <c r="AQ42" s="107" t="s">
        <v>205</v>
      </c>
      <c r="AR42" s="107" t="s">
        <v>209</v>
      </c>
      <c r="AS42" s="107" t="s">
        <v>225</v>
      </c>
      <c r="AT42" s="107" t="s">
        <v>233</v>
      </c>
      <c r="AV42" s="107" t="s">
        <v>246</v>
      </c>
      <c r="AW42" s="107" t="s">
        <v>253</v>
      </c>
      <c r="AX42" s="5" t="s">
        <v>259</v>
      </c>
      <c r="AY42" s="107" t="s">
        <v>262</v>
      </c>
      <c r="BA42" s="107" t="s">
        <v>268</v>
      </c>
      <c r="BC42" s="107" t="s">
        <v>284</v>
      </c>
    </row>
    <row r="43" spans="1:56" ht="13" hidden="1" customHeight="1" x14ac:dyDescent="0.2">
      <c r="A43" s="107" t="s">
        <v>179</v>
      </c>
      <c r="I43" s="6" t="s">
        <v>27</v>
      </c>
      <c r="J43" s="7"/>
      <c r="S43" s="187"/>
      <c r="AN43" s="187"/>
      <c r="AP43" s="107" t="s">
        <v>182</v>
      </c>
      <c r="AQ43" s="107" t="s">
        <v>206</v>
      </c>
      <c r="AR43" s="107" t="s">
        <v>210</v>
      </c>
      <c r="AS43" s="107" t="s">
        <v>226</v>
      </c>
      <c r="AT43" s="107" t="s">
        <v>234</v>
      </c>
      <c r="AV43" s="107" t="s">
        <v>247</v>
      </c>
      <c r="AW43" s="107" t="s">
        <v>254</v>
      </c>
      <c r="AY43" s="107" t="s">
        <v>263</v>
      </c>
      <c r="BA43" s="107" t="s">
        <v>269</v>
      </c>
      <c r="BC43" s="107" t="s">
        <v>285</v>
      </c>
    </row>
    <row r="44" spans="1:56" ht="13" hidden="1" customHeight="1" x14ac:dyDescent="0.2">
      <c r="A44" s="107" t="s">
        <v>180</v>
      </c>
      <c r="I44" s="6" t="s">
        <v>27</v>
      </c>
      <c r="J44" s="7"/>
      <c r="S44" s="187"/>
      <c r="AN44" s="187"/>
      <c r="AP44" s="107" t="s">
        <v>183</v>
      </c>
      <c r="AR44" s="107" t="s">
        <v>211</v>
      </c>
      <c r="AS44" s="107" t="s">
        <v>227</v>
      </c>
      <c r="AT44" s="107" t="s">
        <v>235</v>
      </c>
      <c r="AV44" s="107" t="s">
        <v>248</v>
      </c>
      <c r="AW44" s="107" t="s">
        <v>255</v>
      </c>
      <c r="BA44" s="107" t="s">
        <v>270</v>
      </c>
      <c r="BC44" s="107" t="s">
        <v>286</v>
      </c>
    </row>
    <row r="45" spans="1:56" ht="13" hidden="1" customHeight="1" x14ac:dyDescent="0.2">
      <c r="A45" s="107" t="s">
        <v>181</v>
      </c>
      <c r="I45" s="6" t="s">
        <v>27</v>
      </c>
      <c r="J45" s="7"/>
      <c r="S45" s="187"/>
      <c r="AN45" s="187"/>
      <c r="AP45" s="107" t="s">
        <v>184</v>
      </c>
      <c r="AR45" s="107" t="s">
        <v>212</v>
      </c>
      <c r="AS45" s="107" t="s">
        <v>228</v>
      </c>
      <c r="AT45" s="107" t="s">
        <v>236</v>
      </c>
      <c r="AV45" s="107" t="s">
        <v>249</v>
      </c>
      <c r="AW45" s="107" t="s">
        <v>256</v>
      </c>
      <c r="BA45" s="107" t="s">
        <v>271</v>
      </c>
      <c r="BC45" s="107" t="s">
        <v>287</v>
      </c>
    </row>
    <row r="46" spans="1:56" ht="13" hidden="1" customHeight="1" x14ac:dyDescent="0.2">
      <c r="A46" s="107" t="s">
        <v>182</v>
      </c>
      <c r="I46" s="6" t="s">
        <v>27</v>
      </c>
      <c r="J46" s="7"/>
      <c r="S46" s="187"/>
      <c r="AN46" s="187"/>
      <c r="AP46" s="107" t="s">
        <v>185</v>
      </c>
      <c r="AR46" s="107" t="s">
        <v>213</v>
      </c>
      <c r="AS46" s="107" t="s">
        <v>229</v>
      </c>
      <c r="AT46" s="107" t="s">
        <v>237</v>
      </c>
      <c r="AV46" s="107" t="s">
        <v>250</v>
      </c>
      <c r="BA46" s="107" t="s">
        <v>272</v>
      </c>
    </row>
    <row r="47" spans="1:56" ht="13.5" hidden="1" customHeight="1" x14ac:dyDescent="0.2">
      <c r="A47" s="107" t="s">
        <v>183</v>
      </c>
      <c r="I47" s="6" t="s">
        <v>27</v>
      </c>
      <c r="J47" s="7"/>
      <c r="S47" s="187"/>
      <c r="AN47" s="187"/>
      <c r="AP47" s="107" t="s">
        <v>186</v>
      </c>
      <c r="AR47" s="107" t="s">
        <v>214</v>
      </c>
      <c r="AS47" s="107" t="s">
        <v>230</v>
      </c>
      <c r="AT47" s="107" t="s">
        <v>238</v>
      </c>
      <c r="BA47" s="107" t="s">
        <v>273</v>
      </c>
    </row>
    <row r="48" spans="1:56" ht="13.5" hidden="1" customHeight="1" x14ac:dyDescent="0.2">
      <c r="A48" s="107" t="s">
        <v>184</v>
      </c>
      <c r="I48" s="6" t="s">
        <v>27</v>
      </c>
      <c r="J48" s="7"/>
      <c r="S48" s="187"/>
      <c r="AN48" s="187"/>
      <c r="AP48" s="107" t="s">
        <v>187</v>
      </c>
      <c r="AR48" s="107" t="s">
        <v>215</v>
      </c>
      <c r="AT48" s="107" t="s">
        <v>239</v>
      </c>
      <c r="BA48" s="107" t="s">
        <v>274</v>
      </c>
    </row>
    <row r="49" spans="1:53" hidden="1" x14ac:dyDescent="0.2">
      <c r="A49" s="107" t="s">
        <v>185</v>
      </c>
      <c r="I49" s="6" t="s">
        <v>27</v>
      </c>
      <c r="J49" s="7"/>
      <c r="S49" s="187"/>
      <c r="AN49" s="187"/>
      <c r="AP49" s="107" t="s">
        <v>188</v>
      </c>
      <c r="AR49" s="107" t="s">
        <v>216</v>
      </c>
      <c r="AT49" s="107" t="s">
        <v>240</v>
      </c>
      <c r="BA49" s="107" t="s">
        <v>275</v>
      </c>
    </row>
    <row r="50" spans="1:53" hidden="1" x14ac:dyDescent="0.2">
      <c r="A50" s="107" t="s">
        <v>186</v>
      </c>
      <c r="I50" s="6" t="s">
        <v>27</v>
      </c>
      <c r="J50" s="7"/>
      <c r="S50" s="187"/>
      <c r="AN50" s="187"/>
      <c r="AP50" s="107" t="s">
        <v>189</v>
      </c>
      <c r="AR50" s="107" t="s">
        <v>217</v>
      </c>
      <c r="AT50" s="107" t="s">
        <v>241</v>
      </c>
      <c r="BA50" s="107" t="s">
        <v>276</v>
      </c>
    </row>
    <row r="51" spans="1:53" hidden="1" x14ac:dyDescent="0.2">
      <c r="A51" s="107" t="s">
        <v>187</v>
      </c>
      <c r="I51" s="6" t="s">
        <v>27</v>
      </c>
      <c r="J51" s="7"/>
      <c r="S51" s="187"/>
      <c r="AN51" s="187"/>
      <c r="AP51" s="107" t="s">
        <v>190</v>
      </c>
      <c r="AR51" s="107" t="s">
        <v>218</v>
      </c>
      <c r="AT51" s="107" t="s">
        <v>242</v>
      </c>
      <c r="BA51" s="107" t="s">
        <v>277</v>
      </c>
    </row>
    <row r="52" spans="1:53" hidden="1" x14ac:dyDescent="0.2">
      <c r="A52" s="107" t="s">
        <v>188</v>
      </c>
      <c r="I52" s="6" t="s">
        <v>27</v>
      </c>
      <c r="J52" s="7"/>
      <c r="S52" s="187"/>
      <c r="AN52" s="187"/>
      <c r="AP52" s="107" t="s">
        <v>191</v>
      </c>
      <c r="AR52" s="107" t="s">
        <v>219</v>
      </c>
      <c r="BA52" s="107" t="s">
        <v>278</v>
      </c>
    </row>
    <row r="53" spans="1:53" hidden="1" x14ac:dyDescent="0.2">
      <c r="A53" s="107" t="s">
        <v>189</v>
      </c>
      <c r="I53" s="6" t="s">
        <v>27</v>
      </c>
      <c r="J53" s="7"/>
      <c r="S53" s="187"/>
      <c r="AN53" s="187"/>
      <c r="AP53" s="107" t="s">
        <v>192</v>
      </c>
      <c r="AR53" s="107" t="s">
        <v>220</v>
      </c>
      <c r="BA53" s="107" t="s">
        <v>279</v>
      </c>
    </row>
    <row r="54" spans="1:53" hidden="1" x14ac:dyDescent="0.2">
      <c r="A54" s="107" t="s">
        <v>190</v>
      </c>
      <c r="I54" s="6" t="s">
        <v>27</v>
      </c>
      <c r="J54" s="7"/>
      <c r="S54" s="187"/>
      <c r="AN54" s="187"/>
      <c r="AP54" s="107" t="s">
        <v>193</v>
      </c>
      <c r="AR54" s="107" t="s">
        <v>221</v>
      </c>
    </row>
    <row r="55" spans="1:53" hidden="1" x14ac:dyDescent="0.2">
      <c r="A55" s="107" t="s">
        <v>191</v>
      </c>
      <c r="I55" s="6" t="s">
        <v>27</v>
      </c>
      <c r="J55" s="7"/>
      <c r="S55" s="187"/>
      <c r="AN55" s="187"/>
      <c r="AP55" s="107" t="s">
        <v>194</v>
      </c>
      <c r="AR55" s="107" t="s">
        <v>222</v>
      </c>
    </row>
    <row r="56" spans="1:53" hidden="1" x14ac:dyDescent="0.2">
      <c r="A56" s="107" t="s">
        <v>192</v>
      </c>
      <c r="I56" s="6" t="s">
        <v>27</v>
      </c>
      <c r="J56" s="7"/>
      <c r="AP56" s="107" t="s">
        <v>195</v>
      </c>
    </row>
    <row r="57" spans="1:53" hidden="1" x14ac:dyDescent="0.2">
      <c r="A57" s="107" t="s">
        <v>193</v>
      </c>
      <c r="I57" s="6" t="s">
        <v>27</v>
      </c>
      <c r="J57" s="7"/>
      <c r="AP57" s="107" t="s">
        <v>196</v>
      </c>
    </row>
    <row r="58" spans="1:53" hidden="1" x14ac:dyDescent="0.2">
      <c r="A58" s="107" t="s">
        <v>194</v>
      </c>
      <c r="I58" s="6" t="s">
        <v>27</v>
      </c>
      <c r="J58" s="7"/>
      <c r="AP58" s="107" t="s">
        <v>197</v>
      </c>
    </row>
    <row r="59" spans="1:53" hidden="1" x14ac:dyDescent="0.2">
      <c r="A59" s="107" t="s">
        <v>195</v>
      </c>
      <c r="I59" s="6" t="s">
        <v>27</v>
      </c>
      <c r="J59" s="7"/>
      <c r="AP59" s="107" t="s">
        <v>198</v>
      </c>
    </row>
    <row r="60" spans="1:53" hidden="1" x14ac:dyDescent="0.2">
      <c r="A60" s="107" t="s">
        <v>196</v>
      </c>
      <c r="I60" s="6" t="s">
        <v>27</v>
      </c>
      <c r="J60" s="7"/>
      <c r="AP60" s="107" t="s">
        <v>199</v>
      </c>
    </row>
    <row r="61" spans="1:53" hidden="1" x14ac:dyDescent="0.2">
      <c r="A61" s="107" t="s">
        <v>197</v>
      </c>
      <c r="I61" s="6" t="s">
        <v>27</v>
      </c>
      <c r="J61" s="7"/>
      <c r="AP61" s="107" t="s">
        <v>200</v>
      </c>
    </row>
    <row r="62" spans="1:53" hidden="1" x14ac:dyDescent="0.2">
      <c r="A62" s="107" t="s">
        <v>198</v>
      </c>
      <c r="I62" s="6" t="s">
        <v>27</v>
      </c>
      <c r="J62" s="7"/>
      <c r="AP62" s="107" t="s">
        <v>201</v>
      </c>
    </row>
    <row r="63" spans="1:53" hidden="1" x14ac:dyDescent="0.2">
      <c r="A63" s="107" t="s">
        <v>199</v>
      </c>
      <c r="I63" s="6" t="s">
        <v>27</v>
      </c>
      <c r="J63" s="7"/>
      <c r="AP63" s="107" t="s">
        <v>202</v>
      </c>
    </row>
    <row r="64" spans="1:53" hidden="1" x14ac:dyDescent="0.2">
      <c r="A64" s="107" t="s">
        <v>200</v>
      </c>
      <c r="I64" s="6" t="s">
        <v>27</v>
      </c>
      <c r="J64" s="7"/>
    </row>
    <row r="65" spans="1:10" hidden="1" x14ac:dyDescent="0.2">
      <c r="A65" s="107" t="s">
        <v>201</v>
      </c>
      <c r="I65" s="6" t="s">
        <v>27</v>
      </c>
      <c r="J65" s="7"/>
    </row>
    <row r="66" spans="1:10" hidden="1" x14ac:dyDescent="0.2">
      <c r="A66" s="107" t="s">
        <v>202</v>
      </c>
      <c r="I66" s="6" t="s">
        <v>27</v>
      </c>
      <c r="J66" s="7"/>
    </row>
    <row r="67" spans="1:10" hidden="1" x14ac:dyDescent="0.2">
      <c r="A67" s="107" t="s">
        <v>203</v>
      </c>
      <c r="I67" s="6" t="s">
        <v>28</v>
      </c>
      <c r="J67" s="7"/>
    </row>
    <row r="68" spans="1:10" hidden="1" x14ac:dyDescent="0.2">
      <c r="A68" s="107" t="s">
        <v>204</v>
      </c>
      <c r="I68" s="6" t="s">
        <v>28</v>
      </c>
      <c r="J68" s="7"/>
    </row>
    <row r="69" spans="1:10" hidden="1" x14ac:dyDescent="0.2">
      <c r="A69" s="107" t="s">
        <v>205</v>
      </c>
      <c r="I69" s="6" t="s">
        <v>28</v>
      </c>
      <c r="J69" s="7"/>
    </row>
    <row r="70" spans="1:10" hidden="1" x14ac:dyDescent="0.2">
      <c r="A70" s="107" t="s">
        <v>206</v>
      </c>
      <c r="I70" s="6" t="s">
        <v>28</v>
      </c>
      <c r="J70" s="7"/>
    </row>
    <row r="71" spans="1:10" hidden="1" x14ac:dyDescent="0.2">
      <c r="A71" s="107" t="s">
        <v>207</v>
      </c>
      <c r="I71" s="6" t="s">
        <v>29</v>
      </c>
      <c r="J71" s="7"/>
    </row>
    <row r="72" spans="1:10" hidden="1" x14ac:dyDescent="0.2">
      <c r="A72" s="107" t="s">
        <v>208</v>
      </c>
      <c r="I72" s="6" t="s">
        <v>29</v>
      </c>
      <c r="J72" s="7"/>
    </row>
    <row r="73" spans="1:10" hidden="1" x14ac:dyDescent="0.2">
      <c r="A73" s="107" t="s">
        <v>209</v>
      </c>
      <c r="I73" s="6" t="s">
        <v>29</v>
      </c>
      <c r="J73" s="7"/>
    </row>
    <row r="74" spans="1:10" hidden="1" x14ac:dyDescent="0.2">
      <c r="A74" s="107" t="s">
        <v>210</v>
      </c>
      <c r="I74" s="6" t="s">
        <v>29</v>
      </c>
      <c r="J74" s="7"/>
    </row>
    <row r="75" spans="1:10" hidden="1" x14ac:dyDescent="0.2">
      <c r="A75" s="107" t="s">
        <v>211</v>
      </c>
      <c r="I75" s="6" t="s">
        <v>29</v>
      </c>
      <c r="J75" s="7"/>
    </row>
    <row r="76" spans="1:10" hidden="1" x14ac:dyDescent="0.2">
      <c r="A76" s="107" t="s">
        <v>212</v>
      </c>
      <c r="I76" s="6" t="s">
        <v>29</v>
      </c>
      <c r="J76" s="7"/>
    </row>
    <row r="77" spans="1:10" hidden="1" x14ac:dyDescent="0.2">
      <c r="A77" s="107" t="s">
        <v>213</v>
      </c>
      <c r="I77" s="6" t="s">
        <v>29</v>
      </c>
      <c r="J77" s="7"/>
    </row>
    <row r="78" spans="1:10" hidden="1" x14ac:dyDescent="0.2">
      <c r="A78" s="107" t="s">
        <v>214</v>
      </c>
      <c r="I78" s="6" t="s">
        <v>29</v>
      </c>
      <c r="J78" s="7"/>
    </row>
    <row r="79" spans="1:10" hidden="1" x14ac:dyDescent="0.2">
      <c r="A79" s="107" t="s">
        <v>215</v>
      </c>
      <c r="I79" s="6" t="s">
        <v>29</v>
      </c>
      <c r="J79" s="7"/>
    </row>
    <row r="80" spans="1:10" hidden="1" x14ac:dyDescent="0.2">
      <c r="A80" s="107" t="s">
        <v>216</v>
      </c>
      <c r="I80" s="6" t="s">
        <v>29</v>
      </c>
      <c r="J80" s="7"/>
    </row>
    <row r="81" spans="1:10" hidden="1" x14ac:dyDescent="0.2">
      <c r="A81" s="107" t="s">
        <v>217</v>
      </c>
      <c r="I81" s="6" t="s">
        <v>29</v>
      </c>
      <c r="J81" s="7"/>
    </row>
    <row r="82" spans="1:10" hidden="1" x14ac:dyDescent="0.2">
      <c r="A82" s="107" t="s">
        <v>218</v>
      </c>
      <c r="I82" s="6" t="s">
        <v>29</v>
      </c>
      <c r="J82" s="7"/>
    </row>
    <row r="83" spans="1:10" hidden="1" x14ac:dyDescent="0.2">
      <c r="A83" s="107" t="s">
        <v>219</v>
      </c>
      <c r="I83" s="6" t="s">
        <v>29</v>
      </c>
      <c r="J83" s="7"/>
    </row>
    <row r="84" spans="1:10" hidden="1" x14ac:dyDescent="0.2">
      <c r="A84" s="107" t="s">
        <v>220</v>
      </c>
      <c r="I84" s="6" t="s">
        <v>29</v>
      </c>
      <c r="J84" s="7"/>
    </row>
    <row r="85" spans="1:10" hidden="1" x14ac:dyDescent="0.2">
      <c r="A85" s="107" t="s">
        <v>221</v>
      </c>
      <c r="I85" s="6" t="s">
        <v>29</v>
      </c>
      <c r="J85" s="7"/>
    </row>
    <row r="86" spans="1:10" hidden="1" x14ac:dyDescent="0.2">
      <c r="A86" s="107" t="s">
        <v>222</v>
      </c>
      <c r="I86" s="6" t="s">
        <v>29</v>
      </c>
      <c r="J86" s="7"/>
    </row>
    <row r="87" spans="1:10" hidden="1" x14ac:dyDescent="0.2">
      <c r="A87" s="107" t="s">
        <v>223</v>
      </c>
      <c r="I87" s="6" t="s">
        <v>30</v>
      </c>
      <c r="J87" s="7"/>
    </row>
    <row r="88" spans="1:10" hidden="1" x14ac:dyDescent="0.2">
      <c r="A88" s="107" t="s">
        <v>224</v>
      </c>
      <c r="I88" s="6" t="s">
        <v>30</v>
      </c>
      <c r="J88" s="7"/>
    </row>
    <row r="89" spans="1:10" hidden="1" x14ac:dyDescent="0.2">
      <c r="A89" s="107" t="s">
        <v>225</v>
      </c>
      <c r="I89" s="6" t="s">
        <v>30</v>
      </c>
      <c r="J89" s="7"/>
    </row>
    <row r="90" spans="1:10" hidden="1" x14ac:dyDescent="0.2">
      <c r="A90" s="107" t="s">
        <v>226</v>
      </c>
      <c r="I90" s="6" t="s">
        <v>30</v>
      </c>
      <c r="J90" s="7"/>
    </row>
    <row r="91" spans="1:10" hidden="1" x14ac:dyDescent="0.2">
      <c r="A91" s="107" t="s">
        <v>227</v>
      </c>
      <c r="I91" s="6" t="s">
        <v>30</v>
      </c>
      <c r="J91" s="7"/>
    </row>
    <row r="92" spans="1:10" hidden="1" x14ac:dyDescent="0.2">
      <c r="A92" s="107" t="s">
        <v>228</v>
      </c>
      <c r="I92" s="6" t="s">
        <v>30</v>
      </c>
      <c r="J92" s="7"/>
    </row>
    <row r="93" spans="1:10" hidden="1" x14ac:dyDescent="0.2">
      <c r="A93" s="107" t="s">
        <v>229</v>
      </c>
      <c r="I93" s="6" t="s">
        <v>30</v>
      </c>
      <c r="J93" s="7"/>
    </row>
    <row r="94" spans="1:10" hidden="1" x14ac:dyDescent="0.2">
      <c r="A94" s="107" t="s">
        <v>230</v>
      </c>
      <c r="I94" s="6" t="s">
        <v>30</v>
      </c>
      <c r="J94" s="7"/>
    </row>
    <row r="95" spans="1:10" hidden="1" x14ac:dyDescent="0.2">
      <c r="A95" s="107" t="s">
        <v>231</v>
      </c>
      <c r="I95" s="6" t="s">
        <v>31</v>
      </c>
      <c r="J95" s="7"/>
    </row>
    <row r="96" spans="1:10" hidden="1" x14ac:dyDescent="0.2">
      <c r="A96" s="107" t="s">
        <v>232</v>
      </c>
      <c r="I96" s="6" t="s">
        <v>31</v>
      </c>
      <c r="J96" s="7"/>
    </row>
    <row r="97" spans="1:10" hidden="1" x14ac:dyDescent="0.2">
      <c r="A97" s="107" t="s">
        <v>233</v>
      </c>
      <c r="I97" s="6" t="s">
        <v>31</v>
      </c>
      <c r="J97" s="7"/>
    </row>
    <row r="98" spans="1:10" hidden="1" x14ac:dyDescent="0.2">
      <c r="A98" s="107" t="s">
        <v>234</v>
      </c>
      <c r="I98" s="6" t="s">
        <v>31</v>
      </c>
      <c r="J98" s="7"/>
    </row>
    <row r="99" spans="1:10" hidden="1" x14ac:dyDescent="0.2">
      <c r="A99" s="107" t="s">
        <v>235</v>
      </c>
      <c r="I99" s="6" t="s">
        <v>31</v>
      </c>
      <c r="J99" s="7"/>
    </row>
    <row r="100" spans="1:10" hidden="1" x14ac:dyDescent="0.2">
      <c r="A100" s="107" t="s">
        <v>236</v>
      </c>
      <c r="I100" s="6" t="s">
        <v>31</v>
      </c>
      <c r="J100" s="7"/>
    </row>
    <row r="101" spans="1:10" hidden="1" x14ac:dyDescent="0.2">
      <c r="A101" s="107" t="s">
        <v>237</v>
      </c>
      <c r="I101" s="6" t="s">
        <v>31</v>
      </c>
      <c r="J101" s="7"/>
    </row>
    <row r="102" spans="1:10" hidden="1" x14ac:dyDescent="0.2">
      <c r="A102" s="107" t="s">
        <v>238</v>
      </c>
      <c r="I102" s="6" t="s">
        <v>31</v>
      </c>
      <c r="J102" s="7"/>
    </row>
    <row r="103" spans="1:10" hidden="1" x14ac:dyDescent="0.2">
      <c r="A103" s="107" t="s">
        <v>239</v>
      </c>
      <c r="I103" s="6" t="s">
        <v>31</v>
      </c>
      <c r="J103" s="7"/>
    </row>
    <row r="104" spans="1:10" hidden="1" x14ac:dyDescent="0.2">
      <c r="A104" s="107" t="s">
        <v>240</v>
      </c>
      <c r="I104" s="6" t="s">
        <v>31</v>
      </c>
      <c r="J104" s="7"/>
    </row>
    <row r="105" spans="1:10" hidden="1" x14ac:dyDescent="0.2">
      <c r="A105" s="107" t="s">
        <v>241</v>
      </c>
      <c r="I105" s="6" t="s">
        <v>31</v>
      </c>
      <c r="J105" s="7"/>
    </row>
    <row r="106" spans="1:10" hidden="1" x14ac:dyDescent="0.2">
      <c r="A106" s="107" t="s">
        <v>242</v>
      </c>
      <c r="I106" s="6" t="s">
        <v>31</v>
      </c>
      <c r="J106" s="7"/>
    </row>
    <row r="107" spans="1:10" hidden="1" x14ac:dyDescent="0.2">
      <c r="A107" s="107" t="s">
        <v>243</v>
      </c>
      <c r="I107" s="6" t="s">
        <v>32</v>
      </c>
      <c r="J107" s="7"/>
    </row>
    <row r="108" spans="1:10" hidden="1" x14ac:dyDescent="0.2">
      <c r="A108" s="107" t="s">
        <v>244</v>
      </c>
      <c r="I108" s="6" t="s">
        <v>33</v>
      </c>
      <c r="J108" s="7"/>
    </row>
    <row r="109" spans="1:10" hidden="1" x14ac:dyDescent="0.2">
      <c r="A109" s="107" t="s">
        <v>245</v>
      </c>
      <c r="I109" s="6" t="s">
        <v>33</v>
      </c>
      <c r="J109" s="7"/>
    </row>
    <row r="110" spans="1:10" hidden="1" x14ac:dyDescent="0.2">
      <c r="A110" s="107" t="s">
        <v>246</v>
      </c>
      <c r="I110" s="6" t="s">
        <v>33</v>
      </c>
      <c r="J110" s="7"/>
    </row>
    <row r="111" spans="1:10" hidden="1" x14ac:dyDescent="0.2">
      <c r="A111" s="107" t="s">
        <v>247</v>
      </c>
      <c r="I111" s="6" t="s">
        <v>33</v>
      </c>
      <c r="J111" s="7"/>
    </row>
    <row r="112" spans="1:10" hidden="1" x14ac:dyDescent="0.2">
      <c r="A112" s="107" t="s">
        <v>248</v>
      </c>
      <c r="I112" s="6" t="s">
        <v>33</v>
      </c>
      <c r="J112" s="7"/>
    </row>
    <row r="113" spans="1:10" hidden="1" x14ac:dyDescent="0.2">
      <c r="A113" s="107" t="s">
        <v>249</v>
      </c>
      <c r="I113" s="6" t="s">
        <v>33</v>
      </c>
      <c r="J113" s="7"/>
    </row>
    <row r="114" spans="1:10" hidden="1" x14ac:dyDescent="0.2">
      <c r="A114" s="107" t="s">
        <v>250</v>
      </c>
      <c r="I114" s="6" t="s">
        <v>33</v>
      </c>
      <c r="J114" s="7"/>
    </row>
    <row r="115" spans="1:10" hidden="1" x14ac:dyDescent="0.2">
      <c r="A115" s="107" t="s">
        <v>251</v>
      </c>
      <c r="I115" s="6" t="s">
        <v>34</v>
      </c>
      <c r="J115" s="7"/>
    </row>
    <row r="116" spans="1:10" hidden="1" x14ac:dyDescent="0.2">
      <c r="A116" s="107" t="s">
        <v>252</v>
      </c>
      <c r="I116" s="6" t="s">
        <v>34</v>
      </c>
      <c r="J116" s="7"/>
    </row>
    <row r="117" spans="1:10" hidden="1" x14ac:dyDescent="0.2">
      <c r="A117" s="107" t="s">
        <v>253</v>
      </c>
      <c r="I117" s="6" t="s">
        <v>34</v>
      </c>
      <c r="J117" s="7"/>
    </row>
    <row r="118" spans="1:10" hidden="1" x14ac:dyDescent="0.2">
      <c r="A118" s="107" t="s">
        <v>254</v>
      </c>
      <c r="I118" s="6" t="s">
        <v>34</v>
      </c>
      <c r="J118" s="7"/>
    </row>
    <row r="119" spans="1:10" hidden="1" x14ac:dyDescent="0.2">
      <c r="A119" s="107" t="s">
        <v>255</v>
      </c>
      <c r="I119" s="6" t="s">
        <v>34</v>
      </c>
      <c r="J119" s="7"/>
    </row>
    <row r="120" spans="1:10" hidden="1" x14ac:dyDescent="0.2">
      <c r="A120" s="107" t="s">
        <v>256</v>
      </c>
      <c r="I120" s="6" t="s">
        <v>34</v>
      </c>
      <c r="J120" s="7"/>
    </row>
    <row r="121" spans="1:10" hidden="1" x14ac:dyDescent="0.2">
      <c r="A121" s="107" t="s">
        <v>257</v>
      </c>
      <c r="I121" s="6" t="s">
        <v>35</v>
      </c>
      <c r="J121" s="7"/>
    </row>
    <row r="122" spans="1:10" hidden="1" x14ac:dyDescent="0.2">
      <c r="A122" s="107" t="s">
        <v>258</v>
      </c>
      <c r="I122" s="6" t="s">
        <v>35</v>
      </c>
      <c r="J122" s="7"/>
    </row>
    <row r="123" spans="1:10" hidden="1" x14ac:dyDescent="0.2">
      <c r="A123" s="107" t="s">
        <v>259</v>
      </c>
      <c r="I123" s="6" t="s">
        <v>35</v>
      </c>
      <c r="J123" s="7"/>
    </row>
    <row r="124" spans="1:10" hidden="1" x14ac:dyDescent="0.2">
      <c r="A124" s="107" t="s">
        <v>260</v>
      </c>
      <c r="I124" s="6" t="s">
        <v>36</v>
      </c>
      <c r="J124" s="7"/>
    </row>
    <row r="125" spans="1:10" hidden="1" x14ac:dyDescent="0.2">
      <c r="A125" s="107" t="s">
        <v>261</v>
      </c>
      <c r="I125" s="6" t="s">
        <v>36</v>
      </c>
      <c r="J125" s="7"/>
    </row>
    <row r="126" spans="1:10" hidden="1" x14ac:dyDescent="0.2">
      <c r="A126" s="107" t="s">
        <v>262</v>
      </c>
      <c r="I126" s="6" t="s">
        <v>36</v>
      </c>
      <c r="J126" s="7"/>
    </row>
    <row r="127" spans="1:10" hidden="1" x14ac:dyDescent="0.2">
      <c r="A127" s="107" t="s">
        <v>263</v>
      </c>
      <c r="I127" s="6" t="s">
        <v>36</v>
      </c>
      <c r="J127" s="7"/>
    </row>
    <row r="128" spans="1:10" hidden="1" x14ac:dyDescent="0.2">
      <c r="A128" s="107" t="s">
        <v>264</v>
      </c>
      <c r="I128" s="6" t="s">
        <v>37</v>
      </c>
      <c r="J128" s="7"/>
    </row>
    <row r="129" spans="1:10" hidden="1" x14ac:dyDescent="0.2">
      <c r="A129" s="107" t="s">
        <v>265</v>
      </c>
      <c r="I129" s="6" t="s">
        <v>37</v>
      </c>
      <c r="J129" s="7"/>
    </row>
    <row r="130" spans="1:10" hidden="1" x14ac:dyDescent="0.2">
      <c r="A130" s="107" t="s">
        <v>266</v>
      </c>
      <c r="I130" s="6" t="s">
        <v>38</v>
      </c>
      <c r="J130" s="7"/>
    </row>
    <row r="131" spans="1:10" hidden="1" x14ac:dyDescent="0.2">
      <c r="A131" s="107" t="s">
        <v>267</v>
      </c>
      <c r="I131" s="6" t="s">
        <v>38</v>
      </c>
      <c r="J131" s="7"/>
    </row>
    <row r="132" spans="1:10" hidden="1" x14ac:dyDescent="0.2">
      <c r="A132" s="107" t="s">
        <v>268</v>
      </c>
      <c r="I132" s="6" t="s">
        <v>38</v>
      </c>
      <c r="J132" s="7"/>
    </row>
    <row r="133" spans="1:10" hidden="1" x14ac:dyDescent="0.2">
      <c r="A133" s="107" t="s">
        <v>269</v>
      </c>
      <c r="I133" s="6" t="s">
        <v>38</v>
      </c>
      <c r="J133" s="7"/>
    </row>
    <row r="134" spans="1:10" hidden="1" x14ac:dyDescent="0.2">
      <c r="A134" s="107" t="s">
        <v>270</v>
      </c>
      <c r="I134" s="6" t="s">
        <v>38</v>
      </c>
      <c r="J134" s="7"/>
    </row>
    <row r="135" spans="1:10" hidden="1" x14ac:dyDescent="0.2">
      <c r="A135" s="107" t="s">
        <v>271</v>
      </c>
      <c r="I135" s="6" t="s">
        <v>38</v>
      </c>
      <c r="J135" s="7"/>
    </row>
    <row r="136" spans="1:10" hidden="1" x14ac:dyDescent="0.2">
      <c r="A136" s="107" t="s">
        <v>272</v>
      </c>
      <c r="I136" s="6" t="s">
        <v>38</v>
      </c>
      <c r="J136" s="7"/>
    </row>
    <row r="137" spans="1:10" hidden="1" x14ac:dyDescent="0.2">
      <c r="A137" s="107" t="s">
        <v>273</v>
      </c>
      <c r="I137" s="6" t="s">
        <v>38</v>
      </c>
      <c r="J137" s="7"/>
    </row>
    <row r="138" spans="1:10" hidden="1" x14ac:dyDescent="0.2">
      <c r="A138" s="107" t="s">
        <v>274</v>
      </c>
      <c r="I138" s="6" t="s">
        <v>38</v>
      </c>
      <c r="J138" s="7"/>
    </row>
    <row r="139" spans="1:10" hidden="1" x14ac:dyDescent="0.2">
      <c r="A139" s="107" t="s">
        <v>275</v>
      </c>
      <c r="I139" s="6" t="s">
        <v>38</v>
      </c>
      <c r="J139" s="7"/>
    </row>
    <row r="140" spans="1:10" hidden="1" x14ac:dyDescent="0.2">
      <c r="A140" s="107" t="s">
        <v>276</v>
      </c>
      <c r="I140" s="6" t="s">
        <v>38</v>
      </c>
      <c r="J140" s="7"/>
    </row>
    <row r="141" spans="1:10" hidden="1" x14ac:dyDescent="0.2">
      <c r="A141" s="107" t="s">
        <v>277</v>
      </c>
      <c r="I141" s="6" t="s">
        <v>38</v>
      </c>
      <c r="J141" s="7"/>
    </row>
    <row r="142" spans="1:10" hidden="1" x14ac:dyDescent="0.2">
      <c r="A142" s="107" t="s">
        <v>278</v>
      </c>
      <c r="I142" s="6" t="s">
        <v>38</v>
      </c>
      <c r="J142" s="7"/>
    </row>
    <row r="143" spans="1:10" hidden="1" x14ac:dyDescent="0.2">
      <c r="A143" s="107" t="s">
        <v>279</v>
      </c>
      <c r="I143" s="6" t="s">
        <v>38</v>
      </c>
      <c r="J143" s="7"/>
    </row>
    <row r="144" spans="1:10" hidden="1" x14ac:dyDescent="0.2">
      <c r="A144" s="107" t="s">
        <v>280</v>
      </c>
      <c r="I144" s="6" t="s">
        <v>39</v>
      </c>
      <c r="J144" s="7"/>
    </row>
    <row r="145" spans="1:10" hidden="1" x14ac:dyDescent="0.2">
      <c r="A145" s="107" t="s">
        <v>281</v>
      </c>
      <c r="I145" s="6" t="s">
        <v>39</v>
      </c>
      <c r="J145" s="7"/>
    </row>
    <row r="146" spans="1:10" hidden="1" x14ac:dyDescent="0.2">
      <c r="A146" s="107" t="s">
        <v>282</v>
      </c>
      <c r="I146" s="6" t="s">
        <v>40</v>
      </c>
      <c r="J146" s="7"/>
    </row>
    <row r="147" spans="1:10" hidden="1" x14ac:dyDescent="0.2">
      <c r="A147" s="107" t="s">
        <v>283</v>
      </c>
      <c r="I147" s="6" t="s">
        <v>40</v>
      </c>
      <c r="J147" s="7"/>
    </row>
    <row r="148" spans="1:10" hidden="1" x14ac:dyDescent="0.2">
      <c r="A148" s="107" t="s">
        <v>284</v>
      </c>
      <c r="I148" s="6" t="s">
        <v>40</v>
      </c>
      <c r="J148" s="7"/>
    </row>
    <row r="149" spans="1:10" hidden="1" x14ac:dyDescent="0.2">
      <c r="A149" s="107" t="s">
        <v>285</v>
      </c>
      <c r="I149" s="6" t="s">
        <v>40</v>
      </c>
      <c r="J149" s="7"/>
    </row>
    <row r="150" spans="1:10" hidden="1" x14ac:dyDescent="0.2">
      <c r="A150" s="107" t="s">
        <v>286</v>
      </c>
      <c r="I150" s="6" t="s">
        <v>40</v>
      </c>
      <c r="J150" s="7"/>
    </row>
    <row r="151" spans="1:10" hidden="1" x14ac:dyDescent="0.2">
      <c r="A151" s="107" t="s">
        <v>287</v>
      </c>
      <c r="I151" s="6" t="s">
        <v>40</v>
      </c>
      <c r="J151" s="7"/>
    </row>
    <row r="152" spans="1:10" hidden="1" x14ac:dyDescent="0.2">
      <c r="A152" s="107" t="s">
        <v>288</v>
      </c>
      <c r="I152" s="6" t="s">
        <v>41</v>
      </c>
      <c r="J152" s="7"/>
    </row>
  </sheetData>
  <sheetProtection algorithmName="SHA-512" hashValue="kpxNbMGsgGbxe/3M0STYFv3Y4bJo/bVW/52GRhaBQusDMJjoJCRPgc9ps1tsPEMx7Qzs9maIJrtWViC7v/zXHA==" saltValue="iCqG9ghESeSnfbPn0nWk4w==" spinCount="100000" sheet="1" formatCells="0" selectLockedCells="1"/>
  <mergeCells count="104">
    <mergeCell ref="I35:AL35"/>
    <mergeCell ref="AG26:AL26"/>
    <mergeCell ref="A27:H35"/>
    <mergeCell ref="I27:AL27"/>
    <mergeCell ref="I28:AL28"/>
    <mergeCell ref="I29:AL29"/>
    <mergeCell ref="I30:AL30"/>
    <mergeCell ref="I31:AL31"/>
    <mergeCell ref="I32:AL32"/>
    <mergeCell ref="I33:AL33"/>
    <mergeCell ref="I34:AL34"/>
    <mergeCell ref="D26:H26"/>
    <mergeCell ref="I26:L26"/>
    <mergeCell ref="M26:R26"/>
    <mergeCell ref="S26:V26"/>
    <mergeCell ref="W26:AB26"/>
    <mergeCell ref="AC26:AF26"/>
    <mergeCell ref="D25:H25"/>
    <mergeCell ref="I25:L25"/>
    <mergeCell ref="M25:R25"/>
    <mergeCell ref="S25:V25"/>
    <mergeCell ref="W25:AB25"/>
    <mergeCell ref="AC25:AF25"/>
    <mergeCell ref="AG25:AL25"/>
    <mergeCell ref="A23:H23"/>
    <mergeCell ref="I23:AF23"/>
    <mergeCell ref="AG23:AL23"/>
    <mergeCell ref="A24:C26"/>
    <mergeCell ref="D24:H24"/>
    <mergeCell ref="I24:L24"/>
    <mergeCell ref="M24:R24"/>
    <mergeCell ref="S24:V24"/>
    <mergeCell ref="W24:AB24"/>
    <mergeCell ref="AC24:AF24"/>
    <mergeCell ref="AG24:AL24"/>
    <mergeCell ref="AK15:AL15"/>
    <mergeCell ref="I16:AL16"/>
    <mergeCell ref="A22:H22"/>
    <mergeCell ref="I22:AL22"/>
    <mergeCell ref="I19:T19"/>
    <mergeCell ref="U19:AC19"/>
    <mergeCell ref="A15:H16"/>
    <mergeCell ref="I15:M15"/>
    <mergeCell ref="N15:P15"/>
    <mergeCell ref="Q15:R15"/>
    <mergeCell ref="S15:W15"/>
    <mergeCell ref="X15:Z15"/>
    <mergeCell ref="AA15:AB15"/>
    <mergeCell ref="AC15:AG15"/>
    <mergeCell ref="AH15:AJ15"/>
    <mergeCell ref="A17:H21"/>
    <mergeCell ref="I17:T17"/>
    <mergeCell ref="U17:AC17"/>
    <mergeCell ref="I18:T18"/>
    <mergeCell ref="U18:AC18"/>
    <mergeCell ref="I20:T20"/>
    <mergeCell ref="U20:AC20"/>
    <mergeCell ref="I21:AL21"/>
    <mergeCell ref="AD17:AL17"/>
    <mergeCell ref="I13:M13"/>
    <mergeCell ref="N13:W13"/>
    <mergeCell ref="X13:AB13"/>
    <mergeCell ref="A14:H14"/>
    <mergeCell ref="I14:R14"/>
    <mergeCell ref="S14:T14"/>
    <mergeCell ref="U14:AA14"/>
    <mergeCell ref="AB14:AD14"/>
    <mergeCell ref="AC13:AL13"/>
    <mergeCell ref="AE14:AF14"/>
    <mergeCell ref="AG14:AL14"/>
    <mergeCell ref="A2:H3"/>
    <mergeCell ref="I2:M2"/>
    <mergeCell ref="N2:AL2"/>
    <mergeCell ref="I3:AL3"/>
    <mergeCell ref="A4:D5"/>
    <mergeCell ref="E4:H4"/>
    <mergeCell ref="I4:AL4"/>
    <mergeCell ref="E5:H5"/>
    <mergeCell ref="I5:M5"/>
    <mergeCell ref="N5:AL5"/>
    <mergeCell ref="AD18:AL18"/>
    <mergeCell ref="AD19:AL19"/>
    <mergeCell ref="AD20:AL20"/>
    <mergeCell ref="A6:H6"/>
    <mergeCell ref="I6:AL6"/>
    <mergeCell ref="A9:H10"/>
    <mergeCell ref="J9:AL9"/>
    <mergeCell ref="I10:AL10"/>
    <mergeCell ref="A7:H8"/>
    <mergeCell ref="J7:AL7"/>
    <mergeCell ref="I8:AL8"/>
    <mergeCell ref="A12:H12"/>
    <mergeCell ref="I12:J12"/>
    <mergeCell ref="K12:Q12"/>
    <mergeCell ref="R12:S12"/>
    <mergeCell ref="T12:Z12"/>
    <mergeCell ref="AA12:AL12"/>
    <mergeCell ref="A11:H11"/>
    <mergeCell ref="I11:J11"/>
    <mergeCell ref="K11:Q11"/>
    <mergeCell ref="R11:S11"/>
    <mergeCell ref="T11:Z11"/>
    <mergeCell ref="AA11:AL11"/>
    <mergeCell ref="A13:H13"/>
  </mergeCells>
  <phoneticPr fontId="2"/>
  <dataValidations count="3">
    <dataValidation type="list" allowBlank="1" showInputMessage="1" showErrorMessage="1" promptTitle="ドロップダウンリスト ▼から選択できます " prompt="複数の分類に該当する場合は主たる(直近売上割合の大きい)分類を選択ください_x000a_※「日本産業分類」の最新分類に基づいて選択のこと_x000a_※募集要項の末尾に分類一覧リスト掲載" sqref="I4:AL4" xr:uid="{00000000-0002-0000-0100-000000000000}">
      <formula1>大分類</formula1>
    </dataValidation>
    <dataValidation type="list" allowBlank="1" showInputMessage="1" showErrorMessage="1" sqref="N5" xr:uid="{00000000-0002-0000-0100-000001000000}">
      <formula1>INDIRECT(I4)</formula1>
    </dataValidation>
    <dataValidation allowBlank="1" showInputMessage="1" showErrorMessage="1" prompt="本店所在地と同一の場合は、「同上」と記載でも構いません。" sqref="I10:AL10" xr:uid="{00000000-0002-0000-0100-000002000000}"/>
  </dataValidations>
  <pageMargins left="0.70866141732283472" right="0.70866141732283472" top="0.74803149606299213" bottom="0.74803149606299213" header="0.31496062992125984" footer="0.31496062992125984"/>
  <pageSetup paperSize="9" scale="76" orientation="portrait" cellComments="asDisplayed"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C42"/>
  <sheetViews>
    <sheetView showGridLines="0" view="pageBreakPreview" topLeftCell="A31" zoomScaleNormal="100" zoomScaleSheetLayoutView="100" workbookViewId="0">
      <selection activeCell="E10" sqref="E10:F10"/>
    </sheetView>
  </sheetViews>
  <sheetFormatPr defaultRowHeight="13" x14ac:dyDescent="0.2"/>
  <cols>
    <col min="1" max="1" width="9.08984375" style="99" customWidth="1"/>
    <col min="2" max="2" width="11.36328125" style="99" bestFit="1" customWidth="1"/>
    <col min="3" max="3" width="3.90625" style="99" customWidth="1"/>
    <col min="4" max="4" width="12.1796875" style="99" customWidth="1"/>
    <col min="5" max="5" width="22.08984375" style="99" customWidth="1"/>
    <col min="6" max="6" width="5.6328125" style="99" customWidth="1"/>
    <col min="7" max="8" width="8.7265625" style="99"/>
    <col min="9" max="9" width="24.6328125" style="99" customWidth="1"/>
    <col min="10" max="10" width="5.6328125" style="99" customWidth="1"/>
    <col min="11" max="12" width="8.7265625" style="99"/>
    <col min="13" max="29" width="0" style="99" hidden="1" customWidth="1"/>
    <col min="30" max="16384" width="8.7265625" style="99"/>
  </cols>
  <sheetData>
    <row r="1" spans="1:29" ht="14" x14ac:dyDescent="0.2">
      <c r="A1" s="124" t="s">
        <v>458</v>
      </c>
      <c r="B1" s="125"/>
      <c r="C1" s="125"/>
      <c r="D1" s="125"/>
      <c r="E1" s="125"/>
      <c r="F1" s="125"/>
      <c r="G1" s="125"/>
      <c r="H1" s="125"/>
      <c r="I1" s="125"/>
      <c r="J1" s="125"/>
    </row>
    <row r="2" spans="1:29" ht="43" customHeight="1" x14ac:dyDescent="0.2">
      <c r="A2" s="559" t="s">
        <v>440</v>
      </c>
      <c r="B2" s="559"/>
      <c r="C2" s="559"/>
      <c r="D2" s="559"/>
      <c r="E2" s="559"/>
      <c r="F2" s="559"/>
      <c r="G2" s="559"/>
      <c r="H2" s="559"/>
      <c r="I2" s="559"/>
      <c r="J2" s="559"/>
    </row>
    <row r="3" spans="1:29" x14ac:dyDescent="0.2">
      <c r="A3" s="125"/>
      <c r="B3" s="125"/>
      <c r="C3" s="125"/>
      <c r="D3" s="125"/>
      <c r="E3" s="125"/>
      <c r="F3" s="125"/>
      <c r="G3" s="125"/>
      <c r="H3" s="125"/>
      <c r="I3" s="125"/>
      <c r="J3" s="125"/>
    </row>
    <row r="4" spans="1:29" ht="13" customHeight="1" x14ac:dyDescent="0.2">
      <c r="A4" s="560" t="s">
        <v>416</v>
      </c>
      <c r="B4" s="376" t="s">
        <v>417</v>
      </c>
      <c r="C4" s="562"/>
      <c r="D4" s="562"/>
      <c r="E4" s="562"/>
      <c r="F4" s="562"/>
      <c r="G4" s="561" t="s">
        <v>2</v>
      </c>
      <c r="H4" s="376" t="s">
        <v>417</v>
      </c>
      <c r="I4" s="562"/>
      <c r="J4" s="562"/>
    </row>
    <row r="5" spans="1:29" ht="25" customHeight="1" x14ac:dyDescent="0.2">
      <c r="A5" s="561"/>
      <c r="B5" s="377" t="s">
        <v>1</v>
      </c>
      <c r="C5" s="563"/>
      <c r="D5" s="563"/>
      <c r="E5" s="563"/>
      <c r="F5" s="563"/>
      <c r="G5" s="561"/>
      <c r="H5" s="377" t="s">
        <v>5</v>
      </c>
      <c r="I5" s="563"/>
      <c r="J5" s="563"/>
      <c r="M5" s="99" t="s">
        <v>158</v>
      </c>
      <c r="N5" s="99" t="s">
        <v>159</v>
      </c>
      <c r="O5" s="99" t="s">
        <v>160</v>
      </c>
      <c r="P5" s="99" t="s">
        <v>161</v>
      </c>
      <c r="Q5" s="99" t="s">
        <v>162</v>
      </c>
      <c r="R5" s="99" t="s">
        <v>163</v>
      </c>
      <c r="S5" s="99" t="s">
        <v>164</v>
      </c>
      <c r="T5" s="99" t="s">
        <v>165</v>
      </c>
      <c r="U5" s="99" t="s">
        <v>166</v>
      </c>
      <c r="V5" s="99" t="s">
        <v>167</v>
      </c>
      <c r="W5" s="99" t="s">
        <v>168</v>
      </c>
      <c r="X5" s="99" t="s">
        <v>169</v>
      </c>
      <c r="Y5" s="99" t="s">
        <v>170</v>
      </c>
      <c r="Z5" s="99" t="s">
        <v>171</v>
      </c>
      <c r="AA5" s="99" t="s">
        <v>172</v>
      </c>
      <c r="AB5" s="99" t="s">
        <v>174</v>
      </c>
      <c r="AC5" s="99" t="s">
        <v>173</v>
      </c>
    </row>
    <row r="6" spans="1:29" ht="25" customHeight="1" x14ac:dyDescent="0.2">
      <c r="A6" s="561"/>
      <c r="B6" s="375" t="s">
        <v>418</v>
      </c>
      <c r="C6" s="430"/>
      <c r="D6" s="430"/>
      <c r="E6" s="430"/>
      <c r="F6" s="430"/>
      <c r="G6" s="561"/>
      <c r="H6" s="375" t="s">
        <v>43</v>
      </c>
      <c r="I6" s="430"/>
      <c r="J6" s="430"/>
      <c r="M6" s="99" t="s">
        <v>175</v>
      </c>
      <c r="N6" s="99" t="s">
        <v>176</v>
      </c>
      <c r="O6" s="99" t="s">
        <v>179</v>
      </c>
      <c r="P6" s="99" t="s">
        <v>203</v>
      </c>
      <c r="Q6" s="99" t="s">
        <v>207</v>
      </c>
      <c r="R6" s="99" t="s">
        <v>223</v>
      </c>
      <c r="S6" s="99" t="s">
        <v>231</v>
      </c>
      <c r="T6" s="99" t="s">
        <v>243</v>
      </c>
      <c r="U6" s="99" t="s">
        <v>244</v>
      </c>
      <c r="V6" s="99" t="s">
        <v>251</v>
      </c>
      <c r="W6" s="99" t="s">
        <v>257</v>
      </c>
      <c r="X6" s="99" t="s">
        <v>260</v>
      </c>
      <c r="Y6" s="99" t="s">
        <v>264</v>
      </c>
      <c r="Z6" s="99" t="s">
        <v>266</v>
      </c>
      <c r="AA6" s="99" t="s">
        <v>280</v>
      </c>
      <c r="AB6" s="99" t="s">
        <v>282</v>
      </c>
      <c r="AC6" s="99" t="s">
        <v>288</v>
      </c>
    </row>
    <row r="7" spans="1:29" ht="20" customHeight="1" x14ac:dyDescent="0.2">
      <c r="A7" s="561"/>
      <c r="B7" s="375" t="s">
        <v>419</v>
      </c>
      <c r="C7" s="564"/>
      <c r="D7" s="564"/>
      <c r="E7" s="564"/>
      <c r="F7" s="564"/>
      <c r="G7" s="375" t="s">
        <v>420</v>
      </c>
      <c r="H7" s="568"/>
      <c r="I7" s="568"/>
      <c r="J7" s="569"/>
      <c r="N7" s="99" t="s">
        <v>177</v>
      </c>
      <c r="O7" s="99" t="s">
        <v>180</v>
      </c>
      <c r="P7" s="99" t="s">
        <v>204</v>
      </c>
      <c r="Q7" s="99" t="s">
        <v>208</v>
      </c>
      <c r="R7" s="99" t="s">
        <v>224</v>
      </c>
      <c r="S7" s="99" t="s">
        <v>232</v>
      </c>
      <c r="U7" s="99" t="s">
        <v>245</v>
      </c>
      <c r="V7" s="99" t="s">
        <v>252</v>
      </c>
      <c r="W7" s="99" t="s">
        <v>258</v>
      </c>
      <c r="X7" s="99" t="s">
        <v>261</v>
      </c>
      <c r="Y7" s="99" t="s">
        <v>265</v>
      </c>
      <c r="Z7" s="99" t="s">
        <v>267</v>
      </c>
      <c r="AA7" s="99" t="s">
        <v>281</v>
      </c>
      <c r="AB7" s="99" t="s">
        <v>283</v>
      </c>
    </row>
    <row r="8" spans="1:29" ht="25" customHeight="1" x14ac:dyDescent="0.2">
      <c r="A8" s="561"/>
      <c r="B8" s="378" t="s">
        <v>421</v>
      </c>
      <c r="C8" s="188" t="s">
        <v>0</v>
      </c>
      <c r="D8" s="189"/>
      <c r="E8" s="570"/>
      <c r="F8" s="571"/>
      <c r="G8" s="571"/>
      <c r="H8" s="571"/>
      <c r="I8" s="571"/>
      <c r="J8" s="571"/>
      <c r="N8" s="99" t="s">
        <v>178</v>
      </c>
      <c r="O8" s="99" t="s">
        <v>181</v>
      </c>
      <c r="P8" s="99" t="s">
        <v>205</v>
      </c>
      <c r="Q8" s="99" t="s">
        <v>209</v>
      </c>
      <c r="R8" s="99" t="s">
        <v>225</v>
      </c>
      <c r="S8" s="99" t="s">
        <v>233</v>
      </c>
      <c r="U8" s="99" t="s">
        <v>246</v>
      </c>
      <c r="V8" s="99" t="s">
        <v>253</v>
      </c>
      <c r="W8" s="99" t="s">
        <v>259</v>
      </c>
      <c r="X8" s="99" t="s">
        <v>262</v>
      </c>
      <c r="Z8" s="99" t="s">
        <v>268</v>
      </c>
      <c r="AB8" s="99" t="s">
        <v>284</v>
      </c>
    </row>
    <row r="9" spans="1:29" ht="25" customHeight="1" x14ac:dyDescent="0.2">
      <c r="A9" s="561"/>
      <c r="B9" s="378" t="s">
        <v>422</v>
      </c>
      <c r="C9" s="188" t="s">
        <v>0</v>
      </c>
      <c r="D9" s="189"/>
      <c r="E9" s="570"/>
      <c r="F9" s="571"/>
      <c r="G9" s="571"/>
      <c r="H9" s="571"/>
      <c r="I9" s="571"/>
      <c r="J9" s="571"/>
      <c r="O9" s="99" t="s">
        <v>182</v>
      </c>
      <c r="P9" s="99" t="s">
        <v>206</v>
      </c>
      <c r="Q9" s="99" t="s">
        <v>210</v>
      </c>
      <c r="R9" s="99" t="s">
        <v>226</v>
      </c>
      <c r="S9" s="99" t="s">
        <v>234</v>
      </c>
      <c r="U9" s="99" t="s">
        <v>247</v>
      </c>
      <c r="V9" s="99" t="s">
        <v>254</v>
      </c>
      <c r="X9" s="99" t="s">
        <v>263</v>
      </c>
      <c r="Z9" s="99" t="s">
        <v>269</v>
      </c>
      <c r="AB9" s="99" t="s">
        <v>285</v>
      </c>
    </row>
    <row r="10" spans="1:29" ht="13" customHeight="1" x14ac:dyDescent="0.2">
      <c r="A10" s="561"/>
      <c r="B10" s="561" t="s">
        <v>423</v>
      </c>
      <c r="C10" s="572" t="s">
        <v>417</v>
      </c>
      <c r="D10" s="572"/>
      <c r="E10" s="562"/>
      <c r="F10" s="562"/>
      <c r="G10" s="525" t="s">
        <v>424</v>
      </c>
      <c r="H10" s="527"/>
      <c r="I10" s="575"/>
      <c r="J10" s="576"/>
      <c r="O10" s="99" t="s">
        <v>183</v>
      </c>
      <c r="Q10" s="99" t="s">
        <v>211</v>
      </c>
      <c r="R10" s="99" t="s">
        <v>227</v>
      </c>
      <c r="S10" s="99" t="s">
        <v>235</v>
      </c>
      <c r="U10" s="99" t="s">
        <v>248</v>
      </c>
      <c r="V10" s="99" t="s">
        <v>255</v>
      </c>
      <c r="Z10" s="99" t="s">
        <v>270</v>
      </c>
      <c r="AB10" s="99" t="s">
        <v>286</v>
      </c>
    </row>
    <row r="11" spans="1:29" ht="25" customHeight="1" x14ac:dyDescent="0.2">
      <c r="A11" s="561"/>
      <c r="B11" s="561"/>
      <c r="C11" s="579" t="s">
        <v>5</v>
      </c>
      <c r="D11" s="579"/>
      <c r="E11" s="563"/>
      <c r="F11" s="563"/>
      <c r="G11" s="573"/>
      <c r="H11" s="574"/>
      <c r="I11" s="577"/>
      <c r="J11" s="578"/>
      <c r="O11" s="99" t="s">
        <v>184</v>
      </c>
      <c r="Q11" s="99" t="s">
        <v>212</v>
      </c>
      <c r="R11" s="99" t="s">
        <v>228</v>
      </c>
      <c r="S11" s="99" t="s">
        <v>236</v>
      </c>
      <c r="U11" s="99" t="s">
        <v>249</v>
      </c>
      <c r="V11" s="99" t="s">
        <v>256</v>
      </c>
      <c r="Z11" s="99" t="s">
        <v>271</v>
      </c>
      <c r="AB11" s="99" t="s">
        <v>287</v>
      </c>
    </row>
    <row r="12" spans="1:29" ht="13" customHeight="1" x14ac:dyDescent="0.2">
      <c r="A12" s="561"/>
      <c r="B12" s="561"/>
      <c r="C12" s="561" t="s">
        <v>425</v>
      </c>
      <c r="D12" s="561"/>
      <c r="E12" s="568"/>
      <c r="F12" s="568"/>
      <c r="G12" s="568"/>
      <c r="H12" s="568"/>
      <c r="I12" s="568"/>
      <c r="J12" s="569"/>
      <c r="O12" s="99" t="s">
        <v>185</v>
      </c>
      <c r="Q12" s="99" t="s">
        <v>213</v>
      </c>
      <c r="R12" s="99" t="s">
        <v>229</v>
      </c>
      <c r="S12" s="99" t="s">
        <v>237</v>
      </c>
      <c r="U12" s="99" t="s">
        <v>250</v>
      </c>
      <c r="Z12" s="99" t="s">
        <v>272</v>
      </c>
    </row>
    <row r="13" spans="1:29" ht="25" customHeight="1" x14ac:dyDescent="0.2">
      <c r="A13" s="561"/>
      <c r="B13" s="375" t="s">
        <v>3</v>
      </c>
      <c r="C13" s="580"/>
      <c r="D13" s="580"/>
      <c r="E13" s="580"/>
      <c r="F13" s="375" t="s">
        <v>441</v>
      </c>
      <c r="G13" s="561" t="s">
        <v>129</v>
      </c>
      <c r="H13" s="561"/>
      <c r="I13" s="374"/>
      <c r="J13" s="375" t="s">
        <v>130</v>
      </c>
      <c r="O13" s="99" t="s">
        <v>186</v>
      </c>
      <c r="Q13" s="99" t="s">
        <v>214</v>
      </c>
      <c r="R13" s="99" t="s">
        <v>230</v>
      </c>
      <c r="S13" s="99" t="s">
        <v>238</v>
      </c>
      <c r="Z13" s="99" t="s">
        <v>273</v>
      </c>
    </row>
    <row r="14" spans="1:29" ht="25" customHeight="1" x14ac:dyDescent="0.2">
      <c r="A14" s="561"/>
      <c r="B14" s="375" t="s">
        <v>128</v>
      </c>
      <c r="C14" s="430"/>
      <c r="D14" s="430"/>
      <c r="E14" s="430"/>
      <c r="F14" s="430"/>
      <c r="G14" s="375" t="s">
        <v>426</v>
      </c>
      <c r="H14" s="430"/>
      <c r="I14" s="430"/>
      <c r="J14" s="430"/>
      <c r="O14" s="99" t="s">
        <v>187</v>
      </c>
      <c r="Q14" s="99" t="s">
        <v>215</v>
      </c>
      <c r="S14" s="99" t="s">
        <v>239</v>
      </c>
      <c r="Z14" s="99" t="s">
        <v>274</v>
      </c>
    </row>
    <row r="15" spans="1:29" ht="25" customHeight="1" x14ac:dyDescent="0.2">
      <c r="A15" s="561"/>
      <c r="B15" s="375" t="s">
        <v>427</v>
      </c>
      <c r="C15" s="571"/>
      <c r="D15" s="571"/>
      <c r="E15" s="571"/>
      <c r="F15" s="571"/>
      <c r="G15" s="571"/>
      <c r="H15" s="571"/>
      <c r="I15" s="571"/>
      <c r="J15" s="571"/>
      <c r="O15" s="99" t="s">
        <v>188</v>
      </c>
      <c r="Q15" s="99" t="s">
        <v>216</v>
      </c>
      <c r="S15" s="99" t="s">
        <v>240</v>
      </c>
      <c r="Z15" s="99" t="s">
        <v>275</v>
      </c>
    </row>
    <row r="16" spans="1:29" ht="30" customHeight="1" x14ac:dyDescent="0.2">
      <c r="A16" s="561"/>
      <c r="B16" s="565" t="s">
        <v>442</v>
      </c>
      <c r="C16" s="566"/>
      <c r="D16" s="566"/>
      <c r="E16" s="567"/>
      <c r="F16" s="514"/>
      <c r="G16" s="515"/>
      <c r="H16" s="515"/>
      <c r="I16" s="515"/>
      <c r="J16" s="523"/>
      <c r="O16" s="99" t="s">
        <v>189</v>
      </c>
      <c r="Q16" s="99" t="s">
        <v>217</v>
      </c>
      <c r="S16" s="99" t="s">
        <v>241</v>
      </c>
      <c r="Z16" s="99" t="s">
        <v>276</v>
      </c>
    </row>
    <row r="17" spans="1:26" ht="13" customHeight="1" x14ac:dyDescent="0.2">
      <c r="A17" s="560" t="s">
        <v>428</v>
      </c>
      <c r="B17" s="376" t="s">
        <v>417</v>
      </c>
      <c r="C17" s="562"/>
      <c r="D17" s="562"/>
      <c r="E17" s="562"/>
      <c r="F17" s="562"/>
      <c r="G17" s="561" t="s">
        <v>2</v>
      </c>
      <c r="H17" s="376" t="s">
        <v>417</v>
      </c>
      <c r="I17" s="562"/>
      <c r="J17" s="562"/>
      <c r="O17" s="99" t="s">
        <v>190</v>
      </c>
      <c r="Q17" s="99" t="s">
        <v>218</v>
      </c>
      <c r="S17" s="99" t="s">
        <v>242</v>
      </c>
      <c r="Z17" s="99" t="s">
        <v>277</v>
      </c>
    </row>
    <row r="18" spans="1:26" ht="25" customHeight="1" x14ac:dyDescent="0.2">
      <c r="A18" s="561"/>
      <c r="B18" s="377" t="s">
        <v>1</v>
      </c>
      <c r="C18" s="563"/>
      <c r="D18" s="563"/>
      <c r="E18" s="563"/>
      <c r="F18" s="563"/>
      <c r="G18" s="561"/>
      <c r="H18" s="377" t="s">
        <v>5</v>
      </c>
      <c r="I18" s="563"/>
      <c r="J18" s="563"/>
      <c r="O18" s="99" t="s">
        <v>191</v>
      </c>
      <c r="Q18" s="99" t="s">
        <v>219</v>
      </c>
      <c r="Z18" s="99" t="s">
        <v>278</v>
      </c>
    </row>
    <row r="19" spans="1:26" ht="25" customHeight="1" x14ac:dyDescent="0.2">
      <c r="A19" s="561"/>
      <c r="B19" s="375" t="s">
        <v>418</v>
      </c>
      <c r="C19" s="430"/>
      <c r="D19" s="430"/>
      <c r="E19" s="430"/>
      <c r="F19" s="430"/>
      <c r="G19" s="561"/>
      <c r="H19" s="375" t="s">
        <v>43</v>
      </c>
      <c r="I19" s="430"/>
      <c r="J19" s="430"/>
      <c r="O19" s="99" t="s">
        <v>192</v>
      </c>
      <c r="Q19" s="99" t="s">
        <v>220</v>
      </c>
      <c r="Z19" s="99" t="s">
        <v>279</v>
      </c>
    </row>
    <row r="20" spans="1:26" ht="20" customHeight="1" x14ac:dyDescent="0.2">
      <c r="A20" s="561"/>
      <c r="B20" s="375" t="s">
        <v>419</v>
      </c>
      <c r="C20" s="564"/>
      <c r="D20" s="564"/>
      <c r="E20" s="564"/>
      <c r="F20" s="564"/>
      <c r="G20" s="375" t="s">
        <v>420</v>
      </c>
      <c r="H20" s="430"/>
      <c r="I20" s="430"/>
      <c r="J20" s="430"/>
      <c r="O20" s="99" t="s">
        <v>193</v>
      </c>
      <c r="Q20" s="99" t="s">
        <v>221</v>
      </c>
    </row>
    <row r="21" spans="1:26" ht="25" customHeight="1" x14ac:dyDescent="0.2">
      <c r="A21" s="561"/>
      <c r="B21" s="378" t="s">
        <v>421</v>
      </c>
      <c r="C21" s="188" t="s">
        <v>0</v>
      </c>
      <c r="D21" s="190"/>
      <c r="E21" s="570"/>
      <c r="F21" s="571"/>
      <c r="G21" s="571"/>
      <c r="H21" s="571"/>
      <c r="I21" s="571"/>
      <c r="J21" s="571"/>
      <c r="O21" s="99" t="s">
        <v>194</v>
      </c>
      <c r="Q21" s="99" t="s">
        <v>222</v>
      </c>
    </row>
    <row r="22" spans="1:26" ht="25" customHeight="1" x14ac:dyDescent="0.2">
      <c r="A22" s="561"/>
      <c r="B22" s="378" t="s">
        <v>422</v>
      </c>
      <c r="C22" s="188" t="s">
        <v>0</v>
      </c>
      <c r="D22" s="190"/>
      <c r="E22" s="570"/>
      <c r="F22" s="571"/>
      <c r="G22" s="571"/>
      <c r="H22" s="571"/>
      <c r="I22" s="571"/>
      <c r="J22" s="571"/>
      <c r="O22" s="99" t="s">
        <v>195</v>
      </c>
    </row>
    <row r="23" spans="1:26" ht="13" customHeight="1" x14ac:dyDescent="0.2">
      <c r="A23" s="561"/>
      <c r="B23" s="561" t="s">
        <v>423</v>
      </c>
      <c r="C23" s="572" t="s">
        <v>417</v>
      </c>
      <c r="D23" s="572"/>
      <c r="E23" s="562"/>
      <c r="F23" s="562"/>
      <c r="G23" s="525" t="s">
        <v>424</v>
      </c>
      <c r="H23" s="527"/>
      <c r="I23" s="575"/>
      <c r="J23" s="576"/>
      <c r="O23" s="99" t="s">
        <v>196</v>
      </c>
    </row>
    <row r="24" spans="1:26" ht="25" customHeight="1" x14ac:dyDescent="0.2">
      <c r="A24" s="561"/>
      <c r="B24" s="561"/>
      <c r="C24" s="579" t="s">
        <v>5</v>
      </c>
      <c r="D24" s="579"/>
      <c r="E24" s="563"/>
      <c r="F24" s="563"/>
      <c r="G24" s="573"/>
      <c r="H24" s="574"/>
      <c r="I24" s="577"/>
      <c r="J24" s="578"/>
      <c r="O24" s="99" t="s">
        <v>197</v>
      </c>
    </row>
    <row r="25" spans="1:26" ht="13" customHeight="1" x14ac:dyDescent="0.2">
      <c r="A25" s="561"/>
      <c r="B25" s="561"/>
      <c r="C25" s="561" t="s">
        <v>425</v>
      </c>
      <c r="D25" s="561"/>
      <c r="E25" s="581"/>
      <c r="F25" s="582"/>
      <c r="G25" s="582"/>
      <c r="H25" s="582"/>
      <c r="I25" s="582"/>
      <c r="J25" s="583"/>
      <c r="O25" s="99" t="s">
        <v>198</v>
      </c>
    </row>
    <row r="26" spans="1:26" ht="25" customHeight="1" x14ac:dyDescent="0.2">
      <c r="A26" s="561"/>
      <c r="B26" s="375" t="s">
        <v>3</v>
      </c>
      <c r="C26" s="580"/>
      <c r="D26" s="580"/>
      <c r="E26" s="580"/>
      <c r="F26" s="375" t="s">
        <v>441</v>
      </c>
      <c r="G26" s="561" t="s">
        <v>129</v>
      </c>
      <c r="H26" s="561"/>
      <c r="I26" s="374"/>
      <c r="J26" s="375" t="s">
        <v>130</v>
      </c>
      <c r="O26" s="99" t="s">
        <v>199</v>
      </c>
    </row>
    <row r="27" spans="1:26" ht="25" customHeight="1" x14ac:dyDescent="0.2">
      <c r="A27" s="561"/>
      <c r="B27" s="375" t="s">
        <v>128</v>
      </c>
      <c r="C27" s="430"/>
      <c r="D27" s="430"/>
      <c r="E27" s="430"/>
      <c r="F27" s="430"/>
      <c r="G27" s="375" t="s">
        <v>426</v>
      </c>
      <c r="H27" s="430"/>
      <c r="I27" s="430"/>
      <c r="J27" s="430"/>
      <c r="O27" s="99" t="s">
        <v>200</v>
      </c>
    </row>
    <row r="28" spans="1:26" ht="25" customHeight="1" x14ac:dyDescent="0.2">
      <c r="A28" s="561"/>
      <c r="B28" s="375" t="s">
        <v>427</v>
      </c>
      <c r="C28" s="571"/>
      <c r="D28" s="571"/>
      <c r="E28" s="571"/>
      <c r="F28" s="571"/>
      <c r="G28" s="571"/>
      <c r="H28" s="571"/>
      <c r="I28" s="571"/>
      <c r="J28" s="571"/>
      <c r="O28" s="99" t="s">
        <v>201</v>
      </c>
    </row>
    <row r="29" spans="1:26" ht="30" customHeight="1" x14ac:dyDescent="0.2">
      <c r="A29" s="561"/>
      <c r="B29" s="565" t="s">
        <v>442</v>
      </c>
      <c r="C29" s="566"/>
      <c r="D29" s="566"/>
      <c r="E29" s="567"/>
      <c r="F29" s="514"/>
      <c r="G29" s="515"/>
      <c r="H29" s="515"/>
      <c r="I29" s="515"/>
      <c r="J29" s="523"/>
      <c r="O29" s="99" t="s">
        <v>202</v>
      </c>
    </row>
    <row r="30" spans="1:26" ht="13" customHeight="1" x14ac:dyDescent="0.2">
      <c r="A30" s="560" t="s">
        <v>429</v>
      </c>
      <c r="B30" s="376" t="s">
        <v>417</v>
      </c>
      <c r="C30" s="562"/>
      <c r="D30" s="562"/>
      <c r="E30" s="562"/>
      <c r="F30" s="562"/>
      <c r="G30" s="561" t="s">
        <v>2</v>
      </c>
      <c r="H30" s="376" t="s">
        <v>417</v>
      </c>
      <c r="I30" s="562"/>
      <c r="J30" s="562"/>
    </row>
    <row r="31" spans="1:26" ht="25" customHeight="1" x14ac:dyDescent="0.2">
      <c r="A31" s="561"/>
      <c r="B31" s="377" t="s">
        <v>1</v>
      </c>
      <c r="C31" s="563"/>
      <c r="D31" s="563"/>
      <c r="E31" s="563"/>
      <c r="F31" s="563"/>
      <c r="G31" s="561"/>
      <c r="H31" s="377" t="s">
        <v>5</v>
      </c>
      <c r="I31" s="563"/>
      <c r="J31" s="563"/>
    </row>
    <row r="32" spans="1:26" ht="25" customHeight="1" x14ac:dyDescent="0.2">
      <c r="A32" s="561"/>
      <c r="B32" s="375" t="s">
        <v>418</v>
      </c>
      <c r="C32" s="430"/>
      <c r="D32" s="430"/>
      <c r="E32" s="430"/>
      <c r="F32" s="430"/>
      <c r="G32" s="561"/>
      <c r="H32" s="375" t="s">
        <v>43</v>
      </c>
      <c r="I32" s="430"/>
      <c r="J32" s="430"/>
    </row>
    <row r="33" spans="1:10" ht="20" customHeight="1" x14ac:dyDescent="0.2">
      <c r="A33" s="561"/>
      <c r="B33" s="375" t="s">
        <v>419</v>
      </c>
      <c r="C33" s="564"/>
      <c r="D33" s="564"/>
      <c r="E33" s="564"/>
      <c r="F33" s="564"/>
      <c r="G33" s="375" t="s">
        <v>420</v>
      </c>
      <c r="H33" s="430"/>
      <c r="I33" s="430"/>
      <c r="J33" s="430"/>
    </row>
    <row r="34" spans="1:10" ht="25" customHeight="1" x14ac:dyDescent="0.2">
      <c r="A34" s="561"/>
      <c r="B34" s="378" t="s">
        <v>421</v>
      </c>
      <c r="C34" s="188" t="s">
        <v>0</v>
      </c>
      <c r="D34" s="189"/>
      <c r="E34" s="570"/>
      <c r="F34" s="571"/>
      <c r="G34" s="571"/>
      <c r="H34" s="571"/>
      <c r="I34" s="571"/>
      <c r="J34" s="571"/>
    </row>
    <row r="35" spans="1:10" ht="25" customHeight="1" x14ac:dyDescent="0.2">
      <c r="A35" s="561"/>
      <c r="B35" s="378" t="s">
        <v>422</v>
      </c>
      <c r="C35" s="188" t="s">
        <v>0</v>
      </c>
      <c r="D35" s="189"/>
      <c r="E35" s="570"/>
      <c r="F35" s="571"/>
      <c r="G35" s="571"/>
      <c r="H35" s="571"/>
      <c r="I35" s="571"/>
      <c r="J35" s="571"/>
    </row>
    <row r="36" spans="1:10" ht="13" customHeight="1" x14ac:dyDescent="0.2">
      <c r="A36" s="561"/>
      <c r="B36" s="561" t="s">
        <v>423</v>
      </c>
      <c r="C36" s="572" t="s">
        <v>417</v>
      </c>
      <c r="D36" s="572"/>
      <c r="E36" s="562"/>
      <c r="F36" s="562"/>
      <c r="G36" s="525" t="s">
        <v>424</v>
      </c>
      <c r="H36" s="527"/>
      <c r="I36" s="575"/>
      <c r="J36" s="576"/>
    </row>
    <row r="37" spans="1:10" ht="25" customHeight="1" x14ac:dyDescent="0.2">
      <c r="A37" s="561"/>
      <c r="B37" s="561"/>
      <c r="C37" s="579" t="s">
        <v>5</v>
      </c>
      <c r="D37" s="579"/>
      <c r="E37" s="563"/>
      <c r="F37" s="563"/>
      <c r="G37" s="573"/>
      <c r="H37" s="574"/>
      <c r="I37" s="577"/>
      <c r="J37" s="578"/>
    </row>
    <row r="38" spans="1:10" ht="13" customHeight="1" x14ac:dyDescent="0.2">
      <c r="A38" s="561"/>
      <c r="B38" s="561"/>
      <c r="C38" s="561" t="s">
        <v>425</v>
      </c>
      <c r="D38" s="561"/>
      <c r="E38" s="581"/>
      <c r="F38" s="582"/>
      <c r="G38" s="582"/>
      <c r="H38" s="582"/>
      <c r="I38" s="582"/>
      <c r="J38" s="583"/>
    </row>
    <row r="39" spans="1:10" ht="25" customHeight="1" x14ac:dyDescent="0.2">
      <c r="A39" s="561"/>
      <c r="B39" s="375" t="s">
        <v>3</v>
      </c>
      <c r="C39" s="580"/>
      <c r="D39" s="580"/>
      <c r="E39" s="580"/>
      <c r="F39" s="375" t="s">
        <v>441</v>
      </c>
      <c r="G39" s="561" t="s">
        <v>129</v>
      </c>
      <c r="H39" s="561"/>
      <c r="I39" s="374"/>
      <c r="J39" s="375" t="s">
        <v>130</v>
      </c>
    </row>
    <row r="40" spans="1:10" ht="25" customHeight="1" x14ac:dyDescent="0.2">
      <c r="A40" s="561"/>
      <c r="B40" s="375" t="s">
        <v>128</v>
      </c>
      <c r="C40" s="430"/>
      <c r="D40" s="430"/>
      <c r="E40" s="430"/>
      <c r="F40" s="430"/>
      <c r="G40" s="375" t="s">
        <v>426</v>
      </c>
      <c r="H40" s="430"/>
      <c r="I40" s="430"/>
      <c r="J40" s="430"/>
    </row>
    <row r="41" spans="1:10" ht="25" customHeight="1" x14ac:dyDescent="0.2">
      <c r="A41" s="561"/>
      <c r="B41" s="375" t="s">
        <v>427</v>
      </c>
      <c r="C41" s="571"/>
      <c r="D41" s="571"/>
      <c r="E41" s="571"/>
      <c r="F41" s="571"/>
      <c r="G41" s="571"/>
      <c r="H41" s="571"/>
      <c r="I41" s="571"/>
      <c r="J41" s="571"/>
    </row>
    <row r="42" spans="1:10" ht="30" customHeight="1" x14ac:dyDescent="0.2">
      <c r="A42" s="561"/>
      <c r="B42" s="565" t="s">
        <v>442</v>
      </c>
      <c r="C42" s="566"/>
      <c r="D42" s="566"/>
      <c r="E42" s="567"/>
      <c r="F42" s="514"/>
      <c r="G42" s="515"/>
      <c r="H42" s="515"/>
      <c r="I42" s="515"/>
      <c r="J42" s="523"/>
    </row>
  </sheetData>
  <sheetProtection algorithmName="SHA-512" hashValue="B+DfregXnxpp3qn98iZ5JNT+esEJtCKNQvRKPDVx9Nx81nA2HWzDK+rebI6dC+vLOKw2ltk29XqlqBFrrHNgyQ==" saltValue="LGRf1mR7sKkTsjCIaJfCog==" spinCount="100000" sheet="1" selectLockedCells="1"/>
  <mergeCells count="85">
    <mergeCell ref="C39:E39"/>
    <mergeCell ref="G39:H39"/>
    <mergeCell ref="C40:F40"/>
    <mergeCell ref="H40:J40"/>
    <mergeCell ref="C41:J41"/>
    <mergeCell ref="B36:B38"/>
    <mergeCell ref="C36:D36"/>
    <mergeCell ref="E36:F36"/>
    <mergeCell ref="G36:H37"/>
    <mergeCell ref="I36:J37"/>
    <mergeCell ref="C37:D37"/>
    <mergeCell ref="E37:F37"/>
    <mergeCell ref="C38:D38"/>
    <mergeCell ref="E38:J38"/>
    <mergeCell ref="C32:F32"/>
    <mergeCell ref="I32:J32"/>
    <mergeCell ref="C33:F33"/>
    <mergeCell ref="H33:J33"/>
    <mergeCell ref="E35:J35"/>
    <mergeCell ref="C25:D25"/>
    <mergeCell ref="E25:J25"/>
    <mergeCell ref="C26:E26"/>
    <mergeCell ref="G26:H26"/>
    <mergeCell ref="A30:A42"/>
    <mergeCell ref="C30:F30"/>
    <mergeCell ref="G30:G32"/>
    <mergeCell ref="I30:J30"/>
    <mergeCell ref="C31:F31"/>
    <mergeCell ref="B42:E42"/>
    <mergeCell ref="F42:J42"/>
    <mergeCell ref="E34:J34"/>
    <mergeCell ref="C27:F27"/>
    <mergeCell ref="H27:J27"/>
    <mergeCell ref="C28:J28"/>
    <mergeCell ref="I31:J31"/>
    <mergeCell ref="C20:F20"/>
    <mergeCell ref="H20:J20"/>
    <mergeCell ref="E21:J21"/>
    <mergeCell ref="E22:J22"/>
    <mergeCell ref="C24:D24"/>
    <mergeCell ref="E24:F24"/>
    <mergeCell ref="C15:J15"/>
    <mergeCell ref="A17:A29"/>
    <mergeCell ref="C17:F17"/>
    <mergeCell ref="G17:G19"/>
    <mergeCell ref="I17:J17"/>
    <mergeCell ref="C18:F18"/>
    <mergeCell ref="I18:J18"/>
    <mergeCell ref="C19:F19"/>
    <mergeCell ref="B29:E29"/>
    <mergeCell ref="F29:J29"/>
    <mergeCell ref="B23:B25"/>
    <mergeCell ref="C23:D23"/>
    <mergeCell ref="E23:F23"/>
    <mergeCell ref="G23:H24"/>
    <mergeCell ref="I23:J24"/>
    <mergeCell ref="I19:J19"/>
    <mergeCell ref="C12:D12"/>
    <mergeCell ref="E12:J12"/>
    <mergeCell ref="C13:E13"/>
    <mergeCell ref="G13:H13"/>
    <mergeCell ref="C14:F14"/>
    <mergeCell ref="H14:J14"/>
    <mergeCell ref="C10:D10"/>
    <mergeCell ref="E10:F10"/>
    <mergeCell ref="G10:H11"/>
    <mergeCell ref="I10:J11"/>
    <mergeCell ref="C11:D11"/>
    <mergeCell ref="E11:F11"/>
    <mergeCell ref="A2:J2"/>
    <mergeCell ref="A4:A16"/>
    <mergeCell ref="C4:F4"/>
    <mergeCell ref="G4:G6"/>
    <mergeCell ref="I4:J4"/>
    <mergeCell ref="C5:F5"/>
    <mergeCell ref="I5:J5"/>
    <mergeCell ref="C6:F6"/>
    <mergeCell ref="I6:J6"/>
    <mergeCell ref="C7:F7"/>
    <mergeCell ref="B16:E16"/>
    <mergeCell ref="F16:J16"/>
    <mergeCell ref="H7:J7"/>
    <mergeCell ref="E8:J8"/>
    <mergeCell ref="E9:J9"/>
    <mergeCell ref="B10:B12"/>
  </mergeCells>
  <phoneticPr fontId="2"/>
  <dataValidations count="7">
    <dataValidation allowBlank="1" showInputMessage="1" showErrorMessage="1" prompt="本店所在地と同一の場合は「同上」と記載でも構いません" sqref="D9:J9 D22:J22 D35:J35" xr:uid="{00000000-0002-0000-0200-000000000000}"/>
    <dataValidation type="list" allowBlank="1" showInputMessage="1" showErrorMessage="1" prompt="プルダウンから選択してください" sqref="C6:F6 C19:F19 C32:F32" xr:uid="{00000000-0002-0000-0200-000001000000}">
      <formula1>"中小企業者,中小企業団体,個人事業主"</formula1>
    </dataValidation>
    <dataValidation type="list" allowBlank="1" showInputMessage="1" showErrorMessage="1" sqref="H14:J14" xr:uid="{00000000-0002-0000-0200-000002000000}">
      <formula1>INDIRECT($C$14)</formula1>
    </dataValidation>
    <dataValidation type="list" allowBlank="1" showInputMessage="1" showErrorMessage="1" prompt="分類より先にプルダウンから選択してください" sqref="C14:F14 C27:F27 C40:F40" xr:uid="{00000000-0002-0000-0200-000003000000}">
      <formula1>大分類</formula1>
    </dataValidation>
    <dataValidation type="list" allowBlank="1" showInputMessage="1" showErrorMessage="1" sqref="F16:J16 F29:J29 F42:J42" xr:uid="{00000000-0002-0000-0200-000004000000}">
      <formula1>"子会社（孫会社を含む）,ホールディングス化した企業群"</formula1>
    </dataValidation>
    <dataValidation type="list" allowBlank="1" showInputMessage="1" showErrorMessage="1" sqref="H27:J27" xr:uid="{00000000-0002-0000-0200-000005000000}">
      <formula1>INDIRECT(C27)</formula1>
    </dataValidation>
    <dataValidation type="list" allowBlank="1" showInputMessage="1" showErrorMessage="1" sqref="H40:J40" xr:uid="{00000000-0002-0000-0200-000006000000}">
      <formula1>INDIRECT($C$40)</formula1>
    </dataValidation>
  </dataValidations>
  <pageMargins left="0.7" right="0.7" top="0.75" bottom="0.75" header="0.3" footer="0.3"/>
  <pageSetup paperSize="9" scale="7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E7"/>
  <sheetViews>
    <sheetView showGridLines="0" view="pageBreakPreview" zoomScale="120" zoomScaleNormal="100" zoomScaleSheetLayoutView="120" workbookViewId="0">
      <selection activeCell="A3" sqref="A3:AE3"/>
    </sheetView>
  </sheetViews>
  <sheetFormatPr defaultRowHeight="13" x14ac:dyDescent="0.2"/>
  <cols>
    <col min="1" max="16" width="4.54296875" customWidth="1"/>
    <col min="17" max="17" width="4.7265625" customWidth="1"/>
    <col min="18" max="31" width="4.54296875" customWidth="1"/>
  </cols>
  <sheetData>
    <row r="1" spans="1:31" ht="14" x14ac:dyDescent="0.2">
      <c r="A1" s="231" t="s">
        <v>447</v>
      </c>
      <c r="B1" s="232"/>
      <c r="C1" s="232"/>
      <c r="D1" s="232"/>
      <c r="E1" s="232"/>
      <c r="F1" s="232"/>
      <c r="G1" s="232"/>
      <c r="H1" s="232"/>
      <c r="I1" s="232"/>
      <c r="J1" s="232"/>
      <c r="K1" s="232"/>
      <c r="L1" s="232"/>
      <c r="M1" s="232"/>
      <c r="N1" s="232"/>
      <c r="O1" s="232"/>
      <c r="P1" s="232"/>
      <c r="Q1" s="232"/>
      <c r="R1" s="232"/>
      <c r="S1" s="232"/>
      <c r="T1" s="232"/>
      <c r="U1" s="232"/>
      <c r="V1" s="232"/>
      <c r="W1" s="232"/>
      <c r="X1" s="232"/>
      <c r="Y1" s="232"/>
      <c r="Z1" s="232"/>
      <c r="AA1" s="232"/>
      <c r="AB1" s="232"/>
      <c r="AC1" s="232"/>
      <c r="AD1" s="232"/>
      <c r="AE1" s="233"/>
    </row>
    <row r="2" spans="1:31" x14ac:dyDescent="0.2">
      <c r="A2" s="234" t="s">
        <v>430</v>
      </c>
      <c r="B2" s="182"/>
      <c r="C2" s="183"/>
      <c r="D2" s="183"/>
      <c r="E2" s="183"/>
      <c r="F2" s="184"/>
      <c r="G2" s="183"/>
      <c r="H2" s="183"/>
      <c r="I2" s="184"/>
      <c r="J2" s="183"/>
      <c r="K2" s="183"/>
      <c r="L2" s="184"/>
      <c r="M2" s="185"/>
      <c r="N2" s="185"/>
      <c r="O2" s="185"/>
      <c r="P2" s="185"/>
      <c r="Q2" s="185"/>
      <c r="R2" s="186"/>
      <c r="S2" s="186"/>
      <c r="T2" s="186"/>
      <c r="U2" s="186"/>
      <c r="V2" s="186"/>
      <c r="W2" s="186"/>
      <c r="X2" s="186"/>
      <c r="Y2" s="186"/>
      <c r="Z2" s="186"/>
      <c r="AA2" s="186"/>
      <c r="AB2" s="186"/>
      <c r="AC2" s="186"/>
      <c r="AD2" s="186"/>
      <c r="AE2" s="235"/>
    </row>
    <row r="3" spans="1:31" s="89" customFormat="1" ht="409.5" customHeight="1" x14ac:dyDescent="0.2">
      <c r="A3" s="584"/>
      <c r="B3" s="585"/>
      <c r="C3" s="585"/>
      <c r="D3" s="585"/>
      <c r="E3" s="585"/>
      <c r="F3" s="585"/>
      <c r="G3" s="585"/>
      <c r="H3" s="585"/>
      <c r="I3" s="585"/>
      <c r="J3" s="585"/>
      <c r="K3" s="585"/>
      <c r="L3" s="585"/>
      <c r="M3" s="585"/>
      <c r="N3" s="585"/>
      <c r="O3" s="585"/>
      <c r="P3" s="585"/>
      <c r="Q3" s="585"/>
      <c r="R3" s="585"/>
      <c r="S3" s="585"/>
      <c r="T3" s="585"/>
      <c r="U3" s="585"/>
      <c r="V3" s="585"/>
      <c r="W3" s="585"/>
      <c r="X3" s="585"/>
      <c r="Y3" s="585"/>
      <c r="Z3" s="585"/>
      <c r="AA3" s="585"/>
      <c r="AB3" s="585"/>
      <c r="AC3" s="585"/>
      <c r="AD3" s="585"/>
      <c r="AE3" s="586"/>
    </row>
    <row r="4" spans="1:31" x14ac:dyDescent="0.2">
      <c r="A4" s="123"/>
      <c r="B4" s="123"/>
      <c r="C4" s="123"/>
      <c r="D4" s="123"/>
      <c r="E4" s="123"/>
      <c r="F4" s="123"/>
      <c r="G4" s="123"/>
      <c r="H4" s="123"/>
      <c r="I4" s="123"/>
      <c r="J4" s="123"/>
      <c r="K4" s="123"/>
      <c r="L4" s="123"/>
      <c r="M4" s="123"/>
      <c r="N4" s="123"/>
      <c r="O4" s="123"/>
      <c r="P4" s="123"/>
      <c r="Q4" s="123"/>
      <c r="R4" s="123"/>
      <c r="S4" s="123"/>
      <c r="T4" s="123"/>
      <c r="U4" s="123"/>
      <c r="V4" s="123"/>
      <c r="W4" s="123"/>
      <c r="X4" s="123"/>
      <c r="Y4" s="123"/>
      <c r="Z4" s="123"/>
      <c r="AA4" s="123"/>
      <c r="AB4" s="123"/>
      <c r="AC4" s="123"/>
      <c r="AD4" s="123"/>
      <c r="AE4" s="123"/>
    </row>
    <row r="5" spans="1:31" x14ac:dyDescent="0.2">
      <c r="A5" s="122"/>
      <c r="B5" s="122"/>
      <c r="C5" s="122"/>
      <c r="D5" s="122"/>
      <c r="E5" s="122"/>
      <c r="F5" s="122"/>
      <c r="G5" s="122"/>
      <c r="H5" s="122"/>
      <c r="I5" s="122"/>
      <c r="J5" s="122"/>
      <c r="K5" s="122"/>
      <c r="L5" s="122"/>
      <c r="M5" s="122"/>
      <c r="N5" s="122"/>
      <c r="O5" s="122"/>
      <c r="P5" s="122"/>
      <c r="Q5" s="122"/>
      <c r="R5" s="122"/>
      <c r="S5" s="122"/>
      <c r="T5" s="122"/>
      <c r="U5" s="122"/>
      <c r="V5" s="122"/>
      <c r="W5" s="122"/>
      <c r="X5" s="122"/>
      <c r="Y5" s="122"/>
      <c r="Z5" s="122"/>
      <c r="AA5" s="122"/>
      <c r="AB5" s="122"/>
      <c r="AC5" s="122"/>
      <c r="AD5" s="122"/>
      <c r="AE5" s="122"/>
    </row>
    <row r="6" spans="1:31" x14ac:dyDescent="0.2">
      <c r="A6" s="122"/>
      <c r="B6" s="122"/>
      <c r="C6" s="122"/>
      <c r="D6" s="122"/>
      <c r="E6" s="122"/>
      <c r="F6" s="122"/>
      <c r="G6" s="122"/>
      <c r="H6" s="122"/>
      <c r="I6" s="122"/>
      <c r="J6" s="122"/>
      <c r="K6" s="122"/>
      <c r="L6" s="122"/>
      <c r="M6" s="122"/>
      <c r="N6" s="122"/>
      <c r="O6" s="122"/>
      <c r="P6" s="122"/>
      <c r="Q6" s="122"/>
      <c r="R6" s="122"/>
      <c r="S6" s="122"/>
      <c r="T6" s="122"/>
      <c r="U6" s="122"/>
      <c r="V6" s="122"/>
      <c r="W6" s="122"/>
      <c r="X6" s="122"/>
      <c r="Y6" s="122"/>
      <c r="Z6" s="122"/>
      <c r="AA6" s="122"/>
      <c r="AB6" s="122"/>
      <c r="AC6" s="122"/>
      <c r="AD6" s="122"/>
      <c r="AE6" s="122"/>
    </row>
    <row r="7" spans="1:31" x14ac:dyDescent="0.2">
      <c r="A7" s="133"/>
      <c r="B7" s="133"/>
      <c r="C7" s="133"/>
      <c r="D7" s="133"/>
      <c r="E7" s="133"/>
      <c r="F7" s="133"/>
      <c r="G7" s="133"/>
      <c r="H7" s="133"/>
      <c r="I7" s="133"/>
      <c r="J7" s="133"/>
      <c r="K7" s="133"/>
      <c r="L7" s="133"/>
      <c r="M7" s="133"/>
      <c r="N7" s="133"/>
      <c r="O7" s="133"/>
      <c r="P7" s="133"/>
      <c r="Q7" s="133"/>
      <c r="R7" s="133"/>
      <c r="S7" s="133"/>
      <c r="T7" s="133"/>
      <c r="U7" s="133"/>
      <c r="V7" s="133"/>
      <c r="W7" s="133"/>
      <c r="X7" s="133"/>
      <c r="Y7" s="133"/>
      <c r="Z7" s="133"/>
      <c r="AA7" s="133"/>
      <c r="AB7" s="133"/>
      <c r="AC7" s="133"/>
      <c r="AD7" s="133"/>
      <c r="AE7" s="133"/>
    </row>
  </sheetData>
  <sheetProtection formatCells="0" formatColumns="0" formatRows="0" insertColumns="0" insertRows="0" deleteColumns="0" deleteRows="0" selectLockedCells="1"/>
  <mergeCells count="1">
    <mergeCell ref="A3:AE3"/>
  </mergeCells>
  <phoneticPr fontId="2"/>
  <pageMargins left="0.70866141732283472" right="0.70866141732283472" top="0.74803149606299213" bottom="0.74803149606299213" header="0.31496062992125984" footer="0.31496062992125984"/>
  <pageSetup paperSize="9" scale="94" fitToHeight="0" orientation="landscape" cellComments="asDisplayed"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36"/>
  <sheetViews>
    <sheetView showGridLines="0" view="pageBreakPreview" zoomScaleNormal="100" zoomScaleSheetLayoutView="100" workbookViewId="0">
      <pane xSplit="1" ySplit="8" topLeftCell="B61" activePane="bottomRight" state="frozen"/>
      <selection activeCell="E10" sqref="E10:F10"/>
      <selection pane="topRight" activeCell="E10" sqref="E10:F10"/>
      <selection pane="bottomLeft" activeCell="E10" sqref="E10:F10"/>
      <selection pane="bottomRight" activeCell="E10" sqref="E10:F10"/>
    </sheetView>
  </sheetViews>
  <sheetFormatPr defaultRowHeight="13" x14ac:dyDescent="0.2"/>
  <cols>
    <col min="1" max="1" width="5.7265625" style="202" customWidth="1"/>
    <col min="2" max="2" width="20.7265625" style="191" customWidth="1"/>
    <col min="3" max="3" width="29.6328125" style="191" customWidth="1"/>
    <col min="4" max="4" width="18.1796875" style="191" customWidth="1"/>
    <col min="5" max="5" width="14.08984375" style="192" customWidth="1"/>
    <col min="6" max="6" width="11.36328125" style="192" customWidth="1"/>
    <col min="7" max="16384" width="8.7265625" style="192"/>
  </cols>
  <sheetData>
    <row r="1" spans="1:7" ht="14" customHeight="1" x14ac:dyDescent="0.2">
      <c r="A1" s="346" t="s">
        <v>448</v>
      </c>
      <c r="B1" s="347"/>
      <c r="C1" s="347"/>
      <c r="D1" s="348"/>
      <c r="E1" s="125"/>
      <c r="F1" s="125"/>
      <c r="G1" s="125"/>
    </row>
    <row r="2" spans="1:7" ht="18" customHeight="1" x14ac:dyDescent="0.2">
      <c r="A2" s="349" t="s">
        <v>155</v>
      </c>
      <c r="B2" s="350"/>
      <c r="C2" s="350"/>
      <c r="D2" s="350"/>
      <c r="E2" s="350"/>
      <c r="F2" s="350"/>
      <c r="G2" s="350"/>
    </row>
    <row r="3" spans="1:7" ht="18" customHeight="1" x14ac:dyDescent="0.2">
      <c r="A3" s="349" t="s">
        <v>156</v>
      </c>
      <c r="B3" s="350"/>
      <c r="C3" s="350"/>
      <c r="D3" s="350"/>
      <c r="E3" s="350"/>
      <c r="F3" s="350"/>
      <c r="G3" s="350"/>
    </row>
    <row r="4" spans="1:7" ht="18" customHeight="1" x14ac:dyDescent="0.2">
      <c r="A4" s="349" t="s">
        <v>459</v>
      </c>
      <c r="B4" s="350"/>
      <c r="C4" s="350"/>
      <c r="D4" s="350"/>
      <c r="E4" s="348"/>
      <c r="F4" s="350"/>
      <c r="G4" s="350"/>
    </row>
    <row r="5" spans="1:7" ht="18" customHeight="1" x14ac:dyDescent="0.2">
      <c r="A5" s="349" t="s">
        <v>157</v>
      </c>
      <c r="B5" s="350"/>
      <c r="C5" s="350"/>
      <c r="D5" s="350"/>
      <c r="E5" s="350"/>
      <c r="F5" s="350"/>
      <c r="G5" s="350"/>
    </row>
    <row r="6" spans="1:7" ht="18" customHeight="1" x14ac:dyDescent="0.2">
      <c r="A6" s="349"/>
      <c r="B6" s="350"/>
      <c r="C6" s="350"/>
      <c r="D6" s="345" t="s">
        <v>460</v>
      </c>
      <c r="E6" s="430"/>
      <c r="F6" s="430"/>
      <c r="G6" s="430"/>
    </row>
    <row r="7" spans="1:7" ht="9.5" customHeight="1" x14ac:dyDescent="0.2">
      <c r="A7" s="349"/>
      <c r="B7" s="350"/>
      <c r="C7" s="350"/>
      <c r="D7" s="347"/>
      <c r="E7" s="125"/>
      <c r="F7" s="125"/>
      <c r="G7" s="125"/>
    </row>
    <row r="8" spans="1:7" ht="27" customHeight="1" x14ac:dyDescent="0.2">
      <c r="A8" s="351" t="s">
        <v>119</v>
      </c>
      <c r="B8" s="352" t="s">
        <v>120</v>
      </c>
      <c r="C8" s="351" t="s">
        <v>42</v>
      </c>
      <c r="D8" s="353" t="s">
        <v>43</v>
      </c>
      <c r="E8" s="353" t="s">
        <v>121</v>
      </c>
      <c r="F8" s="354" t="s">
        <v>122</v>
      </c>
      <c r="G8" s="355" t="s">
        <v>123</v>
      </c>
    </row>
    <row r="9" spans="1:7" ht="27" customHeight="1" x14ac:dyDescent="0.2">
      <c r="A9" s="193">
        <f>ROW()-ROW(株主名簿[[#Headers],[No.]])</f>
        <v>1</v>
      </c>
      <c r="B9" s="194"/>
      <c r="C9" s="195"/>
      <c r="D9" s="195"/>
      <c r="E9" s="196"/>
      <c r="F9" s="197" t="str">
        <f>IFERROR((株主名簿[[#This Row],[持ち株数]]/株主名簿[[#Totals],[持ち株数]]),"")</f>
        <v/>
      </c>
      <c r="G9" s="198"/>
    </row>
    <row r="10" spans="1:7" ht="27" customHeight="1" x14ac:dyDescent="0.2">
      <c r="A10" s="193">
        <f>ROW()-ROW(株主名簿[[#Headers],[No.]])</f>
        <v>2</v>
      </c>
      <c r="B10" s="194"/>
      <c r="C10" s="195"/>
      <c r="D10" s="195"/>
      <c r="E10" s="196"/>
      <c r="F10" s="197" t="str">
        <f>IFERROR((株主名簿[[#This Row],[持ち株数]]/株主名簿[[#Totals],[持ち株数]]),"")</f>
        <v/>
      </c>
      <c r="G10" s="198"/>
    </row>
    <row r="11" spans="1:7" ht="27" customHeight="1" x14ac:dyDescent="0.2">
      <c r="A11" s="193">
        <f>ROW()-ROW(株主名簿[[#Headers],[No.]])</f>
        <v>3</v>
      </c>
      <c r="B11" s="194"/>
      <c r="C11" s="195"/>
      <c r="D11" s="195"/>
      <c r="E11" s="196"/>
      <c r="F11" s="197" t="str">
        <f>IFERROR((株主名簿[[#This Row],[持ち株数]]/株主名簿[[#Totals],[持ち株数]]),"")</f>
        <v/>
      </c>
      <c r="G11" s="198"/>
    </row>
    <row r="12" spans="1:7" ht="27" customHeight="1" x14ac:dyDescent="0.2">
      <c r="A12" s="193">
        <f>ROW()-ROW(株主名簿[[#Headers],[No.]])</f>
        <v>4</v>
      </c>
      <c r="B12" s="194"/>
      <c r="C12" s="195"/>
      <c r="D12" s="195"/>
      <c r="E12" s="196"/>
      <c r="F12" s="197" t="str">
        <f>IFERROR((株主名簿[[#This Row],[持ち株数]]/株主名簿[[#Totals],[持ち株数]]),"")</f>
        <v/>
      </c>
      <c r="G12" s="198"/>
    </row>
    <row r="13" spans="1:7" ht="27" customHeight="1" x14ac:dyDescent="0.2">
      <c r="A13" s="193">
        <f>ROW()-ROW(株主名簿[[#Headers],[No.]])</f>
        <v>5</v>
      </c>
      <c r="B13" s="194"/>
      <c r="C13" s="195"/>
      <c r="D13" s="195"/>
      <c r="E13" s="196"/>
      <c r="F13" s="197" t="str">
        <f>IFERROR((株主名簿[[#This Row],[持ち株数]]/株主名簿[[#Totals],[持ち株数]]),"")</f>
        <v/>
      </c>
      <c r="G13" s="198"/>
    </row>
    <row r="14" spans="1:7" ht="27" customHeight="1" x14ac:dyDescent="0.2">
      <c r="A14" s="193">
        <f>ROW()-ROW(株主名簿[[#Headers],[No.]])</f>
        <v>6</v>
      </c>
      <c r="B14" s="194"/>
      <c r="C14" s="195"/>
      <c r="D14" s="195"/>
      <c r="E14" s="196"/>
      <c r="F14" s="197" t="str">
        <f>IFERROR((株主名簿[[#This Row],[持ち株数]]/株主名簿[[#Totals],[持ち株数]]),"")</f>
        <v/>
      </c>
      <c r="G14" s="198"/>
    </row>
    <row r="15" spans="1:7" ht="27" customHeight="1" x14ac:dyDescent="0.2">
      <c r="A15" s="193">
        <f>ROW()-ROW(株主名簿[[#Headers],[No.]])</f>
        <v>7</v>
      </c>
      <c r="B15" s="194"/>
      <c r="C15" s="195"/>
      <c r="D15" s="195"/>
      <c r="E15" s="196"/>
      <c r="F15" s="197" t="str">
        <f>IFERROR((株主名簿[[#This Row],[持ち株数]]/株主名簿[[#Totals],[持ち株数]]),"")</f>
        <v/>
      </c>
      <c r="G15" s="198"/>
    </row>
    <row r="16" spans="1:7" ht="27" customHeight="1" x14ac:dyDescent="0.2">
      <c r="A16" s="193">
        <f>ROW()-ROW(株主名簿[[#Headers],[No.]])</f>
        <v>8</v>
      </c>
      <c r="B16" s="194"/>
      <c r="C16" s="195"/>
      <c r="D16" s="195"/>
      <c r="E16" s="196"/>
      <c r="F16" s="197" t="str">
        <f>IFERROR((株主名簿[[#This Row],[持ち株数]]/株主名簿[[#Totals],[持ち株数]]),"")</f>
        <v/>
      </c>
      <c r="G16" s="198"/>
    </row>
    <row r="17" spans="1:7" ht="27" customHeight="1" x14ac:dyDescent="0.2">
      <c r="A17" s="193">
        <f>ROW()-ROW(株主名簿[[#Headers],[No.]])</f>
        <v>9</v>
      </c>
      <c r="B17" s="194"/>
      <c r="C17" s="195"/>
      <c r="D17" s="195"/>
      <c r="E17" s="196"/>
      <c r="F17" s="197" t="str">
        <f>IFERROR((株主名簿[[#This Row],[持ち株数]]/株主名簿[[#Totals],[持ち株数]]),"")</f>
        <v/>
      </c>
      <c r="G17" s="198"/>
    </row>
    <row r="18" spans="1:7" ht="27" customHeight="1" x14ac:dyDescent="0.2">
      <c r="A18" s="193">
        <f>ROW()-ROW(株主名簿[[#Headers],[No.]])</f>
        <v>10</v>
      </c>
      <c r="B18" s="194"/>
      <c r="C18" s="195"/>
      <c r="D18" s="195"/>
      <c r="E18" s="196"/>
      <c r="F18" s="197" t="str">
        <f>IFERROR((株主名簿[[#This Row],[持ち株数]]/株主名簿[[#Totals],[持ち株数]]),"")</f>
        <v/>
      </c>
      <c r="G18" s="198"/>
    </row>
    <row r="19" spans="1:7" ht="27" customHeight="1" x14ac:dyDescent="0.2">
      <c r="A19" s="193">
        <f>ROW()-ROW(株主名簿[[#Headers],[No.]])</f>
        <v>11</v>
      </c>
      <c r="B19" s="194"/>
      <c r="C19" s="195"/>
      <c r="D19" s="195"/>
      <c r="E19" s="196"/>
      <c r="F19" s="197" t="str">
        <f>IFERROR((株主名簿[[#This Row],[持ち株数]]/株主名簿[[#Totals],[持ち株数]]),"")</f>
        <v/>
      </c>
      <c r="G19" s="198"/>
    </row>
    <row r="20" spans="1:7" ht="27" customHeight="1" x14ac:dyDescent="0.2">
      <c r="A20" s="193">
        <f>ROW()-ROW(株主名簿[[#Headers],[No.]])</f>
        <v>12</v>
      </c>
      <c r="B20" s="194"/>
      <c r="C20" s="195"/>
      <c r="D20" s="195"/>
      <c r="E20" s="196"/>
      <c r="F20" s="197" t="str">
        <f>IFERROR((株主名簿[[#This Row],[持ち株数]]/株主名簿[[#Totals],[持ち株数]]),"")</f>
        <v/>
      </c>
      <c r="G20" s="198"/>
    </row>
    <row r="21" spans="1:7" ht="27" customHeight="1" x14ac:dyDescent="0.2">
      <c r="A21" s="193">
        <f>ROW()-ROW(株主名簿[[#Headers],[No.]])</f>
        <v>13</v>
      </c>
      <c r="B21" s="194"/>
      <c r="C21" s="195"/>
      <c r="D21" s="195"/>
      <c r="E21" s="196"/>
      <c r="F21" s="197" t="str">
        <f>IFERROR((株主名簿[[#This Row],[持ち株数]]/株主名簿[[#Totals],[持ち株数]]),"")</f>
        <v/>
      </c>
      <c r="G21" s="198"/>
    </row>
    <row r="22" spans="1:7" ht="27" customHeight="1" x14ac:dyDescent="0.2">
      <c r="A22" s="193">
        <f>ROW()-ROW(株主名簿[[#Headers],[No.]])</f>
        <v>14</v>
      </c>
      <c r="B22" s="194"/>
      <c r="C22" s="195"/>
      <c r="D22" s="195"/>
      <c r="E22" s="196"/>
      <c r="F22" s="197" t="str">
        <f>IFERROR((株主名簿[[#This Row],[持ち株数]]/株主名簿[[#Totals],[持ち株数]]),"")</f>
        <v/>
      </c>
      <c r="G22" s="198"/>
    </row>
    <row r="23" spans="1:7" ht="27" customHeight="1" x14ac:dyDescent="0.2">
      <c r="A23" s="193">
        <f>ROW()-ROW(株主名簿[[#Headers],[No.]])</f>
        <v>15</v>
      </c>
      <c r="B23" s="194"/>
      <c r="C23" s="195"/>
      <c r="D23" s="195"/>
      <c r="E23" s="196"/>
      <c r="F23" s="197" t="str">
        <f>IFERROR((株主名簿[[#This Row],[持ち株数]]/株主名簿[[#Totals],[持ち株数]]),"")</f>
        <v/>
      </c>
      <c r="G23" s="198"/>
    </row>
    <row r="24" spans="1:7" ht="27" customHeight="1" x14ac:dyDescent="0.2">
      <c r="A24" s="356">
        <f>ROW()-ROW(株主名簿[[#Headers],[No.]])</f>
        <v>16</v>
      </c>
      <c r="B24" s="357" t="s">
        <v>124</v>
      </c>
      <c r="C24" s="358"/>
      <c r="D24" s="359"/>
      <c r="E24" s="199"/>
      <c r="F24" s="197" t="str">
        <f>IFERROR((株主名簿[[#This Row],[持ち株数]]/株主名簿[[#Totals],[持ち株数]]),"")</f>
        <v/>
      </c>
      <c r="G24" s="360"/>
    </row>
    <row r="25" spans="1:7" ht="27" customHeight="1" x14ac:dyDescent="0.2">
      <c r="A25" s="268"/>
      <c r="B25" s="266" t="s">
        <v>9</v>
      </c>
      <c r="C25" s="361" t="s">
        <v>125</v>
      </c>
      <c r="D25" s="362"/>
      <c r="E25" s="363">
        <f>SUBTOTAL(109,株主名簿[持ち株数])</f>
        <v>0</v>
      </c>
      <c r="F25" s="364">
        <f>SUBTOTAL(109,株主名簿[持ち株比率
（％）])</f>
        <v>0</v>
      </c>
      <c r="G25" s="365"/>
    </row>
    <row r="26" spans="1:7" ht="27" customHeight="1" x14ac:dyDescent="0.2">
      <c r="A26" s="589" t="s">
        <v>126</v>
      </c>
      <c r="B26" s="590"/>
      <c r="C26" s="590"/>
      <c r="D26" s="590"/>
      <c r="E26" s="590"/>
      <c r="F26" s="590"/>
      <c r="G26" s="591"/>
    </row>
    <row r="27" spans="1:7" ht="80" customHeight="1" x14ac:dyDescent="0.2">
      <c r="A27" s="592"/>
      <c r="B27" s="593"/>
      <c r="C27" s="593"/>
      <c r="D27" s="593"/>
      <c r="E27" s="593"/>
      <c r="F27" s="593"/>
      <c r="G27" s="594"/>
    </row>
    <row r="28" spans="1:7" x14ac:dyDescent="0.2">
      <c r="A28" s="349" t="s">
        <v>456</v>
      </c>
      <c r="B28" s="347"/>
      <c r="C28" s="347"/>
      <c r="D28" s="347"/>
      <c r="E28" s="125"/>
      <c r="F28" s="125"/>
      <c r="G28" s="125"/>
    </row>
    <row r="29" spans="1:7" ht="13" customHeight="1" x14ac:dyDescent="0.2">
      <c r="A29" s="366" t="s">
        <v>457</v>
      </c>
      <c r="B29" s="347"/>
      <c r="C29" s="347"/>
      <c r="D29" s="347"/>
      <c r="E29" s="125"/>
      <c r="F29" s="125"/>
      <c r="G29" s="125"/>
    </row>
    <row r="30" spans="1:7" ht="18" customHeight="1" x14ac:dyDescent="0.2">
      <c r="A30" s="267" t="s">
        <v>119</v>
      </c>
      <c r="B30" s="267" t="s">
        <v>127</v>
      </c>
      <c r="C30" s="267" t="s">
        <v>128</v>
      </c>
      <c r="D30" s="483" t="s">
        <v>154</v>
      </c>
      <c r="E30" s="483"/>
      <c r="F30" s="483" t="s">
        <v>129</v>
      </c>
      <c r="G30" s="483"/>
    </row>
    <row r="31" spans="1:7" ht="27" customHeight="1" x14ac:dyDescent="0.2">
      <c r="A31" s="269">
        <v>1</v>
      </c>
      <c r="B31" s="200"/>
      <c r="C31" s="200"/>
      <c r="D31" s="587"/>
      <c r="E31" s="587"/>
      <c r="F31" s="588"/>
      <c r="G31" s="588"/>
    </row>
    <row r="32" spans="1:7" ht="27" customHeight="1" x14ac:dyDescent="0.2">
      <c r="A32" s="269">
        <v>2</v>
      </c>
      <c r="B32" s="201"/>
      <c r="C32" s="200"/>
      <c r="D32" s="587"/>
      <c r="E32" s="587"/>
      <c r="F32" s="588"/>
      <c r="G32" s="588"/>
    </row>
    <row r="33" spans="1:7" ht="27" customHeight="1" x14ac:dyDescent="0.2">
      <c r="A33" s="269">
        <v>3</v>
      </c>
      <c r="B33" s="200"/>
      <c r="C33" s="200"/>
      <c r="D33" s="587"/>
      <c r="E33" s="587"/>
      <c r="F33" s="588"/>
      <c r="G33" s="588"/>
    </row>
    <row r="34" spans="1:7" ht="27" customHeight="1" x14ac:dyDescent="0.2">
      <c r="A34" s="269">
        <v>4</v>
      </c>
      <c r="B34" s="200"/>
      <c r="C34" s="200"/>
      <c r="D34" s="587"/>
      <c r="E34" s="587"/>
      <c r="F34" s="588"/>
      <c r="G34" s="588"/>
    </row>
    <row r="35" spans="1:7" ht="27" customHeight="1" x14ac:dyDescent="0.2">
      <c r="A35" s="269">
        <v>5</v>
      </c>
      <c r="B35" s="200"/>
      <c r="C35" s="200"/>
      <c r="D35" s="587"/>
      <c r="E35" s="587"/>
      <c r="F35" s="588"/>
      <c r="G35" s="588"/>
    </row>
    <row r="36" spans="1:7" ht="27" customHeight="1" x14ac:dyDescent="0.2"/>
  </sheetData>
  <sheetProtection algorithmName="SHA-512" hashValue="J5ou6+2NB0ALLq2ExkIm0nThDtpRd/Zi55n7UcSYzNoFDLebmYzgCPfQY8ge5imXsZM5RVHBCatFTjC5HWL9Kg==" saltValue="Y53g6clOyWlwdf4PlJmTOg==" spinCount="100000" sheet="1" insertRows="0" deleteRows="0" selectLockedCells="1"/>
  <mergeCells count="15">
    <mergeCell ref="E6:G6"/>
    <mergeCell ref="A26:G26"/>
    <mergeCell ref="A27:G27"/>
    <mergeCell ref="D30:E30"/>
    <mergeCell ref="F30:G30"/>
    <mergeCell ref="D31:E31"/>
    <mergeCell ref="D32:E32"/>
    <mergeCell ref="D33:E33"/>
    <mergeCell ref="D35:E35"/>
    <mergeCell ref="F31:G31"/>
    <mergeCell ref="F32:G32"/>
    <mergeCell ref="F33:G33"/>
    <mergeCell ref="F34:G34"/>
    <mergeCell ref="F35:G35"/>
    <mergeCell ref="D34:E34"/>
  </mergeCells>
  <phoneticPr fontId="2"/>
  <dataValidations count="2">
    <dataValidation type="list" allowBlank="1" showInputMessage="1" showErrorMessage="1" sqref="C31:C35" xr:uid="{00000000-0002-0000-0400-000000000000}">
      <formula1>"製造業その他,卸売業,小売業,サービス業"</formula1>
    </dataValidation>
    <dataValidation type="list" allowBlank="1" showInputMessage="1" showErrorMessage="1" sqref="G8:G24" xr:uid="{00000000-0002-0000-0400-000001000000}">
      <formula1>"　,○"</formula1>
    </dataValidation>
  </dataValidations>
  <pageMargins left="0.70866141732283472" right="0.70866141732283472" top="0.74803149606299213" bottom="0.74803149606299213" header="0.31496062992125984" footer="0.31496062992125984"/>
  <pageSetup paperSize="9" scale="80" orientation="portrait"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F38"/>
  <sheetViews>
    <sheetView showGridLines="0" view="pageBreakPreview" zoomScaleNormal="100" zoomScaleSheetLayoutView="100" workbookViewId="0">
      <pane xSplit="1" ySplit="5" topLeftCell="B39" activePane="bottomRight" state="frozen"/>
      <selection activeCell="E10" sqref="E10:F10"/>
      <selection pane="topRight" activeCell="E10" sqref="E10:F10"/>
      <selection pane="bottomLeft" activeCell="E10" sqref="E10:F10"/>
      <selection pane="bottomRight" activeCell="C6" sqref="C6"/>
    </sheetView>
  </sheetViews>
  <sheetFormatPr defaultRowHeight="13" x14ac:dyDescent="0.2"/>
  <cols>
    <col min="1" max="1" width="5.7265625" style="191" customWidth="1"/>
    <col min="2" max="2" width="26.08984375" style="191" customWidth="1"/>
    <col min="3" max="3" width="14.81640625" style="191" customWidth="1"/>
    <col min="4" max="4" width="40.6328125" style="191" customWidth="1"/>
    <col min="5" max="5" width="15.6328125" style="203" customWidth="1"/>
    <col min="6" max="6" width="12.1796875" style="191" customWidth="1"/>
    <col min="7" max="16384" width="8.7265625" style="192"/>
  </cols>
  <sheetData>
    <row r="1" spans="1:32" ht="14" customHeight="1" x14ac:dyDescent="0.2">
      <c r="A1" s="124" t="s">
        <v>449</v>
      </c>
      <c r="B1" s="125"/>
      <c r="C1" s="347"/>
      <c r="D1" s="125"/>
      <c r="E1" s="367"/>
      <c r="F1" s="347"/>
    </row>
    <row r="2" spans="1:32" ht="18" customHeight="1" x14ac:dyDescent="0.2">
      <c r="A2" s="368" t="s">
        <v>131</v>
      </c>
      <c r="B2" s="369"/>
      <c r="C2" s="369"/>
      <c r="D2" s="369"/>
      <c r="E2" s="370"/>
      <c r="F2" s="369"/>
      <c r="G2" s="202"/>
      <c r="H2" s="202"/>
      <c r="I2" s="202"/>
      <c r="J2" s="202"/>
      <c r="K2" s="202"/>
      <c r="L2" s="202"/>
      <c r="M2" s="202"/>
      <c r="N2" s="202"/>
      <c r="O2" s="202"/>
      <c r="P2" s="202"/>
      <c r="Q2" s="202"/>
      <c r="R2" s="202"/>
      <c r="S2" s="202"/>
      <c r="T2" s="202"/>
      <c r="U2" s="202"/>
      <c r="V2" s="202"/>
      <c r="W2" s="202"/>
      <c r="X2" s="202"/>
      <c r="Y2" s="202"/>
      <c r="Z2" s="202"/>
      <c r="AA2" s="202"/>
      <c r="AB2" s="202"/>
    </row>
    <row r="3" spans="1:32" ht="30" customHeight="1" x14ac:dyDescent="0.2">
      <c r="A3" s="595" t="s">
        <v>461</v>
      </c>
      <c r="B3" s="595"/>
      <c r="C3" s="595"/>
      <c r="D3" s="595"/>
      <c r="E3" s="595"/>
      <c r="F3" s="595"/>
      <c r="G3" s="204"/>
      <c r="H3" s="204"/>
      <c r="I3" s="204"/>
      <c r="J3" s="204"/>
      <c r="K3" s="204"/>
      <c r="L3" s="204"/>
      <c r="M3" s="204"/>
      <c r="N3" s="204"/>
      <c r="O3" s="204"/>
      <c r="P3" s="204"/>
      <c r="Q3" s="204"/>
      <c r="R3" s="204"/>
      <c r="S3" s="204"/>
      <c r="T3" s="204"/>
      <c r="U3" s="204"/>
      <c r="V3" s="204"/>
      <c r="W3" s="204"/>
      <c r="X3" s="204"/>
      <c r="Y3" s="204"/>
      <c r="Z3" s="204"/>
      <c r="AA3" s="204"/>
      <c r="AB3" s="204"/>
      <c r="AC3" s="204"/>
      <c r="AD3" s="204"/>
      <c r="AE3" s="204"/>
      <c r="AF3" s="204"/>
    </row>
    <row r="4" spans="1:32" ht="18" customHeight="1" x14ac:dyDescent="0.2">
      <c r="A4" s="368" t="s">
        <v>152</v>
      </c>
      <c r="B4" s="369"/>
      <c r="C4" s="369"/>
      <c r="D4" s="369"/>
      <c r="E4" s="370"/>
      <c r="F4" s="369"/>
      <c r="G4" s="202"/>
      <c r="H4" s="202"/>
      <c r="I4" s="202"/>
      <c r="J4" s="202"/>
      <c r="K4" s="202"/>
      <c r="L4" s="202"/>
      <c r="M4" s="202"/>
      <c r="N4" s="202"/>
      <c r="O4" s="202"/>
      <c r="P4" s="202"/>
      <c r="Q4" s="202"/>
      <c r="R4" s="202"/>
      <c r="S4" s="202"/>
      <c r="T4" s="202"/>
      <c r="U4" s="202"/>
      <c r="V4" s="202"/>
      <c r="W4" s="202"/>
      <c r="X4" s="202"/>
      <c r="Y4" s="202"/>
      <c r="Z4" s="202"/>
      <c r="AA4" s="202"/>
      <c r="AB4" s="202"/>
    </row>
    <row r="5" spans="1:32" ht="27" customHeight="1" x14ac:dyDescent="0.2">
      <c r="A5" s="371" t="s">
        <v>119</v>
      </c>
      <c r="B5" s="353" t="s">
        <v>1</v>
      </c>
      <c r="C5" s="353" t="s">
        <v>150</v>
      </c>
      <c r="D5" s="353" t="s">
        <v>151</v>
      </c>
      <c r="E5" s="372" t="s">
        <v>472</v>
      </c>
      <c r="F5" s="354" t="s">
        <v>19</v>
      </c>
    </row>
    <row r="6" spans="1:32" ht="27" customHeight="1" x14ac:dyDescent="0.2">
      <c r="A6" s="193">
        <f>ROW()-ROW(実施場所[[#Headers],[No.]])</f>
        <v>1</v>
      </c>
      <c r="B6" s="205"/>
      <c r="C6" s="195"/>
      <c r="D6" s="206"/>
      <c r="E6" s="207"/>
      <c r="F6" s="208"/>
    </row>
    <row r="7" spans="1:32" ht="27" customHeight="1" x14ac:dyDescent="0.2">
      <c r="A7" s="193">
        <f>ROW()-ROW(実施場所[[#Headers],[No.]])</f>
        <v>2</v>
      </c>
      <c r="B7" s="205"/>
      <c r="C7" s="195"/>
      <c r="D7" s="206"/>
      <c r="E7" s="207"/>
      <c r="F7" s="208"/>
    </row>
    <row r="8" spans="1:32" ht="27" customHeight="1" x14ac:dyDescent="0.2">
      <c r="A8" s="193">
        <f>ROW()-ROW(実施場所[[#Headers],[No.]])</f>
        <v>3</v>
      </c>
      <c r="B8" s="205"/>
      <c r="C8" s="195"/>
      <c r="D8" s="206"/>
      <c r="E8" s="207"/>
      <c r="F8" s="209"/>
    </row>
    <row r="9" spans="1:32" ht="27" customHeight="1" x14ac:dyDescent="0.2">
      <c r="A9" s="193">
        <f>ROW()-ROW(実施場所[[#Headers],[No.]])</f>
        <v>4</v>
      </c>
      <c r="B9" s="205"/>
      <c r="C9" s="195"/>
      <c r="D9" s="206"/>
      <c r="E9" s="207"/>
      <c r="F9" s="209"/>
    </row>
    <row r="10" spans="1:32" ht="27" customHeight="1" x14ac:dyDescent="0.2">
      <c r="A10" s="193">
        <f>ROW()-ROW(実施場所[[#Headers],[No.]])</f>
        <v>5</v>
      </c>
      <c r="B10" s="205"/>
      <c r="C10" s="195"/>
      <c r="D10" s="206"/>
      <c r="E10" s="207"/>
      <c r="F10" s="209"/>
    </row>
    <row r="11" spans="1:32" ht="27" customHeight="1" x14ac:dyDescent="0.2">
      <c r="A11" s="193">
        <f>ROW()-ROW(実施場所[[#Headers],[No.]])</f>
        <v>6</v>
      </c>
      <c r="B11" s="205"/>
      <c r="C11" s="195"/>
      <c r="D11" s="206"/>
      <c r="E11" s="207"/>
      <c r="F11" s="209"/>
    </row>
    <row r="12" spans="1:32" ht="27" customHeight="1" x14ac:dyDescent="0.2">
      <c r="A12" s="193">
        <f>ROW()-ROW(実施場所[[#Headers],[No.]])</f>
        <v>7</v>
      </c>
      <c r="B12" s="205"/>
      <c r="C12" s="195"/>
      <c r="D12" s="206"/>
      <c r="E12" s="207"/>
      <c r="F12" s="209"/>
    </row>
    <row r="13" spans="1:32" ht="27" customHeight="1" x14ac:dyDescent="0.2">
      <c r="A13" s="193">
        <f>ROW()-ROW(実施場所[[#Headers],[No.]])</f>
        <v>8</v>
      </c>
      <c r="B13" s="205"/>
      <c r="C13" s="195"/>
      <c r="D13" s="206"/>
      <c r="E13" s="207"/>
      <c r="F13" s="208"/>
    </row>
    <row r="14" spans="1:32" ht="27" customHeight="1" x14ac:dyDescent="0.2">
      <c r="A14" s="193">
        <f>ROW()-ROW(実施場所[[#Headers],[No.]])</f>
        <v>9</v>
      </c>
      <c r="B14" s="205"/>
      <c r="C14" s="195"/>
      <c r="D14" s="206"/>
      <c r="E14" s="207"/>
      <c r="F14" s="209"/>
    </row>
    <row r="15" spans="1:32" ht="27" customHeight="1" x14ac:dyDescent="0.2">
      <c r="A15" s="193">
        <f>ROW()-ROW(実施場所[[#Headers],[No.]])</f>
        <v>10</v>
      </c>
      <c r="B15" s="205"/>
      <c r="C15" s="195"/>
      <c r="D15" s="206"/>
      <c r="E15" s="207"/>
      <c r="F15" s="209"/>
    </row>
    <row r="16" spans="1:32" ht="27" customHeight="1" x14ac:dyDescent="0.2">
      <c r="A16" s="193">
        <f>ROW()-ROW(実施場所[[#Headers],[No.]])</f>
        <v>11</v>
      </c>
      <c r="B16" s="205"/>
      <c r="C16" s="195"/>
      <c r="D16" s="206"/>
      <c r="E16" s="207"/>
      <c r="F16" s="209"/>
    </row>
    <row r="17" spans="1:6" ht="27" customHeight="1" x14ac:dyDescent="0.2">
      <c r="A17" s="193">
        <f>ROW()-ROW(実施場所[[#Headers],[No.]])</f>
        <v>12</v>
      </c>
      <c r="B17" s="205"/>
      <c r="C17" s="195"/>
      <c r="D17" s="206"/>
      <c r="E17" s="207"/>
      <c r="F17" s="209"/>
    </row>
    <row r="18" spans="1:6" ht="27" customHeight="1" x14ac:dyDescent="0.2">
      <c r="A18" s="193">
        <f>ROW()-ROW(実施場所[[#Headers],[No.]])</f>
        <v>13</v>
      </c>
      <c r="B18" s="205"/>
      <c r="C18" s="195"/>
      <c r="D18" s="206"/>
      <c r="E18" s="207"/>
      <c r="F18" s="209"/>
    </row>
    <row r="19" spans="1:6" ht="27" customHeight="1" x14ac:dyDescent="0.2">
      <c r="A19" s="193">
        <f>ROW()-ROW(実施場所[[#Headers],[No.]])</f>
        <v>14</v>
      </c>
      <c r="B19" s="205"/>
      <c r="C19" s="195"/>
      <c r="D19" s="206"/>
      <c r="E19" s="207"/>
      <c r="F19" s="209"/>
    </row>
    <row r="20" spans="1:6" ht="27" customHeight="1" x14ac:dyDescent="0.2">
      <c r="A20" s="193">
        <f>ROW()-ROW(実施場所[[#Headers],[No.]])</f>
        <v>15</v>
      </c>
      <c r="B20" s="205"/>
      <c r="C20" s="195"/>
      <c r="D20" s="206"/>
      <c r="E20" s="207"/>
      <c r="F20" s="208"/>
    </row>
    <row r="21" spans="1:6" ht="27" customHeight="1" x14ac:dyDescent="0.2">
      <c r="A21" s="193">
        <f>ROW()-ROW(実施場所[[#Headers],[No.]])</f>
        <v>16</v>
      </c>
      <c r="B21" s="205"/>
      <c r="C21" s="195"/>
      <c r="D21" s="206"/>
      <c r="E21" s="207"/>
      <c r="F21" s="208"/>
    </row>
    <row r="22" spans="1:6" ht="27" customHeight="1" x14ac:dyDescent="0.2">
      <c r="A22" s="193">
        <f>ROW()-ROW(実施場所[[#Headers],[No.]])</f>
        <v>17</v>
      </c>
      <c r="B22" s="205"/>
      <c r="C22" s="195"/>
      <c r="D22" s="206"/>
      <c r="E22" s="207"/>
      <c r="F22" s="209"/>
    </row>
    <row r="23" spans="1:6" ht="27" customHeight="1" x14ac:dyDescent="0.2">
      <c r="A23" s="193">
        <f>ROW()-ROW(実施場所[[#Headers],[No.]])</f>
        <v>18</v>
      </c>
      <c r="B23" s="205"/>
      <c r="C23" s="195"/>
      <c r="D23" s="206"/>
      <c r="E23" s="207"/>
      <c r="F23" s="209"/>
    </row>
    <row r="24" spans="1:6" ht="27" customHeight="1" x14ac:dyDescent="0.2">
      <c r="A24" s="193">
        <f>ROW()-ROW(実施場所[[#Headers],[No.]])</f>
        <v>19</v>
      </c>
      <c r="B24" s="205"/>
      <c r="C24" s="195"/>
      <c r="D24" s="206"/>
      <c r="E24" s="207"/>
      <c r="F24" s="209"/>
    </row>
    <row r="25" spans="1:6" ht="27" customHeight="1" x14ac:dyDescent="0.2">
      <c r="A25" s="193">
        <f>ROW()-ROW(実施場所[[#Headers],[No.]])</f>
        <v>20</v>
      </c>
      <c r="B25" s="205"/>
      <c r="C25" s="195"/>
      <c r="D25" s="206"/>
      <c r="E25" s="207"/>
      <c r="F25" s="209"/>
    </row>
    <row r="26" spans="1:6" ht="27" customHeight="1" x14ac:dyDescent="0.2">
      <c r="A26" s="193">
        <f>ROW()-ROW(実施場所[[#Headers],[No.]])</f>
        <v>21</v>
      </c>
      <c r="B26" s="205"/>
      <c r="C26" s="195"/>
      <c r="D26" s="206"/>
      <c r="E26" s="207"/>
      <c r="F26" s="209"/>
    </row>
    <row r="27" spans="1:6" ht="27" customHeight="1" x14ac:dyDescent="0.2">
      <c r="A27" s="193">
        <f>ROW()-ROW(実施場所[[#Headers],[No.]])</f>
        <v>22</v>
      </c>
      <c r="B27" s="205"/>
      <c r="C27" s="195"/>
      <c r="D27" s="206"/>
      <c r="E27" s="207"/>
      <c r="F27" s="209"/>
    </row>
    <row r="28" spans="1:6" ht="27" customHeight="1" x14ac:dyDescent="0.2">
      <c r="A28" s="193">
        <f>ROW()-ROW(実施場所[[#Headers],[No.]])</f>
        <v>23</v>
      </c>
      <c r="B28" s="205"/>
      <c r="C28" s="195"/>
      <c r="D28" s="206"/>
      <c r="E28" s="207"/>
      <c r="F28" s="209"/>
    </row>
    <row r="29" spans="1:6" ht="27" customHeight="1" x14ac:dyDescent="0.2">
      <c r="A29" s="193">
        <f>ROW()-ROW(実施場所[[#Headers],[No.]])</f>
        <v>24</v>
      </c>
      <c r="B29" s="205"/>
      <c r="C29" s="195"/>
      <c r="D29" s="206"/>
      <c r="E29" s="207"/>
      <c r="F29" s="209"/>
    </row>
    <row r="30" spans="1:6" ht="27" customHeight="1" x14ac:dyDescent="0.2">
      <c r="A30" s="193">
        <f>ROW()-ROW(実施場所[[#Headers],[No.]])</f>
        <v>25</v>
      </c>
      <c r="B30" s="205"/>
      <c r="C30" s="195"/>
      <c r="D30" s="206"/>
      <c r="E30" s="207"/>
      <c r="F30" s="208"/>
    </row>
    <row r="31" spans="1:6" ht="27" customHeight="1" x14ac:dyDescent="0.2">
      <c r="A31" s="193">
        <f>ROW()-ROW(実施場所[[#Headers],[No.]])</f>
        <v>26</v>
      </c>
      <c r="B31" s="205"/>
      <c r="C31" s="195"/>
      <c r="D31" s="206"/>
      <c r="E31" s="207"/>
      <c r="F31" s="208"/>
    </row>
    <row r="32" spans="1:6" ht="27" customHeight="1" x14ac:dyDescent="0.2">
      <c r="A32" s="193">
        <f>ROW()-ROW(実施場所[[#Headers],[No.]])</f>
        <v>27</v>
      </c>
      <c r="B32" s="205"/>
      <c r="C32" s="195"/>
      <c r="D32" s="206"/>
      <c r="E32" s="207"/>
      <c r="F32" s="208"/>
    </row>
    <row r="33" spans="1:6" ht="27" customHeight="1" x14ac:dyDescent="0.2">
      <c r="A33" s="193">
        <f>ROW()-ROW(実施場所[[#Headers],[No.]])</f>
        <v>28</v>
      </c>
      <c r="B33" s="205"/>
      <c r="C33" s="195"/>
      <c r="D33" s="206"/>
      <c r="E33" s="207"/>
      <c r="F33" s="209"/>
    </row>
    <row r="34" spans="1:6" ht="27" customHeight="1" x14ac:dyDescent="0.2">
      <c r="A34" s="193">
        <f>ROW()-ROW(実施場所[[#Headers],[No.]])</f>
        <v>29</v>
      </c>
      <c r="B34" s="205"/>
      <c r="C34" s="195"/>
      <c r="D34" s="206"/>
      <c r="E34" s="207"/>
      <c r="F34" s="209"/>
    </row>
    <row r="35" spans="1:6" ht="27" customHeight="1" x14ac:dyDescent="0.2">
      <c r="A35" s="193">
        <f>ROW()-ROW(実施場所[[#Headers],[No.]])</f>
        <v>30</v>
      </c>
      <c r="B35" s="205"/>
      <c r="C35" s="195"/>
      <c r="D35" s="206"/>
      <c r="E35" s="207"/>
      <c r="F35" s="209"/>
    </row>
    <row r="36" spans="1:6" ht="27" customHeight="1" x14ac:dyDescent="0.2">
      <c r="A36" s="193">
        <f>ROW()-ROW(実施場所[[#Headers],[No.]])</f>
        <v>31</v>
      </c>
      <c r="B36" s="205"/>
      <c r="C36" s="195"/>
      <c r="D36" s="206"/>
      <c r="E36" s="207"/>
      <c r="F36" s="209"/>
    </row>
    <row r="37" spans="1:6" ht="27" customHeight="1" x14ac:dyDescent="0.2">
      <c r="A37" s="193">
        <f>ROW()-ROW(実施場所[[#Headers],[No.]])</f>
        <v>32</v>
      </c>
      <c r="B37" s="205"/>
      <c r="C37" s="195"/>
      <c r="D37" s="206"/>
      <c r="E37" s="207"/>
      <c r="F37" s="209"/>
    </row>
    <row r="38" spans="1:6" ht="27" customHeight="1" x14ac:dyDescent="0.2">
      <c r="A38" s="193">
        <f>ROW()-ROW(実施場所[[#Headers],[No.]])</f>
        <v>33</v>
      </c>
      <c r="B38" s="205"/>
      <c r="C38" s="195"/>
      <c r="D38" s="206"/>
      <c r="E38" s="207"/>
      <c r="F38" s="208"/>
    </row>
  </sheetData>
  <sheetProtection algorithmName="SHA-512" hashValue="0LVZ/x3wMdHqp+y7WdQgtB+ScOe3NpTLwBD0nVb3hqyn9HE5Uwg8yUjMLNJLTDHeHDLjF7qn+orJ29kG2yotyA==" saltValue="Ydoc4CUa7QITGvJgYPPxpg==" spinCount="100000" sheet="1" insertRows="0" deleteRows="0" selectLockedCells="1"/>
  <mergeCells count="1">
    <mergeCell ref="A3:F3"/>
  </mergeCells>
  <phoneticPr fontId="2"/>
  <dataValidations count="2">
    <dataValidation type="list" allowBlank="1" showInputMessage="1" showErrorMessage="1" sqref="C6:C38" xr:uid="{00000000-0002-0000-0500-000000000000}">
      <formula1>"東京都,千葉県,埼玉県,神奈川県,茨城県,栃木県,群馬県,山梨県"</formula1>
    </dataValidation>
    <dataValidation type="list" allowBlank="1" showInputMessage="1" showErrorMessage="1" sqref="F6:F38" xr:uid="{00000000-0002-0000-0500-000001000000}">
      <formula1>"自社所有,賃貸物件"</formula1>
    </dataValidation>
  </dataValidations>
  <pageMargins left="0.70866141732283472" right="0.70866141732283472" top="0.74803149606299213" bottom="0.74803149606299213" header="0.31496062992125984" footer="0.31496062992125984"/>
  <pageSetup paperSize="9" scale="76" fitToHeight="0" orientation="portrait"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I26"/>
  <sheetViews>
    <sheetView showGridLines="0" view="pageBreakPreview" topLeftCell="A20" zoomScaleNormal="100" zoomScaleSheetLayoutView="100" workbookViewId="0">
      <selection activeCell="X13" sqref="X13:AI13"/>
    </sheetView>
  </sheetViews>
  <sheetFormatPr defaultRowHeight="13" x14ac:dyDescent="0.2"/>
  <cols>
    <col min="1" max="1" width="4.6328125" style="99" customWidth="1"/>
    <col min="2" max="35" width="2.81640625" style="99" customWidth="1"/>
    <col min="36" max="51" width="2.453125" style="99" customWidth="1"/>
    <col min="52" max="16384" width="8.7265625" style="99"/>
  </cols>
  <sheetData>
    <row r="1" spans="1:35" ht="14" x14ac:dyDescent="0.2">
      <c r="A1" s="1" t="s">
        <v>450</v>
      </c>
    </row>
    <row r="2" spans="1:35" x14ac:dyDescent="0.2">
      <c r="A2" s="236" t="s">
        <v>319</v>
      </c>
      <c r="B2" s="237"/>
      <c r="C2" s="237"/>
      <c r="D2" s="237"/>
      <c r="E2" s="237"/>
      <c r="F2" s="237"/>
      <c r="G2" s="237"/>
      <c r="H2" s="237"/>
      <c r="I2" s="237"/>
      <c r="J2" s="237"/>
      <c r="K2" s="237"/>
      <c r="L2" s="237"/>
      <c r="M2" s="237"/>
      <c r="N2" s="237"/>
      <c r="O2" s="237"/>
      <c r="P2" s="237"/>
      <c r="Q2" s="237"/>
      <c r="R2" s="237"/>
      <c r="S2" s="237"/>
      <c r="T2" s="237"/>
      <c r="U2" s="237"/>
      <c r="V2" s="237"/>
      <c r="W2" s="237"/>
      <c r="X2" s="237"/>
      <c r="Y2" s="237"/>
      <c r="Z2" s="237"/>
      <c r="AA2" s="237"/>
      <c r="AB2" s="237"/>
      <c r="AC2" s="237"/>
      <c r="AD2" s="237"/>
      <c r="AE2" s="237"/>
      <c r="AF2" s="237"/>
      <c r="AG2" s="237"/>
      <c r="AH2" s="237"/>
      <c r="AI2" s="238"/>
    </row>
    <row r="3" spans="1:35" x14ac:dyDescent="0.2">
      <c r="A3" s="239" t="s">
        <v>320</v>
      </c>
      <c r="B3" s="116"/>
      <c r="C3" s="116"/>
      <c r="D3" s="116"/>
      <c r="E3" s="116"/>
      <c r="F3" s="116"/>
      <c r="G3" s="116"/>
      <c r="H3" s="116"/>
      <c r="I3" s="116"/>
      <c r="J3" s="116"/>
      <c r="K3" s="116"/>
      <c r="L3" s="116"/>
      <c r="M3" s="116"/>
      <c r="N3" s="116"/>
      <c r="O3" s="116"/>
      <c r="P3" s="116"/>
      <c r="Q3" s="116"/>
      <c r="R3" s="116"/>
      <c r="S3" s="116"/>
      <c r="T3" s="116"/>
      <c r="U3" s="116"/>
      <c r="V3" s="116"/>
      <c r="W3" s="116"/>
      <c r="X3" s="116"/>
      <c r="Y3" s="116"/>
      <c r="Z3" s="116"/>
      <c r="AA3" s="116"/>
      <c r="AB3" s="116"/>
      <c r="AC3" s="116"/>
      <c r="AD3" s="116"/>
      <c r="AE3" s="116"/>
      <c r="AF3" s="116"/>
      <c r="AG3" s="116"/>
      <c r="AH3" s="116"/>
      <c r="AI3" s="240"/>
    </row>
    <row r="4" spans="1:35" x14ac:dyDescent="0.2">
      <c r="A4" s="607" t="s">
        <v>321</v>
      </c>
      <c r="B4" s="608"/>
      <c r="C4" s="608"/>
      <c r="D4" s="608"/>
      <c r="E4" s="608"/>
      <c r="F4" s="608"/>
      <c r="G4" s="608"/>
      <c r="H4" s="608"/>
      <c r="I4" s="608"/>
      <c r="J4" s="608"/>
      <c r="K4" s="608"/>
      <c r="L4" s="608"/>
      <c r="M4" s="608"/>
      <c r="N4" s="608"/>
      <c r="O4" s="608"/>
      <c r="P4" s="608"/>
      <c r="Q4" s="608"/>
      <c r="R4" s="608"/>
      <c r="S4" s="608"/>
      <c r="T4" s="608"/>
      <c r="U4" s="608"/>
      <c r="V4" s="608"/>
      <c r="W4" s="608"/>
      <c r="X4" s="608"/>
      <c r="Y4" s="608"/>
      <c r="Z4" s="608"/>
      <c r="AA4" s="608"/>
      <c r="AB4" s="608"/>
      <c r="AC4" s="608"/>
      <c r="AD4" s="608"/>
      <c r="AE4" s="608"/>
      <c r="AF4" s="608"/>
      <c r="AG4" s="608"/>
      <c r="AH4" s="608"/>
      <c r="AI4" s="609"/>
    </row>
    <row r="5" spans="1:35" x14ac:dyDescent="0.2">
      <c r="A5" s="610" t="s">
        <v>322</v>
      </c>
      <c r="B5" s="611"/>
      <c r="C5" s="611"/>
      <c r="D5" s="611"/>
      <c r="E5" s="611"/>
      <c r="F5" s="611"/>
      <c r="G5" s="611"/>
      <c r="H5" s="611"/>
      <c r="I5" s="611"/>
      <c r="J5" s="611"/>
      <c r="K5" s="611"/>
      <c r="L5" s="611"/>
      <c r="M5" s="611"/>
      <c r="N5" s="611"/>
      <c r="O5" s="611"/>
      <c r="P5" s="611"/>
      <c r="Q5" s="611"/>
      <c r="R5" s="611"/>
      <c r="S5" s="611"/>
      <c r="T5" s="611"/>
      <c r="U5" s="611"/>
      <c r="V5" s="611"/>
      <c r="W5" s="611"/>
      <c r="X5" s="611"/>
      <c r="Y5" s="611"/>
      <c r="Z5" s="611"/>
      <c r="AA5" s="611"/>
      <c r="AB5" s="611"/>
      <c r="AC5" s="611"/>
      <c r="AD5" s="611"/>
      <c r="AE5" s="611"/>
      <c r="AF5" s="611"/>
      <c r="AG5" s="611"/>
      <c r="AH5" s="611"/>
      <c r="AI5" s="612"/>
    </row>
    <row r="6" spans="1:35" x14ac:dyDescent="0.2">
      <c r="A6" s="479" t="s">
        <v>323</v>
      </c>
      <c r="B6" s="479"/>
      <c r="C6" s="479"/>
      <c r="D6" s="479"/>
      <c r="E6" s="479"/>
      <c r="F6" s="479"/>
      <c r="G6" s="479"/>
      <c r="H6" s="479"/>
      <c r="I6" s="479"/>
      <c r="J6" s="479"/>
      <c r="K6" s="479"/>
      <c r="L6" s="479"/>
      <c r="M6" s="479"/>
      <c r="N6" s="479"/>
      <c r="O6" s="479"/>
      <c r="P6" s="479"/>
      <c r="Q6" s="479"/>
      <c r="R6" s="479"/>
      <c r="S6" s="479"/>
      <c r="T6" s="479"/>
      <c r="U6" s="479"/>
      <c r="V6" s="479"/>
      <c r="W6" s="479"/>
      <c r="X6" s="596" t="s">
        <v>467</v>
      </c>
      <c r="Y6" s="597"/>
      <c r="Z6" s="597"/>
      <c r="AA6" s="597"/>
      <c r="AB6" s="597"/>
      <c r="AC6" s="597"/>
      <c r="AD6" s="597"/>
      <c r="AE6" s="597"/>
      <c r="AF6" s="597"/>
      <c r="AG6" s="597"/>
      <c r="AH6" s="597"/>
      <c r="AI6" s="598"/>
    </row>
    <row r="7" spans="1:35" x14ac:dyDescent="0.2">
      <c r="A7" s="479"/>
      <c r="B7" s="479"/>
      <c r="C7" s="479"/>
      <c r="D7" s="479"/>
      <c r="E7" s="479"/>
      <c r="F7" s="479"/>
      <c r="G7" s="479"/>
      <c r="H7" s="479"/>
      <c r="I7" s="479"/>
      <c r="J7" s="479"/>
      <c r="K7" s="479"/>
      <c r="L7" s="479"/>
      <c r="M7" s="479"/>
      <c r="N7" s="479"/>
      <c r="O7" s="479"/>
      <c r="P7" s="479"/>
      <c r="Q7" s="479"/>
      <c r="R7" s="479"/>
      <c r="S7" s="479"/>
      <c r="T7" s="479"/>
      <c r="U7" s="479"/>
      <c r="V7" s="479"/>
      <c r="W7" s="479"/>
      <c r="X7" s="599"/>
      <c r="Y7" s="600"/>
      <c r="Z7" s="600"/>
      <c r="AA7" s="600"/>
      <c r="AB7" s="600"/>
      <c r="AC7" s="600"/>
      <c r="AD7" s="600"/>
      <c r="AE7" s="600"/>
      <c r="AF7" s="600"/>
      <c r="AG7" s="600"/>
      <c r="AH7" s="600"/>
      <c r="AI7" s="601"/>
    </row>
    <row r="8" spans="1:35" ht="27" customHeight="1" x14ac:dyDescent="0.2">
      <c r="A8" s="373">
        <v>1</v>
      </c>
      <c r="B8" s="602" t="s">
        <v>324</v>
      </c>
      <c r="C8" s="602"/>
      <c r="D8" s="602"/>
      <c r="E8" s="602"/>
      <c r="F8" s="602"/>
      <c r="G8" s="602"/>
      <c r="H8" s="602"/>
      <c r="I8" s="602"/>
      <c r="J8" s="602"/>
      <c r="K8" s="602"/>
      <c r="L8" s="602"/>
      <c r="M8" s="602"/>
      <c r="N8" s="602"/>
      <c r="O8" s="602"/>
      <c r="P8" s="602"/>
      <c r="Q8" s="602"/>
      <c r="R8" s="602"/>
      <c r="S8" s="602"/>
      <c r="T8" s="602"/>
      <c r="U8" s="602"/>
      <c r="V8" s="602"/>
      <c r="W8" s="602"/>
      <c r="X8" s="514"/>
      <c r="Y8" s="515"/>
      <c r="Z8" s="515"/>
      <c r="AA8" s="515"/>
      <c r="AB8" s="515"/>
      <c r="AC8" s="515"/>
      <c r="AD8" s="515"/>
      <c r="AE8" s="515"/>
      <c r="AF8" s="515"/>
      <c r="AG8" s="515"/>
      <c r="AH8" s="515"/>
      <c r="AI8" s="523"/>
    </row>
    <row r="9" spans="1:35" ht="27" customHeight="1" x14ac:dyDescent="0.2">
      <c r="A9" s="373">
        <v>2</v>
      </c>
      <c r="B9" s="602" t="s">
        <v>325</v>
      </c>
      <c r="C9" s="602"/>
      <c r="D9" s="602"/>
      <c r="E9" s="602"/>
      <c r="F9" s="602"/>
      <c r="G9" s="602"/>
      <c r="H9" s="602"/>
      <c r="I9" s="602"/>
      <c r="J9" s="602"/>
      <c r="K9" s="602"/>
      <c r="L9" s="602"/>
      <c r="M9" s="602"/>
      <c r="N9" s="602"/>
      <c r="O9" s="602"/>
      <c r="P9" s="602"/>
      <c r="Q9" s="602"/>
      <c r="R9" s="602"/>
      <c r="S9" s="602"/>
      <c r="T9" s="602"/>
      <c r="U9" s="602"/>
      <c r="V9" s="602"/>
      <c r="W9" s="602"/>
      <c r="X9" s="514"/>
      <c r="Y9" s="515"/>
      <c r="Z9" s="515"/>
      <c r="AA9" s="515"/>
      <c r="AB9" s="515"/>
      <c r="AC9" s="515"/>
      <c r="AD9" s="515"/>
      <c r="AE9" s="515"/>
      <c r="AF9" s="515"/>
      <c r="AG9" s="515"/>
      <c r="AH9" s="515"/>
      <c r="AI9" s="523"/>
    </row>
    <row r="10" spans="1:35" ht="27" customHeight="1" x14ac:dyDescent="0.2">
      <c r="A10" s="373">
        <v>3</v>
      </c>
      <c r="B10" s="602" t="s">
        <v>326</v>
      </c>
      <c r="C10" s="602"/>
      <c r="D10" s="602"/>
      <c r="E10" s="602"/>
      <c r="F10" s="602"/>
      <c r="G10" s="602"/>
      <c r="H10" s="602"/>
      <c r="I10" s="602"/>
      <c r="J10" s="602"/>
      <c r="K10" s="602"/>
      <c r="L10" s="602"/>
      <c r="M10" s="602"/>
      <c r="N10" s="602"/>
      <c r="O10" s="602"/>
      <c r="P10" s="602"/>
      <c r="Q10" s="602"/>
      <c r="R10" s="602"/>
      <c r="S10" s="602"/>
      <c r="T10" s="602"/>
      <c r="U10" s="602"/>
      <c r="V10" s="602"/>
      <c r="W10" s="602"/>
      <c r="X10" s="514"/>
      <c r="Y10" s="515"/>
      <c r="Z10" s="515"/>
      <c r="AA10" s="515"/>
      <c r="AB10" s="515"/>
      <c r="AC10" s="515"/>
      <c r="AD10" s="515"/>
      <c r="AE10" s="515"/>
      <c r="AF10" s="515"/>
      <c r="AG10" s="515"/>
      <c r="AH10" s="515"/>
      <c r="AI10" s="523"/>
    </row>
    <row r="11" spans="1:35" ht="27" customHeight="1" x14ac:dyDescent="0.2">
      <c r="A11" s="373">
        <v>4</v>
      </c>
      <c r="B11" s="603" t="s">
        <v>327</v>
      </c>
      <c r="C11" s="603"/>
      <c r="D11" s="603"/>
      <c r="E11" s="603"/>
      <c r="F11" s="603"/>
      <c r="G11" s="603"/>
      <c r="H11" s="603"/>
      <c r="I11" s="603"/>
      <c r="J11" s="603"/>
      <c r="K11" s="603"/>
      <c r="L11" s="603"/>
      <c r="M11" s="603"/>
      <c r="N11" s="603"/>
      <c r="O11" s="603"/>
      <c r="P11" s="603"/>
      <c r="Q11" s="603"/>
      <c r="R11" s="603"/>
      <c r="S11" s="603"/>
      <c r="T11" s="603"/>
      <c r="U11" s="603"/>
      <c r="V11" s="603"/>
      <c r="W11" s="603"/>
      <c r="X11" s="514"/>
      <c r="Y11" s="515"/>
      <c r="Z11" s="515"/>
      <c r="AA11" s="515"/>
      <c r="AB11" s="515"/>
      <c r="AC11" s="515"/>
      <c r="AD11" s="515"/>
      <c r="AE11" s="515"/>
      <c r="AF11" s="515"/>
      <c r="AG11" s="515"/>
      <c r="AH11" s="515"/>
      <c r="AI11" s="523"/>
    </row>
    <row r="12" spans="1:35" ht="27" customHeight="1" x14ac:dyDescent="0.2">
      <c r="A12" s="373">
        <v>5</v>
      </c>
      <c r="B12" s="603" t="s">
        <v>328</v>
      </c>
      <c r="C12" s="603"/>
      <c r="D12" s="603"/>
      <c r="E12" s="603"/>
      <c r="F12" s="603"/>
      <c r="G12" s="603"/>
      <c r="H12" s="603"/>
      <c r="I12" s="603"/>
      <c r="J12" s="603"/>
      <c r="K12" s="603"/>
      <c r="L12" s="603"/>
      <c r="M12" s="603"/>
      <c r="N12" s="603"/>
      <c r="O12" s="603"/>
      <c r="P12" s="603"/>
      <c r="Q12" s="603"/>
      <c r="R12" s="603"/>
      <c r="S12" s="603"/>
      <c r="T12" s="603"/>
      <c r="U12" s="603"/>
      <c r="V12" s="603"/>
      <c r="W12" s="603"/>
      <c r="X12" s="514"/>
      <c r="Y12" s="515"/>
      <c r="Z12" s="515"/>
      <c r="AA12" s="515"/>
      <c r="AB12" s="515"/>
      <c r="AC12" s="515"/>
      <c r="AD12" s="515"/>
      <c r="AE12" s="515"/>
      <c r="AF12" s="515"/>
      <c r="AG12" s="515"/>
      <c r="AH12" s="515"/>
      <c r="AI12" s="523"/>
    </row>
    <row r="13" spans="1:35" ht="27" customHeight="1" x14ac:dyDescent="0.2">
      <c r="A13" s="373">
        <v>6</v>
      </c>
      <c r="B13" s="603" t="s">
        <v>329</v>
      </c>
      <c r="C13" s="603"/>
      <c r="D13" s="603"/>
      <c r="E13" s="603"/>
      <c r="F13" s="603"/>
      <c r="G13" s="603"/>
      <c r="H13" s="603"/>
      <c r="I13" s="603"/>
      <c r="J13" s="603"/>
      <c r="K13" s="603"/>
      <c r="L13" s="603"/>
      <c r="M13" s="603"/>
      <c r="N13" s="603"/>
      <c r="O13" s="603"/>
      <c r="P13" s="603"/>
      <c r="Q13" s="603"/>
      <c r="R13" s="603"/>
      <c r="S13" s="603"/>
      <c r="T13" s="603"/>
      <c r="U13" s="603"/>
      <c r="V13" s="603"/>
      <c r="W13" s="603"/>
      <c r="X13" s="514"/>
      <c r="Y13" s="515"/>
      <c r="Z13" s="515"/>
      <c r="AA13" s="515"/>
      <c r="AB13" s="515"/>
      <c r="AC13" s="515"/>
      <c r="AD13" s="515"/>
      <c r="AE13" s="515"/>
      <c r="AF13" s="515"/>
      <c r="AG13" s="515"/>
      <c r="AH13" s="515"/>
      <c r="AI13" s="523"/>
    </row>
    <row r="14" spans="1:35" ht="27" customHeight="1" x14ac:dyDescent="0.2">
      <c r="A14" s="373">
        <v>7</v>
      </c>
      <c r="B14" s="603" t="s">
        <v>330</v>
      </c>
      <c r="C14" s="603"/>
      <c r="D14" s="603"/>
      <c r="E14" s="603"/>
      <c r="F14" s="603"/>
      <c r="G14" s="603"/>
      <c r="H14" s="603"/>
      <c r="I14" s="603"/>
      <c r="J14" s="603"/>
      <c r="K14" s="603"/>
      <c r="L14" s="603"/>
      <c r="M14" s="603"/>
      <c r="N14" s="603"/>
      <c r="O14" s="603"/>
      <c r="P14" s="603"/>
      <c r="Q14" s="603"/>
      <c r="R14" s="603"/>
      <c r="S14" s="603"/>
      <c r="T14" s="603"/>
      <c r="U14" s="603"/>
      <c r="V14" s="603"/>
      <c r="W14" s="603"/>
      <c r="X14" s="514"/>
      <c r="Y14" s="515"/>
      <c r="Z14" s="515"/>
      <c r="AA14" s="515"/>
      <c r="AB14" s="515"/>
      <c r="AC14" s="515"/>
      <c r="AD14" s="515"/>
      <c r="AE14" s="515"/>
      <c r="AF14" s="515"/>
      <c r="AG14" s="515"/>
      <c r="AH14" s="515"/>
      <c r="AI14" s="523"/>
    </row>
    <row r="15" spans="1:35" ht="27" customHeight="1" x14ac:dyDescent="0.2">
      <c r="A15" s="373">
        <v>8</v>
      </c>
      <c r="B15" s="603" t="s">
        <v>331</v>
      </c>
      <c r="C15" s="603"/>
      <c r="D15" s="603"/>
      <c r="E15" s="603"/>
      <c r="F15" s="603"/>
      <c r="G15" s="603"/>
      <c r="H15" s="603"/>
      <c r="I15" s="603"/>
      <c r="J15" s="603"/>
      <c r="K15" s="603"/>
      <c r="L15" s="603"/>
      <c r="M15" s="603"/>
      <c r="N15" s="603"/>
      <c r="O15" s="603"/>
      <c r="P15" s="603"/>
      <c r="Q15" s="603"/>
      <c r="R15" s="603"/>
      <c r="S15" s="603"/>
      <c r="T15" s="603"/>
      <c r="U15" s="603"/>
      <c r="V15" s="603"/>
      <c r="W15" s="603"/>
      <c r="X15" s="514"/>
      <c r="Y15" s="515"/>
      <c r="Z15" s="515"/>
      <c r="AA15" s="515"/>
      <c r="AB15" s="515"/>
      <c r="AC15" s="515"/>
      <c r="AD15" s="515"/>
      <c r="AE15" s="515"/>
      <c r="AF15" s="515"/>
      <c r="AG15" s="515"/>
      <c r="AH15" s="515"/>
      <c r="AI15" s="523"/>
    </row>
    <row r="16" spans="1:35" ht="27" customHeight="1" x14ac:dyDescent="0.2">
      <c r="A16" s="373">
        <v>9</v>
      </c>
      <c r="B16" s="603" t="s">
        <v>332</v>
      </c>
      <c r="C16" s="603"/>
      <c r="D16" s="603"/>
      <c r="E16" s="603"/>
      <c r="F16" s="603"/>
      <c r="G16" s="603"/>
      <c r="H16" s="603"/>
      <c r="I16" s="603"/>
      <c r="J16" s="603"/>
      <c r="K16" s="603"/>
      <c r="L16" s="603"/>
      <c r="M16" s="603"/>
      <c r="N16" s="603"/>
      <c r="O16" s="603"/>
      <c r="P16" s="603"/>
      <c r="Q16" s="603"/>
      <c r="R16" s="603"/>
      <c r="S16" s="603"/>
      <c r="T16" s="603"/>
      <c r="U16" s="603"/>
      <c r="V16" s="603"/>
      <c r="W16" s="603"/>
      <c r="X16" s="514"/>
      <c r="Y16" s="515"/>
      <c r="Z16" s="515"/>
      <c r="AA16" s="515"/>
      <c r="AB16" s="515"/>
      <c r="AC16" s="515"/>
      <c r="AD16" s="515"/>
      <c r="AE16" s="515"/>
      <c r="AF16" s="515"/>
      <c r="AG16" s="515"/>
      <c r="AH16" s="515"/>
      <c r="AI16" s="523"/>
    </row>
    <row r="17" spans="1:35" ht="27" customHeight="1" x14ac:dyDescent="0.2">
      <c r="A17" s="373">
        <v>10</v>
      </c>
      <c r="B17" s="603" t="s">
        <v>333</v>
      </c>
      <c r="C17" s="603"/>
      <c r="D17" s="603"/>
      <c r="E17" s="603"/>
      <c r="F17" s="603"/>
      <c r="G17" s="603"/>
      <c r="H17" s="603"/>
      <c r="I17" s="603"/>
      <c r="J17" s="603"/>
      <c r="K17" s="603"/>
      <c r="L17" s="603"/>
      <c r="M17" s="603"/>
      <c r="N17" s="603"/>
      <c r="O17" s="603"/>
      <c r="P17" s="603"/>
      <c r="Q17" s="603"/>
      <c r="R17" s="603"/>
      <c r="S17" s="603"/>
      <c r="T17" s="603"/>
      <c r="U17" s="603"/>
      <c r="V17" s="603"/>
      <c r="W17" s="603"/>
      <c r="X17" s="514"/>
      <c r="Y17" s="515"/>
      <c r="Z17" s="515"/>
      <c r="AA17" s="515"/>
      <c r="AB17" s="515"/>
      <c r="AC17" s="515"/>
      <c r="AD17" s="515"/>
      <c r="AE17" s="515"/>
      <c r="AF17" s="515"/>
      <c r="AG17" s="515"/>
      <c r="AH17" s="515"/>
      <c r="AI17" s="523"/>
    </row>
    <row r="18" spans="1:35" ht="27" customHeight="1" x14ac:dyDescent="0.2">
      <c r="A18" s="373">
        <v>11</v>
      </c>
      <c r="B18" s="603" t="s">
        <v>334</v>
      </c>
      <c r="C18" s="603"/>
      <c r="D18" s="603"/>
      <c r="E18" s="603"/>
      <c r="F18" s="603"/>
      <c r="G18" s="603"/>
      <c r="H18" s="603"/>
      <c r="I18" s="603"/>
      <c r="J18" s="603"/>
      <c r="K18" s="603"/>
      <c r="L18" s="603"/>
      <c r="M18" s="603"/>
      <c r="N18" s="603"/>
      <c r="O18" s="603"/>
      <c r="P18" s="603"/>
      <c r="Q18" s="603"/>
      <c r="R18" s="603"/>
      <c r="S18" s="603"/>
      <c r="T18" s="603"/>
      <c r="U18" s="603"/>
      <c r="V18" s="603"/>
      <c r="W18" s="603"/>
      <c r="X18" s="514"/>
      <c r="Y18" s="515"/>
      <c r="Z18" s="515"/>
      <c r="AA18" s="515"/>
      <c r="AB18" s="515"/>
      <c r="AC18" s="515"/>
      <c r="AD18" s="515"/>
      <c r="AE18" s="515"/>
      <c r="AF18" s="515"/>
      <c r="AG18" s="515"/>
      <c r="AH18" s="515"/>
      <c r="AI18" s="523"/>
    </row>
    <row r="19" spans="1:35" ht="27" customHeight="1" x14ac:dyDescent="0.2">
      <c r="A19" s="373">
        <v>12</v>
      </c>
      <c r="B19" s="603" t="s">
        <v>335</v>
      </c>
      <c r="C19" s="603"/>
      <c r="D19" s="603"/>
      <c r="E19" s="603"/>
      <c r="F19" s="603"/>
      <c r="G19" s="603"/>
      <c r="H19" s="603"/>
      <c r="I19" s="603"/>
      <c r="J19" s="603"/>
      <c r="K19" s="603"/>
      <c r="L19" s="603"/>
      <c r="M19" s="603"/>
      <c r="N19" s="603"/>
      <c r="O19" s="603"/>
      <c r="P19" s="603"/>
      <c r="Q19" s="603"/>
      <c r="R19" s="603"/>
      <c r="S19" s="603"/>
      <c r="T19" s="603"/>
      <c r="U19" s="603"/>
      <c r="V19" s="603"/>
      <c r="W19" s="603"/>
      <c r="X19" s="514"/>
      <c r="Y19" s="515"/>
      <c r="Z19" s="515"/>
      <c r="AA19" s="515"/>
      <c r="AB19" s="515"/>
      <c r="AC19" s="515"/>
      <c r="AD19" s="515"/>
      <c r="AE19" s="515"/>
      <c r="AF19" s="515"/>
      <c r="AG19" s="515"/>
      <c r="AH19" s="515"/>
      <c r="AI19" s="523"/>
    </row>
    <row r="20" spans="1:35" ht="27" customHeight="1" x14ac:dyDescent="0.2">
      <c r="A20" s="373">
        <v>13</v>
      </c>
      <c r="B20" s="603" t="s">
        <v>336</v>
      </c>
      <c r="C20" s="603"/>
      <c r="D20" s="603"/>
      <c r="E20" s="603"/>
      <c r="F20" s="603"/>
      <c r="G20" s="603"/>
      <c r="H20" s="603"/>
      <c r="I20" s="603"/>
      <c r="J20" s="603"/>
      <c r="K20" s="603"/>
      <c r="L20" s="603"/>
      <c r="M20" s="603"/>
      <c r="N20" s="603"/>
      <c r="O20" s="603"/>
      <c r="P20" s="603"/>
      <c r="Q20" s="603"/>
      <c r="R20" s="603"/>
      <c r="S20" s="603"/>
      <c r="T20" s="603"/>
      <c r="U20" s="603"/>
      <c r="V20" s="603"/>
      <c r="W20" s="603"/>
      <c r="X20" s="514"/>
      <c r="Y20" s="515"/>
      <c r="Z20" s="515"/>
      <c r="AA20" s="515"/>
      <c r="AB20" s="515"/>
      <c r="AC20" s="515"/>
      <c r="AD20" s="515"/>
      <c r="AE20" s="515"/>
      <c r="AF20" s="515"/>
      <c r="AG20" s="515"/>
      <c r="AH20" s="515"/>
      <c r="AI20" s="523"/>
    </row>
    <row r="21" spans="1:35" ht="27" customHeight="1" x14ac:dyDescent="0.2">
      <c r="A21" s="373">
        <v>14</v>
      </c>
      <c r="B21" s="603" t="s">
        <v>337</v>
      </c>
      <c r="C21" s="603"/>
      <c r="D21" s="603"/>
      <c r="E21" s="603"/>
      <c r="F21" s="603"/>
      <c r="G21" s="603"/>
      <c r="H21" s="603"/>
      <c r="I21" s="603"/>
      <c r="J21" s="603"/>
      <c r="K21" s="603"/>
      <c r="L21" s="603"/>
      <c r="M21" s="603"/>
      <c r="N21" s="603"/>
      <c r="O21" s="603"/>
      <c r="P21" s="603"/>
      <c r="Q21" s="603"/>
      <c r="R21" s="603"/>
      <c r="S21" s="603"/>
      <c r="T21" s="603"/>
      <c r="U21" s="603"/>
      <c r="V21" s="603"/>
      <c r="W21" s="603"/>
      <c r="X21" s="514"/>
      <c r="Y21" s="515"/>
      <c r="Z21" s="515"/>
      <c r="AA21" s="515"/>
      <c r="AB21" s="515"/>
      <c r="AC21" s="515"/>
      <c r="AD21" s="515"/>
      <c r="AE21" s="515"/>
      <c r="AF21" s="515"/>
      <c r="AG21" s="515"/>
      <c r="AH21" s="515"/>
      <c r="AI21" s="523"/>
    </row>
    <row r="22" spans="1:35" ht="27" customHeight="1" x14ac:dyDescent="0.2">
      <c r="A22" s="373">
        <v>15</v>
      </c>
      <c r="B22" s="603" t="s">
        <v>338</v>
      </c>
      <c r="C22" s="603"/>
      <c r="D22" s="603"/>
      <c r="E22" s="603"/>
      <c r="F22" s="603"/>
      <c r="G22" s="603"/>
      <c r="H22" s="603"/>
      <c r="I22" s="603"/>
      <c r="J22" s="603"/>
      <c r="K22" s="603"/>
      <c r="L22" s="603"/>
      <c r="M22" s="603"/>
      <c r="N22" s="603"/>
      <c r="O22" s="603"/>
      <c r="P22" s="603"/>
      <c r="Q22" s="603"/>
      <c r="R22" s="603"/>
      <c r="S22" s="603"/>
      <c r="T22" s="603"/>
      <c r="U22" s="603"/>
      <c r="V22" s="603"/>
      <c r="W22" s="603"/>
      <c r="X22" s="514"/>
      <c r="Y22" s="515"/>
      <c r="Z22" s="515"/>
      <c r="AA22" s="515"/>
      <c r="AB22" s="515"/>
      <c r="AC22" s="515"/>
      <c r="AD22" s="515"/>
      <c r="AE22" s="515"/>
      <c r="AF22" s="515"/>
      <c r="AG22" s="515"/>
      <c r="AH22" s="515"/>
      <c r="AI22" s="523"/>
    </row>
    <row r="23" spans="1:35" x14ac:dyDescent="0.2">
      <c r="A23" s="239" t="s">
        <v>339</v>
      </c>
      <c r="B23" s="116"/>
      <c r="C23" s="116"/>
      <c r="D23" s="116"/>
      <c r="E23" s="116"/>
      <c r="F23" s="116"/>
      <c r="G23" s="116"/>
      <c r="H23" s="116"/>
      <c r="I23" s="116"/>
      <c r="J23" s="116"/>
      <c r="K23" s="116"/>
      <c r="L23" s="116"/>
      <c r="M23" s="116"/>
      <c r="N23" s="116"/>
      <c r="O23" s="116"/>
      <c r="P23" s="116"/>
      <c r="Q23" s="116"/>
      <c r="R23" s="116"/>
      <c r="S23" s="116"/>
      <c r="T23" s="116"/>
      <c r="U23" s="116"/>
      <c r="V23" s="116"/>
      <c r="W23" s="116"/>
      <c r="X23" s="116"/>
      <c r="Y23" s="116"/>
      <c r="Z23" s="116"/>
      <c r="AA23" s="116"/>
      <c r="AB23" s="116"/>
      <c r="AC23" s="116"/>
      <c r="AD23" s="116"/>
      <c r="AE23" s="116"/>
      <c r="AF23" s="116"/>
      <c r="AG23" s="116"/>
      <c r="AH23" s="116"/>
      <c r="AI23" s="240"/>
    </row>
    <row r="24" spans="1:35" x14ac:dyDescent="0.2">
      <c r="A24" s="613" t="s">
        <v>462</v>
      </c>
      <c r="B24" s="614"/>
      <c r="C24" s="614"/>
      <c r="D24" s="614"/>
      <c r="E24" s="614"/>
      <c r="F24" s="614"/>
      <c r="G24" s="614"/>
      <c r="H24" s="614"/>
      <c r="I24" s="614"/>
      <c r="J24" s="614"/>
      <c r="K24" s="614"/>
      <c r="L24" s="614"/>
      <c r="M24" s="614"/>
      <c r="N24" s="614"/>
      <c r="O24" s="614"/>
      <c r="P24" s="614"/>
      <c r="Q24" s="614"/>
      <c r="R24" s="614"/>
      <c r="S24" s="614"/>
      <c r="T24" s="614"/>
      <c r="U24" s="614"/>
      <c r="V24" s="614"/>
      <c r="W24" s="614"/>
      <c r="X24" s="614"/>
      <c r="Y24" s="614"/>
      <c r="Z24" s="614"/>
      <c r="AA24" s="614"/>
      <c r="AB24" s="614"/>
      <c r="AC24" s="614"/>
      <c r="AD24" s="614"/>
      <c r="AE24" s="614"/>
      <c r="AF24" s="614"/>
      <c r="AG24" s="614"/>
      <c r="AH24" s="614"/>
      <c r="AI24" s="615"/>
    </row>
    <row r="25" spans="1:35" ht="29" customHeight="1" x14ac:dyDescent="0.2">
      <c r="A25" s="616"/>
      <c r="B25" s="617"/>
      <c r="C25" s="617"/>
      <c r="D25" s="617"/>
      <c r="E25" s="617"/>
      <c r="F25" s="617"/>
      <c r="G25" s="617"/>
      <c r="H25" s="617"/>
      <c r="I25" s="617"/>
      <c r="J25" s="617"/>
      <c r="K25" s="617"/>
      <c r="L25" s="617"/>
      <c r="M25" s="617"/>
      <c r="N25" s="617"/>
      <c r="O25" s="617"/>
      <c r="P25" s="617"/>
      <c r="Q25" s="617"/>
      <c r="R25" s="617"/>
      <c r="S25" s="617"/>
      <c r="T25" s="617"/>
      <c r="U25" s="617"/>
      <c r="V25" s="617"/>
      <c r="W25" s="617"/>
      <c r="X25" s="617"/>
      <c r="Y25" s="617"/>
      <c r="Z25" s="617"/>
      <c r="AA25" s="617"/>
      <c r="AB25" s="617"/>
      <c r="AC25" s="617"/>
      <c r="AD25" s="617"/>
      <c r="AE25" s="617"/>
      <c r="AF25" s="617"/>
      <c r="AG25" s="617"/>
      <c r="AH25" s="617"/>
      <c r="AI25" s="618"/>
    </row>
    <row r="26" spans="1:35" ht="375" customHeight="1" x14ac:dyDescent="0.2">
      <c r="A26" s="604"/>
      <c r="B26" s="605"/>
      <c r="C26" s="605"/>
      <c r="D26" s="605"/>
      <c r="E26" s="605"/>
      <c r="F26" s="605"/>
      <c r="G26" s="605"/>
      <c r="H26" s="605"/>
      <c r="I26" s="605"/>
      <c r="J26" s="605"/>
      <c r="K26" s="605"/>
      <c r="L26" s="605"/>
      <c r="M26" s="605"/>
      <c r="N26" s="605"/>
      <c r="O26" s="605"/>
      <c r="P26" s="605"/>
      <c r="Q26" s="605"/>
      <c r="R26" s="605"/>
      <c r="S26" s="605"/>
      <c r="T26" s="605"/>
      <c r="U26" s="605"/>
      <c r="V26" s="605"/>
      <c r="W26" s="605"/>
      <c r="X26" s="605"/>
      <c r="Y26" s="605"/>
      <c r="Z26" s="605"/>
      <c r="AA26" s="605"/>
      <c r="AB26" s="605"/>
      <c r="AC26" s="605"/>
      <c r="AD26" s="605"/>
      <c r="AE26" s="605"/>
      <c r="AF26" s="605"/>
      <c r="AG26" s="605"/>
      <c r="AH26" s="605"/>
      <c r="AI26" s="606"/>
    </row>
  </sheetData>
  <sheetProtection algorithmName="SHA-512" hashValue="b4oQB2sg0jIHJ9sx9fgvdbqC+6aT88l82jxRK3UhSyVU+JRjDskQcsgCgM6liqjewgH2loFTTcI0YK5hj7dfKQ==" saltValue="TuUN/FLL5SGA9dXrkKfQlg==" spinCount="100000" sheet="1" formatCells="0" selectLockedCells="1"/>
  <mergeCells count="36">
    <mergeCell ref="A4:AI4"/>
    <mergeCell ref="A5:AI5"/>
    <mergeCell ref="A24:AI25"/>
    <mergeCell ref="B17:W17"/>
    <mergeCell ref="B18:W18"/>
    <mergeCell ref="X17:AI17"/>
    <mergeCell ref="X18:AI18"/>
    <mergeCell ref="B15:W15"/>
    <mergeCell ref="B16:W16"/>
    <mergeCell ref="X15:AI15"/>
    <mergeCell ref="X16:AI16"/>
    <mergeCell ref="B13:W13"/>
    <mergeCell ref="B14:W14"/>
    <mergeCell ref="X13:AI13"/>
    <mergeCell ref="X14:AI14"/>
    <mergeCell ref="B11:W11"/>
    <mergeCell ref="A26:AI26"/>
    <mergeCell ref="B21:W21"/>
    <mergeCell ref="B22:W22"/>
    <mergeCell ref="B19:W19"/>
    <mergeCell ref="B20:W20"/>
    <mergeCell ref="X19:AI19"/>
    <mergeCell ref="X20:AI20"/>
    <mergeCell ref="X21:AI21"/>
    <mergeCell ref="X22:AI22"/>
    <mergeCell ref="A6:W7"/>
    <mergeCell ref="X6:AI7"/>
    <mergeCell ref="B8:W8"/>
    <mergeCell ref="X8:AI8"/>
    <mergeCell ref="B12:W12"/>
    <mergeCell ref="X11:AI11"/>
    <mergeCell ref="X12:AI12"/>
    <mergeCell ref="B9:W9"/>
    <mergeCell ref="B10:W10"/>
    <mergeCell ref="X9:AI9"/>
    <mergeCell ref="X10:AI10"/>
  </mergeCells>
  <phoneticPr fontId="2"/>
  <dataValidations count="1">
    <dataValidation type="list" allowBlank="1" showInputMessage="1" showErrorMessage="1" sqref="X8:AI22" xr:uid="{00000000-0002-0000-0600-000000000000}">
      <formula1>"はい,いいえ,検討中"</formula1>
    </dataValidation>
  </dataValidations>
  <pageMargins left="0.70866141732283472" right="0.31496062992125984" top="0.35433070866141736" bottom="0.35433070866141736" header="0.31496062992125984" footer="0.31496062992125984"/>
  <pageSetup paperSize="9" scale="90" orientation="portrait" cellComments="asDisplayed"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U7"/>
  <sheetViews>
    <sheetView showGridLines="0" view="pageBreakPreview" zoomScaleNormal="100" zoomScaleSheetLayoutView="100" workbookViewId="0">
      <selection activeCell="A3" sqref="A3:AJ3"/>
    </sheetView>
  </sheetViews>
  <sheetFormatPr defaultRowHeight="13" x14ac:dyDescent="0.2"/>
  <cols>
    <col min="1" max="87" width="2.453125" style="99" customWidth="1"/>
    <col min="88" max="16384" width="8.7265625" style="99"/>
  </cols>
  <sheetData>
    <row r="1" spans="1:73" ht="16.5" customHeight="1" x14ac:dyDescent="0.2">
      <c r="A1" s="622" t="s">
        <v>473</v>
      </c>
      <c r="B1" s="623"/>
      <c r="C1" s="623"/>
      <c r="D1" s="623"/>
      <c r="E1" s="623"/>
      <c r="F1" s="623"/>
      <c r="G1" s="623"/>
      <c r="H1" s="623"/>
      <c r="I1" s="623"/>
      <c r="J1" s="623"/>
      <c r="K1" s="623"/>
      <c r="L1" s="623"/>
      <c r="M1" s="623"/>
      <c r="N1" s="623"/>
      <c r="O1" s="623"/>
      <c r="P1" s="623"/>
      <c r="Q1" s="623"/>
      <c r="R1" s="623"/>
      <c r="S1" s="623"/>
      <c r="T1" s="623"/>
      <c r="U1" s="623"/>
      <c r="V1" s="623"/>
      <c r="W1" s="623"/>
      <c r="X1" s="623"/>
      <c r="Y1" s="623"/>
      <c r="Z1" s="623"/>
      <c r="AA1" s="623"/>
      <c r="AB1" s="623"/>
      <c r="AC1" s="623"/>
      <c r="AD1" s="623"/>
      <c r="AE1" s="623"/>
      <c r="AF1" s="623"/>
      <c r="AG1" s="623"/>
      <c r="AH1" s="623"/>
      <c r="AI1" s="623"/>
      <c r="AJ1" s="623"/>
      <c r="AK1" s="623"/>
      <c r="AL1" s="623"/>
      <c r="AM1" s="623"/>
      <c r="AN1" s="623"/>
      <c r="AO1" s="623"/>
      <c r="AP1" s="623"/>
      <c r="AQ1" s="623"/>
      <c r="AR1" s="623"/>
      <c r="AS1" s="623"/>
      <c r="AT1" s="623"/>
      <c r="AU1" s="623"/>
      <c r="AV1" s="623"/>
      <c r="AW1" s="623"/>
      <c r="AX1" s="623"/>
      <c r="AY1" s="623"/>
      <c r="AZ1" s="623"/>
      <c r="BA1" s="623"/>
      <c r="BB1" s="623"/>
      <c r="BC1" s="623"/>
      <c r="BD1" s="623"/>
      <c r="BE1" s="623"/>
      <c r="BF1" s="623"/>
      <c r="BG1" s="623"/>
      <c r="BH1" s="623"/>
      <c r="BI1" s="623"/>
      <c r="BJ1" s="623"/>
      <c r="BK1" s="623"/>
      <c r="BL1" s="623"/>
      <c r="BM1" s="623"/>
      <c r="BN1" s="623"/>
      <c r="BO1" s="623"/>
      <c r="BP1" s="623"/>
      <c r="BQ1" s="623"/>
      <c r="BR1" s="623"/>
      <c r="BS1" s="623"/>
      <c r="BT1" s="624"/>
      <c r="BU1" s="117"/>
    </row>
    <row r="2" spans="1:73" ht="16.5" customHeight="1" x14ac:dyDescent="0.2">
      <c r="A2" s="120" t="s">
        <v>340</v>
      </c>
      <c r="B2" s="118"/>
      <c r="C2" s="118"/>
      <c r="D2" s="118"/>
      <c r="E2" s="118"/>
      <c r="F2" s="118"/>
      <c r="G2" s="118"/>
      <c r="H2" s="118"/>
      <c r="I2" s="118"/>
      <c r="J2" s="118"/>
      <c r="K2" s="118"/>
      <c r="L2" s="118"/>
      <c r="M2" s="118"/>
      <c r="N2" s="118"/>
      <c r="O2" s="118"/>
      <c r="P2" s="118"/>
      <c r="Q2" s="118"/>
      <c r="R2" s="118"/>
      <c r="S2" s="118"/>
      <c r="T2" s="118"/>
      <c r="U2" s="118"/>
      <c r="V2" s="118"/>
      <c r="W2" s="118"/>
      <c r="X2" s="118"/>
      <c r="Y2" s="118"/>
      <c r="Z2" s="118"/>
      <c r="AA2" s="118"/>
      <c r="AB2" s="118"/>
      <c r="AC2" s="118"/>
      <c r="AD2" s="118"/>
      <c r="AE2" s="118"/>
      <c r="AF2" s="118"/>
      <c r="AG2" s="118"/>
      <c r="AH2" s="118"/>
      <c r="AI2" s="118"/>
      <c r="AJ2" s="119"/>
      <c r="AK2" s="120" t="s">
        <v>341</v>
      </c>
      <c r="AL2" s="118"/>
      <c r="AM2" s="118"/>
      <c r="AN2" s="118"/>
      <c r="AO2" s="118"/>
      <c r="AP2" s="118"/>
      <c r="AQ2" s="118"/>
      <c r="AR2" s="118"/>
      <c r="AS2" s="118"/>
      <c r="AT2" s="118"/>
      <c r="AU2" s="118"/>
      <c r="AV2" s="118"/>
      <c r="AW2" s="118"/>
      <c r="AX2" s="118"/>
      <c r="AY2" s="118"/>
      <c r="AZ2" s="118"/>
      <c r="BA2" s="118"/>
      <c r="BB2" s="118"/>
      <c r="BC2" s="118"/>
      <c r="BD2" s="118"/>
      <c r="BE2" s="118"/>
      <c r="BF2" s="118"/>
      <c r="BG2" s="118"/>
      <c r="BH2" s="118"/>
      <c r="BI2" s="118"/>
      <c r="BJ2" s="118"/>
      <c r="BK2" s="118"/>
      <c r="BL2" s="118"/>
      <c r="BM2" s="118"/>
      <c r="BN2" s="118"/>
      <c r="BO2" s="118"/>
      <c r="BP2" s="118"/>
      <c r="BQ2" s="118"/>
      <c r="BR2" s="118"/>
      <c r="BS2" s="118"/>
      <c r="BT2" s="119"/>
      <c r="BU2" s="121"/>
    </row>
    <row r="3" spans="1:73" ht="25" customHeight="1" x14ac:dyDescent="0.2">
      <c r="A3" s="625" t="s">
        <v>342</v>
      </c>
      <c r="B3" s="626"/>
      <c r="C3" s="626"/>
      <c r="D3" s="626"/>
      <c r="E3" s="626"/>
      <c r="F3" s="626"/>
      <c r="G3" s="626"/>
      <c r="H3" s="626"/>
      <c r="I3" s="626"/>
      <c r="J3" s="626"/>
      <c r="K3" s="626"/>
      <c r="L3" s="626"/>
      <c r="M3" s="626"/>
      <c r="N3" s="626"/>
      <c r="O3" s="626"/>
      <c r="P3" s="626"/>
      <c r="Q3" s="626"/>
      <c r="R3" s="626"/>
      <c r="S3" s="626"/>
      <c r="T3" s="626"/>
      <c r="U3" s="626"/>
      <c r="V3" s="626"/>
      <c r="W3" s="626"/>
      <c r="X3" s="626"/>
      <c r="Y3" s="626"/>
      <c r="Z3" s="626"/>
      <c r="AA3" s="626"/>
      <c r="AB3" s="626"/>
      <c r="AC3" s="626"/>
      <c r="AD3" s="626"/>
      <c r="AE3" s="626"/>
      <c r="AF3" s="626"/>
      <c r="AG3" s="626"/>
      <c r="AH3" s="626"/>
      <c r="AI3" s="626"/>
      <c r="AJ3" s="627"/>
      <c r="AK3" s="625" t="s">
        <v>343</v>
      </c>
      <c r="AL3" s="626"/>
      <c r="AM3" s="626"/>
      <c r="AN3" s="626"/>
      <c r="AO3" s="626"/>
      <c r="AP3" s="626"/>
      <c r="AQ3" s="626"/>
      <c r="AR3" s="626"/>
      <c r="AS3" s="626"/>
      <c r="AT3" s="626"/>
      <c r="AU3" s="626"/>
      <c r="AV3" s="626"/>
      <c r="AW3" s="626"/>
      <c r="AX3" s="626"/>
      <c r="AY3" s="626"/>
      <c r="AZ3" s="626"/>
      <c r="BA3" s="626"/>
      <c r="BB3" s="626"/>
      <c r="BC3" s="626"/>
      <c r="BD3" s="626"/>
      <c r="BE3" s="626"/>
      <c r="BF3" s="626"/>
      <c r="BG3" s="626"/>
      <c r="BH3" s="626"/>
      <c r="BI3" s="626"/>
      <c r="BJ3" s="626"/>
      <c r="BK3" s="626"/>
      <c r="BL3" s="626"/>
      <c r="BM3" s="626"/>
      <c r="BN3" s="626"/>
      <c r="BO3" s="626"/>
      <c r="BP3" s="626"/>
      <c r="BQ3" s="626"/>
      <c r="BR3" s="626"/>
      <c r="BS3" s="626"/>
      <c r="BT3" s="627"/>
      <c r="BU3" s="211"/>
    </row>
    <row r="4" spans="1:73" ht="300" customHeight="1" x14ac:dyDescent="0.2">
      <c r="A4" s="628"/>
      <c r="B4" s="629"/>
      <c r="C4" s="629"/>
      <c r="D4" s="629"/>
      <c r="E4" s="629"/>
      <c r="F4" s="629"/>
      <c r="G4" s="629"/>
      <c r="H4" s="629"/>
      <c r="I4" s="629"/>
      <c r="J4" s="629"/>
      <c r="K4" s="629"/>
      <c r="L4" s="629"/>
      <c r="M4" s="629"/>
      <c r="N4" s="629"/>
      <c r="O4" s="629"/>
      <c r="P4" s="629"/>
      <c r="Q4" s="629"/>
      <c r="R4" s="629"/>
      <c r="S4" s="629"/>
      <c r="T4" s="629"/>
      <c r="U4" s="629"/>
      <c r="V4" s="629"/>
      <c r="W4" s="629"/>
      <c r="X4" s="629"/>
      <c r="Y4" s="629"/>
      <c r="Z4" s="629"/>
      <c r="AA4" s="629"/>
      <c r="AB4" s="629"/>
      <c r="AC4" s="629"/>
      <c r="AD4" s="629"/>
      <c r="AE4" s="629"/>
      <c r="AF4" s="629"/>
      <c r="AG4" s="629"/>
      <c r="AH4" s="629"/>
      <c r="AI4" s="629"/>
      <c r="AJ4" s="630"/>
      <c r="AK4" s="629"/>
      <c r="AL4" s="629"/>
      <c r="AM4" s="629"/>
      <c r="AN4" s="629"/>
      <c r="AO4" s="629"/>
      <c r="AP4" s="629"/>
      <c r="AQ4" s="629"/>
      <c r="AR4" s="629"/>
      <c r="AS4" s="629"/>
      <c r="AT4" s="629"/>
      <c r="AU4" s="629"/>
      <c r="AV4" s="629"/>
      <c r="AW4" s="629"/>
      <c r="AX4" s="629"/>
      <c r="AY4" s="629"/>
      <c r="AZ4" s="629"/>
      <c r="BA4" s="629"/>
      <c r="BB4" s="629"/>
      <c r="BC4" s="629"/>
      <c r="BD4" s="629"/>
      <c r="BE4" s="629"/>
      <c r="BF4" s="629"/>
      <c r="BG4" s="629"/>
      <c r="BH4" s="629"/>
      <c r="BI4" s="629"/>
      <c r="BJ4" s="629"/>
      <c r="BK4" s="629"/>
      <c r="BL4" s="629"/>
      <c r="BM4" s="629"/>
      <c r="BN4" s="629"/>
      <c r="BO4" s="629"/>
      <c r="BP4" s="629"/>
      <c r="BQ4" s="629"/>
      <c r="BR4" s="629"/>
      <c r="BS4" s="629"/>
      <c r="BT4" s="630"/>
      <c r="BU4" s="212"/>
    </row>
    <row r="5" spans="1:73" ht="16.5" customHeight="1" x14ac:dyDescent="0.2">
      <c r="A5" s="379" t="s">
        <v>344</v>
      </c>
      <c r="B5" s="380"/>
      <c r="C5" s="380"/>
      <c r="D5" s="380"/>
      <c r="E5" s="380"/>
      <c r="F5" s="380"/>
      <c r="G5" s="380"/>
      <c r="H5" s="380"/>
      <c r="I5" s="380"/>
      <c r="J5" s="380"/>
      <c r="K5" s="380"/>
      <c r="L5" s="380"/>
      <c r="M5" s="380"/>
      <c r="N5" s="380"/>
      <c r="O5" s="380"/>
      <c r="P5" s="380"/>
      <c r="Q5" s="380"/>
      <c r="R5" s="380"/>
      <c r="S5" s="380"/>
      <c r="T5" s="380"/>
      <c r="U5" s="380"/>
      <c r="V5" s="380"/>
      <c r="W5" s="380"/>
      <c r="X5" s="380"/>
      <c r="Y5" s="380"/>
      <c r="Z5" s="380"/>
      <c r="AA5" s="380"/>
      <c r="AB5" s="380"/>
      <c r="AC5" s="380"/>
      <c r="AD5" s="380"/>
      <c r="AE5" s="380"/>
      <c r="AF5" s="380"/>
      <c r="AG5" s="380"/>
      <c r="AH5" s="380"/>
      <c r="AI5" s="380"/>
      <c r="AJ5" s="381"/>
      <c r="AK5" s="379" t="s">
        <v>345</v>
      </c>
      <c r="AL5" s="380"/>
      <c r="AM5" s="380"/>
      <c r="AN5" s="380"/>
      <c r="AO5" s="380"/>
      <c r="AP5" s="380"/>
      <c r="AQ5" s="380"/>
      <c r="AR5" s="380"/>
      <c r="AS5" s="380"/>
      <c r="AT5" s="380"/>
      <c r="AU5" s="380"/>
      <c r="AV5" s="380"/>
      <c r="AW5" s="380"/>
      <c r="AX5" s="380"/>
      <c r="AY5" s="380"/>
      <c r="AZ5" s="380"/>
      <c r="BA5" s="380"/>
      <c r="BB5" s="380"/>
      <c r="BC5" s="380"/>
      <c r="BD5" s="380"/>
      <c r="BE5" s="380"/>
      <c r="BF5" s="380"/>
      <c r="BG5" s="380"/>
      <c r="BH5" s="380"/>
      <c r="BI5" s="380"/>
      <c r="BJ5" s="380"/>
      <c r="BK5" s="380"/>
      <c r="BL5" s="380"/>
      <c r="BM5" s="380"/>
      <c r="BN5" s="380"/>
      <c r="BO5" s="380"/>
      <c r="BP5" s="380"/>
      <c r="BQ5" s="380"/>
      <c r="BR5" s="380"/>
      <c r="BS5" s="380"/>
      <c r="BT5" s="381"/>
      <c r="BU5" s="213"/>
    </row>
    <row r="6" spans="1:73" ht="26.5" customHeight="1" x14ac:dyDescent="0.2">
      <c r="A6" s="631" t="s">
        <v>443</v>
      </c>
      <c r="B6" s="632"/>
      <c r="C6" s="632"/>
      <c r="D6" s="632"/>
      <c r="E6" s="632"/>
      <c r="F6" s="632"/>
      <c r="G6" s="632"/>
      <c r="H6" s="632"/>
      <c r="I6" s="632"/>
      <c r="J6" s="632"/>
      <c r="K6" s="632"/>
      <c r="L6" s="632"/>
      <c r="M6" s="632"/>
      <c r="N6" s="632"/>
      <c r="O6" s="632"/>
      <c r="P6" s="632"/>
      <c r="Q6" s="632"/>
      <c r="R6" s="632"/>
      <c r="S6" s="632"/>
      <c r="T6" s="632"/>
      <c r="U6" s="632"/>
      <c r="V6" s="632"/>
      <c r="W6" s="632"/>
      <c r="X6" s="632"/>
      <c r="Y6" s="632"/>
      <c r="Z6" s="632"/>
      <c r="AA6" s="632"/>
      <c r="AB6" s="632"/>
      <c r="AC6" s="632"/>
      <c r="AD6" s="632"/>
      <c r="AE6" s="632"/>
      <c r="AF6" s="632"/>
      <c r="AG6" s="632"/>
      <c r="AH6" s="632"/>
      <c r="AI6" s="632"/>
      <c r="AJ6" s="633"/>
      <c r="AK6" s="634" t="s">
        <v>346</v>
      </c>
      <c r="AL6" s="634"/>
      <c r="AM6" s="634"/>
      <c r="AN6" s="634"/>
      <c r="AO6" s="634"/>
      <c r="AP6" s="634"/>
      <c r="AQ6" s="634"/>
      <c r="AR6" s="634"/>
      <c r="AS6" s="634"/>
      <c r="AT6" s="634"/>
      <c r="AU6" s="634"/>
      <c r="AV6" s="634"/>
      <c r="AW6" s="634"/>
      <c r="AX6" s="634"/>
      <c r="AY6" s="634"/>
      <c r="AZ6" s="634"/>
      <c r="BA6" s="634"/>
      <c r="BB6" s="634"/>
      <c r="BC6" s="634"/>
      <c r="BD6" s="634"/>
      <c r="BE6" s="634"/>
      <c r="BF6" s="634"/>
      <c r="BG6" s="634"/>
      <c r="BH6" s="634"/>
      <c r="BI6" s="634"/>
      <c r="BJ6" s="634"/>
      <c r="BK6" s="634"/>
      <c r="BL6" s="634"/>
      <c r="BM6" s="634"/>
      <c r="BN6" s="634"/>
      <c r="BO6" s="634"/>
      <c r="BP6" s="634"/>
      <c r="BQ6" s="634"/>
      <c r="BR6" s="634"/>
      <c r="BS6" s="634"/>
      <c r="BT6" s="635"/>
      <c r="BU6" s="214"/>
    </row>
    <row r="7" spans="1:73" ht="300" customHeight="1" x14ac:dyDescent="0.2">
      <c r="A7" s="619"/>
      <c r="B7" s="620"/>
      <c r="C7" s="620"/>
      <c r="D7" s="620"/>
      <c r="E7" s="620"/>
      <c r="F7" s="620"/>
      <c r="G7" s="620"/>
      <c r="H7" s="620"/>
      <c r="I7" s="620"/>
      <c r="J7" s="620"/>
      <c r="K7" s="620"/>
      <c r="L7" s="620"/>
      <c r="M7" s="620"/>
      <c r="N7" s="620"/>
      <c r="O7" s="620"/>
      <c r="P7" s="620"/>
      <c r="Q7" s="620"/>
      <c r="R7" s="620"/>
      <c r="S7" s="620"/>
      <c r="T7" s="620"/>
      <c r="U7" s="620"/>
      <c r="V7" s="620"/>
      <c r="W7" s="620"/>
      <c r="X7" s="620"/>
      <c r="Y7" s="620"/>
      <c r="Z7" s="620"/>
      <c r="AA7" s="620"/>
      <c r="AB7" s="620"/>
      <c r="AC7" s="620"/>
      <c r="AD7" s="620"/>
      <c r="AE7" s="620"/>
      <c r="AF7" s="620"/>
      <c r="AG7" s="620"/>
      <c r="AH7" s="620"/>
      <c r="AI7" s="620"/>
      <c r="AJ7" s="621"/>
      <c r="AK7" s="620"/>
      <c r="AL7" s="620"/>
      <c r="AM7" s="620"/>
      <c r="AN7" s="620"/>
      <c r="AO7" s="620"/>
      <c r="AP7" s="620"/>
      <c r="AQ7" s="620"/>
      <c r="AR7" s="620"/>
      <c r="AS7" s="620"/>
      <c r="AT7" s="620"/>
      <c r="AU7" s="620"/>
      <c r="AV7" s="620"/>
      <c r="AW7" s="620"/>
      <c r="AX7" s="620"/>
      <c r="AY7" s="620"/>
      <c r="AZ7" s="620"/>
      <c r="BA7" s="620"/>
      <c r="BB7" s="620"/>
      <c r="BC7" s="620"/>
      <c r="BD7" s="620"/>
      <c r="BE7" s="620"/>
      <c r="BF7" s="620"/>
      <c r="BG7" s="620"/>
      <c r="BH7" s="620"/>
      <c r="BI7" s="620"/>
      <c r="BJ7" s="620"/>
      <c r="BK7" s="620"/>
      <c r="BL7" s="620"/>
      <c r="BM7" s="620"/>
      <c r="BN7" s="620"/>
      <c r="BO7" s="620"/>
      <c r="BP7" s="620"/>
      <c r="BQ7" s="620"/>
      <c r="BR7" s="620"/>
      <c r="BS7" s="620"/>
      <c r="BT7" s="621"/>
      <c r="BU7" s="214"/>
    </row>
  </sheetData>
  <sheetProtection formatCells="0" selectLockedCells="1"/>
  <mergeCells count="9">
    <mergeCell ref="A7:AJ7"/>
    <mergeCell ref="AK7:BT7"/>
    <mergeCell ref="A1:BT1"/>
    <mergeCell ref="A3:AJ3"/>
    <mergeCell ref="AK3:BT3"/>
    <mergeCell ref="A4:AJ4"/>
    <mergeCell ref="AK4:BT4"/>
    <mergeCell ref="A6:AJ6"/>
    <mergeCell ref="AK6:BT6"/>
  </mergeCells>
  <phoneticPr fontId="2"/>
  <pageMargins left="0.70866141732283472" right="0.70866141732283472" top="0.74803149606299213" bottom="0.74803149606299213" header="0.31496062992125984" footer="0.31496062992125984"/>
  <pageSetup paperSize="8" scale="110" fitToHeight="0" orientation="landscape" cellComments="asDisplayed"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J16"/>
  <sheetViews>
    <sheetView showGridLines="0" view="pageBreakPreview" zoomScaleNormal="100" zoomScaleSheetLayoutView="100" workbookViewId="0">
      <selection activeCell="B10" sqref="B10:M10"/>
    </sheetView>
  </sheetViews>
  <sheetFormatPr defaultRowHeight="13" x14ac:dyDescent="0.2"/>
  <cols>
    <col min="1" max="35" width="3" style="99" customWidth="1"/>
    <col min="36" max="36" width="2.453125" style="99" customWidth="1"/>
    <col min="37" max="16384" width="8.7265625" style="99"/>
  </cols>
  <sheetData>
    <row r="1" spans="1:36" ht="16.5" customHeight="1" x14ac:dyDescent="0.2">
      <c r="A1" s="241" t="s">
        <v>347</v>
      </c>
      <c r="B1" s="216"/>
      <c r="C1" s="216"/>
      <c r="D1" s="216"/>
      <c r="E1" s="216"/>
      <c r="F1" s="216"/>
      <c r="G1" s="216"/>
      <c r="H1" s="385" t="s">
        <v>474</v>
      </c>
      <c r="I1" s="216"/>
      <c r="J1" s="216"/>
      <c r="K1" s="216"/>
      <c r="L1" s="216"/>
      <c r="M1" s="216"/>
      <c r="N1" s="216"/>
      <c r="O1" s="216"/>
      <c r="P1" s="216"/>
      <c r="Q1" s="216"/>
      <c r="R1" s="216"/>
      <c r="S1" s="216"/>
      <c r="T1" s="216"/>
      <c r="U1" s="216"/>
      <c r="V1" s="216"/>
      <c r="W1" s="216"/>
      <c r="X1" s="216"/>
      <c r="Y1" s="216"/>
      <c r="Z1" s="216"/>
      <c r="AA1" s="216"/>
      <c r="AB1" s="216"/>
      <c r="AC1" s="216"/>
      <c r="AD1" s="216"/>
      <c r="AE1" s="216"/>
      <c r="AF1" s="216"/>
      <c r="AG1" s="216"/>
      <c r="AH1" s="216"/>
      <c r="AI1" s="242"/>
      <c r="AJ1" s="390"/>
    </row>
    <row r="2" spans="1:36" ht="13.5" customHeight="1" x14ac:dyDescent="0.2">
      <c r="A2" s="643" t="s">
        <v>348</v>
      </c>
      <c r="B2" s="644"/>
      <c r="C2" s="644"/>
      <c r="D2" s="644"/>
      <c r="E2" s="644"/>
      <c r="F2" s="644"/>
      <c r="G2" s="644"/>
      <c r="H2" s="644"/>
      <c r="I2" s="644"/>
      <c r="J2" s="644"/>
      <c r="K2" s="644"/>
      <c r="L2" s="644"/>
      <c r="M2" s="644"/>
      <c r="N2" s="644"/>
      <c r="O2" s="644"/>
      <c r="P2" s="644"/>
      <c r="Q2" s="644"/>
      <c r="R2" s="644"/>
      <c r="S2" s="644"/>
      <c r="T2" s="644"/>
      <c r="U2" s="644"/>
      <c r="V2" s="644"/>
      <c r="W2" s="644"/>
      <c r="X2" s="644"/>
      <c r="Y2" s="644"/>
      <c r="Z2" s="644"/>
      <c r="AA2" s="644"/>
      <c r="AB2" s="644"/>
      <c r="AC2" s="644"/>
      <c r="AD2" s="644"/>
      <c r="AE2" s="644"/>
      <c r="AF2" s="644"/>
      <c r="AG2" s="644"/>
      <c r="AH2" s="644"/>
      <c r="AI2" s="645"/>
      <c r="AJ2" s="215"/>
    </row>
    <row r="3" spans="1:36" ht="408.5" customHeight="1" x14ac:dyDescent="0.2">
      <c r="A3" s="646"/>
      <c r="B3" s="647"/>
      <c r="C3" s="647"/>
      <c r="D3" s="647"/>
      <c r="E3" s="647"/>
      <c r="F3" s="647"/>
      <c r="G3" s="647"/>
      <c r="H3" s="647"/>
      <c r="I3" s="647"/>
      <c r="J3" s="647"/>
      <c r="K3" s="647"/>
      <c r="L3" s="647"/>
      <c r="M3" s="647"/>
      <c r="N3" s="647"/>
      <c r="O3" s="647"/>
      <c r="P3" s="647"/>
      <c r="Q3" s="647"/>
      <c r="R3" s="647"/>
      <c r="S3" s="647"/>
      <c r="T3" s="647"/>
      <c r="U3" s="647"/>
      <c r="V3" s="647"/>
      <c r="W3" s="647"/>
      <c r="X3" s="647"/>
      <c r="Y3" s="647"/>
      <c r="Z3" s="647"/>
      <c r="AA3" s="647"/>
      <c r="AB3" s="647"/>
      <c r="AC3" s="647"/>
      <c r="AD3" s="647"/>
      <c r="AE3" s="647"/>
      <c r="AF3" s="647"/>
      <c r="AG3" s="647"/>
      <c r="AH3" s="647"/>
      <c r="AI3" s="648"/>
      <c r="AJ3" s="215"/>
    </row>
    <row r="4" spans="1:36" ht="16.5" customHeight="1" x14ac:dyDescent="0.2">
      <c r="A4" s="241" t="s">
        <v>349</v>
      </c>
      <c r="B4" s="216"/>
      <c r="C4" s="216"/>
      <c r="D4" s="216"/>
      <c r="E4" s="216"/>
      <c r="F4" s="216"/>
      <c r="G4" s="216"/>
      <c r="H4" s="216"/>
      <c r="I4" s="216"/>
      <c r="J4" s="216"/>
      <c r="K4" s="216"/>
      <c r="L4" s="216"/>
      <c r="M4" s="216"/>
      <c r="N4" s="216"/>
      <c r="O4" s="216"/>
      <c r="P4" s="216"/>
      <c r="Q4" s="216"/>
      <c r="R4" s="216"/>
      <c r="S4" s="216"/>
      <c r="T4" s="216"/>
      <c r="U4" s="216"/>
      <c r="V4" s="216"/>
      <c r="W4" s="216"/>
      <c r="X4" s="216"/>
      <c r="Y4" s="216"/>
      <c r="Z4" s="216"/>
      <c r="AA4" s="216"/>
      <c r="AB4" s="216"/>
      <c r="AC4" s="216"/>
      <c r="AD4" s="216"/>
      <c r="AE4" s="216"/>
      <c r="AF4" s="216"/>
      <c r="AG4" s="216"/>
      <c r="AH4" s="216"/>
      <c r="AI4" s="242"/>
      <c r="AJ4" s="390"/>
    </row>
    <row r="5" spans="1:36" ht="13.5" customHeight="1" x14ac:dyDescent="0.2">
      <c r="A5" s="649" t="s">
        <v>350</v>
      </c>
      <c r="B5" s="650"/>
      <c r="C5" s="650"/>
      <c r="D5" s="650"/>
      <c r="E5" s="650"/>
      <c r="F5" s="650"/>
      <c r="G5" s="650"/>
      <c r="H5" s="650"/>
      <c r="I5" s="650"/>
      <c r="J5" s="650"/>
      <c r="K5" s="650"/>
      <c r="L5" s="650"/>
      <c r="M5" s="650"/>
      <c r="N5" s="650"/>
      <c r="O5" s="650"/>
      <c r="P5" s="650"/>
      <c r="Q5" s="650"/>
      <c r="R5" s="650"/>
      <c r="S5" s="650"/>
      <c r="T5" s="650"/>
      <c r="U5" s="650"/>
      <c r="V5" s="650"/>
      <c r="W5" s="650"/>
      <c r="X5" s="650"/>
      <c r="Y5" s="650"/>
      <c r="Z5" s="650"/>
      <c r="AA5" s="650"/>
      <c r="AB5" s="650"/>
      <c r="AC5" s="650"/>
      <c r="AD5" s="650"/>
      <c r="AE5" s="650"/>
      <c r="AF5" s="650"/>
      <c r="AG5" s="650"/>
      <c r="AH5" s="650"/>
      <c r="AI5" s="651"/>
      <c r="AJ5" s="215"/>
    </row>
    <row r="6" spans="1:36" ht="200" customHeight="1" x14ac:dyDescent="0.2">
      <c r="A6" s="628"/>
      <c r="B6" s="629"/>
      <c r="C6" s="629"/>
      <c r="D6" s="629"/>
      <c r="E6" s="629"/>
      <c r="F6" s="629"/>
      <c r="G6" s="629"/>
      <c r="H6" s="629"/>
      <c r="I6" s="629"/>
      <c r="J6" s="629"/>
      <c r="K6" s="629"/>
      <c r="L6" s="629"/>
      <c r="M6" s="629"/>
      <c r="N6" s="629"/>
      <c r="O6" s="629"/>
      <c r="P6" s="629"/>
      <c r="Q6" s="629"/>
      <c r="R6" s="629"/>
      <c r="S6" s="629"/>
      <c r="T6" s="629"/>
      <c r="U6" s="629"/>
      <c r="V6" s="629"/>
      <c r="W6" s="629"/>
      <c r="X6" s="629"/>
      <c r="Y6" s="629"/>
      <c r="Z6" s="629"/>
      <c r="AA6" s="629"/>
      <c r="AB6" s="629"/>
      <c r="AC6" s="629"/>
      <c r="AD6" s="629"/>
      <c r="AE6" s="629"/>
      <c r="AF6" s="629"/>
      <c r="AG6" s="629"/>
      <c r="AH6" s="629"/>
      <c r="AI6" s="630"/>
      <c r="AJ6" s="215"/>
    </row>
    <row r="7" spans="1:36" x14ac:dyDescent="0.2">
      <c r="A7" s="241" t="s">
        <v>468</v>
      </c>
      <c r="B7" s="216"/>
      <c r="C7" s="216"/>
      <c r="D7" s="216"/>
      <c r="E7" s="216"/>
      <c r="F7" s="216"/>
      <c r="G7" s="216"/>
      <c r="H7" s="216"/>
      <c r="I7" s="216"/>
      <c r="J7" s="216"/>
      <c r="K7" s="216"/>
      <c r="L7" s="216"/>
      <c r="M7" s="216"/>
      <c r="N7" s="216"/>
      <c r="O7" s="216"/>
      <c r="P7" s="216"/>
      <c r="Q7" s="216"/>
      <c r="R7" s="216"/>
      <c r="S7" s="216"/>
      <c r="T7" s="216"/>
      <c r="U7" s="216"/>
      <c r="V7" s="216"/>
      <c r="W7" s="216"/>
      <c r="X7" s="216"/>
      <c r="Y7" s="216"/>
      <c r="Z7" s="216"/>
      <c r="AA7" s="216"/>
      <c r="AB7" s="216"/>
      <c r="AC7" s="216"/>
      <c r="AD7" s="216"/>
      <c r="AE7" s="216"/>
      <c r="AF7" s="216"/>
      <c r="AG7" s="216"/>
      <c r="AH7" s="216"/>
      <c r="AI7" s="242"/>
    </row>
    <row r="8" spans="1:36" x14ac:dyDescent="0.2">
      <c r="A8" s="382" t="s">
        <v>475</v>
      </c>
      <c r="B8" s="399"/>
      <c r="C8" s="399"/>
      <c r="D8" s="399"/>
      <c r="E8" s="383"/>
      <c r="F8" s="383"/>
      <c r="G8" s="383"/>
      <c r="H8" s="383"/>
      <c r="I8" s="383"/>
      <c r="J8" s="383"/>
      <c r="K8" s="383"/>
      <c r="L8" s="383"/>
      <c r="M8" s="383"/>
      <c r="N8" s="383"/>
      <c r="O8" s="383" t="s">
        <v>469</v>
      </c>
      <c r="P8" s="383"/>
      <c r="Q8" s="383"/>
      <c r="R8" s="642"/>
      <c r="S8" s="642"/>
      <c r="T8" s="642"/>
      <c r="U8" s="642"/>
      <c r="V8" s="642"/>
      <c r="W8" s="642"/>
      <c r="X8" s="642"/>
      <c r="Y8" s="642"/>
      <c r="Z8" s="642"/>
      <c r="AA8" s="642"/>
      <c r="AB8" s="642"/>
      <c r="AC8" s="642"/>
      <c r="AD8" s="642"/>
      <c r="AE8" s="642"/>
      <c r="AF8" s="642"/>
      <c r="AG8" s="642"/>
      <c r="AH8" s="383"/>
      <c r="AI8" s="384"/>
    </row>
    <row r="9" spans="1:36" ht="13.5" customHeight="1" x14ac:dyDescent="0.2">
      <c r="A9" s="396" t="s">
        <v>470</v>
      </c>
      <c r="B9" s="641"/>
      <c r="C9" s="641"/>
      <c r="D9" s="641"/>
      <c r="E9" s="641"/>
      <c r="F9" s="641"/>
      <c r="G9" s="641"/>
      <c r="H9" s="641"/>
      <c r="I9" s="641"/>
      <c r="J9" s="641"/>
      <c r="K9" s="641"/>
      <c r="L9" s="641"/>
      <c r="M9" s="641"/>
      <c r="N9" s="397"/>
      <c r="O9" s="638"/>
      <c r="P9" s="638"/>
      <c r="Q9" s="638"/>
      <c r="R9" s="638"/>
      <c r="S9" s="638"/>
      <c r="T9" s="638"/>
      <c r="U9" s="638"/>
      <c r="V9" s="638"/>
      <c r="W9" s="638"/>
      <c r="X9" s="638"/>
      <c r="Y9" s="638"/>
      <c r="Z9" s="638"/>
      <c r="AA9" s="638"/>
      <c r="AB9" s="638"/>
      <c r="AC9" s="638"/>
      <c r="AD9" s="638"/>
      <c r="AE9" s="638"/>
      <c r="AF9" s="638"/>
      <c r="AG9" s="638"/>
      <c r="AH9" s="397"/>
      <c r="AI9" s="398"/>
    </row>
    <row r="10" spans="1:36" ht="13.5" customHeight="1" x14ac:dyDescent="0.2">
      <c r="A10" s="391"/>
      <c r="B10" s="636"/>
      <c r="C10" s="636"/>
      <c r="D10" s="636"/>
      <c r="E10" s="636"/>
      <c r="F10" s="636"/>
      <c r="G10" s="636"/>
      <c r="H10" s="636"/>
      <c r="I10" s="636"/>
      <c r="J10" s="636"/>
      <c r="K10" s="636"/>
      <c r="L10" s="636"/>
      <c r="M10" s="636"/>
      <c r="N10" s="212"/>
      <c r="O10" s="639"/>
      <c r="P10" s="639"/>
      <c r="Q10" s="639"/>
      <c r="R10" s="639"/>
      <c r="S10" s="639"/>
      <c r="T10" s="639"/>
      <c r="U10" s="639"/>
      <c r="V10" s="639"/>
      <c r="W10" s="639"/>
      <c r="X10" s="639"/>
      <c r="Y10" s="639"/>
      <c r="Z10" s="639"/>
      <c r="AA10" s="639"/>
      <c r="AB10" s="639"/>
      <c r="AC10" s="639"/>
      <c r="AD10" s="639"/>
      <c r="AE10" s="639"/>
      <c r="AF10" s="639"/>
      <c r="AG10" s="639"/>
      <c r="AH10" s="212"/>
      <c r="AI10" s="392"/>
    </row>
    <row r="11" spans="1:36" ht="13.5" customHeight="1" x14ac:dyDescent="0.2">
      <c r="A11" s="391"/>
      <c r="B11" s="636"/>
      <c r="C11" s="636"/>
      <c r="D11" s="636"/>
      <c r="E11" s="636"/>
      <c r="F11" s="636"/>
      <c r="G11" s="636"/>
      <c r="H11" s="636"/>
      <c r="I11" s="636"/>
      <c r="J11" s="636"/>
      <c r="K11" s="636"/>
      <c r="L11" s="636"/>
      <c r="M11" s="636"/>
      <c r="N11" s="212"/>
      <c r="O11" s="639"/>
      <c r="P11" s="639"/>
      <c r="Q11" s="639"/>
      <c r="R11" s="639"/>
      <c r="S11" s="639"/>
      <c r="T11" s="639"/>
      <c r="U11" s="639"/>
      <c r="V11" s="639"/>
      <c r="W11" s="639"/>
      <c r="X11" s="639"/>
      <c r="Y11" s="639"/>
      <c r="Z11" s="639"/>
      <c r="AA11" s="639"/>
      <c r="AB11" s="639"/>
      <c r="AC11" s="639"/>
      <c r="AD11" s="639"/>
      <c r="AE11" s="639"/>
      <c r="AF11" s="639"/>
      <c r="AG11" s="639"/>
      <c r="AH11" s="212"/>
      <c r="AI11" s="392"/>
    </row>
    <row r="12" spans="1:36" ht="13.5" customHeight="1" x14ac:dyDescent="0.2">
      <c r="A12" s="391"/>
      <c r="B12" s="636"/>
      <c r="C12" s="636"/>
      <c r="D12" s="636"/>
      <c r="E12" s="636"/>
      <c r="F12" s="636"/>
      <c r="G12" s="636"/>
      <c r="H12" s="636"/>
      <c r="I12" s="636"/>
      <c r="J12" s="636"/>
      <c r="K12" s="636"/>
      <c r="L12" s="636"/>
      <c r="M12" s="636"/>
      <c r="N12" s="212"/>
      <c r="O12" s="639"/>
      <c r="P12" s="639"/>
      <c r="Q12" s="639"/>
      <c r="R12" s="639"/>
      <c r="S12" s="639"/>
      <c r="T12" s="639"/>
      <c r="U12" s="639"/>
      <c r="V12" s="639"/>
      <c r="W12" s="639"/>
      <c r="X12" s="639"/>
      <c r="Y12" s="639"/>
      <c r="Z12" s="639"/>
      <c r="AA12" s="639"/>
      <c r="AB12" s="639"/>
      <c r="AC12" s="639"/>
      <c r="AD12" s="639"/>
      <c r="AE12" s="639"/>
      <c r="AF12" s="639"/>
      <c r="AG12" s="639"/>
      <c r="AH12" s="212"/>
      <c r="AI12" s="392"/>
    </row>
    <row r="13" spans="1:36" ht="13.5" customHeight="1" x14ac:dyDescent="0.2">
      <c r="A13" s="391"/>
      <c r="B13" s="636"/>
      <c r="C13" s="636"/>
      <c r="D13" s="636"/>
      <c r="E13" s="636"/>
      <c r="F13" s="636"/>
      <c r="G13" s="636"/>
      <c r="H13" s="636"/>
      <c r="I13" s="636"/>
      <c r="J13" s="636"/>
      <c r="K13" s="636"/>
      <c r="L13" s="636"/>
      <c r="M13" s="636"/>
      <c r="N13" s="212"/>
      <c r="O13" s="639"/>
      <c r="P13" s="639"/>
      <c r="Q13" s="639"/>
      <c r="R13" s="639"/>
      <c r="S13" s="639"/>
      <c r="T13" s="639"/>
      <c r="U13" s="639"/>
      <c r="V13" s="639"/>
      <c r="W13" s="639"/>
      <c r="X13" s="639"/>
      <c r="Y13" s="639"/>
      <c r="Z13" s="639"/>
      <c r="AA13" s="639"/>
      <c r="AB13" s="639"/>
      <c r="AC13" s="639"/>
      <c r="AD13" s="639"/>
      <c r="AE13" s="639"/>
      <c r="AF13" s="639"/>
      <c r="AG13" s="639"/>
      <c r="AH13" s="212"/>
      <c r="AI13" s="392"/>
    </row>
    <row r="14" spans="1:36" ht="13.5" customHeight="1" x14ac:dyDescent="0.2">
      <c r="A14" s="391"/>
      <c r="B14" s="636"/>
      <c r="C14" s="636"/>
      <c r="D14" s="636"/>
      <c r="E14" s="636"/>
      <c r="F14" s="636"/>
      <c r="G14" s="636"/>
      <c r="H14" s="636"/>
      <c r="I14" s="636"/>
      <c r="J14" s="636"/>
      <c r="K14" s="636"/>
      <c r="L14" s="636"/>
      <c r="M14" s="636"/>
      <c r="N14" s="212"/>
      <c r="O14" s="639"/>
      <c r="P14" s="639"/>
      <c r="Q14" s="639"/>
      <c r="R14" s="639"/>
      <c r="S14" s="639"/>
      <c r="T14" s="639"/>
      <c r="U14" s="639"/>
      <c r="V14" s="639"/>
      <c r="W14" s="639"/>
      <c r="X14" s="639"/>
      <c r="Y14" s="639"/>
      <c r="Z14" s="639"/>
      <c r="AA14" s="639"/>
      <c r="AB14" s="639"/>
      <c r="AC14" s="639"/>
      <c r="AD14" s="639"/>
      <c r="AE14" s="639"/>
      <c r="AF14" s="639"/>
      <c r="AG14" s="639"/>
      <c r="AH14" s="212"/>
      <c r="AI14" s="392"/>
    </row>
    <row r="15" spans="1:36" ht="13.5" customHeight="1" x14ac:dyDescent="0.2">
      <c r="A15" s="391"/>
      <c r="B15" s="636"/>
      <c r="C15" s="636"/>
      <c r="D15" s="636"/>
      <c r="E15" s="636"/>
      <c r="F15" s="636"/>
      <c r="G15" s="636"/>
      <c r="H15" s="636"/>
      <c r="I15" s="636"/>
      <c r="J15" s="636"/>
      <c r="K15" s="636"/>
      <c r="L15" s="636"/>
      <c r="M15" s="636"/>
      <c r="N15" s="212"/>
      <c r="O15" s="639"/>
      <c r="P15" s="639"/>
      <c r="Q15" s="639"/>
      <c r="R15" s="639"/>
      <c r="S15" s="639"/>
      <c r="T15" s="639"/>
      <c r="U15" s="639"/>
      <c r="V15" s="639"/>
      <c r="W15" s="639"/>
      <c r="X15" s="639"/>
      <c r="Y15" s="639"/>
      <c r="Z15" s="639"/>
      <c r="AA15" s="639"/>
      <c r="AB15" s="639"/>
      <c r="AC15" s="639"/>
      <c r="AD15" s="639"/>
      <c r="AE15" s="639"/>
      <c r="AF15" s="639"/>
      <c r="AG15" s="639"/>
      <c r="AH15" s="212"/>
      <c r="AI15" s="392"/>
    </row>
    <row r="16" spans="1:36" ht="13.5" customHeight="1" x14ac:dyDescent="0.2">
      <c r="A16" s="393"/>
      <c r="B16" s="637"/>
      <c r="C16" s="637"/>
      <c r="D16" s="637"/>
      <c r="E16" s="637"/>
      <c r="F16" s="637"/>
      <c r="G16" s="637"/>
      <c r="H16" s="637"/>
      <c r="I16" s="637"/>
      <c r="J16" s="637"/>
      <c r="K16" s="637"/>
      <c r="L16" s="637"/>
      <c r="M16" s="637"/>
      <c r="N16" s="394"/>
      <c r="O16" s="640"/>
      <c r="P16" s="640"/>
      <c r="Q16" s="640"/>
      <c r="R16" s="640"/>
      <c r="S16" s="640"/>
      <c r="T16" s="640"/>
      <c r="U16" s="640"/>
      <c r="V16" s="640"/>
      <c r="W16" s="640"/>
      <c r="X16" s="640"/>
      <c r="Y16" s="640"/>
      <c r="Z16" s="640"/>
      <c r="AA16" s="640"/>
      <c r="AB16" s="640"/>
      <c r="AC16" s="640"/>
      <c r="AD16" s="640"/>
      <c r="AE16" s="640"/>
      <c r="AF16" s="640"/>
      <c r="AG16" s="640"/>
      <c r="AH16" s="394"/>
      <c r="AI16" s="395"/>
    </row>
  </sheetData>
  <sheetProtection formatCells="0" formatColumns="0" formatRows="0" deleteColumns="0" deleteRows="0" selectLockedCells="1"/>
  <mergeCells count="21">
    <mergeCell ref="R8:AG8"/>
    <mergeCell ref="A2:AI2"/>
    <mergeCell ref="A3:AI3"/>
    <mergeCell ref="A5:AI5"/>
    <mergeCell ref="A6:AI6"/>
    <mergeCell ref="B15:M15"/>
    <mergeCell ref="B16:M16"/>
    <mergeCell ref="O9:AG9"/>
    <mergeCell ref="O10:AG10"/>
    <mergeCell ref="O11:AG11"/>
    <mergeCell ref="O12:AG12"/>
    <mergeCell ref="O13:AG13"/>
    <mergeCell ref="O14:AG14"/>
    <mergeCell ref="O15:AG15"/>
    <mergeCell ref="O16:AG16"/>
    <mergeCell ref="B10:M10"/>
    <mergeCell ref="B11:M11"/>
    <mergeCell ref="B12:M12"/>
    <mergeCell ref="B13:M13"/>
    <mergeCell ref="B14:M14"/>
    <mergeCell ref="B9:M9"/>
  </mergeCells>
  <phoneticPr fontId="2"/>
  <pageMargins left="0.70866141732283472" right="0.70866141732283472" top="0.74803149606299213" bottom="0.74803149606299213" header="0.31496062992125984" footer="0.31496062992125984"/>
  <pageSetup paperSize="9" scale="85" orientation="portrait" cellComments="asDisplayed"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18</vt:i4>
      </vt:variant>
      <vt:variant>
        <vt:lpstr>名前付き一覧</vt:lpstr>
      </vt:variant>
      <vt:variant>
        <vt:i4>37</vt:i4>
      </vt:variant>
    </vt:vector>
  </HeadingPairs>
  <TitlesOfParts>
    <vt:vector size="55" baseType="lpstr">
      <vt:lpstr>1</vt:lpstr>
      <vt:lpstr>2</vt:lpstr>
      <vt:lpstr>3</vt:lpstr>
      <vt:lpstr>4</vt:lpstr>
      <vt:lpstr>5</vt:lpstr>
      <vt:lpstr>6</vt:lpstr>
      <vt:lpstr>7</vt:lpstr>
      <vt:lpstr>8</vt:lpstr>
      <vt:lpstr>9</vt:lpstr>
      <vt:lpstr>10</vt:lpstr>
      <vt:lpstr>別紙_対照表</vt:lpstr>
      <vt:lpstr>11</vt:lpstr>
      <vt:lpstr>12</vt:lpstr>
      <vt:lpstr>13</vt:lpstr>
      <vt:lpstr>14</vt:lpstr>
      <vt:lpstr>15</vt:lpstr>
      <vt:lpstr>【公社専用】改変禁止</vt:lpstr>
      <vt:lpstr>【使用不可】公社専用</vt:lpstr>
      <vt:lpstr>C_鉱業_採石業_砂利採取業</vt:lpstr>
      <vt:lpstr>D_建設業</vt:lpstr>
      <vt:lpstr>E_製造業</vt:lpstr>
      <vt:lpstr>F_電気_ガス_熱供給_水道業</vt:lpstr>
      <vt:lpstr>G_情報通信業</vt:lpstr>
      <vt:lpstr>H_運輸業_郵便業</vt:lpstr>
      <vt:lpstr>I_卸売業_小売業</vt:lpstr>
      <vt:lpstr>J_金融業_保険業</vt:lpstr>
      <vt:lpstr>K_不動産業_物品賃貸業</vt:lpstr>
      <vt:lpstr>L_学術研究_専門・技術サービス業</vt:lpstr>
      <vt:lpstr>M_宿泊業_飲食サービス業</vt:lpstr>
      <vt:lpstr>N_生活関連サービス業_娯楽業</vt:lpstr>
      <vt:lpstr>O_教育_学習支援業</vt:lpstr>
      <vt:lpstr>P_医療_福祉</vt:lpstr>
      <vt:lpstr>'1'!Print_Area</vt:lpstr>
      <vt:lpstr>'10'!Print_Area</vt:lpstr>
      <vt:lpstr>'11'!Print_Area</vt:lpstr>
      <vt:lpstr>'12'!Print_Area</vt:lpstr>
      <vt:lpstr>'13'!Print_Area</vt:lpstr>
      <vt:lpstr>'14'!Print_Area</vt:lpstr>
      <vt:lpstr>'15'!Print_Area</vt:lpstr>
      <vt:lpstr>'2'!Print_Area</vt:lpstr>
      <vt:lpstr>'3'!Print_Area</vt:lpstr>
      <vt:lpstr>'4'!Print_Area</vt:lpstr>
      <vt:lpstr>'6'!Print_Area</vt:lpstr>
      <vt:lpstr>'7'!Print_Area</vt:lpstr>
      <vt:lpstr>'8'!Print_Area</vt:lpstr>
      <vt:lpstr>'9'!Print_Area</vt:lpstr>
      <vt:lpstr>別紙_対照表!Print_Area</vt:lpstr>
      <vt:lpstr>'5'!Print_Titles</vt:lpstr>
      <vt:lpstr>'6'!Print_Titles</vt:lpstr>
      <vt:lpstr>Q_複合サービス事業</vt:lpstr>
      <vt:lpstr>R_サービス業_他に分類されないもの</vt:lpstr>
      <vt:lpstr>T_分類不能の産業</vt:lpstr>
      <vt:lpstr>'3'!大分類</vt:lpstr>
      <vt:lpstr>大分類</vt:lpstr>
      <vt:lpstr>中分類</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2022-06-03T02:30:52Z</dcterms:created>
  <dcterms:modified xsi:type="dcterms:W3CDTF">2026-03-10T04:15:56Z</dcterms:modified>
</cp:coreProperties>
</file>