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updateLinks="never" codeName="ThisWorkbook" defaultThemeVersion="164011"/>
  <workbookProtection workbookAlgorithmName="SHA-512" workbookHashValue="yNN78/9/loVvBwv0WR6wWQ6RA0euLZGRcnWHJGLnRzXcpA38CbIHuc5YWjm5VqurQ5YKuW1N/EhXokXaXSX57g==" workbookSaltValue="wrHYohJQ6gsCHZMUb6rpAA==" workbookSpinCount="100000" lockStructure="1"/>
  <bookViews>
    <workbookView xWindow="0" yWindow="0" windowWidth="16640" windowHeight="6780" tabRatio="799"/>
  </bookViews>
  <sheets>
    <sheet name="目次" sheetId="53" r:id="rId1"/>
    <sheet name="表紙" sheetId="40" r:id="rId2"/>
    <sheet name="1-1" sheetId="45" r:id="rId3"/>
    <sheet name="1-2" sheetId="46" r:id="rId4"/>
    <sheet name="1-3" sheetId="47" r:id="rId5"/>
    <sheet name="付表２" sheetId="54" r:id="rId6"/>
    <sheet name="展１" sheetId="50" r:id="rId7"/>
    <sheet name="展２" sheetId="55" r:id="rId8"/>
    <sheet name="展３" sheetId="56" r:id="rId9"/>
    <sheet name="展４" sheetId="57" r:id="rId10"/>
    <sheet name="展５" sheetId="58" r:id="rId11"/>
    <sheet name="EC・Web" sheetId="59" r:id="rId12"/>
    <sheet name="販促" sheetId="52" r:id="rId13"/>
  </sheets>
  <externalReferences>
    <externalReference r:id="rId14"/>
    <externalReference r:id="rId15"/>
    <externalReference r:id="rId16"/>
  </externalReferences>
  <definedNames>
    <definedName name="ECサイト">'[1]7申請概要'!$AB$32:$AR$32</definedName>
    <definedName name="PR">販促!$Z$7:$AB$7</definedName>
    <definedName name="_xlnm.Print_Area" localSheetId="2">'1-1'!$A$1:$V$41</definedName>
    <definedName name="_xlnm.Print_Area" localSheetId="4">'1-3'!$A$1:$L$32</definedName>
    <definedName name="_xlnm.Print_Area" localSheetId="11">EC・Web!$A$1:$J$39</definedName>
    <definedName name="_xlnm.Print_Area" localSheetId="6">展１!$A$1:$J$48</definedName>
    <definedName name="_xlnm.Print_Area" localSheetId="7">展２!$A$1:$J$48</definedName>
    <definedName name="_xlnm.Print_Area" localSheetId="8">展３!$A$1:$J$48</definedName>
    <definedName name="_xlnm.Print_Area" localSheetId="9">展４!$A$1:$J$48</definedName>
    <definedName name="_xlnm.Print_Area" localSheetId="10">展５!$A$1:$J$48</definedName>
    <definedName name="_xlnm.Print_Area" localSheetId="12">販促!$A$1:$J$49</definedName>
    <definedName name="_xlnm.Print_Area" localSheetId="1">表紙!$A$1:$V$36</definedName>
    <definedName name="_xlnm.Print_Area" localSheetId="5">付表２!$A$1:$G$35</definedName>
    <definedName name="オ" localSheetId="6">展１!$AB$6:$AC$6</definedName>
    <definedName name="オ" localSheetId="7">展２!$AB$6:$AC$6</definedName>
    <definedName name="オ" localSheetId="8">展３!$AB$6:$AC$6</definedName>
    <definedName name="オ" localSheetId="9">展４!$AB$6:$AC$6</definedName>
    <definedName name="オ" localSheetId="10">展５!$AB$6:$AC$6</definedName>
    <definedName name="サ">販促!$Z$8:$AA$8</definedName>
    <definedName name="印">販促!$Z$6:$AC$6</definedName>
    <definedName name="広">販促!$Z$8:$AE$8</definedName>
    <definedName name="材" localSheetId="6">展１!$AB$7:$AF$7</definedName>
    <definedName name="材" localSheetId="7">展２!$AB$7:$AF$7</definedName>
    <definedName name="材" localSheetId="8">展３!$AB$7:$AF$7</definedName>
    <definedName name="材" localSheetId="9">展４!$AB$7:$AF$7</definedName>
    <definedName name="材" localSheetId="10">展５!$AB$7:$AF$7</definedName>
    <definedName name="出" localSheetId="6">展１!$AB$5:$AE$5</definedName>
    <definedName name="出" localSheetId="7">展２!$AB$5:$AE$5</definedName>
    <definedName name="出" localSheetId="8">展３!$AB$5:$AE$5</definedName>
    <definedName name="出" localSheetId="9">展４!$AB$5:$AE$5</definedName>
    <definedName name="出" localSheetId="10">展５!$AB$5:$AE$5</definedName>
    <definedName name="送" localSheetId="6">展１!$AB$8:$AD$8</definedName>
    <definedName name="送" localSheetId="7">展２!$AB$8:$AD$8</definedName>
    <definedName name="送" localSheetId="8">展３!$AB$8:$AD$8</definedName>
    <definedName name="送" localSheetId="9">展４!$AB$8:$AD$8</definedName>
    <definedName name="送" localSheetId="10">展５!$AB$8:$AD$8</definedName>
    <definedName name="販促費" localSheetId="6">'[2]付表2別紙1 販促物経費'!$Y$6:$Y$9</definedName>
    <definedName name="販促費" localSheetId="7">'[2]付表2別紙1 販促物経費'!$Y$6:$Y$9</definedName>
    <definedName name="販促費" localSheetId="8">'[2]付表2別紙1 販促物経費'!$Y$6:$Y$9</definedName>
    <definedName name="販促費" localSheetId="9">'[2]付表2別紙1 販促物経費'!$Y$6:$Y$9</definedName>
    <definedName name="販促費" localSheetId="10">'[2]付表2別紙1 販促物経費'!$Y$6:$Y$9</definedName>
    <definedName name="販促費" localSheetId="12">販促!$Y$6:$Y$9</definedName>
    <definedName name="販促費">'[3]付表2別紙1 販促物経費'!$Y$6:$Y$9</definedName>
    <definedName name="費用名" localSheetId="6">展１!$AA$5:$AA$9</definedName>
    <definedName name="費用名" localSheetId="7">展２!$AA$5:$AA$10</definedName>
    <definedName name="費用名" localSheetId="8">展３!$AA$5:$AA$10</definedName>
    <definedName name="費用名" localSheetId="9">展４!$AA$5:$AA$10</definedName>
    <definedName name="費用名" localSheetId="10">展５!$AA$5:$AA$10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55" l="1"/>
  <c r="F33" i="55"/>
  <c r="F28" i="55"/>
  <c r="F23" i="55"/>
  <c r="F18" i="55"/>
  <c r="F13" i="55"/>
  <c r="F8" i="55"/>
  <c r="F5" i="55"/>
  <c r="J2" i="52" l="1"/>
  <c r="H2" i="52"/>
  <c r="C25" i="54" l="1"/>
  <c r="F38" i="58" l="1"/>
  <c r="F33" i="58"/>
  <c r="F28" i="58"/>
  <c r="F23" i="58"/>
  <c r="F18" i="58"/>
  <c r="F13" i="58"/>
  <c r="F8" i="58"/>
  <c r="F5" i="58"/>
  <c r="F38" i="57"/>
  <c r="F33" i="57"/>
  <c r="F28" i="57"/>
  <c r="F23" i="57"/>
  <c r="F18" i="57"/>
  <c r="F13" i="57"/>
  <c r="F8" i="57"/>
  <c r="F5" i="57"/>
  <c r="F38" i="56"/>
  <c r="F33" i="56"/>
  <c r="F28" i="56"/>
  <c r="F23" i="56"/>
  <c r="F18" i="56"/>
  <c r="F13" i="56"/>
  <c r="F8" i="56"/>
  <c r="F5" i="56"/>
  <c r="G47" i="52" l="1"/>
  <c r="G46" i="52"/>
  <c r="G45" i="52"/>
  <c r="G13" i="59"/>
  <c r="F13" i="59"/>
  <c r="G38" i="59"/>
  <c r="C13" i="54" s="1"/>
  <c r="C26" i="54" s="1"/>
  <c r="F43" i="58"/>
  <c r="G46" i="58"/>
  <c r="G9" i="54" s="1"/>
  <c r="F46" i="58"/>
  <c r="G45" i="58"/>
  <c r="G8" i="54" s="1"/>
  <c r="F45" i="58"/>
  <c r="G44" i="58"/>
  <c r="G7" i="54" s="1"/>
  <c r="F44" i="58"/>
  <c r="G43" i="58"/>
  <c r="G6" i="54" s="1"/>
  <c r="G46" i="57"/>
  <c r="F9" i="54" s="1"/>
  <c r="F46" i="57"/>
  <c r="G45" i="57"/>
  <c r="F8" i="54" s="1"/>
  <c r="F45" i="57"/>
  <c r="G44" i="57"/>
  <c r="F7" i="54" s="1"/>
  <c r="F44" i="57"/>
  <c r="G43" i="57"/>
  <c r="F6" i="54" s="1"/>
  <c r="F43" i="57"/>
  <c r="G46" i="56"/>
  <c r="E9" i="54" s="1"/>
  <c r="F46" i="56"/>
  <c r="G45" i="56"/>
  <c r="E8" i="54" s="1"/>
  <c r="F45" i="56"/>
  <c r="G44" i="56"/>
  <c r="E7" i="54" s="1"/>
  <c r="F44" i="56"/>
  <c r="G43" i="56"/>
  <c r="E6" i="54" s="1"/>
  <c r="F43" i="56"/>
  <c r="G46" i="55"/>
  <c r="D9" i="54" s="1"/>
  <c r="F46" i="55"/>
  <c r="G45" i="55"/>
  <c r="D8" i="54" s="1"/>
  <c r="F45" i="55"/>
  <c r="G44" i="55"/>
  <c r="D7" i="54" s="1"/>
  <c r="F44" i="55"/>
  <c r="G43" i="55"/>
  <c r="D6" i="54" s="1"/>
  <c r="F43" i="55"/>
  <c r="G46" i="50"/>
  <c r="G45" i="50"/>
  <c r="G44" i="50"/>
  <c r="G43" i="50"/>
  <c r="F46" i="50"/>
  <c r="E40" i="54"/>
  <c r="E39" i="54"/>
  <c r="C12" i="54"/>
  <c r="F47" i="58" l="1"/>
  <c r="G47" i="50"/>
  <c r="C10" i="54" s="1"/>
  <c r="G47" i="58"/>
  <c r="G10" i="54" s="1"/>
  <c r="F47" i="57"/>
  <c r="G47" i="57"/>
  <c r="F10" i="54" s="1"/>
  <c r="F47" i="56"/>
  <c r="G47" i="56"/>
  <c r="E10" i="54" s="1"/>
  <c r="F47" i="55"/>
  <c r="G47" i="55"/>
  <c r="D10" i="54" s="1"/>
  <c r="G14" i="54" l="1"/>
  <c r="C30" i="54" s="1"/>
  <c r="E30" i="54" s="1"/>
  <c r="G13" i="54"/>
  <c r="C29" i="54" s="1"/>
  <c r="E29" i="54" s="1"/>
  <c r="F33" i="59"/>
  <c r="F28" i="59"/>
  <c r="F23" i="59"/>
  <c r="F18" i="59"/>
  <c r="F38" i="59" s="1"/>
  <c r="F10" i="59"/>
  <c r="F7" i="59"/>
  <c r="F4" i="59"/>
  <c r="E26" i="54"/>
  <c r="E25" i="54"/>
  <c r="G48" i="52" l="1"/>
  <c r="G15" i="54" s="1"/>
  <c r="G12" i="54"/>
  <c r="C28" i="54" s="1"/>
  <c r="C31" i="54" s="1"/>
  <c r="E28" i="54" l="1"/>
  <c r="E31" i="54" s="1"/>
  <c r="F8" i="50"/>
  <c r="F44" i="50" s="1"/>
  <c r="F40" i="52" l="1"/>
  <c r="F35" i="52"/>
  <c r="F30" i="52"/>
  <c r="F25" i="52"/>
  <c r="F20" i="52"/>
  <c r="F15" i="52"/>
  <c r="F47" i="52" s="1"/>
  <c r="F10" i="52"/>
  <c r="F46" i="52" s="1"/>
  <c r="F5" i="52"/>
  <c r="F45" i="52" s="1"/>
  <c r="C9" i="54"/>
  <c r="C24" i="54" s="1"/>
  <c r="E24" i="54" s="1"/>
  <c r="C8" i="54"/>
  <c r="C23" i="54" s="1"/>
  <c r="E23" i="54" s="1"/>
  <c r="C7" i="54"/>
  <c r="C22" i="54" s="1"/>
  <c r="E22" i="54" s="1"/>
  <c r="F38" i="50"/>
  <c r="F33" i="50"/>
  <c r="F28" i="50"/>
  <c r="F23" i="50"/>
  <c r="F18" i="50"/>
  <c r="F13" i="50"/>
  <c r="F45" i="50" s="1"/>
  <c r="F5" i="50"/>
  <c r="F43" i="50" s="1"/>
  <c r="F48" i="52" l="1"/>
  <c r="F47" i="50"/>
  <c r="C34" i="54" s="1"/>
  <c r="C6" i="54"/>
  <c r="C21" i="54" s="1"/>
  <c r="R25" i="40"/>
  <c r="E21" i="54" l="1"/>
  <c r="C27" i="54"/>
  <c r="C32" i="54" s="1"/>
  <c r="E27" i="54" l="1"/>
  <c r="E32" i="54" s="1"/>
</calcChain>
</file>

<file path=xl/sharedStrings.xml><?xml version="1.0" encoding="utf-8"?>
<sst xmlns="http://schemas.openxmlformats.org/spreadsheetml/2006/main" count="813" uniqueCount="247">
  <si>
    <t>　公益財団法人東京都中小企業振興公社　</t>
  </si>
  <si>
    <t>　　　　理　事　長　殿</t>
    <phoneticPr fontId="2"/>
  </si>
  <si>
    <t>（役職）</t>
    <rPh sb="1" eb="2">
      <t>ヤク</t>
    </rPh>
    <phoneticPr fontId="2"/>
  </si>
  <si>
    <t>（氏名）</t>
    <rPh sb="1" eb="3">
      <t>シメイ</t>
    </rPh>
    <phoneticPr fontId="2"/>
  </si>
  <si>
    <t>記</t>
  </si>
  <si>
    <t>本店所在地</t>
    <rPh sb="0" eb="2">
      <t>ホンテン</t>
    </rPh>
    <rPh sb="2" eb="3">
      <t>トコロ</t>
    </rPh>
    <rPh sb="3" eb="4">
      <t>ザイ</t>
    </rPh>
    <rPh sb="4" eb="5">
      <t>チ</t>
    </rPh>
    <phoneticPr fontId="2"/>
  </si>
  <si>
    <t>名　　称</t>
    <rPh sb="0" eb="1">
      <t>メイ</t>
    </rPh>
    <rPh sb="3" eb="4">
      <t>ショウ</t>
    </rPh>
    <phoneticPr fontId="2"/>
  </si>
  <si>
    <t>展示会名</t>
    <rPh sb="0" eb="3">
      <t>テンジカイ</t>
    </rPh>
    <rPh sb="3" eb="4">
      <t>メイ</t>
    </rPh>
    <phoneticPr fontId="2"/>
  </si>
  <si>
    <t>会期</t>
    <rPh sb="0" eb="2">
      <t>カイキ</t>
    </rPh>
    <phoneticPr fontId="2"/>
  </si>
  <si>
    <t>リアル</t>
    <phoneticPr fontId="2"/>
  </si>
  <si>
    <t>～</t>
    <phoneticPr fontId="2"/>
  </si>
  <si>
    <t>オンライン</t>
    <phoneticPr fontId="2"/>
  </si>
  <si>
    <t>展示会５</t>
    <rPh sb="0" eb="3">
      <t>テンジカイ</t>
    </rPh>
    <phoneticPr fontId="2"/>
  </si>
  <si>
    <t>ECモール名</t>
    <rPh sb="5" eb="6">
      <t>メイ</t>
    </rPh>
    <phoneticPr fontId="2"/>
  </si>
  <si>
    <t>ECモールURL</t>
    <phoneticPr fontId="2"/>
  </si>
  <si>
    <t>円</t>
    <rPh sb="0" eb="1">
      <t>エン</t>
    </rPh>
    <phoneticPr fontId="2"/>
  </si>
  <si>
    <t>助成金交付申請額</t>
    <rPh sb="0" eb="3">
      <t>ジョセイキン</t>
    </rPh>
    <rPh sb="3" eb="5">
      <t>コウフ</t>
    </rPh>
    <rPh sb="5" eb="8">
      <t>シンセイガク</t>
    </rPh>
    <phoneticPr fontId="2"/>
  </si>
  <si>
    <t>円</t>
    <phoneticPr fontId="2"/>
  </si>
  <si>
    <t>代 表 者</t>
    <phoneticPr fontId="2"/>
  </si>
  <si>
    <t>報告日</t>
    <rPh sb="0" eb="3">
      <t>ホウコクビ</t>
    </rPh>
    <phoneticPr fontId="2"/>
  </si>
  <si>
    <t>〒</t>
    <phoneticPr fontId="2"/>
  </si>
  <si>
    <t>-</t>
    <phoneticPr fontId="2"/>
  </si>
  <si>
    <t>電話番号</t>
    <rPh sb="0" eb="4">
      <t>デンワバンゴウ</t>
    </rPh>
    <phoneticPr fontId="2"/>
  </si>
  <si>
    <t>助成事業が完了したので、下記のとおり報告します。</t>
    <rPh sb="5" eb="7">
      <t>カンリョウ</t>
    </rPh>
    <rPh sb="12" eb="14">
      <t>カキ</t>
    </rPh>
    <rPh sb="18" eb="20">
      <t>ホウコク</t>
    </rPh>
    <phoneticPr fontId="4"/>
  </si>
  <si>
    <t>～</t>
    <phoneticPr fontId="2"/>
  </si>
  <si>
    <t>１ 申請区分</t>
    <rPh sb="2" eb="4">
      <t>シンセイ</t>
    </rPh>
    <rPh sb="4" eb="6">
      <t>クブン</t>
    </rPh>
    <phoneticPr fontId="2"/>
  </si>
  <si>
    <t>２ 助成対象商品名</t>
    <rPh sb="2" eb="4">
      <t>ジョセイ</t>
    </rPh>
    <rPh sb="4" eb="6">
      <t>タイショウ</t>
    </rPh>
    <rPh sb="6" eb="8">
      <t>ショウヒン</t>
    </rPh>
    <rPh sb="8" eb="9">
      <t>メイ</t>
    </rPh>
    <phoneticPr fontId="2"/>
  </si>
  <si>
    <t>３ 助成事業実施期間</t>
    <rPh sb="2" eb="4">
      <t>ジョセイ</t>
    </rPh>
    <rPh sb="4" eb="6">
      <t>ジギョウ</t>
    </rPh>
    <rPh sb="6" eb="8">
      <t>ジッシ</t>
    </rPh>
    <rPh sb="8" eb="10">
      <t>キカン</t>
    </rPh>
    <phoneticPr fontId="2"/>
  </si>
  <si>
    <t>４ 助成事業実施内容 及び 成果</t>
    <rPh sb="4" eb="6">
      <t>ジギョウ</t>
    </rPh>
    <rPh sb="6" eb="8">
      <t>ジッシ</t>
    </rPh>
    <rPh sb="8" eb="10">
      <t>ナイヨウ</t>
    </rPh>
    <rPh sb="11" eb="12">
      <t>オヨ</t>
    </rPh>
    <rPh sb="14" eb="16">
      <t>セイカ</t>
    </rPh>
    <phoneticPr fontId="2"/>
  </si>
  <si>
    <t>付表１のとおり</t>
    <rPh sb="0" eb="2">
      <t>フヒョウ</t>
    </rPh>
    <phoneticPr fontId="2"/>
  </si>
  <si>
    <t>付表２のとおり</t>
    <rPh sb="0" eb="2">
      <t>フヒョウ</t>
    </rPh>
    <phoneticPr fontId="2"/>
  </si>
  <si>
    <t>６ 提出書類</t>
    <rPh sb="2" eb="4">
      <t>テイシュツ</t>
    </rPh>
    <rPh sb="4" eb="6">
      <t>ショルイ</t>
    </rPh>
    <phoneticPr fontId="2"/>
  </si>
  <si>
    <t>　(１)　助成事業の実施に係る資料</t>
    <phoneticPr fontId="2"/>
  </si>
  <si>
    <t>　　　　報告書、写真、資料</t>
  </si>
  <si>
    <t>　(２)　助成事業の契約・支払に係る資料関係</t>
  </si>
  <si>
    <t>　　　　見積書、契約書、納品書、請求書、振込控、領収書等</t>
  </si>
  <si>
    <t>様式第８号（付表１―１）</t>
    <rPh sb="6" eb="8">
      <t>フヒョウ</t>
    </rPh>
    <phoneticPr fontId="2"/>
  </si>
  <si>
    <t>助成事業実施報告書</t>
    <rPh sb="0" eb="2">
      <t>ジョセイ</t>
    </rPh>
    <rPh sb="2" eb="4">
      <t>ジギョウ</t>
    </rPh>
    <rPh sb="4" eb="6">
      <t>ジッシ</t>
    </rPh>
    <rPh sb="6" eb="9">
      <t>ホウコクショ</t>
    </rPh>
    <phoneticPr fontId="2"/>
  </si>
  <si>
    <t>１　助成対象経費</t>
    <phoneticPr fontId="2"/>
  </si>
  <si>
    <t>４　助成事業実施内容及び成果</t>
    <phoneticPr fontId="2"/>
  </si>
  <si>
    <t>２　助成予定額</t>
    <phoneticPr fontId="2"/>
  </si>
  <si>
    <t>（交付決定通知書記載の金額）</t>
    <phoneticPr fontId="2"/>
  </si>
  <si>
    <t>３　変更後助成予定額</t>
    <phoneticPr fontId="2"/>
  </si>
  <si>
    <t>（助成事業の変更承認を受けた場合の金額）</t>
    <phoneticPr fontId="2"/>
  </si>
  <si>
    <t>（１）事業の経過（日程を含む）</t>
    <phoneticPr fontId="2"/>
  </si>
  <si>
    <t>（２）事業全体の成果</t>
    <phoneticPr fontId="2"/>
  </si>
  <si>
    <t>（３）成果に対する今後の展開</t>
    <rPh sb="3" eb="5">
      <t>セイカ</t>
    </rPh>
    <rPh sb="6" eb="7">
      <t>タイ</t>
    </rPh>
    <rPh sb="9" eb="11">
      <t>コンゴ</t>
    </rPh>
    <rPh sb="12" eb="14">
      <t>テンカイ</t>
    </rPh>
    <phoneticPr fontId="2"/>
  </si>
  <si>
    <t>（４）特記事項</t>
    <rPh sb="3" eb="5">
      <t>トッキ</t>
    </rPh>
    <rPh sb="5" eb="7">
      <t>ジコウ</t>
    </rPh>
    <phoneticPr fontId="2"/>
  </si>
  <si>
    <t>会　場</t>
    <rPh sb="0" eb="1">
      <t>カイ</t>
    </rPh>
    <rPh sb="2" eb="3">
      <t>バ</t>
    </rPh>
    <phoneticPr fontId="2"/>
  </si>
  <si>
    <t>名</t>
    <rPh sb="0" eb="1">
      <t>メイ</t>
    </rPh>
    <phoneticPr fontId="2"/>
  </si>
  <si>
    <t>名刺獲得数</t>
    <rPh sb="0" eb="2">
      <t>メイシ</t>
    </rPh>
    <rPh sb="2" eb="5">
      <t>カクトクスウ</t>
    </rPh>
    <phoneticPr fontId="2"/>
  </si>
  <si>
    <t>枚</t>
    <rPh sb="0" eb="1">
      <t>マイ</t>
    </rPh>
    <phoneticPr fontId="2"/>
  </si>
  <si>
    <t>有望顧客数</t>
    <rPh sb="0" eb="2">
      <t>ユウボウ</t>
    </rPh>
    <rPh sb="2" eb="4">
      <t>コキャク</t>
    </rPh>
    <rPh sb="4" eb="5">
      <t>スウ</t>
    </rPh>
    <phoneticPr fontId="2"/>
  </si>
  <si>
    <t>部</t>
    <rPh sb="0" eb="1">
      <t>ブ</t>
    </rPh>
    <phoneticPr fontId="2"/>
  </si>
  <si>
    <t>反　省</t>
    <rPh sb="0" eb="1">
      <t>ハン</t>
    </rPh>
    <rPh sb="2" eb="3">
      <t>ショウ</t>
    </rPh>
    <phoneticPr fontId="2"/>
  </si>
  <si>
    <t>（５）展示会出展報告</t>
    <phoneticPr fontId="2"/>
  </si>
  <si>
    <t>小間内来場数</t>
    <rPh sb="0" eb="2">
      <t>コマ</t>
    </rPh>
    <rPh sb="2" eb="3">
      <t>ナイ</t>
    </rPh>
    <rPh sb="3" eb="5">
      <t>ライジョウ</t>
    </rPh>
    <rPh sb="5" eb="6">
      <t>スウ</t>
    </rPh>
    <phoneticPr fontId="2"/>
  </si>
  <si>
    <t>展示会１</t>
    <rPh sb="0" eb="3">
      <t>テンジカイ</t>
    </rPh>
    <phoneticPr fontId="2"/>
  </si>
  <si>
    <t>展示会２</t>
    <rPh sb="0" eb="3">
      <t>テンジカイ</t>
    </rPh>
    <phoneticPr fontId="2"/>
  </si>
  <si>
    <t>展示会３</t>
    <rPh sb="0" eb="3">
      <t>テンジカイ</t>
    </rPh>
    <phoneticPr fontId="2"/>
  </si>
  <si>
    <t>展示会４</t>
    <rPh sb="0" eb="3">
      <t>テンジカイ</t>
    </rPh>
    <phoneticPr fontId="2"/>
  </si>
  <si>
    <t>出店名</t>
    <rPh sb="0" eb="2">
      <t>シュッテン</t>
    </rPh>
    <rPh sb="2" eb="3">
      <t>メイ</t>
    </rPh>
    <phoneticPr fontId="2"/>
  </si>
  <si>
    <t>登録日</t>
    <rPh sb="0" eb="2">
      <t>トウロク</t>
    </rPh>
    <rPh sb="2" eb="3">
      <t>ヒ</t>
    </rPh>
    <phoneticPr fontId="2"/>
  </si>
  <si>
    <t>自社ページURL</t>
    <rPh sb="0" eb="2">
      <t>ジシャ</t>
    </rPh>
    <phoneticPr fontId="2"/>
  </si>
  <si>
    <t>制作物</t>
    <rPh sb="0" eb="2">
      <t>セイサク</t>
    </rPh>
    <rPh sb="2" eb="3">
      <t>ブツ</t>
    </rPh>
    <phoneticPr fontId="2"/>
  </si>
  <si>
    <t>種類</t>
    <rPh sb="0" eb="2">
      <t>シュルイ</t>
    </rPh>
    <phoneticPr fontId="2"/>
  </si>
  <si>
    <t>制作総数</t>
    <rPh sb="0" eb="2">
      <t>セイサク</t>
    </rPh>
    <rPh sb="2" eb="4">
      <t>ソウスウ</t>
    </rPh>
    <phoneticPr fontId="2"/>
  </si>
  <si>
    <t>内容</t>
    <rPh sb="0" eb="2">
      <t>ナイヨウ</t>
    </rPh>
    <phoneticPr fontId="2"/>
  </si>
  <si>
    <t>チラシ</t>
    <phoneticPr fontId="2"/>
  </si>
  <si>
    <t>種</t>
    <rPh sb="0" eb="1">
      <t>シュ</t>
    </rPh>
    <phoneticPr fontId="2"/>
  </si>
  <si>
    <t>件数</t>
    <rPh sb="0" eb="2">
      <t>ケンスウ</t>
    </rPh>
    <phoneticPr fontId="2"/>
  </si>
  <si>
    <t>媒体名</t>
    <rPh sb="0" eb="2">
      <t>バイタイ</t>
    </rPh>
    <rPh sb="2" eb="3">
      <t>メイ</t>
    </rPh>
    <phoneticPr fontId="2"/>
  </si>
  <si>
    <t>展示会パンフ</t>
    <rPh sb="0" eb="3">
      <t>テンジカイ</t>
    </rPh>
    <phoneticPr fontId="2"/>
  </si>
  <si>
    <t>雑誌</t>
    <rPh sb="0" eb="2">
      <t>ザッシ</t>
    </rPh>
    <phoneticPr fontId="2"/>
  </si>
  <si>
    <t>助成対象商品の
出品・出店状況</t>
    <rPh sb="0" eb="4">
      <t>ジョセイタイショウ</t>
    </rPh>
    <rPh sb="4" eb="6">
      <t>ショウヒン</t>
    </rPh>
    <rPh sb="8" eb="10">
      <t>シュッピン</t>
    </rPh>
    <rPh sb="11" eb="13">
      <t>シュッテン</t>
    </rPh>
    <rPh sb="13" eb="15">
      <t>ジョウキョウ</t>
    </rPh>
    <phoneticPr fontId="2"/>
  </si>
  <si>
    <t>公開日</t>
    <rPh sb="0" eb="2">
      <t>コウカイ</t>
    </rPh>
    <rPh sb="2" eb="3">
      <t>ヒ</t>
    </rPh>
    <phoneticPr fontId="2"/>
  </si>
  <si>
    <t>会場来場者数</t>
    <rPh sb="0" eb="2">
      <t>カイジョウ</t>
    </rPh>
    <rPh sb="2" eb="5">
      <t>ライジョウシャ</t>
    </rPh>
    <rPh sb="5" eb="6">
      <t>スウ</t>
    </rPh>
    <phoneticPr fontId="2"/>
  </si>
  <si>
    <t>使用小間数</t>
    <rPh sb="0" eb="2">
      <t>シヨウ</t>
    </rPh>
    <rPh sb="2" eb="4">
      <t>コマ</t>
    </rPh>
    <rPh sb="4" eb="5">
      <t>スウ</t>
    </rPh>
    <phoneticPr fontId="2"/>
  </si>
  <si>
    <t>小間</t>
    <rPh sb="0" eb="2">
      <t>コマ</t>
    </rPh>
    <phoneticPr fontId="2"/>
  </si>
  <si>
    <t>制作・改修内容</t>
    <rPh sb="0" eb="2">
      <t>セイサク</t>
    </rPh>
    <rPh sb="3" eb="5">
      <t>カイシュウ</t>
    </rPh>
    <rPh sb="5" eb="7">
      <t>ナイヨウ</t>
    </rPh>
    <phoneticPr fontId="2"/>
  </si>
  <si>
    <t>助成対象商品の
掲載状況</t>
    <rPh sb="0" eb="4">
      <t>ジョセイタイショウ</t>
    </rPh>
    <rPh sb="4" eb="6">
      <t>ショウヒン</t>
    </rPh>
    <rPh sb="8" eb="10">
      <t>ケイサイ</t>
    </rPh>
    <rPh sb="10" eb="12">
      <t>ジョウキョウ</t>
    </rPh>
    <phoneticPr fontId="2"/>
  </si>
  <si>
    <t>対象URL</t>
    <rPh sb="0" eb="2">
      <t>タイショウ</t>
    </rPh>
    <phoneticPr fontId="2"/>
  </si>
  <si>
    <t>反省</t>
    <rPh sb="0" eb="2">
      <t>ハンセイ</t>
    </rPh>
    <phoneticPr fontId="2"/>
  </si>
  <si>
    <t>公開状況</t>
    <rPh sb="0" eb="2">
      <t>コウカイ</t>
    </rPh>
    <rPh sb="2" eb="4">
      <t>ジョウキョウ</t>
    </rPh>
    <phoneticPr fontId="2"/>
  </si>
  <si>
    <t>新聞</t>
    <rPh sb="0" eb="2">
      <t>シンブン</t>
    </rPh>
    <phoneticPr fontId="2"/>
  </si>
  <si>
    <t>Web（バナー）</t>
    <phoneticPr fontId="2"/>
  </si>
  <si>
    <t>Web（SNS）</t>
    <phoneticPr fontId="2"/>
  </si>
  <si>
    <t>（６）ECサイト出店報告</t>
    <rPh sb="8" eb="10">
      <t>シュッテン</t>
    </rPh>
    <rPh sb="10" eb="12">
      <t>ホウコク</t>
    </rPh>
    <phoneticPr fontId="2"/>
  </si>
  <si>
    <t>様式第８号（付表１―３）</t>
    <rPh sb="0" eb="2">
      <t>ヨウシキ</t>
    </rPh>
    <rPh sb="2" eb="3">
      <t>ダイ</t>
    </rPh>
    <rPh sb="4" eb="5">
      <t>ゴウ</t>
    </rPh>
    <rPh sb="6" eb="8">
      <t>フヒョウ</t>
    </rPh>
    <phoneticPr fontId="2"/>
  </si>
  <si>
    <t>様式第８号（付表１―２）</t>
    <rPh sb="0" eb="2">
      <t>ヨウシキ</t>
    </rPh>
    <rPh sb="2" eb="3">
      <t>ダイ</t>
    </rPh>
    <rPh sb="4" eb="5">
      <t>ゴウ</t>
    </rPh>
    <rPh sb="6" eb="8">
      <t>フヒョウ</t>
    </rPh>
    <phoneticPr fontId="2"/>
  </si>
  <si>
    <t>様式第８号（付表２）</t>
    <rPh sb="0" eb="2">
      <t>ヨウシキ</t>
    </rPh>
    <rPh sb="2" eb="3">
      <t>ダイ</t>
    </rPh>
    <rPh sb="4" eb="5">
      <t>ゴウ</t>
    </rPh>
    <rPh sb="6" eb="8">
      <t>フヒョウ</t>
    </rPh>
    <phoneticPr fontId="2"/>
  </si>
  <si>
    <t>助成事業支払総括表</t>
    <rPh sb="0" eb="2">
      <t>ジョセイ</t>
    </rPh>
    <rPh sb="2" eb="4">
      <t>ジギョウ</t>
    </rPh>
    <rPh sb="4" eb="6">
      <t>シハライ</t>
    </rPh>
    <rPh sb="6" eb="9">
      <t>ソウカツヒョウ</t>
    </rPh>
    <phoneticPr fontId="2"/>
  </si>
  <si>
    <t>（単位：円）</t>
    <phoneticPr fontId="2"/>
  </si>
  <si>
    <t>計</t>
    <rPh sb="0" eb="1">
      <t>ケイ</t>
    </rPh>
    <phoneticPr fontId="2"/>
  </si>
  <si>
    <t>印刷物制作費</t>
    <rPh sb="0" eb="3">
      <t>インサツブツ</t>
    </rPh>
    <rPh sb="3" eb="6">
      <t>セイサクヒ</t>
    </rPh>
    <phoneticPr fontId="2"/>
  </si>
  <si>
    <t>助成率：</t>
    <rPh sb="0" eb="2">
      <t>ジョセイ</t>
    </rPh>
    <rPh sb="2" eb="3">
      <t>リツ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</si>
  <si>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</si>
  <si>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費用名</t>
    <rPh sb="0" eb="2">
      <t>ヒヨウ</t>
    </rPh>
    <rPh sb="2" eb="3">
      <t>メイ</t>
    </rPh>
    <phoneticPr fontId="2"/>
  </si>
  <si>
    <t>出展小間料</t>
    <rPh sb="0" eb="2">
      <t>シュッテン</t>
    </rPh>
    <rPh sb="2" eb="4">
      <t>コマ</t>
    </rPh>
    <rPh sb="4" eb="5">
      <t>リョウ</t>
    </rPh>
    <phoneticPr fontId="4"/>
  </si>
  <si>
    <t>資　材　費</t>
    <rPh sb="0" eb="1">
      <t>シ</t>
    </rPh>
    <rPh sb="2" eb="3">
      <t>ザイ</t>
    </rPh>
    <rPh sb="4" eb="5">
      <t>ヒ</t>
    </rPh>
    <phoneticPr fontId="4"/>
  </si>
  <si>
    <t>輸　送　費</t>
    <rPh sb="0" eb="1">
      <t>ユ</t>
    </rPh>
    <rPh sb="2" eb="3">
      <t>ソウ</t>
    </rPh>
    <rPh sb="4" eb="5">
      <t>ヒ</t>
    </rPh>
    <phoneticPr fontId="2"/>
  </si>
  <si>
    <t>小　計</t>
    <rPh sb="0" eb="1">
      <t>ショウ</t>
    </rPh>
    <rPh sb="2" eb="3">
      <t>ケイ</t>
    </rPh>
    <phoneticPr fontId="2"/>
  </si>
  <si>
    <t>区分</t>
    <rPh sb="0" eb="2">
      <t>クブン</t>
    </rPh>
    <phoneticPr fontId="2"/>
  </si>
  <si>
    <t>リアル出展日</t>
    <rPh sb="3" eb="5">
      <t>シュッテン</t>
    </rPh>
    <rPh sb="5" eb="6">
      <t>ビ</t>
    </rPh>
    <phoneticPr fontId="2"/>
  </si>
  <si>
    <t>オンライン出展日</t>
    <rPh sb="5" eb="7">
      <t>シュッテン</t>
    </rPh>
    <rPh sb="7" eb="8">
      <t>ビ</t>
    </rPh>
    <phoneticPr fontId="2"/>
  </si>
  <si>
    <t>費用名</t>
    <rPh sb="0" eb="3">
      <t>ヒヨウメイ</t>
    </rPh>
    <phoneticPr fontId="2"/>
  </si>
  <si>
    <t>委託先</t>
    <rPh sb="0" eb="3">
      <t>イタクサキ</t>
    </rPh>
    <phoneticPr fontId="2"/>
  </si>
  <si>
    <r>
      <t>経費合計</t>
    </r>
    <r>
      <rPr>
        <sz val="7"/>
        <rFont val="游ゴシック"/>
        <family val="3"/>
        <charset val="128"/>
        <scheme val="minor"/>
      </rPr>
      <t>（税込）</t>
    </r>
    <rPh sb="0" eb="2">
      <t>ケイヒ</t>
    </rPh>
    <rPh sb="2" eb="4">
      <t>ゴウケイ</t>
    </rPh>
    <rPh sb="5" eb="7">
      <t>ゼイコ</t>
    </rPh>
    <phoneticPr fontId="2"/>
  </si>
  <si>
    <t>対象経費</t>
    <rPh sb="0" eb="2">
      <t>タイショウ</t>
    </rPh>
    <rPh sb="2" eb="4">
      <t>ケイヒ</t>
    </rPh>
    <phoneticPr fontId="2"/>
  </si>
  <si>
    <t>対象外経費</t>
    <rPh sb="0" eb="2">
      <t>タイショウ</t>
    </rPh>
    <rPh sb="2" eb="3">
      <t>ガイ</t>
    </rPh>
    <rPh sb="3" eb="5">
      <t>ケイヒ</t>
    </rPh>
    <phoneticPr fontId="2"/>
  </si>
  <si>
    <t>事業の経過</t>
    <rPh sb="0" eb="2">
      <t>ジギョウ</t>
    </rPh>
    <rPh sb="3" eb="5">
      <t>ケイカ</t>
    </rPh>
    <phoneticPr fontId="2"/>
  </si>
  <si>
    <t>出</t>
    <rPh sb="0" eb="1">
      <t>デ</t>
    </rPh>
    <phoneticPr fontId="2"/>
  </si>
  <si>
    <t>契約</t>
    <rPh sb="0" eb="2">
      <t>ケイヤク</t>
    </rPh>
    <phoneticPr fontId="2"/>
  </si>
  <si>
    <t>パビリオン(公的機関)</t>
    <rPh sb="6" eb="8">
      <t>コウテキ</t>
    </rPh>
    <rPh sb="8" eb="10">
      <t>キカン</t>
    </rPh>
    <phoneticPr fontId="2"/>
  </si>
  <si>
    <t>請求</t>
    <rPh sb="0" eb="2">
      <t>セイキュウ</t>
    </rPh>
    <phoneticPr fontId="2"/>
  </si>
  <si>
    <t>オ</t>
    <phoneticPr fontId="2"/>
  </si>
  <si>
    <t>オンライン出展料</t>
    <rPh sb="5" eb="8">
      <t>シュッテンリョウ</t>
    </rPh>
    <phoneticPr fontId="2"/>
  </si>
  <si>
    <t>支払</t>
    <rPh sb="0" eb="2">
      <t>シハラ</t>
    </rPh>
    <phoneticPr fontId="2"/>
  </si>
  <si>
    <t>材</t>
    <rPh sb="0" eb="1">
      <t>ザイ</t>
    </rPh>
    <phoneticPr fontId="2"/>
  </si>
  <si>
    <t>主催者パッケージ</t>
    <rPh sb="0" eb="3">
      <t>シュサイシャ</t>
    </rPh>
    <phoneticPr fontId="2"/>
  </si>
  <si>
    <t>装飾委託費</t>
    <rPh sb="0" eb="2">
      <t>ソウショク</t>
    </rPh>
    <rPh sb="2" eb="4">
      <t>イタク</t>
    </rPh>
    <rPh sb="4" eb="5">
      <t>ヒ</t>
    </rPh>
    <phoneticPr fontId="2"/>
  </si>
  <si>
    <t>什器・備品リース</t>
    <rPh sb="0" eb="2">
      <t>ジュウキ</t>
    </rPh>
    <rPh sb="3" eb="5">
      <t>ビヒン</t>
    </rPh>
    <phoneticPr fontId="2"/>
  </si>
  <si>
    <t>電気工事・使用料</t>
    <rPh sb="0" eb="2">
      <t>デンキ</t>
    </rPh>
    <rPh sb="2" eb="4">
      <t>コウジ</t>
    </rPh>
    <rPh sb="5" eb="8">
      <t>シヨウリョウ</t>
    </rPh>
    <phoneticPr fontId="2"/>
  </si>
  <si>
    <t>ポスター・パネル</t>
    <phoneticPr fontId="2"/>
  </si>
  <si>
    <t>送</t>
    <rPh sb="0" eb="1">
      <t>オク</t>
    </rPh>
    <phoneticPr fontId="2"/>
  </si>
  <si>
    <t>往復</t>
    <rPh sb="0" eb="2">
      <t>オウフク</t>
    </rPh>
    <phoneticPr fontId="2"/>
  </si>
  <si>
    <t>往</t>
    <rPh sb="0" eb="1">
      <t>オウ</t>
    </rPh>
    <phoneticPr fontId="2"/>
  </si>
  <si>
    <t>復</t>
    <rPh sb="0" eb="1">
      <t>マタ</t>
    </rPh>
    <phoneticPr fontId="2"/>
  </si>
  <si>
    <t>見積</t>
    <rPh sb="0" eb="2">
      <t>ミツモリ</t>
    </rPh>
    <phoneticPr fontId="2"/>
  </si>
  <si>
    <t>納品</t>
    <rPh sb="0" eb="2">
      <t>ノウヒン</t>
    </rPh>
    <phoneticPr fontId="2"/>
  </si>
  <si>
    <t>ECサイト出店初期登録費</t>
    <rPh sb="5" eb="7">
      <t>シュッテン</t>
    </rPh>
    <rPh sb="7" eb="9">
      <t>ショキ</t>
    </rPh>
    <rPh sb="9" eb="11">
      <t>トウロク</t>
    </rPh>
    <rPh sb="11" eb="12">
      <t>ヒ</t>
    </rPh>
    <phoneticPr fontId="2"/>
  </si>
  <si>
    <t>契約先</t>
    <rPh sb="0" eb="3">
      <t>ケイヤクサキ</t>
    </rPh>
    <phoneticPr fontId="2"/>
  </si>
  <si>
    <t>販売促進費</t>
    <rPh sb="0" eb="2">
      <t>ハンバイ</t>
    </rPh>
    <rPh sb="2" eb="4">
      <t>ソクシン</t>
    </rPh>
    <rPh sb="4" eb="5">
      <t>ヒ</t>
    </rPh>
    <phoneticPr fontId="2"/>
  </si>
  <si>
    <t>助成対象期間</t>
    <phoneticPr fontId="2"/>
  </si>
  <si>
    <t>販促費</t>
    <rPh sb="0" eb="2">
      <t>ハンソク</t>
    </rPh>
    <rPh sb="2" eb="3">
      <t>ヒ</t>
    </rPh>
    <phoneticPr fontId="2"/>
  </si>
  <si>
    <t>印</t>
    <rPh sb="0" eb="1">
      <t>イン</t>
    </rPh>
    <phoneticPr fontId="2"/>
  </si>
  <si>
    <t>印刷費</t>
    <rPh sb="0" eb="2">
      <t>インサツ</t>
    </rPh>
    <rPh sb="2" eb="3">
      <t>ヒ</t>
    </rPh>
    <phoneticPr fontId="2"/>
  </si>
  <si>
    <t>デザイン費</t>
    <rPh sb="4" eb="5">
      <t>ヒ</t>
    </rPh>
    <phoneticPr fontId="2"/>
  </si>
  <si>
    <t>デザイン費＋印刷費</t>
    <rPh sb="4" eb="5">
      <t>ヒ</t>
    </rPh>
    <phoneticPr fontId="2"/>
  </si>
  <si>
    <t>PR</t>
    <phoneticPr fontId="2"/>
  </si>
  <si>
    <t>広</t>
    <rPh sb="0" eb="1">
      <t>ヒロシ</t>
    </rPh>
    <phoneticPr fontId="2"/>
  </si>
  <si>
    <t>展示会ガイド</t>
    <rPh sb="0" eb="3">
      <t>テンジカイ</t>
    </rPh>
    <phoneticPr fontId="2"/>
  </si>
  <si>
    <t>ECサイト出店初期登録料</t>
    <rPh sb="5" eb="7">
      <t>シュッテン</t>
    </rPh>
    <rPh sb="7" eb="9">
      <t>ショキ</t>
    </rPh>
    <rPh sb="9" eb="12">
      <t>トウロクリョウ</t>
    </rPh>
    <phoneticPr fontId="2"/>
  </si>
  <si>
    <t>自社Webサイト制作・改修費</t>
    <rPh sb="0" eb="2">
      <t>ジシャ</t>
    </rPh>
    <rPh sb="8" eb="10">
      <t>セイサク</t>
    </rPh>
    <rPh sb="11" eb="14">
      <t>カイシュウヒ</t>
    </rPh>
    <phoneticPr fontId="2"/>
  </si>
  <si>
    <t>合　　計</t>
    <rPh sb="0" eb="1">
      <t>ゴウ</t>
    </rPh>
    <rPh sb="3" eb="4">
      <t>ケイ</t>
    </rPh>
    <phoneticPr fontId="4"/>
  </si>
  <si>
    <t>公社記入欄</t>
    <rPh sb="0" eb="2">
      <t>コウシャ</t>
    </rPh>
    <rPh sb="2" eb="5">
      <t>キニュウラン</t>
    </rPh>
    <phoneticPr fontId="2"/>
  </si>
  <si>
    <t>展示会１</t>
  </si>
  <si>
    <t>５ 助成事業支払総括表</t>
    <rPh sb="4" eb="6">
      <t>ジギョウ</t>
    </rPh>
    <rPh sb="6" eb="8">
      <t>シハラ</t>
    </rPh>
    <rPh sb="8" eb="11">
      <t>ソウカツヒョウ</t>
    </rPh>
    <phoneticPr fontId="2"/>
  </si>
  <si>
    <t>付表２「助成事業支払総括表」のとおり</t>
    <rPh sb="0" eb="2">
      <t>フヒョウ</t>
    </rPh>
    <rPh sb="4" eb="6">
      <t>ジョセイ</t>
    </rPh>
    <rPh sb="6" eb="8">
      <t>ジギョウ</t>
    </rPh>
    <rPh sb="8" eb="10">
      <t>シハライ</t>
    </rPh>
    <rPh sb="10" eb="13">
      <t>ソウカツヒョウ</t>
    </rPh>
    <phoneticPr fontId="2"/>
  </si>
  <si>
    <t>（７）自社Webサイト制作・改修報告</t>
    <rPh sb="3" eb="5">
      <t>ジシャ</t>
    </rPh>
    <rPh sb="11" eb="13">
      <t>セイサク</t>
    </rPh>
    <rPh sb="14" eb="16">
      <t>カイシュウ</t>
    </rPh>
    <rPh sb="16" eb="18">
      <t>ホウコク</t>
    </rPh>
    <phoneticPr fontId="2"/>
  </si>
  <si>
    <t>出</t>
    <rPh sb="0" eb="1">
      <t>デ</t>
    </rPh>
    <phoneticPr fontId="2"/>
  </si>
  <si>
    <t>様式第８号（付表３－１）助成事業支払明細表</t>
    <rPh sb="0" eb="2">
      <t>ヨウシキ</t>
    </rPh>
    <rPh sb="2" eb="3">
      <t>ダイ</t>
    </rPh>
    <rPh sb="4" eb="5">
      <t>ゴウ</t>
    </rPh>
    <rPh sb="6" eb="8">
      <t>フヒョウ</t>
    </rPh>
    <rPh sb="12" eb="14">
      <t>ジョセイ</t>
    </rPh>
    <rPh sb="14" eb="16">
      <t>ジギョウ</t>
    </rPh>
    <rPh sb="16" eb="18">
      <t>シハラ</t>
    </rPh>
    <rPh sb="18" eb="21">
      <t>メイサイヒョウ</t>
    </rPh>
    <phoneticPr fontId="2"/>
  </si>
  <si>
    <t>様式第８号（第１２条関係）</t>
    <rPh sb="6" eb="7">
      <t>ダイ</t>
    </rPh>
    <rPh sb="9" eb="10">
      <t>ジョウ</t>
    </rPh>
    <rPh sb="10" eb="12">
      <t>カンケイ</t>
    </rPh>
    <phoneticPr fontId="2"/>
  </si>
  <si>
    <t>様式第８号（付表３－２）助成事業支払明細表</t>
    <rPh sb="18" eb="20">
      <t>メイサイ</t>
    </rPh>
    <phoneticPr fontId="2"/>
  </si>
  <si>
    <t>支払</t>
    <rPh sb="0" eb="1">
      <t>シ</t>
    </rPh>
    <rPh sb="1" eb="2">
      <t>ハラ</t>
    </rPh>
    <phoneticPr fontId="2"/>
  </si>
  <si>
    <t>自社Web</t>
    <rPh sb="0" eb="2">
      <t>ジシャ</t>
    </rPh>
    <phoneticPr fontId="2"/>
  </si>
  <si>
    <t>Webアクセシビリティ
への対応目標</t>
    <phoneticPr fontId="2"/>
  </si>
  <si>
    <t>公開日</t>
    <phoneticPr fontId="2"/>
  </si>
  <si>
    <t>（８）販売促進 成果報告</t>
    <phoneticPr fontId="2"/>
  </si>
  <si>
    <t>PR動画</t>
    <rPh sb="2" eb="4">
      <t>ドウガ</t>
    </rPh>
    <phoneticPr fontId="2"/>
  </si>
  <si>
    <t>件</t>
    <rPh sb="0" eb="1">
      <t>ケン</t>
    </rPh>
    <phoneticPr fontId="2"/>
  </si>
  <si>
    <t>EC</t>
    <phoneticPr fontId="2"/>
  </si>
  <si>
    <t>成　果</t>
    <phoneticPr fontId="2"/>
  </si>
  <si>
    <t>反　省</t>
    <phoneticPr fontId="2"/>
  </si>
  <si>
    <t>印刷物</t>
    <rPh sb="0" eb="3">
      <t>インサツブツ</t>
    </rPh>
    <phoneticPr fontId="2"/>
  </si>
  <si>
    <t>広告掲載</t>
    <rPh sb="0" eb="2">
      <t>コウコク</t>
    </rPh>
    <rPh sb="2" eb="4">
      <t>ケイサイ</t>
    </rPh>
    <phoneticPr fontId="2"/>
  </si>
  <si>
    <t>動画</t>
    <rPh sb="0" eb="2">
      <t>ドウガ</t>
    </rPh>
    <phoneticPr fontId="2"/>
  </si>
  <si>
    <t>掲載物</t>
    <rPh sb="0" eb="2">
      <t>ケイサイ</t>
    </rPh>
    <rPh sb="2" eb="3">
      <t>ブツ</t>
    </rPh>
    <phoneticPr fontId="2"/>
  </si>
  <si>
    <t>販売促進の成果</t>
    <rPh sb="0" eb="2">
      <t>ハンバイ</t>
    </rPh>
    <rPh sb="2" eb="4">
      <t>ソクシン</t>
    </rPh>
    <rPh sb="5" eb="7">
      <t>セイカ</t>
    </rPh>
    <phoneticPr fontId="2"/>
  </si>
  <si>
    <t>出 展 の 成 果</t>
    <rPh sb="0" eb="1">
      <t>デ</t>
    </rPh>
    <rPh sb="2" eb="3">
      <t>テン</t>
    </rPh>
    <rPh sb="6" eb="7">
      <t>ナリ</t>
    </rPh>
    <rPh sb="8" eb="9">
      <t>ハテ</t>
    </rPh>
    <phoneticPr fontId="2"/>
  </si>
  <si>
    <t>実績報告書  作成時の注意事項</t>
    <rPh sb="0" eb="5">
      <t>ジッセキホウコクショ</t>
    </rPh>
    <rPh sb="7" eb="9">
      <t>サクセイ</t>
    </rPh>
    <rPh sb="9" eb="10">
      <t>ジ</t>
    </rPh>
    <rPh sb="11" eb="13">
      <t>チュウイ</t>
    </rPh>
    <rPh sb="13" eb="15">
      <t>ジコウ</t>
    </rPh>
    <phoneticPr fontId="2"/>
  </si>
  <si>
    <r>
      <t>・</t>
    </r>
    <r>
      <rPr>
        <b/>
        <sz val="11"/>
        <color rgb="FFFF0000"/>
        <rFont val="游ゴシック"/>
        <family val="3"/>
        <charset val="128"/>
        <scheme val="minor"/>
      </rPr>
      <t>シートの削除</t>
    </r>
    <r>
      <rPr>
        <sz val="11"/>
        <color theme="1"/>
        <rFont val="游ゴシック"/>
        <family val="3"/>
        <charset val="128"/>
        <scheme val="minor"/>
      </rPr>
      <t>は</t>
    </r>
    <r>
      <rPr>
        <b/>
        <sz val="11"/>
        <color rgb="FFFF0000"/>
        <rFont val="游ゴシック"/>
        <family val="3"/>
        <charset val="128"/>
        <scheme val="minor"/>
      </rPr>
      <t>不可</t>
    </r>
    <r>
      <rPr>
        <sz val="11"/>
        <color theme="1"/>
        <rFont val="游ゴシック"/>
        <family val="2"/>
        <charset val="128"/>
        <scheme val="minor"/>
      </rPr>
      <t>です</t>
    </r>
    <rPh sb="5" eb="7">
      <t>サクジョ</t>
    </rPh>
    <rPh sb="8" eb="10">
      <t>フカ</t>
    </rPh>
    <phoneticPr fontId="2"/>
  </si>
  <si>
    <r>
      <t>・</t>
    </r>
    <r>
      <rPr>
        <b/>
        <sz val="11"/>
        <color rgb="FFFF0000"/>
        <rFont val="游ゴシック"/>
        <family val="3"/>
        <charset val="128"/>
        <scheme val="minor"/>
      </rPr>
      <t>色付セル</t>
    </r>
    <r>
      <rPr>
        <sz val="11"/>
        <color theme="1"/>
        <rFont val="游ゴシック"/>
        <family val="3"/>
        <charset val="128"/>
        <scheme val="minor"/>
      </rPr>
      <t>は</t>
    </r>
    <r>
      <rPr>
        <b/>
        <sz val="11"/>
        <color rgb="FFFF0000"/>
        <rFont val="游ゴシック"/>
        <family val="3"/>
        <charset val="128"/>
        <scheme val="minor"/>
      </rPr>
      <t>入力不要</t>
    </r>
    <r>
      <rPr>
        <sz val="11"/>
        <color theme="1"/>
        <rFont val="游ゴシック"/>
        <family val="2"/>
        <charset val="128"/>
        <scheme val="minor"/>
      </rPr>
      <t>です（自動計算されます）</t>
    </r>
    <rPh sb="1" eb="3">
      <t>イロツ</t>
    </rPh>
    <rPh sb="6" eb="8">
      <t>ニュウリョク</t>
    </rPh>
    <rPh sb="8" eb="10">
      <t>フヨウ</t>
    </rPh>
    <rPh sb="13" eb="15">
      <t>ジドウ</t>
    </rPh>
    <rPh sb="15" eb="17">
      <t>ケイサン</t>
    </rPh>
    <phoneticPr fontId="2"/>
  </si>
  <si>
    <t>・「付表２」のシートは入力不要です（自動計算されます）</t>
    <rPh sb="2" eb="4">
      <t>フヒョウ</t>
    </rPh>
    <rPh sb="11" eb="13">
      <t>ニュウリョク</t>
    </rPh>
    <rPh sb="13" eb="15">
      <t>フヨウ</t>
    </rPh>
    <rPh sb="18" eb="20">
      <t>ジドウ</t>
    </rPh>
    <rPh sb="20" eb="22">
      <t>ケイサン</t>
    </rPh>
    <phoneticPr fontId="2"/>
  </si>
  <si>
    <t>・全ての帳票類をお手元に揃えて、入力を始めてください</t>
    <rPh sb="1" eb="2">
      <t>スベ</t>
    </rPh>
    <rPh sb="4" eb="6">
      <t>チョウヒョウ</t>
    </rPh>
    <rPh sb="6" eb="7">
      <t>ルイ</t>
    </rPh>
    <rPh sb="9" eb="11">
      <t>テモト</t>
    </rPh>
    <rPh sb="12" eb="13">
      <t>ソロ</t>
    </rPh>
    <rPh sb="16" eb="18">
      <t>ニュウリョク</t>
    </rPh>
    <rPh sb="19" eb="20">
      <t>ハジ</t>
    </rPh>
    <phoneticPr fontId="2"/>
  </si>
  <si>
    <t>・実績報告書は以下の全13シートです。入力漏れにご注意ください</t>
    <rPh sb="1" eb="3">
      <t>ジッセキ</t>
    </rPh>
    <rPh sb="3" eb="6">
      <t>ホウコクショ</t>
    </rPh>
    <rPh sb="7" eb="9">
      <t>イカ</t>
    </rPh>
    <rPh sb="10" eb="11">
      <t>ゼン</t>
    </rPh>
    <rPh sb="19" eb="21">
      <t>ニュウリョク</t>
    </rPh>
    <rPh sb="21" eb="22">
      <t>モ</t>
    </rPh>
    <rPh sb="25" eb="27">
      <t>チュウイ</t>
    </rPh>
    <phoneticPr fontId="2"/>
  </si>
  <si>
    <t>シートNo.</t>
    <phoneticPr fontId="2"/>
  </si>
  <si>
    <t>様式名</t>
    <rPh sb="0" eb="3">
      <t>ヨウシキメイ</t>
    </rPh>
    <phoneticPr fontId="2"/>
  </si>
  <si>
    <t>目次</t>
    <rPh sb="0" eb="2">
      <t>モクジ</t>
    </rPh>
    <phoneticPr fontId="2"/>
  </si>
  <si>
    <t>（本シート）</t>
    <rPh sb="1" eb="2">
      <t>ホン</t>
    </rPh>
    <phoneticPr fontId="2"/>
  </si>
  <si>
    <t>表紙</t>
    <rPh sb="0" eb="2">
      <t>ヒョウシ</t>
    </rPh>
    <phoneticPr fontId="2"/>
  </si>
  <si>
    <t xml:space="preserve"> 様式8_実績報告書</t>
    <phoneticPr fontId="2"/>
  </si>
  <si>
    <t>1-1</t>
    <phoneticPr fontId="2"/>
  </si>
  <si>
    <t xml:space="preserve"> 付表1-1_全体成果</t>
    <phoneticPr fontId="2"/>
  </si>
  <si>
    <t>1-2</t>
    <phoneticPr fontId="2"/>
  </si>
  <si>
    <t xml:space="preserve"> 付表1-2_展示会報告</t>
    <phoneticPr fontId="2"/>
  </si>
  <si>
    <t>1-3</t>
    <phoneticPr fontId="2"/>
  </si>
  <si>
    <t>付表２</t>
    <phoneticPr fontId="2"/>
  </si>
  <si>
    <t xml:space="preserve"> 付表2_助成事業支払総括表</t>
    <rPh sb="1" eb="3">
      <t>フヒョウ</t>
    </rPh>
    <phoneticPr fontId="2"/>
  </si>
  <si>
    <t>展１</t>
    <rPh sb="0" eb="1">
      <t>テン</t>
    </rPh>
    <phoneticPr fontId="2"/>
  </si>
  <si>
    <t xml:space="preserve"> 付表3-1_助成事業支払明細表_展示会１</t>
    <phoneticPr fontId="2"/>
  </si>
  <si>
    <t>展２</t>
    <rPh sb="0" eb="1">
      <t>テン</t>
    </rPh>
    <phoneticPr fontId="2"/>
  </si>
  <si>
    <t xml:space="preserve"> 付表3-1_助成事業支払明細表_展示会２</t>
    <phoneticPr fontId="2"/>
  </si>
  <si>
    <t>展３</t>
    <rPh sb="0" eb="1">
      <t>テン</t>
    </rPh>
    <phoneticPr fontId="2"/>
  </si>
  <si>
    <t xml:space="preserve"> 付表3-1_助成事業支払明細表_展示会３</t>
    <phoneticPr fontId="2"/>
  </si>
  <si>
    <t>展４</t>
    <rPh sb="0" eb="1">
      <t>テン</t>
    </rPh>
    <phoneticPr fontId="2"/>
  </si>
  <si>
    <t xml:space="preserve"> 付表3-1_助成事業支払明細表_展示会４</t>
    <phoneticPr fontId="2"/>
  </si>
  <si>
    <t>展５</t>
    <rPh sb="0" eb="1">
      <t>テン</t>
    </rPh>
    <phoneticPr fontId="2"/>
  </si>
  <si>
    <t xml:space="preserve"> 付表3-1_助成事業支払明細表_展示会５</t>
    <phoneticPr fontId="2"/>
  </si>
  <si>
    <t>EC/web</t>
    <phoneticPr fontId="2"/>
  </si>
  <si>
    <t xml:space="preserve"> 付表3-2_助成事業支払明細表_EC・Web</t>
    <phoneticPr fontId="2"/>
  </si>
  <si>
    <t>販促</t>
    <rPh sb="0" eb="2">
      <t>ハンソク</t>
    </rPh>
    <phoneticPr fontId="2"/>
  </si>
  <si>
    <t xml:space="preserve"> 付表3-3_助成事業支払明細表_販売促進費</t>
    <phoneticPr fontId="2"/>
  </si>
  <si>
    <t xml:space="preserve"> 付表1-3_EC・自社Web・販売促進_成果報告</t>
    <rPh sb="16" eb="20">
      <t>ハンバイソクシン</t>
    </rPh>
    <rPh sb="21" eb="23">
      <t>セイカ</t>
    </rPh>
    <phoneticPr fontId="2"/>
  </si>
  <si>
    <t>様式第８号（付表３－１～３）助成事業支払明細表から自動転記されます。</t>
    <rPh sb="0" eb="2">
      <t>ヨウシキ</t>
    </rPh>
    <rPh sb="14" eb="16">
      <t>ジョセイ</t>
    </rPh>
    <rPh sb="16" eb="18">
      <t>ジギョウ</t>
    </rPh>
    <rPh sb="18" eb="20">
      <t>シハラ</t>
    </rPh>
    <rPh sb="20" eb="23">
      <t>メイサイヒョウ</t>
    </rPh>
    <rPh sb="25" eb="27">
      <t>ジドウ</t>
    </rPh>
    <rPh sb="27" eb="29">
      <t>テンキ</t>
    </rPh>
    <phoneticPr fontId="2"/>
  </si>
  <si>
    <t>広　告　費</t>
    <rPh sb="0" eb="1">
      <t>ヒロ</t>
    </rPh>
    <rPh sb="2" eb="3">
      <t>コク</t>
    </rPh>
    <rPh sb="4" eb="5">
      <t>ヒ</t>
    </rPh>
    <phoneticPr fontId="2"/>
  </si>
  <si>
    <t>助成予定額</t>
    <phoneticPr fontId="2"/>
  </si>
  <si>
    <t>変更後助成予定額</t>
    <phoneticPr fontId="2"/>
  </si>
  <si>
    <t>＊出展した展示会ごとにシートを分けて明細表を作成してください。</t>
    <phoneticPr fontId="2"/>
  </si>
  <si>
    <t>展示会２</t>
  </si>
  <si>
    <t>展示会３</t>
  </si>
  <si>
    <t>展示会４</t>
    <phoneticPr fontId="2"/>
  </si>
  <si>
    <t>展示会５</t>
    <phoneticPr fontId="2"/>
  </si>
  <si>
    <t>公開日</t>
    <rPh sb="0" eb="3">
      <t>コウカイビ</t>
    </rPh>
    <phoneticPr fontId="2"/>
  </si>
  <si>
    <t>出展小間料</t>
    <rPh sb="0" eb="2">
      <t>シュッテン</t>
    </rPh>
    <rPh sb="2" eb="4">
      <t>コマ</t>
    </rPh>
    <rPh sb="4" eb="5">
      <t>リョウ</t>
    </rPh>
    <phoneticPr fontId="2"/>
  </si>
  <si>
    <t>資 材 費</t>
    <rPh sb="0" eb="1">
      <t>シ</t>
    </rPh>
    <rPh sb="2" eb="3">
      <t>ザイ</t>
    </rPh>
    <rPh sb="4" eb="5">
      <t>ヒ</t>
    </rPh>
    <phoneticPr fontId="2"/>
  </si>
  <si>
    <t>輸 送 費</t>
    <rPh sb="0" eb="1">
      <t>ユ</t>
    </rPh>
    <rPh sb="2" eb="3">
      <t>ソウ</t>
    </rPh>
    <rPh sb="4" eb="5">
      <t>ヒ</t>
    </rPh>
    <phoneticPr fontId="2"/>
  </si>
  <si>
    <t>PR動画制作費</t>
    <rPh sb="2" eb="4">
      <t>ドウガ</t>
    </rPh>
    <rPh sb="4" eb="7">
      <t>セイサクヒ</t>
    </rPh>
    <phoneticPr fontId="2"/>
  </si>
  <si>
    <t>広  告  費</t>
    <rPh sb="0" eb="1">
      <t>ヒロ</t>
    </rPh>
    <rPh sb="3" eb="4">
      <t>コク</t>
    </rPh>
    <rPh sb="6" eb="7">
      <t>ヒ</t>
    </rPh>
    <phoneticPr fontId="2"/>
  </si>
  <si>
    <t>展示会参加費</t>
    <rPh sb="0" eb="3">
      <t>テンジカイ</t>
    </rPh>
    <rPh sb="3" eb="5">
      <t>サンカ</t>
    </rPh>
    <rPh sb="5" eb="6">
      <t>ヒ</t>
    </rPh>
    <phoneticPr fontId="2"/>
  </si>
  <si>
    <t>経費総額</t>
    <rPh sb="0" eb="2">
      <t>ケイヒ</t>
    </rPh>
    <rPh sb="2" eb="4">
      <t>ソウガク</t>
    </rPh>
    <phoneticPr fontId="2"/>
  </si>
  <si>
    <t>様式第８号（付表３－３）助成事業支払明細表</t>
    <rPh sb="12" eb="14">
      <t>ジョセイ</t>
    </rPh>
    <rPh sb="14" eb="16">
      <t>ジギョウ</t>
    </rPh>
    <rPh sb="16" eb="18">
      <t>シハラ</t>
    </rPh>
    <rPh sb="18" eb="21">
      <t>メイサイヒョウ</t>
    </rPh>
    <phoneticPr fontId="2"/>
  </si>
  <si>
    <t>展示会参加費</t>
    <rPh sb="0" eb="3">
      <t>テンジカイ</t>
    </rPh>
    <rPh sb="3" eb="6">
      <t>サンカヒ</t>
    </rPh>
    <phoneticPr fontId="2"/>
  </si>
  <si>
    <t>小　計</t>
    <phoneticPr fontId="2"/>
  </si>
  <si>
    <t>販売促進費</t>
    <phoneticPr fontId="2"/>
  </si>
  <si>
    <t>実印</t>
    <rPh sb="0" eb="2">
      <t>ジツイン</t>
    </rPh>
    <phoneticPr fontId="2"/>
  </si>
  <si>
    <t>※ 電子申請の場合は押印不要</t>
    <phoneticPr fontId="2"/>
  </si>
  <si>
    <t>出展形態</t>
    <rPh sb="0" eb="2">
      <t>シュッテン</t>
    </rPh>
    <rPh sb="2" eb="4">
      <t>ケイタイ</t>
    </rPh>
    <phoneticPr fontId="2"/>
  </si>
  <si>
    <t>助成対象商品の単独サイトを新規開設した</t>
    <rPh sb="0" eb="2">
      <t>ジョセイ</t>
    </rPh>
    <rPh sb="2" eb="4">
      <t>タイショウ</t>
    </rPh>
    <rPh sb="4" eb="6">
      <t>ショウヒン</t>
    </rPh>
    <rPh sb="7" eb="9">
      <t>タンドク</t>
    </rPh>
    <rPh sb="13" eb="15">
      <t>シンキ</t>
    </rPh>
    <rPh sb="15" eb="17">
      <t>カイセツ</t>
    </rPh>
    <phoneticPr fontId="2"/>
  </si>
  <si>
    <t>助成対象商品単独の既存サイトを改修した</t>
    <rPh sb="0" eb="2">
      <t>ジョセイ</t>
    </rPh>
    <rPh sb="2" eb="4">
      <t>タイショウ</t>
    </rPh>
    <rPh sb="4" eb="6">
      <t>ショウヒン</t>
    </rPh>
    <rPh sb="6" eb="8">
      <t>タンドク</t>
    </rPh>
    <rPh sb="9" eb="11">
      <t>キゾン</t>
    </rPh>
    <rPh sb="15" eb="17">
      <t>カイシュウ</t>
    </rPh>
    <phoneticPr fontId="2"/>
  </si>
  <si>
    <t>助成対象商品を含む自社サイト新規開設した</t>
    <rPh sb="0" eb="2">
      <t>ジョセイ</t>
    </rPh>
    <rPh sb="2" eb="4">
      <t>タイショウ</t>
    </rPh>
    <rPh sb="4" eb="6">
      <t>ショウヒン</t>
    </rPh>
    <rPh sb="7" eb="8">
      <t>フク</t>
    </rPh>
    <rPh sb="9" eb="11">
      <t>ジシャ</t>
    </rPh>
    <phoneticPr fontId="2"/>
  </si>
  <si>
    <t>助成対象商品を含む自社サイトを改修した</t>
    <rPh sb="0" eb="2">
      <t>ジョセイ</t>
    </rPh>
    <rPh sb="2" eb="4">
      <t>タイショウ</t>
    </rPh>
    <rPh sb="4" eb="6">
      <t>ショウヒン</t>
    </rPh>
    <rPh sb="7" eb="8">
      <t>フク</t>
    </rPh>
    <rPh sb="9" eb="11">
      <t>ジシャ</t>
    </rPh>
    <rPh sb="15" eb="17">
      <t>カイシュウ</t>
    </rPh>
    <phoneticPr fontId="2"/>
  </si>
  <si>
    <t>パンフレット</t>
    <phoneticPr fontId="2"/>
  </si>
  <si>
    <t>カタログ</t>
    <phoneticPr fontId="2"/>
  </si>
  <si>
    <t>会社案内</t>
    <phoneticPr fontId="2"/>
  </si>
  <si>
    <t>配布・使用状況</t>
    <rPh sb="0" eb="2">
      <t>ハイフ</t>
    </rPh>
    <rPh sb="3" eb="5">
      <t>シヨウ</t>
    </rPh>
    <rPh sb="5" eb="7">
      <t>ジョウキョウ</t>
    </rPh>
    <phoneticPr fontId="2"/>
  </si>
  <si>
    <t>分</t>
    <rPh sb="0" eb="1">
      <t>フン</t>
    </rPh>
    <phoneticPr fontId="2"/>
  </si>
  <si>
    <t>制作費</t>
    <rPh sb="0" eb="2">
      <t>セイサク</t>
    </rPh>
    <rPh sb="2" eb="3">
      <t>ヒ</t>
    </rPh>
    <phoneticPr fontId="2"/>
  </si>
  <si>
    <t>web（バナー）</t>
    <phoneticPr fontId="2"/>
  </si>
  <si>
    <t>web（SNS）</t>
    <phoneticPr fontId="2"/>
  </si>
  <si>
    <t>共同出展</t>
    <rPh sb="0" eb="2">
      <t>キョウドウ</t>
    </rPh>
    <rPh sb="2" eb="4">
      <t>シュッテン</t>
    </rPh>
    <phoneticPr fontId="2"/>
  </si>
  <si>
    <t>単独(主催者)</t>
    <rPh sb="0" eb="2">
      <t>タンドク</t>
    </rPh>
    <rPh sb="3" eb="5">
      <t>シュサイ</t>
    </rPh>
    <rPh sb="5" eb="6">
      <t>シャ</t>
    </rPh>
    <phoneticPr fontId="2"/>
  </si>
  <si>
    <t>パビリオン(主催者)</t>
    <rPh sb="6" eb="8">
      <t>シュサイ</t>
    </rPh>
    <rPh sb="8" eb="9">
      <t>シャ</t>
    </rPh>
    <phoneticPr fontId="2"/>
  </si>
  <si>
    <r>
      <t>経費合計</t>
    </r>
    <r>
      <rPr>
        <sz val="7"/>
        <rFont val="游ゴシック"/>
        <family val="3"/>
        <charset val="128"/>
        <scheme val="minor"/>
      </rPr>
      <t>（税込）</t>
    </r>
    <rPh sb="0" eb="2">
      <t>ケイヒ</t>
    </rPh>
    <rPh sb="2" eb="4">
      <t>ゴウケイ</t>
    </rPh>
    <phoneticPr fontId="2"/>
  </si>
  <si>
    <r>
      <t>経費合計</t>
    </r>
    <r>
      <rPr>
        <sz val="7"/>
        <rFont val="游ゴシック Light"/>
        <family val="3"/>
        <charset val="128"/>
        <scheme val="major"/>
      </rPr>
      <t>（税込）</t>
    </r>
    <rPh sb="0" eb="2">
      <t>ケイヒ</t>
    </rPh>
    <rPh sb="2" eb="4">
      <t>ゴウケイ</t>
    </rPh>
    <phoneticPr fontId="2"/>
  </si>
  <si>
    <t xml:space="preserve">    令和６年度 障害者向け製品等の販路開拓支援事業 実績報告書</t>
    <rPh sb="4" eb="6">
      <t>レイワ</t>
    </rPh>
    <rPh sb="7" eb="9">
      <t>ネンド</t>
    </rPh>
    <rPh sb="10" eb="13">
      <t>ショウガイシャ</t>
    </rPh>
    <rPh sb="13" eb="14">
      <t>ム</t>
    </rPh>
    <rPh sb="15" eb="17">
      <t>セイヒン</t>
    </rPh>
    <rPh sb="17" eb="18">
      <t>トウ</t>
    </rPh>
    <rPh sb="19" eb="21">
      <t>ハンロ</t>
    </rPh>
    <rPh sb="21" eb="23">
      <t>カイタク</t>
    </rPh>
    <rPh sb="23" eb="25">
      <t>シエン</t>
    </rPh>
    <rPh sb="25" eb="27">
      <t>ジギョウ</t>
    </rPh>
    <rPh sb="28" eb="30">
      <t>ジッセキ</t>
    </rPh>
    <rPh sb="30" eb="32">
      <t>ホウコク</t>
    </rPh>
    <phoneticPr fontId="2"/>
  </si>
  <si>
    <t xml:space="preserve">  　令和６年  10月 30日付　６東中企助第1611号をもって交付決定の通知があった</t>
    <rPh sb="3" eb="5">
      <t>レイワ</t>
    </rPh>
    <rPh sb="6" eb="7">
      <t>ネン</t>
    </rPh>
    <rPh sb="11" eb="12">
      <t>ガツ</t>
    </rPh>
    <rPh sb="15" eb="16">
      <t>ニチ</t>
    </rPh>
    <rPh sb="16" eb="17">
      <t>ツケ</t>
    </rPh>
    <rPh sb="28" eb="29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</si>
</sst>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_);[Red]\(0\)"/>
    <numFmt numFmtId="177" formatCode="[$-411]ggge&quot;年&quot;m&quot;月&quot;d&quot;日&quot;;@"/>
    <numFmt numFmtId="178" formatCode="[$-F800]dddd\,\ mmmm\ dd\,\ yyyy"/>
    <numFmt numFmtId="179" formatCode="#,##0_);[Red]\(#,##0\)"/>
    <numFmt numFmtId="180" formatCode="[$-411]ge\.m\.d;@"/>
  </numFmts>
  <fonts count="8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.5"/>
      <name val="游明朝"/>
      <family val="1"/>
      <charset val="128"/>
    </font>
    <font>
      <sz val="11"/>
      <color theme="1"/>
      <name val="游ゴシック"/>
      <family val="2"/>
      <scheme val="minor"/>
    </font>
    <font>
      <sz val="10"/>
      <name val="游ゴシック"/>
      <family val="3"/>
      <charset val="128"/>
      <scheme val="minor"/>
    </font>
    <font>
      <sz val="10.5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b/>
      <sz val="11"/>
      <color rgb="FFFF0000"/>
      <name val="BIZ UD明朝 Medium"/>
      <family val="1"/>
      <charset val="128"/>
    </font>
    <font>
      <sz val="10.5"/>
      <name val="BIZ UD明朝 Medium"/>
      <family val="1"/>
      <charset val="128"/>
    </font>
    <font>
      <sz val="10"/>
      <name val="BIZ UD明朝 Medium"/>
      <family val="1"/>
      <charset val="128"/>
    </font>
    <font>
      <sz val="10"/>
      <color theme="1"/>
      <name val="游明朝"/>
      <family val="1"/>
      <charset val="128"/>
    </font>
    <font>
      <sz val="9"/>
      <color theme="1"/>
      <name val="游明朝"/>
      <family val="1"/>
      <charset val="128"/>
    </font>
    <font>
      <sz val="9"/>
      <color theme="1"/>
      <name val="游ゴシック"/>
      <family val="3"/>
      <charset val="128"/>
      <scheme val="minor"/>
    </font>
    <font>
      <sz val="11"/>
      <name val="BIZ UD明朝 Medium"/>
      <family val="1"/>
      <charset val="128"/>
    </font>
    <font>
      <sz val="8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2"/>
      <color theme="1"/>
      <name val="BIZ UD明朝 Medium"/>
      <family val="1"/>
      <charset val="128"/>
    </font>
    <font>
      <sz val="11"/>
      <name val="游明朝"/>
      <family val="1"/>
      <charset val="128"/>
    </font>
    <font>
      <sz val="11"/>
      <color theme="1"/>
      <name val="游明朝"/>
      <family val="1"/>
      <charset val="128"/>
    </font>
    <font>
      <b/>
      <sz val="12"/>
      <name val="BIZ UDPゴシック"/>
      <family val="3"/>
      <charset val="128"/>
    </font>
    <font>
      <b/>
      <sz val="11"/>
      <name val="BIZ UD明朝 Medium"/>
      <family val="1"/>
      <charset val="128"/>
    </font>
    <font>
      <sz val="7"/>
      <name val="BIZ UD明朝 Medium"/>
      <family val="1"/>
      <charset val="128"/>
    </font>
    <font>
      <b/>
      <sz val="12"/>
      <name val="BIZ UD明朝 Medium"/>
      <family val="1"/>
      <charset val="128"/>
    </font>
    <font>
      <sz val="12"/>
      <name val="BIZ UD明朝 Medium"/>
      <family val="1"/>
      <charset val="128"/>
    </font>
    <font>
      <b/>
      <sz val="10.5"/>
      <name val="BIZ UD明朝 Medium"/>
      <family val="1"/>
      <charset val="128"/>
    </font>
    <font>
      <b/>
      <sz val="16"/>
      <name val="BIZ UD明朝 Medium"/>
      <family val="1"/>
      <charset val="128"/>
    </font>
    <font>
      <sz val="9"/>
      <name val="BIZ UD明朝 Medium"/>
      <family val="1"/>
      <charset val="128"/>
    </font>
    <font>
      <b/>
      <sz val="14"/>
      <name val="BIZ UD明朝 Medium"/>
      <family val="1"/>
      <charset val="128"/>
    </font>
    <font>
      <b/>
      <sz val="6"/>
      <name val="BIZ UD明朝 Medium"/>
      <family val="1"/>
      <charset val="128"/>
    </font>
    <font>
      <sz val="9"/>
      <name val="游明朝"/>
      <family val="1"/>
      <charset val="128"/>
    </font>
    <font>
      <sz val="10.5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  <font>
      <sz val="10.5"/>
      <name val="BIZ UDP明朝 Medium"/>
      <family val="1"/>
      <charset val="128"/>
    </font>
    <font>
      <b/>
      <sz val="12"/>
      <color theme="1"/>
      <name val="游ゴシック Medium"/>
      <family val="3"/>
      <charset val="128"/>
    </font>
    <font>
      <sz val="11"/>
      <name val="游ゴシック Medium"/>
      <family val="3"/>
      <charset val="128"/>
    </font>
    <font>
      <sz val="10.5"/>
      <name val="游ゴシック Medium"/>
      <family val="3"/>
      <charset val="128"/>
    </font>
    <font>
      <b/>
      <sz val="14"/>
      <name val="游明朝"/>
      <family val="1"/>
      <charset val="128"/>
    </font>
    <font>
      <b/>
      <sz val="10.5"/>
      <name val="游明朝"/>
      <family val="1"/>
      <charset val="128"/>
    </font>
    <font>
      <b/>
      <sz val="10.5"/>
      <color rgb="FF0070C0"/>
      <name val="游明朝"/>
      <family val="1"/>
      <charset val="128"/>
    </font>
    <font>
      <sz val="11"/>
      <color theme="1"/>
      <name val="游ゴシック Medium"/>
      <family val="3"/>
      <charset val="128"/>
    </font>
    <font>
      <sz val="10.5"/>
      <color theme="1"/>
      <name val="游ゴシック"/>
      <family val="3"/>
      <charset val="128"/>
    </font>
    <font>
      <sz val="10.5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10.5"/>
      <color rgb="FF262626"/>
      <name val="游明朝"/>
      <family val="1"/>
      <charset val="128"/>
    </font>
    <font>
      <sz val="11"/>
      <name val="游ゴシック Light"/>
      <family val="3"/>
      <charset val="128"/>
      <scheme val="major"/>
    </font>
    <font>
      <sz val="8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9"/>
      <color theme="1"/>
      <name val="游ゴシック"/>
      <family val="2"/>
      <charset val="128"/>
      <scheme val="minor"/>
    </font>
    <font>
      <b/>
      <sz val="14"/>
      <name val="ＭＳ ゴシック"/>
      <family val="3"/>
      <charset val="128"/>
    </font>
    <font>
      <sz val="12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0"/>
      <name val="游ゴシック"/>
      <family val="3"/>
      <charset val="128"/>
    </font>
    <font>
      <sz val="8"/>
      <name val="游ゴシック"/>
      <family val="3"/>
      <charset val="128"/>
      <scheme val="minor"/>
    </font>
    <font>
      <sz val="7"/>
      <name val="游ゴシック"/>
      <family val="3"/>
      <charset val="128"/>
      <scheme val="minor"/>
    </font>
    <font>
      <sz val="11"/>
      <name val="游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8"/>
      <color theme="1" tint="0.34998626667073579"/>
      <name val="游ゴシック"/>
      <family val="3"/>
      <charset val="128"/>
    </font>
    <font>
      <sz val="12"/>
      <color theme="1" tint="0.34998626667073579"/>
      <name val="游明朝"/>
      <family val="1"/>
      <charset val="128"/>
    </font>
    <font>
      <sz val="11"/>
      <name val="游ゴシック"/>
      <family val="3"/>
      <charset val="128"/>
      <scheme val="minor"/>
    </font>
    <font>
      <sz val="10"/>
      <color theme="1"/>
      <name val="BIZ UDP明朝 Medium"/>
      <family val="1"/>
      <charset val="128"/>
    </font>
    <font>
      <sz val="11"/>
      <color theme="1"/>
      <name val="BIZ UDP明朝 Medium"/>
      <family val="1"/>
      <charset val="128"/>
    </font>
    <font>
      <sz val="9"/>
      <color theme="1"/>
      <name val="BIZ UDP明朝 Medium"/>
      <family val="1"/>
      <charset val="128"/>
    </font>
    <font>
      <sz val="10"/>
      <color theme="1"/>
      <name val="游ゴシック Medium"/>
      <family val="3"/>
      <charset val="128"/>
    </font>
    <font>
      <sz val="9"/>
      <color theme="1"/>
      <name val="游ゴシック Medium"/>
      <family val="3"/>
      <charset val="128"/>
    </font>
    <font>
      <sz val="9"/>
      <name val="BIZ UDP明朝 Medium"/>
      <family val="1"/>
      <charset val="128"/>
    </font>
    <font>
      <sz val="11"/>
      <name val="BIZ UDP明朝 Medium"/>
      <family val="1"/>
      <charset val="128"/>
    </font>
    <font>
      <sz val="10"/>
      <name val="游明朝"/>
      <family val="1"/>
      <charset val="128"/>
    </font>
    <font>
      <sz val="10"/>
      <name val="BIZ UDP明朝 Medium"/>
      <family val="1"/>
      <charset val="128"/>
    </font>
    <font>
      <sz val="14"/>
      <color theme="1"/>
      <name val="BIZ UDP明朝 Medium"/>
      <family val="1"/>
      <charset val="128"/>
    </font>
    <font>
      <sz val="14"/>
      <color theme="0" tint="-0.34998626667073579"/>
      <name val="BIZ UDP明朝 Medium"/>
      <family val="1"/>
      <charset val="128"/>
    </font>
    <font>
      <sz val="14"/>
      <name val="BIZ UDP明朝 Medium"/>
      <family val="1"/>
      <charset val="128"/>
    </font>
    <font>
      <sz val="14"/>
      <color theme="1" tint="0.499984740745262"/>
      <name val="BIZ UDP明朝 Medium"/>
      <family val="1"/>
      <charset val="128"/>
    </font>
    <font>
      <sz val="12"/>
      <color theme="1"/>
      <name val="BIZ UDP明朝 Medium"/>
      <family val="1"/>
      <charset val="128"/>
    </font>
    <font>
      <sz val="12"/>
      <name val="BIZ UDP明朝 Medium"/>
      <family val="1"/>
      <charset val="128"/>
    </font>
    <font>
      <sz val="13"/>
      <name val="BIZ UDP明朝 Medium"/>
      <family val="1"/>
      <charset val="128"/>
    </font>
    <font>
      <sz val="9"/>
      <name val="游ゴシック Light"/>
      <family val="3"/>
      <charset val="128"/>
      <scheme val="major"/>
    </font>
    <font>
      <b/>
      <sz val="11"/>
      <name val="游ゴシック Light"/>
      <family val="3"/>
      <charset val="128"/>
      <scheme val="major"/>
    </font>
    <font>
      <sz val="9"/>
      <name val="游ゴシック Light"/>
      <family val="3"/>
      <charset val="128"/>
    </font>
    <font>
      <sz val="7"/>
      <name val="游ゴシック Light"/>
      <family val="3"/>
      <charset val="128"/>
      <scheme val="maj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2F2F2"/>
        <bgColor indexed="64"/>
      </patternFill>
    </fill>
  </fills>
  <borders count="9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  <xf numFmtId="0" fontId="5" fillId="0" borderId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729">
    <xf numFmtId="0" fontId="0" fillId="0" borderId="0" xfId="0">
      <alignment vertical="center"/>
    </xf>
    <xf numFmtId="0" fontId="10" fillId="0" borderId="0" xfId="0" applyFont="1" applyProtection="1">
      <alignment vertical="center"/>
    </xf>
    <xf numFmtId="0" fontId="11" fillId="0" borderId="0" xfId="0" applyFo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vertical="top"/>
    </xf>
    <xf numFmtId="0" fontId="10" fillId="0" borderId="0" xfId="0" applyFont="1" applyFill="1" applyAlignment="1" applyProtection="1">
      <alignment horizontal="center" vertical="center"/>
    </xf>
    <xf numFmtId="0" fontId="9" fillId="0" borderId="0" xfId="0" applyFont="1" applyFill="1" applyAlignment="1" applyProtection="1">
      <alignment horizontal="right" vertical="center"/>
    </xf>
    <xf numFmtId="0" fontId="9" fillId="0" borderId="0" xfId="0" applyFont="1" applyAlignment="1" applyProtection="1">
      <alignment horizontal="left" vertical="top"/>
    </xf>
    <xf numFmtId="0" fontId="20" fillId="0" borderId="0" xfId="0" applyFont="1" applyProtection="1">
      <alignment vertical="center"/>
    </xf>
    <xf numFmtId="0" fontId="17" fillId="0" borderId="0" xfId="0" applyFont="1" applyProtection="1">
      <alignment vertical="center"/>
    </xf>
    <xf numFmtId="0" fontId="32" fillId="0" borderId="0" xfId="0" applyFont="1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58" fontId="12" fillId="0" borderId="0" xfId="0" applyNumberFormat="1" applyFont="1" applyAlignment="1" applyProtection="1">
      <alignment horizontal="center" vertical="center"/>
    </xf>
    <xf numFmtId="0" fontId="31" fillId="0" borderId="0" xfId="0" applyFont="1" applyAlignment="1" applyProtection="1">
      <alignment horizontal="center" vertical="center"/>
    </xf>
    <xf numFmtId="0" fontId="23" fillId="0" borderId="0" xfId="0" applyFont="1" applyAlignment="1" applyProtection="1">
      <alignment horizontal="left" vertical="top"/>
      <protection hidden="1"/>
    </xf>
    <xf numFmtId="0" fontId="17" fillId="0" borderId="0" xfId="0" applyFont="1" applyProtection="1">
      <alignment vertical="center"/>
      <protection hidden="1"/>
    </xf>
    <xf numFmtId="0" fontId="12" fillId="0" borderId="0" xfId="0" applyFo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17" fillId="0" borderId="0" xfId="0" applyFont="1" applyBorder="1" applyProtection="1">
      <alignment vertical="center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right" vertical="center" wrapText="1"/>
      <protection hidden="1"/>
    </xf>
    <xf numFmtId="0" fontId="12" fillId="0" borderId="0" xfId="0" applyFont="1" applyBorder="1" applyAlignment="1" applyProtection="1">
      <alignment horizontal="center" vertical="center" shrinkToFit="1"/>
      <protection hidden="1"/>
    </xf>
    <xf numFmtId="0" fontId="24" fillId="0" borderId="0" xfId="0" applyFont="1" applyAlignment="1" applyProtection="1">
      <alignment horizontal="right" vertical="center"/>
      <protection hidden="1"/>
    </xf>
    <xf numFmtId="0" fontId="17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0" borderId="0" xfId="0" applyNumberFormat="1" applyFont="1" applyAlignment="1" applyProtection="1">
      <alignment horizontal="left" vertical="center" indent="15"/>
      <protection hidden="1"/>
    </xf>
    <xf numFmtId="0" fontId="17" fillId="0" borderId="0" xfId="0" applyNumberFormat="1" applyFont="1" applyFill="1" applyBorder="1" applyAlignment="1" applyProtection="1">
      <alignment vertical="top"/>
      <protection hidden="1"/>
    </xf>
    <xf numFmtId="0" fontId="17" fillId="0" borderId="0" xfId="0" applyNumberFormat="1" applyFont="1" applyFill="1" applyBorder="1" applyAlignment="1" applyProtection="1">
      <alignment vertical="center"/>
      <protection hidden="1"/>
    </xf>
    <xf numFmtId="0" fontId="17" fillId="0" borderId="0" xfId="0" applyNumberFormat="1" applyFont="1" applyFill="1" applyBorder="1" applyAlignment="1" applyProtection="1">
      <alignment horizontal="left" vertical="center"/>
      <protection hidden="1"/>
    </xf>
    <xf numFmtId="0" fontId="12" fillId="0" borderId="0" xfId="0" applyFont="1" applyAlignment="1" applyProtection="1">
      <alignment horizontal="justify" vertical="center"/>
      <protection hidden="1"/>
    </xf>
    <xf numFmtId="0" fontId="13" fillId="0" borderId="0" xfId="0" applyFont="1" applyFill="1" applyBorder="1" applyAlignment="1" applyProtection="1">
      <alignment horizontal="right" vertical="center" shrinkToFit="1"/>
      <protection hidden="1"/>
    </xf>
    <xf numFmtId="0" fontId="17" fillId="0" borderId="0" xfId="0" applyFont="1" applyBorder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12" fillId="0" borderId="0" xfId="0" applyFont="1" applyAlignment="1" applyProtection="1">
      <alignment horizontal="center" vertical="top"/>
      <protection hidden="1"/>
    </xf>
    <xf numFmtId="0" fontId="28" fillId="0" borderId="0" xfId="0" applyFont="1" applyAlignment="1" applyProtection="1">
      <alignment vertical="center" wrapText="1"/>
      <protection hidden="1"/>
    </xf>
    <xf numFmtId="0" fontId="29" fillId="0" borderId="0" xfId="0" applyFont="1" applyProtection="1">
      <alignment vertical="center"/>
      <protection hidden="1"/>
    </xf>
    <xf numFmtId="0" fontId="17" fillId="0" borderId="0" xfId="0" applyFont="1" applyAlignment="1" applyProtection="1">
      <alignment horizontal="left" vertical="center"/>
      <protection hidden="1"/>
    </xf>
    <xf numFmtId="0" fontId="27" fillId="0" borderId="0" xfId="0" applyFont="1" applyAlignment="1" applyProtection="1">
      <alignment horizontal="left" vertical="center"/>
      <protection hidden="1"/>
    </xf>
    <xf numFmtId="0" fontId="27" fillId="0" borderId="0" xfId="0" applyFont="1" applyProtection="1">
      <alignment vertical="center"/>
      <protection hidden="1"/>
    </xf>
    <xf numFmtId="0" fontId="27" fillId="0" borderId="0" xfId="0" applyFont="1" applyFill="1" applyAlignment="1" applyProtection="1">
      <alignment horizontal="right" vertical="center" wrapText="1"/>
      <protection hidden="1"/>
    </xf>
    <xf numFmtId="0" fontId="27" fillId="0" borderId="0" xfId="0" applyFont="1" applyAlignment="1" applyProtection="1">
      <alignment vertical="center"/>
      <protection hidden="1"/>
    </xf>
    <xf numFmtId="0" fontId="29" fillId="0" borderId="0" xfId="0" applyFont="1" applyAlignment="1" applyProtection="1">
      <alignment horizontal="left" vertical="center"/>
      <protection hidden="1"/>
    </xf>
    <xf numFmtId="0" fontId="30" fillId="0" borderId="0" xfId="0" applyFont="1" applyAlignment="1" applyProtection="1">
      <alignment horizontal="right"/>
      <protection hidden="1"/>
    </xf>
    <xf numFmtId="0" fontId="13" fillId="0" borderId="0" xfId="0" applyFont="1" applyAlignment="1" applyProtection="1">
      <alignment horizontal="center"/>
      <protection hidden="1"/>
    </xf>
    <xf numFmtId="0" fontId="30" fillId="0" borderId="0" xfId="0" applyFont="1" applyFill="1" applyBorder="1" applyAlignment="1" applyProtection="1">
      <alignment horizontal="left"/>
      <protection hidden="1"/>
    </xf>
    <xf numFmtId="0" fontId="12" fillId="0" borderId="0" xfId="0" applyFont="1" applyFill="1" applyBorder="1" applyAlignment="1" applyProtection="1">
      <alignment horizontal="left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0" fontId="13" fillId="0" borderId="0" xfId="0" applyFont="1" applyProtection="1">
      <alignment vertical="center"/>
      <protection hidden="1"/>
    </xf>
    <xf numFmtId="0" fontId="21" fillId="5" borderId="0" xfId="2" applyFont="1" applyFill="1" applyAlignment="1" applyProtection="1"/>
    <xf numFmtId="0" fontId="24" fillId="0" borderId="0" xfId="0" applyFont="1" applyAlignment="1" applyProtection="1">
      <alignment vertical="center"/>
      <protection hidden="1"/>
    </xf>
    <xf numFmtId="0" fontId="6" fillId="0" borderId="0" xfId="2" applyFont="1" applyFill="1" applyBorder="1" applyAlignment="1">
      <alignment vertical="center"/>
    </xf>
    <xf numFmtId="0" fontId="34" fillId="0" borderId="0" xfId="0" applyFont="1">
      <alignment vertical="center"/>
    </xf>
    <xf numFmtId="0" fontId="6" fillId="0" borderId="0" xfId="0" applyFont="1">
      <alignment vertical="center"/>
    </xf>
    <xf numFmtId="0" fontId="34" fillId="0" borderId="0" xfId="0" applyFont="1" applyAlignment="1">
      <alignment horizontal="center" vertical="center"/>
    </xf>
    <xf numFmtId="0" fontId="22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44" fillId="0" borderId="0" xfId="0" applyFont="1">
      <alignment vertical="center"/>
    </xf>
    <xf numFmtId="0" fontId="45" fillId="0" borderId="0" xfId="0" applyFont="1">
      <alignment vertical="center"/>
    </xf>
    <xf numFmtId="0" fontId="46" fillId="0" borderId="0" xfId="0" applyFont="1">
      <alignment vertical="center"/>
    </xf>
    <xf numFmtId="0" fontId="15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33" fillId="0" borderId="0" xfId="0" applyFont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>
      <alignment vertical="center"/>
    </xf>
    <xf numFmtId="0" fontId="51" fillId="9" borderId="23" xfId="0" applyFont="1" applyFill="1" applyBorder="1" applyAlignment="1">
      <alignment horizontal="center"/>
    </xf>
    <xf numFmtId="0" fontId="0" fillId="9" borderId="57" xfId="0" applyFill="1" applyBorder="1" applyAlignment="1">
      <alignment horizontal="center" vertical="center"/>
    </xf>
    <xf numFmtId="0" fontId="65" fillId="10" borderId="46" xfId="0" applyFont="1" applyFill="1" applyBorder="1" applyAlignment="1">
      <alignment horizontal="center" vertical="center"/>
    </xf>
    <xf numFmtId="0" fontId="0" fillId="0" borderId="69" xfId="0" applyBorder="1">
      <alignment vertical="center"/>
    </xf>
    <xf numFmtId="0" fontId="0" fillId="3" borderId="46" xfId="0" applyFill="1" applyBorder="1" applyAlignment="1">
      <alignment horizontal="center" vertical="center"/>
    </xf>
    <xf numFmtId="49" fontId="0" fillId="3" borderId="46" xfId="0" applyNumberFormat="1" applyFill="1" applyBorder="1" applyAlignment="1">
      <alignment horizontal="center" vertical="center"/>
    </xf>
    <xf numFmtId="0" fontId="5" fillId="0" borderId="69" xfId="0" applyFont="1" applyBorder="1">
      <alignment vertical="center"/>
    </xf>
    <xf numFmtId="49" fontId="0" fillId="6" borderId="42" xfId="0" applyNumberFormat="1" applyFill="1" applyBorder="1" applyAlignment="1">
      <alignment horizontal="center" vertical="center"/>
    </xf>
    <xf numFmtId="0" fontId="0" fillId="0" borderId="71" xfId="0" applyBorder="1">
      <alignment vertical="center"/>
    </xf>
    <xf numFmtId="0" fontId="0" fillId="0" borderId="0" xfId="0" applyProtection="1">
      <alignment vertical="center"/>
      <protection hidden="1"/>
    </xf>
    <xf numFmtId="0" fontId="49" fillId="0" borderId="0" xfId="0" applyFont="1" applyAlignment="1" applyProtection="1">
      <alignment horizontal="right" vertical="center"/>
      <protection hidden="1"/>
    </xf>
    <xf numFmtId="0" fontId="50" fillId="0" borderId="0" xfId="2" applyFont="1" applyAlignment="1" applyProtection="1">
      <alignment vertical="center"/>
      <protection hidden="1"/>
    </xf>
    <xf numFmtId="0" fontId="50" fillId="0" borderId="0" xfId="2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38" fontId="5" fillId="0" borderId="0" xfId="1" applyFont="1" applyFill="1" applyBorder="1" applyProtection="1">
      <alignment vertical="center"/>
      <protection hidden="1"/>
    </xf>
    <xf numFmtId="0" fontId="52" fillId="0" borderId="0" xfId="2" applyFont="1" applyAlignment="1" applyProtection="1">
      <alignment horizontal="center" vertical="center"/>
      <protection hidden="1"/>
    </xf>
    <xf numFmtId="0" fontId="53" fillId="0" borderId="0" xfId="2" applyFont="1" applyAlignment="1" applyProtection="1">
      <alignment horizontal="right" vertical="center"/>
      <protection hidden="1"/>
    </xf>
    <xf numFmtId="12" fontId="54" fillId="0" borderId="0" xfId="2" applyNumberFormat="1" applyFont="1" applyAlignment="1" applyProtection="1">
      <alignment horizontal="left" vertical="center"/>
      <protection hidden="1"/>
    </xf>
    <xf numFmtId="0" fontId="50" fillId="0" borderId="0" xfId="2" applyFont="1" applyBorder="1" applyAlignment="1" applyProtection="1">
      <alignment vertical="center" wrapText="1"/>
      <protection hidden="1"/>
    </xf>
    <xf numFmtId="0" fontId="50" fillId="0" borderId="0" xfId="2" applyFont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66" fillId="0" borderId="80" xfId="0" applyFont="1" applyBorder="1" applyProtection="1">
      <alignment vertical="center"/>
      <protection hidden="1"/>
    </xf>
    <xf numFmtId="0" fontId="6" fillId="0" borderId="0" xfId="0" applyFont="1" applyProtection="1">
      <alignment vertical="center"/>
      <protection hidden="1"/>
    </xf>
    <xf numFmtId="0" fontId="5" fillId="0" borderId="0" xfId="0" applyFont="1" applyProtection="1">
      <alignment vertical="center"/>
      <protection hidden="1"/>
    </xf>
    <xf numFmtId="38" fontId="21" fillId="9" borderId="56" xfId="1" applyFont="1" applyFill="1" applyBorder="1" applyProtection="1">
      <alignment vertical="center"/>
      <protection hidden="1"/>
    </xf>
    <xf numFmtId="38" fontId="21" fillId="4" borderId="57" xfId="1" applyFont="1" applyFill="1" applyBorder="1" applyProtection="1">
      <alignment vertical="center"/>
      <protection hidden="1"/>
    </xf>
    <xf numFmtId="0" fontId="22" fillId="0" borderId="0" xfId="0" applyFont="1" applyProtection="1">
      <alignment vertical="center"/>
      <protection hidden="1"/>
    </xf>
    <xf numFmtId="0" fontId="0" fillId="3" borderId="11" xfId="0" applyFont="1" applyFill="1" applyBorder="1" applyAlignment="1" applyProtection="1">
      <alignment horizontal="center" vertical="center"/>
      <protection hidden="1"/>
    </xf>
    <xf numFmtId="0" fontId="0" fillId="3" borderId="56" xfId="0" applyFont="1" applyFill="1" applyBorder="1" applyAlignment="1" applyProtection="1">
      <alignment horizontal="center" vertical="center"/>
      <protection hidden="1"/>
    </xf>
    <xf numFmtId="0" fontId="0" fillId="3" borderId="55" xfId="0" applyFont="1" applyFill="1" applyBorder="1" applyAlignment="1" applyProtection="1">
      <alignment horizontal="center" vertical="center"/>
      <protection hidden="1"/>
    </xf>
    <xf numFmtId="0" fontId="0" fillId="3" borderId="57" xfId="0" applyFont="1" applyFill="1" applyBorder="1" applyAlignment="1" applyProtection="1">
      <alignment horizontal="center" vertical="center"/>
      <protection hidden="1"/>
    </xf>
    <xf numFmtId="180" fontId="74" fillId="0" borderId="19" xfId="0" applyNumberFormat="1" applyFont="1" applyBorder="1" applyAlignment="1" applyProtection="1">
      <alignment horizontal="right" vertical="center"/>
      <protection locked="0"/>
    </xf>
    <xf numFmtId="180" fontId="74" fillId="0" borderId="29" xfId="0" applyNumberFormat="1" applyFont="1" applyBorder="1" applyAlignment="1" applyProtection="1">
      <alignment horizontal="right" vertical="center"/>
      <protection locked="0"/>
    </xf>
    <xf numFmtId="180" fontId="74" fillId="0" borderId="22" xfId="0" applyNumberFormat="1" applyFont="1" applyBorder="1" applyAlignment="1" applyProtection="1">
      <alignment horizontal="right" vertical="center"/>
      <protection locked="0"/>
    </xf>
    <xf numFmtId="180" fontId="77" fillId="0" borderId="21" xfId="0" applyNumberFormat="1" applyFont="1" applyBorder="1" applyAlignment="1" applyProtection="1">
      <alignment horizontal="center" vertical="center"/>
      <protection locked="0"/>
    </xf>
    <xf numFmtId="38" fontId="75" fillId="4" borderId="3" xfId="1" applyFont="1" applyFill="1" applyBorder="1" applyAlignment="1" applyProtection="1">
      <alignment horizontal="right" vertical="center"/>
      <protection hidden="1"/>
    </xf>
    <xf numFmtId="38" fontId="75" fillId="4" borderId="8" xfId="1" applyFont="1" applyFill="1" applyBorder="1" applyAlignment="1" applyProtection="1">
      <alignment horizontal="right" vertical="center"/>
      <protection hidden="1"/>
    </xf>
    <xf numFmtId="38" fontId="75" fillId="4" borderId="7" xfId="1" applyFont="1" applyFill="1" applyBorder="1" applyAlignment="1" applyProtection="1">
      <alignment horizontal="right" vertical="center"/>
      <protection hidden="1"/>
    </xf>
    <xf numFmtId="38" fontId="75" fillId="4" borderId="2" xfId="1" applyFont="1" applyFill="1" applyBorder="1" applyAlignment="1" applyProtection="1">
      <alignment horizontal="right" vertical="center"/>
      <protection hidden="1"/>
    </xf>
    <xf numFmtId="38" fontId="75" fillId="4" borderId="5" xfId="1" applyFont="1" applyFill="1" applyBorder="1" applyAlignment="1" applyProtection="1">
      <alignment horizontal="right" vertical="center"/>
      <protection hidden="1"/>
    </xf>
    <xf numFmtId="38" fontId="75" fillId="4" borderId="6" xfId="1" applyFont="1" applyFill="1" applyBorder="1" applyAlignment="1" applyProtection="1">
      <alignment horizontal="right" vertical="center"/>
      <protection hidden="1"/>
    </xf>
    <xf numFmtId="38" fontId="75" fillId="4" borderId="53" xfId="1" applyFont="1" applyFill="1" applyBorder="1" applyAlignment="1" applyProtection="1">
      <alignment horizontal="right" vertical="center"/>
      <protection hidden="1"/>
    </xf>
    <xf numFmtId="38" fontId="75" fillId="4" borderId="10" xfId="1" applyFont="1" applyFill="1" applyBorder="1" applyAlignment="1" applyProtection="1">
      <alignment horizontal="right" vertical="center"/>
      <protection hidden="1"/>
    </xf>
    <xf numFmtId="38" fontId="75" fillId="4" borderId="11" xfId="1" applyFont="1" applyFill="1" applyBorder="1" applyAlignment="1" applyProtection="1">
      <alignment horizontal="right" vertical="center"/>
      <protection hidden="1"/>
    </xf>
    <xf numFmtId="38" fontId="75" fillId="4" borderId="57" xfId="1" applyFont="1" applyFill="1" applyBorder="1" applyAlignment="1" applyProtection="1">
      <alignment horizontal="right" vertical="center"/>
      <protection hidden="1"/>
    </xf>
    <xf numFmtId="38" fontId="75" fillId="4" borderId="68" xfId="1" applyFont="1" applyFill="1" applyBorder="1" applyAlignment="1" applyProtection="1">
      <alignment horizontal="right" vertical="center"/>
      <protection hidden="1"/>
    </xf>
    <xf numFmtId="38" fontId="75" fillId="4" borderId="69" xfId="1" applyFont="1" applyFill="1" applyBorder="1" applyAlignment="1" applyProtection="1">
      <alignment vertical="center" wrapText="1"/>
      <protection hidden="1"/>
    </xf>
    <xf numFmtId="38" fontId="75" fillId="4" borderId="57" xfId="1" applyFont="1" applyFill="1" applyBorder="1" applyAlignment="1" applyProtection="1">
      <alignment vertical="center" wrapText="1"/>
      <protection hidden="1"/>
    </xf>
    <xf numFmtId="38" fontId="79" fillId="9" borderId="72" xfId="1" applyFont="1" applyFill="1" applyBorder="1" applyAlignment="1" applyProtection="1">
      <alignment horizontal="right" vertical="center" indent="2"/>
      <protection hidden="1"/>
    </xf>
    <xf numFmtId="38" fontId="79" fillId="9" borderId="73" xfId="1" applyFont="1" applyFill="1" applyBorder="1" applyAlignment="1" applyProtection="1">
      <alignment horizontal="right" vertical="center" indent="2"/>
      <protection hidden="1"/>
    </xf>
    <xf numFmtId="38" fontId="78" fillId="9" borderId="73" xfId="1" applyFont="1" applyFill="1" applyBorder="1" applyAlignment="1" applyProtection="1">
      <alignment horizontal="right" vertical="center" indent="2"/>
      <protection hidden="1"/>
    </xf>
    <xf numFmtId="38" fontId="78" fillId="9" borderId="74" xfId="1" applyFont="1" applyFill="1" applyBorder="1" applyAlignment="1" applyProtection="1">
      <alignment horizontal="right" vertical="center" indent="2"/>
      <protection hidden="1"/>
    </xf>
    <xf numFmtId="180" fontId="77" fillId="0" borderId="55" xfId="0" applyNumberFormat="1" applyFont="1" applyBorder="1" applyAlignment="1" applyProtection="1">
      <alignment horizontal="center" vertical="center"/>
      <protection locked="0"/>
    </xf>
    <xf numFmtId="0" fontId="0" fillId="3" borderId="10" xfId="0" applyFont="1" applyFill="1" applyBorder="1" applyAlignment="1" applyProtection="1">
      <alignment horizontal="center" vertical="center"/>
      <protection hidden="1"/>
    </xf>
    <xf numFmtId="38" fontId="75" fillId="4" borderId="30" xfId="1" applyFont="1" applyFill="1" applyBorder="1" applyAlignment="1" applyProtection="1">
      <alignment horizontal="right" vertical="center"/>
      <protection hidden="1"/>
    </xf>
    <xf numFmtId="38" fontId="75" fillId="4" borderId="77" xfId="1" applyFont="1" applyFill="1" applyBorder="1" applyAlignment="1" applyProtection="1">
      <alignment horizontal="right" vertical="center"/>
      <protection hidden="1"/>
    </xf>
    <xf numFmtId="38" fontId="75" fillId="4" borderId="4" xfId="1" applyFont="1" applyFill="1" applyBorder="1" applyAlignment="1" applyProtection="1">
      <alignment horizontal="right" vertical="center"/>
      <protection hidden="1"/>
    </xf>
    <xf numFmtId="38" fontId="75" fillId="4" borderId="86" xfId="1" applyFont="1" applyFill="1" applyBorder="1" applyAlignment="1" applyProtection="1">
      <alignment horizontal="right" vertical="center"/>
      <protection hidden="1"/>
    </xf>
    <xf numFmtId="0" fontId="68" fillId="7" borderId="14" xfId="2" applyFont="1" applyFill="1" applyBorder="1" applyAlignment="1" applyProtection="1">
      <alignment horizontal="center" vertical="center"/>
      <protection hidden="1"/>
    </xf>
    <xf numFmtId="0" fontId="68" fillId="7" borderId="17" xfId="2" applyFont="1" applyFill="1" applyBorder="1" applyAlignment="1" applyProtection="1">
      <alignment horizontal="center" vertical="center"/>
      <protection hidden="1"/>
    </xf>
    <xf numFmtId="0" fontId="55" fillId="8" borderId="49" xfId="2" applyFont="1" applyFill="1" applyBorder="1" applyAlignment="1" applyProtection="1">
      <alignment vertical="center"/>
      <protection hidden="1"/>
    </xf>
    <xf numFmtId="0" fontId="55" fillId="8" borderId="17" xfId="2" applyFont="1" applyFill="1" applyBorder="1" applyAlignment="1" applyProtection="1">
      <alignment vertical="center"/>
      <protection hidden="1"/>
    </xf>
    <xf numFmtId="0" fontId="55" fillId="8" borderId="20" xfId="2" applyFont="1" applyFill="1" applyBorder="1" applyAlignment="1" applyProtection="1">
      <alignment vertical="center"/>
      <protection hidden="1"/>
    </xf>
    <xf numFmtId="0" fontId="13" fillId="0" borderId="18" xfId="0" applyFont="1" applyBorder="1" applyAlignment="1" applyProtection="1">
      <alignment horizontal="center" vertical="center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0" fontId="33" fillId="0" borderId="0" xfId="0" applyFont="1" applyAlignment="1" applyProtection="1">
      <alignment horizontal="center" vertical="center"/>
      <protection hidden="1"/>
    </xf>
    <xf numFmtId="0" fontId="33" fillId="0" borderId="0" xfId="0" applyFont="1" applyProtection="1">
      <alignment vertical="center"/>
      <protection hidden="1"/>
    </xf>
    <xf numFmtId="0" fontId="48" fillId="3" borderId="58" xfId="0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Protection="1">
      <alignment vertical="center"/>
      <protection hidden="1"/>
    </xf>
    <xf numFmtId="0" fontId="48" fillId="0" borderId="0" xfId="0" applyFont="1" applyProtection="1">
      <alignment vertical="center"/>
      <protection hidden="1"/>
    </xf>
    <xf numFmtId="0" fontId="48" fillId="0" borderId="0" xfId="0" applyFont="1" applyFill="1" applyBorder="1" applyAlignment="1" applyProtection="1">
      <alignment horizontal="center" vertical="center"/>
      <protection hidden="1"/>
    </xf>
    <xf numFmtId="38" fontId="21" fillId="0" borderId="0" xfId="1" applyFont="1" applyFill="1" applyBorder="1" applyAlignment="1" applyProtection="1">
      <alignment horizontal="right" vertical="center"/>
      <protection hidden="1"/>
    </xf>
    <xf numFmtId="180" fontId="77" fillId="9" borderId="21" xfId="0" applyNumberFormat="1" applyFont="1" applyFill="1" applyBorder="1" applyAlignment="1" applyProtection="1">
      <alignment horizontal="center" vertical="center"/>
      <protection hidden="1"/>
    </xf>
    <xf numFmtId="38" fontId="76" fillId="9" borderId="33" xfId="1" applyFont="1" applyFill="1" applyBorder="1" applyProtection="1">
      <alignment vertical="center"/>
      <protection hidden="1"/>
    </xf>
    <xf numFmtId="38" fontId="76" fillId="4" borderId="31" xfId="1" applyFont="1" applyFill="1" applyBorder="1" applyProtection="1">
      <alignment vertical="center"/>
      <protection hidden="1"/>
    </xf>
    <xf numFmtId="38" fontId="76" fillId="9" borderId="16" xfId="1" applyFont="1" applyFill="1" applyBorder="1" applyProtection="1">
      <alignment vertical="center"/>
      <protection hidden="1"/>
    </xf>
    <xf numFmtId="38" fontId="76" fillId="4" borderId="5" xfId="1" applyFont="1" applyFill="1" applyBorder="1" applyProtection="1">
      <alignment vertical="center"/>
      <protection hidden="1"/>
    </xf>
    <xf numFmtId="38" fontId="76" fillId="9" borderId="48" xfId="1" applyFont="1" applyFill="1" applyBorder="1" applyProtection="1">
      <alignment vertical="center"/>
      <protection hidden="1"/>
    </xf>
    <xf numFmtId="38" fontId="76" fillId="4" borderId="53" xfId="1" applyFont="1" applyFill="1" applyBorder="1" applyProtection="1">
      <alignment vertical="center"/>
      <protection hidden="1"/>
    </xf>
    <xf numFmtId="38" fontId="76" fillId="9" borderId="56" xfId="1" applyFont="1" applyFill="1" applyBorder="1" applyProtection="1">
      <alignment vertical="center"/>
      <protection hidden="1"/>
    </xf>
    <xf numFmtId="38" fontId="76" fillId="4" borderId="57" xfId="1" applyFont="1" applyFill="1" applyBorder="1" applyProtection="1">
      <alignment vertical="center"/>
      <protection hidden="1"/>
    </xf>
    <xf numFmtId="3" fontId="76" fillId="9" borderId="56" xfId="0" applyNumberFormat="1" applyFont="1" applyFill="1" applyBorder="1" applyAlignment="1" applyProtection="1">
      <alignment horizontal="right" vertical="center" shrinkToFit="1"/>
      <protection hidden="1"/>
    </xf>
    <xf numFmtId="38" fontId="76" fillId="4" borderId="57" xfId="0" applyNumberFormat="1" applyFont="1" applyFill="1" applyBorder="1" applyAlignment="1" applyProtection="1">
      <alignment horizontal="right" vertical="center" shrinkToFit="1"/>
      <protection hidden="1"/>
    </xf>
    <xf numFmtId="0" fontId="76" fillId="0" borderId="0" xfId="0" applyFont="1" applyProtection="1">
      <alignment vertical="center"/>
      <protection hidden="1"/>
    </xf>
    <xf numFmtId="3" fontId="76" fillId="9" borderId="23" xfId="0" applyNumberFormat="1" applyFont="1" applyFill="1" applyBorder="1" applyAlignment="1" applyProtection="1">
      <alignment horizontal="right" vertical="center" shrinkToFit="1"/>
      <protection hidden="1"/>
    </xf>
    <xf numFmtId="38" fontId="76" fillId="2" borderId="31" xfId="1" applyFont="1" applyFill="1" applyBorder="1" applyProtection="1">
      <alignment vertical="center"/>
      <protection hidden="1"/>
    </xf>
    <xf numFmtId="38" fontId="76" fillId="2" borderId="5" xfId="1" applyFont="1" applyFill="1" applyBorder="1" applyProtection="1">
      <alignment vertical="center"/>
      <protection hidden="1"/>
    </xf>
    <xf numFmtId="38" fontId="76" fillId="2" borderId="53" xfId="1" applyFont="1" applyFill="1" applyBorder="1" applyProtection="1">
      <alignment vertical="center"/>
      <protection hidden="1"/>
    </xf>
    <xf numFmtId="38" fontId="76" fillId="2" borderId="57" xfId="1" applyFont="1" applyFill="1" applyBorder="1" applyProtection="1">
      <alignment vertical="center"/>
      <protection hidden="1"/>
    </xf>
    <xf numFmtId="0" fontId="24" fillId="0" borderId="0" xfId="0" applyFont="1" applyAlignment="1" applyProtection="1">
      <alignment horizontal="left" vertical="center"/>
      <protection hidden="1"/>
    </xf>
    <xf numFmtId="0" fontId="17" fillId="0" borderId="0" xfId="0" applyFont="1" applyFill="1" applyBorder="1" applyAlignment="1" applyProtection="1">
      <alignment horizontal="left" vertical="center"/>
      <protection hidden="1"/>
    </xf>
    <xf numFmtId="38" fontId="5" fillId="0" borderId="0" xfId="1" applyFont="1" applyFill="1" applyBorder="1" applyAlignment="1" applyProtection="1">
      <alignment horizontal="center" vertical="center"/>
      <protection hidden="1"/>
    </xf>
    <xf numFmtId="0" fontId="34" fillId="5" borderId="0" xfId="0" applyFont="1" applyFill="1" applyAlignment="1" applyProtection="1">
      <alignment horizontal="left" vertical="center"/>
      <protection hidden="1"/>
    </xf>
    <xf numFmtId="0" fontId="21" fillId="0" borderId="0" xfId="2" applyFont="1" applyFill="1" applyAlignment="1" applyProtection="1">
      <protection hidden="1"/>
    </xf>
    <xf numFmtId="0" fontId="21" fillId="5" borderId="0" xfId="2" applyFont="1" applyFill="1" applyAlignment="1" applyProtection="1">
      <protection hidden="1"/>
    </xf>
    <xf numFmtId="0" fontId="21" fillId="5" borderId="0" xfId="2" applyFont="1" applyFill="1" applyAlignment="1" applyProtection="1">
      <alignment horizontal="left"/>
      <protection hidden="1"/>
    </xf>
    <xf numFmtId="0" fontId="12" fillId="0" borderId="0" xfId="0" applyFont="1" applyFill="1" applyAlignment="1" applyProtection="1">
      <alignment horizontal="left" vertical="center"/>
      <protection hidden="1"/>
    </xf>
    <xf numFmtId="0" fontId="12" fillId="0" borderId="0" xfId="0" applyFont="1" applyFill="1" applyAlignment="1" applyProtection="1">
      <alignment vertical="center"/>
      <protection hidden="1"/>
    </xf>
    <xf numFmtId="0" fontId="12" fillId="0" borderId="0" xfId="2" applyFont="1" applyFill="1" applyBorder="1" applyAlignment="1" applyProtection="1">
      <alignment vertical="center"/>
      <protection hidden="1"/>
    </xf>
    <xf numFmtId="0" fontId="36" fillId="0" borderId="0" xfId="2" applyFont="1" applyFill="1" applyBorder="1" applyAlignment="1" applyProtection="1">
      <alignment vertical="center"/>
      <protection hidden="1"/>
    </xf>
    <xf numFmtId="0" fontId="6" fillId="0" borderId="0" xfId="2" applyFont="1" applyFill="1" applyBorder="1" applyAlignment="1" applyProtection="1">
      <alignment vertical="center"/>
      <protection hidden="1"/>
    </xf>
    <xf numFmtId="49" fontId="77" fillId="0" borderId="17" xfId="0" applyNumberFormat="1" applyFont="1" applyBorder="1" applyProtection="1">
      <alignment vertical="center"/>
      <protection locked="0"/>
    </xf>
    <xf numFmtId="0" fontId="34" fillId="0" borderId="0" xfId="0" applyFont="1" applyProtection="1">
      <alignment vertical="center"/>
      <protection hidden="1"/>
    </xf>
    <xf numFmtId="0" fontId="34" fillId="5" borderId="0" xfId="0" applyFont="1" applyFill="1" applyProtection="1">
      <alignment vertical="center"/>
      <protection hidden="1"/>
    </xf>
    <xf numFmtId="0" fontId="34" fillId="5" borderId="0" xfId="0" applyFont="1" applyFill="1" applyAlignment="1" applyProtection="1">
      <alignment horizontal="center" vertical="center"/>
      <protection hidden="1"/>
    </xf>
    <xf numFmtId="0" fontId="35" fillId="5" borderId="0" xfId="0" applyFont="1" applyFill="1" applyAlignment="1" applyProtection="1">
      <alignment horizontal="center" vertical="center"/>
      <protection hidden="1"/>
    </xf>
    <xf numFmtId="0" fontId="43" fillId="0" borderId="0" xfId="0" applyFont="1" applyProtection="1">
      <alignment vertical="center"/>
      <protection hidden="1"/>
    </xf>
    <xf numFmtId="0" fontId="39" fillId="0" borderId="0" xfId="0" applyFont="1" applyProtection="1">
      <alignment vertical="center"/>
      <protection hidden="1"/>
    </xf>
    <xf numFmtId="0" fontId="6" fillId="5" borderId="0" xfId="0" applyFont="1" applyFill="1" applyAlignment="1" applyProtection="1">
      <alignment vertical="center"/>
      <protection hidden="1"/>
    </xf>
    <xf numFmtId="0" fontId="6" fillId="5" borderId="0" xfId="0" applyFont="1" applyFill="1" applyAlignment="1" applyProtection="1">
      <alignment horizontal="left" vertical="center"/>
      <protection hidden="1"/>
    </xf>
    <xf numFmtId="0" fontId="6" fillId="5" borderId="0" xfId="0" applyFont="1" applyFill="1" applyBorder="1" applyAlignment="1" applyProtection="1">
      <alignment horizontal="center" vertical="center"/>
      <protection hidden="1"/>
    </xf>
    <xf numFmtId="0" fontId="6" fillId="5" borderId="0" xfId="0" applyFont="1" applyFill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left" vertical="center"/>
      <protection hidden="1"/>
    </xf>
    <xf numFmtId="0" fontId="40" fillId="5" borderId="0" xfId="0" applyFont="1" applyFill="1" applyAlignment="1" applyProtection="1">
      <alignment horizontal="center" vertical="center"/>
      <protection hidden="1"/>
    </xf>
    <xf numFmtId="0" fontId="41" fillId="5" borderId="0" xfId="0" applyFont="1" applyFill="1" applyAlignment="1" applyProtection="1">
      <alignment horizontal="center" vertical="center"/>
      <protection hidden="1"/>
    </xf>
    <xf numFmtId="0" fontId="6" fillId="5" borderId="0" xfId="0" applyFont="1" applyFill="1" applyProtection="1">
      <alignment vertical="center"/>
      <protection hidden="1"/>
    </xf>
    <xf numFmtId="0" fontId="38" fillId="0" borderId="0" xfId="0" applyFont="1" applyProtection="1">
      <alignment vertical="center"/>
      <protection hidden="1"/>
    </xf>
    <xf numFmtId="0" fontId="6" fillId="0" borderId="0" xfId="0" applyFont="1" applyFill="1" applyAlignment="1" applyProtection="1">
      <alignment vertical="center"/>
      <protection hidden="1"/>
    </xf>
    <xf numFmtId="38" fontId="3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center" vertical="center"/>
      <protection hidden="1"/>
    </xf>
    <xf numFmtId="0" fontId="6" fillId="0" borderId="0" xfId="0" applyFont="1" applyFill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45" fillId="0" borderId="0" xfId="0" applyFont="1" applyProtection="1">
      <alignment vertical="center"/>
      <protection hidden="1"/>
    </xf>
    <xf numFmtId="0" fontId="45" fillId="0" borderId="0" xfId="0" applyFont="1" applyFill="1" applyBorder="1" applyAlignment="1" applyProtection="1">
      <alignment vertical="center"/>
      <protection hidden="1"/>
    </xf>
    <xf numFmtId="0" fontId="45" fillId="0" borderId="0" xfId="0" applyFont="1" applyFill="1" applyAlignment="1" applyProtection="1">
      <alignment horizontal="left" vertical="center"/>
      <protection hidden="1"/>
    </xf>
    <xf numFmtId="0" fontId="45" fillId="0" borderId="0" xfId="0" applyFont="1" applyFill="1" applyAlignment="1" applyProtection="1">
      <alignment horizontal="center" vertical="center"/>
      <protection hidden="1"/>
    </xf>
    <xf numFmtId="0" fontId="45" fillId="0" borderId="0" xfId="0" applyFont="1" applyFill="1" applyProtection="1">
      <alignment vertical="center"/>
      <protection hidden="1"/>
    </xf>
    <xf numFmtId="0" fontId="34" fillId="0" borderId="0" xfId="0" applyFont="1" applyFill="1" applyProtection="1">
      <alignment vertical="center"/>
      <protection hidden="1"/>
    </xf>
    <xf numFmtId="0" fontId="34" fillId="0" borderId="0" xfId="0" applyFont="1" applyFill="1" applyAlignment="1" applyProtection="1">
      <alignment horizontal="center" vertical="center"/>
      <protection hidden="1"/>
    </xf>
    <xf numFmtId="0" fontId="44" fillId="0" borderId="0" xfId="0" applyFont="1" applyProtection="1">
      <alignment vertical="center"/>
      <protection hidden="1"/>
    </xf>
    <xf numFmtId="0" fontId="44" fillId="0" borderId="0" xfId="0" applyFont="1" applyFill="1" applyBorder="1" applyAlignment="1" applyProtection="1">
      <alignment vertical="center"/>
      <protection hidden="1"/>
    </xf>
    <xf numFmtId="0" fontId="44" fillId="0" borderId="0" xfId="0" applyFont="1" applyFill="1" applyBorder="1" applyAlignment="1" applyProtection="1">
      <alignment horizontal="left" vertical="top"/>
      <protection hidden="1"/>
    </xf>
    <xf numFmtId="0" fontId="34" fillId="0" borderId="0" xfId="0" applyFont="1" applyAlignment="1" applyProtection="1">
      <alignment horizontal="center" vertical="center"/>
      <protection hidden="1"/>
    </xf>
    <xf numFmtId="0" fontId="44" fillId="0" borderId="0" xfId="0" applyFont="1" applyAlignment="1" applyProtection="1">
      <alignment horizontal="center" vertical="center"/>
      <protection hidden="1"/>
    </xf>
    <xf numFmtId="0" fontId="34" fillId="0" borderId="0" xfId="0" applyFont="1" applyAlignment="1" applyProtection="1">
      <alignment vertical="center"/>
      <protection hidden="1"/>
    </xf>
    <xf numFmtId="0" fontId="16" fillId="3" borderId="3" xfId="0" applyFont="1" applyFill="1" applyBorder="1" applyAlignment="1" applyProtection="1">
      <alignment horizontal="center" vertical="center"/>
      <protection hidden="1"/>
    </xf>
    <xf numFmtId="3" fontId="15" fillId="0" borderId="22" xfId="0" applyNumberFormat="1" applyFont="1" applyFill="1" applyBorder="1" applyAlignment="1" applyProtection="1">
      <alignment horizontal="center" vertical="center"/>
      <protection hidden="1"/>
    </xf>
    <xf numFmtId="0" fontId="16" fillId="3" borderId="2" xfId="0" applyFont="1" applyFill="1" applyBorder="1" applyAlignment="1" applyProtection="1">
      <alignment horizontal="center" vertical="center"/>
      <protection hidden="1"/>
    </xf>
    <xf numFmtId="0" fontId="14" fillId="0" borderId="19" xfId="0" applyFont="1" applyBorder="1" applyAlignment="1" applyProtection="1">
      <alignment horizontal="center" vertical="center"/>
      <protection hidden="1"/>
    </xf>
    <xf numFmtId="0" fontId="73" fillId="3" borderId="2" xfId="0" applyFont="1" applyFill="1" applyBorder="1" applyAlignment="1" applyProtection="1">
      <alignment horizontal="center" vertical="center"/>
      <protection hidden="1"/>
    </xf>
    <xf numFmtId="0" fontId="16" fillId="3" borderId="2" xfId="0" applyFont="1" applyFill="1" applyBorder="1" applyAlignment="1" applyProtection="1">
      <alignment horizontal="center" vertical="center" wrapText="1"/>
      <protection hidden="1"/>
    </xf>
    <xf numFmtId="0" fontId="73" fillId="3" borderId="6" xfId="0" applyFont="1" applyFill="1" applyBorder="1" applyAlignment="1" applyProtection="1">
      <alignment horizontal="center" vertical="center"/>
      <protection hidden="1"/>
    </xf>
    <xf numFmtId="0" fontId="16" fillId="3" borderId="6" xfId="0" applyFont="1" applyFill="1" applyBorder="1" applyAlignment="1" applyProtection="1">
      <alignment horizontal="center" vertical="center"/>
      <protection hidden="1"/>
    </xf>
    <xf numFmtId="0" fontId="14" fillId="0" borderId="54" xfId="0" applyFont="1" applyBorder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71" fillId="0" borderId="48" xfId="0" applyFont="1" applyBorder="1" applyAlignment="1" applyProtection="1">
      <alignment horizontal="center" vertical="center"/>
      <protection hidden="1"/>
    </xf>
    <xf numFmtId="0" fontId="71" fillId="0" borderId="0" xfId="0" applyFont="1" applyBorder="1" applyAlignment="1" applyProtection="1">
      <alignment horizontal="center" vertical="center"/>
      <protection hidden="1"/>
    </xf>
    <xf numFmtId="0" fontId="71" fillId="0" borderId="16" xfId="0" applyFont="1" applyBorder="1" applyAlignment="1" applyProtection="1">
      <alignment horizontal="center" vertical="center"/>
      <protection hidden="1"/>
    </xf>
    <xf numFmtId="0" fontId="71" fillId="0" borderId="34" xfId="0" applyFont="1" applyBorder="1" applyAlignment="1" applyProtection="1">
      <alignment horizontal="center" vertical="center"/>
      <protection hidden="1"/>
    </xf>
    <xf numFmtId="0" fontId="16" fillId="7" borderId="14" xfId="0" applyFont="1" applyFill="1" applyBorder="1" applyAlignment="1" applyProtection="1">
      <alignment horizontal="center" vertical="center"/>
      <protection hidden="1"/>
    </xf>
    <xf numFmtId="0" fontId="16" fillId="7" borderId="17" xfId="0" applyFont="1" applyFill="1" applyBorder="1" applyAlignment="1" applyProtection="1">
      <alignment horizontal="center" vertical="center"/>
      <protection hidden="1"/>
    </xf>
    <xf numFmtId="0" fontId="16" fillId="7" borderId="27" xfId="0" applyFont="1" applyFill="1" applyBorder="1" applyAlignment="1" applyProtection="1">
      <alignment horizontal="center" vertical="center"/>
      <protection hidden="1"/>
    </xf>
    <xf numFmtId="38" fontId="75" fillId="4" borderId="72" xfId="1" applyFont="1" applyFill="1" applyBorder="1" applyAlignment="1" applyProtection="1">
      <alignment horizontal="right" vertical="center"/>
      <protection hidden="1"/>
    </xf>
    <xf numFmtId="0" fontId="16" fillId="6" borderId="31" xfId="0" applyFont="1" applyFill="1" applyBorder="1" applyAlignment="1" applyProtection="1">
      <alignment horizontal="center" vertical="center"/>
      <protection hidden="1"/>
    </xf>
    <xf numFmtId="38" fontId="75" fillId="4" borderId="58" xfId="1" applyFont="1" applyFill="1" applyBorder="1" applyAlignment="1" applyProtection="1">
      <alignment horizontal="right" vertical="center"/>
      <protection hidden="1"/>
    </xf>
    <xf numFmtId="0" fontId="16" fillId="6" borderId="5" xfId="0" applyFont="1" applyFill="1" applyBorder="1" applyAlignment="1" applyProtection="1">
      <alignment horizontal="center" vertical="center"/>
      <protection hidden="1"/>
    </xf>
    <xf numFmtId="0" fontId="16" fillId="6" borderId="61" xfId="0" applyFont="1" applyFill="1" applyBorder="1" applyAlignment="1" applyProtection="1">
      <alignment horizontal="center" vertical="center"/>
      <protection hidden="1"/>
    </xf>
    <xf numFmtId="0" fontId="68" fillId="9" borderId="42" xfId="2" applyFont="1" applyFill="1" applyBorder="1" applyAlignment="1" applyProtection="1">
      <alignment horizontal="center" vertical="center" wrapText="1"/>
      <protection hidden="1"/>
    </xf>
    <xf numFmtId="0" fontId="18" fillId="9" borderId="27" xfId="2" applyFont="1" applyFill="1" applyBorder="1" applyAlignment="1" applyProtection="1">
      <alignment horizontal="center" vertical="center"/>
      <protection hidden="1"/>
    </xf>
    <xf numFmtId="0" fontId="57" fillId="3" borderId="10" xfId="0" applyFont="1" applyFill="1" applyBorder="1" applyAlignment="1" applyProtection="1">
      <alignment horizontal="center" vertical="center"/>
      <protection hidden="1"/>
    </xf>
    <xf numFmtId="0" fontId="21" fillId="0" borderId="24" xfId="0" applyFont="1" applyBorder="1" applyAlignment="1" applyProtection="1">
      <alignment horizontal="center" vertical="center"/>
      <protection hidden="1"/>
    </xf>
    <xf numFmtId="0" fontId="55" fillId="3" borderId="11" xfId="0" applyFont="1" applyFill="1" applyBorder="1" applyAlignment="1" applyProtection="1">
      <alignment horizontal="center" vertical="center"/>
      <protection hidden="1"/>
    </xf>
    <xf numFmtId="0" fontId="55" fillId="3" borderId="55" xfId="0" applyFont="1" applyFill="1" applyBorder="1" applyAlignment="1" applyProtection="1">
      <alignment horizontal="center" vertical="center"/>
      <protection hidden="1"/>
    </xf>
    <xf numFmtId="0" fontId="55" fillId="3" borderId="58" xfId="0" applyFont="1" applyFill="1" applyBorder="1" applyAlignment="1" applyProtection="1">
      <alignment horizontal="center" vertical="center"/>
      <protection hidden="1"/>
    </xf>
    <xf numFmtId="0" fontId="55" fillId="3" borderId="56" xfId="0" applyFont="1" applyFill="1" applyBorder="1" applyAlignment="1" applyProtection="1">
      <alignment horizontal="center" vertical="center"/>
      <protection hidden="1"/>
    </xf>
    <xf numFmtId="0" fontId="57" fillId="3" borderId="60" xfId="0" applyFont="1" applyFill="1" applyBorder="1" applyAlignment="1" applyProtection="1">
      <alignment horizontal="center" vertical="center"/>
      <protection hidden="1"/>
    </xf>
    <xf numFmtId="0" fontId="57" fillId="3" borderId="65" xfId="0" applyFont="1" applyFill="1" applyBorder="1" applyAlignment="1" applyProtection="1">
      <alignment horizontal="center" vertical="center"/>
      <protection hidden="1"/>
    </xf>
    <xf numFmtId="0" fontId="57" fillId="3" borderId="66" xfId="0" applyFont="1" applyFill="1" applyBorder="1" applyAlignment="1" applyProtection="1">
      <alignment horizontal="center" vertical="center"/>
      <protection hidden="1"/>
    </xf>
    <xf numFmtId="0" fontId="33" fillId="0" borderId="0" xfId="0" applyFont="1" applyAlignment="1" applyProtection="1">
      <alignment horizontal="center" vertical="center" shrinkToFit="1"/>
      <protection hidden="1"/>
    </xf>
    <xf numFmtId="0" fontId="33" fillId="0" borderId="0" xfId="0" applyFont="1" applyAlignment="1" applyProtection="1">
      <alignment vertical="center" shrinkToFit="1"/>
      <protection hidden="1"/>
    </xf>
    <xf numFmtId="0" fontId="48" fillId="3" borderId="66" xfId="0" applyFont="1" applyFill="1" applyBorder="1" applyAlignment="1" applyProtection="1">
      <alignment horizontal="center" vertical="center"/>
      <protection hidden="1"/>
    </xf>
    <xf numFmtId="38" fontId="76" fillId="0" borderId="0" xfId="1" applyFont="1" applyAlignment="1" applyProtection="1">
      <alignment vertical="center" shrinkToFit="1"/>
      <protection hidden="1"/>
    </xf>
    <xf numFmtId="0" fontId="48" fillId="3" borderId="60" xfId="0" applyFont="1" applyFill="1" applyBorder="1" applyAlignment="1" applyProtection="1">
      <alignment horizontal="center" vertical="center"/>
      <protection hidden="1"/>
    </xf>
    <xf numFmtId="0" fontId="76" fillId="0" borderId="0" xfId="0" applyFont="1" applyAlignment="1" applyProtection="1">
      <alignment vertical="center" shrinkToFit="1"/>
      <protection hidden="1"/>
    </xf>
    <xf numFmtId="0" fontId="48" fillId="3" borderId="79" xfId="0" applyFont="1" applyFill="1" applyBorder="1" applyAlignment="1" applyProtection="1">
      <alignment horizontal="center" vertical="center"/>
      <protection hidden="1"/>
    </xf>
    <xf numFmtId="0" fontId="33" fillId="0" borderId="0" xfId="0" applyFont="1" applyAlignment="1" applyProtection="1">
      <alignment vertical="center"/>
      <protection hidden="1"/>
    </xf>
    <xf numFmtId="0" fontId="48" fillId="3" borderId="58" xfId="0" applyFont="1" applyFill="1" applyBorder="1" applyAlignment="1" applyProtection="1">
      <alignment horizontal="center" vertical="center"/>
      <protection hidden="1"/>
    </xf>
    <xf numFmtId="14" fontId="87" fillId="6" borderId="23" xfId="0" applyNumberFormat="1" applyFont="1" applyFill="1" applyBorder="1" applyAlignment="1" applyProtection="1">
      <alignment vertical="center"/>
      <protection hidden="1"/>
    </xf>
    <xf numFmtId="180" fontId="77" fillId="9" borderId="55" xfId="0" applyNumberFormat="1" applyFont="1" applyFill="1" applyBorder="1" applyAlignment="1" applyProtection="1">
      <alignment horizontal="center" vertical="center"/>
      <protection hidden="1"/>
    </xf>
    <xf numFmtId="14" fontId="76" fillId="0" borderId="24" xfId="0" applyNumberFormat="1" applyFont="1" applyBorder="1" applyAlignment="1" applyProtection="1">
      <alignment horizontal="center" vertical="center"/>
      <protection hidden="1"/>
    </xf>
    <xf numFmtId="14" fontId="21" fillId="0" borderId="0" xfId="0" applyNumberFormat="1" applyFont="1" applyAlignment="1" applyProtection="1">
      <alignment horizontal="center" vertical="center"/>
      <protection hidden="1"/>
    </xf>
    <xf numFmtId="0" fontId="85" fillId="6" borderId="11" xfId="0" applyFont="1" applyFill="1" applyBorder="1" applyAlignment="1" applyProtection="1">
      <alignment horizontal="center" vertical="center"/>
      <protection hidden="1"/>
    </xf>
    <xf numFmtId="0" fontId="85" fillId="6" borderId="55" xfId="0" applyFont="1" applyFill="1" applyBorder="1" applyAlignment="1" applyProtection="1">
      <alignment horizontal="center" vertical="center"/>
      <protection hidden="1"/>
    </xf>
    <xf numFmtId="0" fontId="85" fillId="6" borderId="58" xfId="0" applyFont="1" applyFill="1" applyBorder="1" applyAlignment="1" applyProtection="1">
      <alignment horizontal="center" vertical="center"/>
      <protection hidden="1"/>
    </xf>
    <xf numFmtId="0" fontId="85" fillId="6" borderId="56" xfId="0" applyFont="1" applyFill="1" applyBorder="1" applyAlignment="1" applyProtection="1">
      <alignment horizontal="center" vertical="center"/>
      <protection hidden="1"/>
    </xf>
    <xf numFmtId="0" fontId="57" fillId="6" borderId="66" xfId="0" applyFont="1" applyFill="1" applyBorder="1" applyAlignment="1" applyProtection="1">
      <alignment horizontal="center" vertical="center"/>
      <protection hidden="1"/>
    </xf>
    <xf numFmtId="0" fontId="57" fillId="6" borderId="60" xfId="0" applyFont="1" applyFill="1" applyBorder="1" applyAlignment="1" applyProtection="1">
      <alignment horizontal="center" vertical="center"/>
      <protection hidden="1"/>
    </xf>
    <xf numFmtId="0" fontId="57" fillId="6" borderId="65" xfId="0" applyFont="1" applyFill="1" applyBorder="1" applyAlignment="1" applyProtection="1">
      <alignment horizontal="center" vertical="center"/>
      <protection hidden="1"/>
    </xf>
    <xf numFmtId="0" fontId="48" fillId="6" borderId="66" xfId="0" applyFont="1" applyFill="1" applyBorder="1" applyAlignment="1" applyProtection="1">
      <alignment horizontal="center" vertical="center"/>
      <protection hidden="1"/>
    </xf>
    <xf numFmtId="0" fontId="75" fillId="0" borderId="0" xfId="0" applyFont="1" applyProtection="1">
      <alignment vertical="center"/>
      <protection hidden="1"/>
    </xf>
    <xf numFmtId="0" fontId="48" fillId="6" borderId="60" xfId="0" applyFont="1" applyFill="1" applyBorder="1" applyAlignment="1" applyProtection="1">
      <alignment horizontal="center" vertical="center"/>
      <protection hidden="1"/>
    </xf>
    <xf numFmtId="0" fontId="48" fillId="6" borderId="79" xfId="0" applyFont="1" applyFill="1" applyBorder="1" applyAlignment="1" applyProtection="1">
      <alignment horizontal="center" vertical="center"/>
      <protection hidden="1"/>
    </xf>
    <xf numFmtId="0" fontId="48" fillId="6" borderId="58" xfId="0" applyFont="1" applyFill="1" applyBorder="1" applyAlignment="1" applyProtection="1">
      <alignment horizontal="center" vertical="center"/>
      <protection hidden="1"/>
    </xf>
    <xf numFmtId="180" fontId="70" fillId="0" borderId="2" xfId="0" applyNumberFormat="1" applyFont="1" applyBorder="1" applyAlignment="1" applyProtection="1">
      <alignment horizontal="center" vertical="center" shrinkToFit="1"/>
      <protection locked="0"/>
    </xf>
    <xf numFmtId="0" fontId="70" fillId="0" borderId="2" xfId="0" applyFont="1" applyBorder="1" applyAlignment="1" applyProtection="1">
      <alignment horizontal="center" vertical="center"/>
      <protection hidden="1"/>
    </xf>
    <xf numFmtId="180" fontId="70" fillId="0" borderId="2" xfId="0" applyNumberFormat="1" applyFont="1" applyBorder="1" applyAlignment="1" applyProtection="1">
      <alignment horizontal="center" vertical="center"/>
      <protection locked="0"/>
    </xf>
    <xf numFmtId="38" fontId="69" fillId="0" borderId="14" xfId="1" applyFont="1" applyFill="1" applyBorder="1" applyAlignment="1" applyProtection="1">
      <alignment horizontal="right" vertical="center"/>
      <protection locked="0"/>
    </xf>
    <xf numFmtId="38" fontId="69" fillId="0" borderId="17" xfId="1" applyFont="1" applyFill="1" applyBorder="1" applyAlignment="1" applyProtection="1">
      <alignment horizontal="right" vertical="center"/>
      <protection locked="0"/>
    </xf>
    <xf numFmtId="38" fontId="69" fillId="0" borderId="17" xfId="1" applyFont="1" applyFill="1" applyBorder="1" applyAlignment="1" applyProtection="1">
      <alignment horizontal="right" vertical="center" wrapText="1"/>
      <protection locked="0"/>
    </xf>
    <xf numFmtId="38" fontId="69" fillId="0" borderId="20" xfId="1" applyFont="1" applyFill="1" applyBorder="1" applyAlignment="1" applyProtection="1">
      <alignment horizontal="right" vertical="center"/>
      <protection locked="0"/>
    </xf>
    <xf numFmtId="0" fontId="60" fillId="3" borderId="3" xfId="0" applyFont="1" applyFill="1" applyBorder="1" applyAlignment="1" applyProtection="1">
      <alignment horizontal="center" vertical="center"/>
      <protection hidden="1"/>
    </xf>
    <xf numFmtId="0" fontId="60" fillId="3" borderId="2" xfId="0" applyFont="1" applyFill="1" applyBorder="1" applyAlignment="1" applyProtection="1">
      <alignment horizontal="center" vertical="center"/>
      <protection hidden="1"/>
    </xf>
    <xf numFmtId="0" fontId="60" fillId="3" borderId="6" xfId="0" applyFont="1" applyFill="1" applyBorder="1" applyAlignment="1" applyProtection="1">
      <alignment horizontal="center" vertical="center"/>
      <protection hidden="1"/>
    </xf>
    <xf numFmtId="176" fontId="70" fillId="0" borderId="17" xfId="1" applyNumberFormat="1" applyFont="1" applyBorder="1" applyAlignment="1" applyProtection="1">
      <alignment horizontal="right" vertical="center"/>
      <protection locked="0"/>
    </xf>
    <xf numFmtId="176" fontId="70" fillId="0" borderId="20" xfId="1" applyNumberFormat="1" applyFont="1" applyBorder="1" applyAlignment="1" applyProtection="1">
      <alignment horizontal="right" vertical="center"/>
      <protection locked="0"/>
    </xf>
    <xf numFmtId="176" fontId="70" fillId="0" borderId="27" xfId="1" applyNumberFormat="1" applyFont="1" applyBorder="1" applyAlignment="1" applyProtection="1">
      <alignment horizontal="right" vertical="center"/>
      <protection locked="0"/>
    </xf>
    <xf numFmtId="0" fontId="0" fillId="4" borderId="0" xfId="0" applyFill="1" applyAlignment="1">
      <alignment horizontal="left" vertical="center"/>
    </xf>
    <xf numFmtId="0" fontId="62" fillId="4" borderId="0" xfId="0" applyFont="1" applyFill="1" applyAlignment="1">
      <alignment horizontal="center" vertical="center"/>
    </xf>
    <xf numFmtId="0" fontId="63" fillId="4" borderId="0" xfId="0" applyFont="1" applyFill="1" applyAlignment="1">
      <alignment horizontal="center" vertical="center"/>
    </xf>
    <xf numFmtId="0" fontId="83" fillId="0" borderId="17" xfId="0" applyFont="1" applyFill="1" applyBorder="1" applyAlignment="1" applyProtection="1">
      <alignment horizontal="left" vertical="center" wrapText="1"/>
      <protection locked="0"/>
    </xf>
    <xf numFmtId="0" fontId="83" fillId="0" borderId="18" xfId="0" applyFont="1" applyFill="1" applyBorder="1" applyAlignment="1" applyProtection="1">
      <alignment horizontal="left" vertical="center" wrapText="1"/>
      <protection locked="0"/>
    </xf>
    <xf numFmtId="0" fontId="83" fillId="0" borderId="16" xfId="0" applyFont="1" applyFill="1" applyBorder="1" applyAlignment="1" applyProtection="1">
      <alignment horizontal="left" vertical="center" wrapText="1"/>
      <protection locked="0"/>
    </xf>
    <xf numFmtId="177" fontId="17" fillId="0" borderId="17" xfId="0" applyNumberFormat="1" applyFont="1" applyBorder="1" applyAlignment="1" applyProtection="1">
      <alignment horizontal="center" vertical="center"/>
      <protection locked="0"/>
    </xf>
    <xf numFmtId="177" fontId="17" fillId="0" borderId="18" xfId="0" applyNumberFormat="1" applyFont="1" applyBorder="1" applyAlignment="1" applyProtection="1">
      <alignment horizontal="center" vertical="center"/>
      <protection locked="0"/>
    </xf>
    <xf numFmtId="177" fontId="17" fillId="0" borderId="16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right" vertical="center"/>
      <protection hidden="1"/>
    </xf>
    <xf numFmtId="49" fontId="77" fillId="0" borderId="18" xfId="0" applyNumberFormat="1" applyFont="1" applyBorder="1" applyAlignment="1" applyProtection="1">
      <alignment horizontal="left" vertical="center"/>
      <protection locked="0"/>
    </xf>
    <xf numFmtId="49" fontId="77" fillId="0" borderId="16" xfId="0" applyNumberFormat="1" applyFont="1" applyBorder="1" applyAlignment="1" applyProtection="1">
      <alignment horizontal="left" vertical="center"/>
      <protection locked="0"/>
    </xf>
    <xf numFmtId="0" fontId="24" fillId="0" borderId="0" xfId="0" applyFont="1" applyAlignment="1" applyProtection="1">
      <alignment horizontal="left" vertical="center"/>
      <protection hidden="1"/>
    </xf>
    <xf numFmtId="177" fontId="82" fillId="0" borderId="17" xfId="0" applyNumberFormat="1" applyFont="1" applyBorder="1" applyAlignment="1" applyProtection="1">
      <alignment horizontal="center" vertical="center"/>
      <protection locked="0"/>
    </xf>
    <xf numFmtId="177" fontId="82" fillId="0" borderId="18" xfId="0" applyNumberFormat="1" applyFont="1" applyBorder="1" applyAlignment="1" applyProtection="1">
      <alignment horizontal="center" vertical="center"/>
      <protection locked="0"/>
    </xf>
    <xf numFmtId="177" fontId="82" fillId="0" borderId="16" xfId="0" applyNumberFormat="1" applyFont="1" applyBorder="1" applyAlignment="1" applyProtection="1">
      <alignment horizontal="center" vertical="center"/>
      <protection locked="0"/>
    </xf>
    <xf numFmtId="177" fontId="83" fillId="0" borderId="17" xfId="0" applyNumberFormat="1" applyFont="1" applyBorder="1" applyAlignment="1" applyProtection="1">
      <alignment horizontal="center" vertical="center"/>
      <protection locked="0"/>
    </xf>
    <xf numFmtId="177" fontId="83" fillId="0" borderId="18" xfId="0" applyNumberFormat="1" applyFont="1" applyBorder="1" applyAlignment="1" applyProtection="1">
      <alignment horizontal="center" vertical="center"/>
      <protection locked="0"/>
    </xf>
    <xf numFmtId="177" fontId="83" fillId="0" borderId="16" xfId="0" applyNumberFormat="1" applyFont="1" applyBorder="1" applyAlignment="1" applyProtection="1">
      <alignment horizontal="center" vertical="center"/>
      <protection locked="0"/>
    </xf>
    <xf numFmtId="0" fontId="75" fillId="0" borderId="20" xfId="0" applyNumberFormat="1" applyFont="1" applyFill="1" applyBorder="1" applyAlignment="1" applyProtection="1">
      <alignment horizontal="left" vertical="top" wrapText="1"/>
      <protection locked="0"/>
    </xf>
    <xf numFmtId="0" fontId="75" fillId="0" borderId="25" xfId="0" applyNumberFormat="1" applyFont="1" applyFill="1" applyBorder="1" applyAlignment="1" applyProtection="1">
      <alignment horizontal="left" vertical="top" wrapText="1"/>
      <protection locked="0"/>
    </xf>
    <xf numFmtId="0" fontId="75" fillId="0" borderId="48" xfId="0" applyNumberFormat="1" applyFont="1" applyFill="1" applyBorder="1" applyAlignment="1" applyProtection="1">
      <alignment horizontal="left" vertical="top" wrapText="1"/>
      <protection locked="0"/>
    </xf>
    <xf numFmtId="0" fontId="75" fillId="0" borderId="49" xfId="0" applyNumberFormat="1" applyFont="1" applyFill="1" applyBorder="1" applyAlignment="1" applyProtection="1">
      <alignment horizontal="left" vertical="top" wrapText="1"/>
      <protection locked="0"/>
    </xf>
    <xf numFmtId="0" fontId="75" fillId="0" borderId="36" xfId="0" applyNumberFormat="1" applyFont="1" applyFill="1" applyBorder="1" applyAlignment="1" applyProtection="1">
      <alignment horizontal="left" vertical="top" wrapText="1"/>
      <protection locked="0"/>
    </xf>
    <xf numFmtId="0" fontId="75" fillId="0" borderId="13" xfId="0" applyNumberFormat="1" applyFont="1" applyFill="1" applyBorder="1" applyAlignment="1" applyProtection="1">
      <alignment horizontal="left" vertical="top" wrapText="1"/>
      <protection locked="0"/>
    </xf>
    <xf numFmtId="0" fontId="17" fillId="0" borderId="0" xfId="0" applyFont="1" applyAlignment="1" applyProtection="1">
      <alignment horizontal="center" vertical="top"/>
      <protection hidden="1"/>
    </xf>
    <xf numFmtId="0" fontId="25" fillId="0" borderId="41" xfId="0" applyFont="1" applyBorder="1" applyAlignment="1" applyProtection="1">
      <alignment horizontal="center" vertical="top"/>
      <protection hidden="1"/>
    </xf>
    <xf numFmtId="0" fontId="25" fillId="0" borderId="0" xfId="0" applyFont="1" applyBorder="1" applyAlignment="1" applyProtection="1">
      <alignment horizontal="center" vertical="top"/>
      <protection hidden="1"/>
    </xf>
    <xf numFmtId="0" fontId="21" fillId="5" borderId="0" xfId="2" applyFont="1" applyFill="1" applyAlignment="1" applyProtection="1">
      <alignment horizontal="left"/>
      <protection hidden="1"/>
    </xf>
    <xf numFmtId="0" fontId="84" fillId="0" borderId="17" xfId="0" applyFont="1" applyFill="1" applyBorder="1" applyAlignment="1" applyProtection="1">
      <alignment horizontal="left" vertical="center"/>
      <protection locked="0"/>
    </xf>
    <xf numFmtId="0" fontId="84" fillId="0" borderId="18" xfId="0" applyFont="1" applyFill="1" applyBorder="1" applyAlignment="1" applyProtection="1">
      <alignment horizontal="left" vertical="center"/>
      <protection locked="0"/>
    </xf>
    <xf numFmtId="0" fontId="84" fillId="0" borderId="16" xfId="0" applyFont="1" applyFill="1" applyBorder="1" applyAlignment="1" applyProtection="1">
      <alignment horizontal="left" vertical="center"/>
      <protection locked="0"/>
    </xf>
    <xf numFmtId="0" fontId="24" fillId="0" borderId="45" xfId="0" applyFont="1" applyBorder="1" applyAlignment="1" applyProtection="1">
      <alignment horizontal="left" vertical="center"/>
      <protection hidden="1"/>
    </xf>
    <xf numFmtId="0" fontId="24" fillId="0" borderId="0" xfId="0" applyFont="1" applyFill="1" applyBorder="1" applyAlignment="1" applyProtection="1">
      <alignment horizontal="left" vertical="center"/>
      <protection hidden="1"/>
    </xf>
    <xf numFmtId="0" fontId="17" fillId="0" borderId="0" xfId="0" applyFont="1" applyFill="1" applyBorder="1" applyAlignment="1" applyProtection="1">
      <alignment horizontal="left" vertical="center"/>
      <protection hidden="1"/>
    </xf>
    <xf numFmtId="177" fontId="12" fillId="0" borderId="0" xfId="0" applyNumberFormat="1" applyFont="1" applyFill="1" applyBorder="1" applyAlignment="1" applyProtection="1">
      <alignment horizontal="center" vertical="center"/>
      <protection locked="0"/>
    </xf>
    <xf numFmtId="58" fontId="12" fillId="0" borderId="0" xfId="0" applyNumberFormat="1" applyFont="1" applyAlignment="1" applyProtection="1">
      <alignment horizontal="center" vertical="center"/>
    </xf>
    <xf numFmtId="0" fontId="9" fillId="0" borderId="0" xfId="0" applyFont="1" applyFill="1" applyAlignment="1" applyProtection="1">
      <alignment horizontal="left" vertical="center"/>
    </xf>
    <xf numFmtId="0" fontId="75" fillId="0" borderId="20" xfId="0" applyFont="1" applyFill="1" applyBorder="1" applyAlignment="1" applyProtection="1">
      <alignment horizontal="left" vertical="top" wrapText="1"/>
      <protection locked="0"/>
    </xf>
    <xf numFmtId="0" fontId="75" fillId="0" borderId="25" xfId="0" applyFont="1" applyFill="1" applyBorder="1" applyAlignment="1" applyProtection="1">
      <alignment horizontal="left" vertical="top" wrapText="1"/>
      <protection locked="0"/>
    </xf>
    <xf numFmtId="0" fontId="75" fillId="0" borderId="48" xfId="0" applyFont="1" applyFill="1" applyBorder="1" applyAlignment="1" applyProtection="1">
      <alignment horizontal="left" vertical="top" wrapText="1"/>
      <protection locked="0"/>
    </xf>
    <xf numFmtId="0" fontId="75" fillId="0" borderId="49" xfId="0" applyFont="1" applyFill="1" applyBorder="1" applyAlignment="1" applyProtection="1">
      <alignment horizontal="left" vertical="top" wrapText="1"/>
      <protection locked="0"/>
    </xf>
    <xf numFmtId="0" fontId="75" fillId="0" borderId="36" xfId="0" applyFont="1" applyFill="1" applyBorder="1" applyAlignment="1" applyProtection="1">
      <alignment horizontal="left" vertical="top" wrapText="1"/>
      <protection locked="0"/>
    </xf>
    <xf numFmtId="0" fontId="75" fillId="0" borderId="13" xfId="0" applyFont="1" applyFill="1" applyBorder="1" applyAlignment="1" applyProtection="1">
      <alignment horizontal="left" vertical="top" wrapText="1"/>
      <protection locked="0"/>
    </xf>
    <xf numFmtId="0" fontId="75" fillId="0" borderId="17" xfId="0" applyFont="1" applyFill="1" applyBorder="1" applyAlignment="1" applyProtection="1">
      <alignment horizontal="left" vertical="center" shrinkToFit="1"/>
      <protection locked="0"/>
    </xf>
    <xf numFmtId="0" fontId="75" fillId="0" borderId="18" xfId="0" applyFont="1" applyFill="1" applyBorder="1" applyAlignment="1" applyProtection="1">
      <alignment horizontal="left" vertical="center" shrinkToFit="1"/>
      <protection locked="0"/>
    </xf>
    <xf numFmtId="0" fontId="75" fillId="0" borderId="16" xfId="0" applyFont="1" applyFill="1" applyBorder="1" applyAlignment="1" applyProtection="1">
      <alignment horizontal="left" vertical="center" shrinkToFit="1"/>
      <protection locked="0"/>
    </xf>
    <xf numFmtId="0" fontId="26" fillId="0" borderId="0" xfId="0" applyFont="1" applyFill="1" applyAlignment="1" applyProtection="1">
      <alignment horizontal="center" vertical="center"/>
      <protection hidden="1"/>
    </xf>
    <xf numFmtId="0" fontId="13" fillId="0" borderId="0" xfId="0" applyNumberFormat="1" applyFont="1" applyFill="1" applyBorder="1" applyAlignment="1" applyProtection="1">
      <alignment horizontal="center" vertical="top"/>
      <protection hidden="1"/>
    </xf>
    <xf numFmtId="0" fontId="13" fillId="0" borderId="0" xfId="0" applyNumberFormat="1" applyFont="1" applyFill="1" applyBorder="1" applyAlignment="1" applyProtection="1">
      <alignment horizontal="center" vertical="center"/>
      <protection hidden="1"/>
    </xf>
    <xf numFmtId="0" fontId="25" fillId="0" borderId="0" xfId="0" applyFont="1" applyBorder="1" applyAlignment="1" applyProtection="1">
      <alignment horizontal="right" vertical="top"/>
      <protection hidden="1"/>
    </xf>
    <xf numFmtId="0" fontId="75" fillId="0" borderId="17" xfId="0" applyNumberFormat="1" applyFont="1" applyFill="1" applyBorder="1" applyAlignment="1" applyProtection="1">
      <alignment horizontal="center" vertical="center"/>
      <protection locked="0"/>
    </xf>
    <xf numFmtId="0" fontId="75" fillId="0" borderId="18" xfId="0" applyNumberFormat="1" applyFont="1" applyFill="1" applyBorder="1" applyAlignment="1" applyProtection="1">
      <alignment horizontal="center" vertical="center"/>
      <protection locked="0"/>
    </xf>
    <xf numFmtId="0" fontId="75" fillId="0" borderId="16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hidden="1"/>
    </xf>
    <xf numFmtId="0" fontId="69" fillId="0" borderId="20" xfId="0" applyFont="1" applyBorder="1" applyAlignment="1" applyProtection="1">
      <alignment horizontal="left" vertical="top" wrapText="1"/>
      <protection locked="0"/>
    </xf>
    <xf numFmtId="0" fontId="69" fillId="0" borderId="25" xfId="0" applyFont="1" applyBorder="1" applyAlignment="1" applyProtection="1">
      <alignment horizontal="left" vertical="top" wrapText="1"/>
      <protection locked="0"/>
    </xf>
    <xf numFmtId="0" fontId="69" fillId="0" borderId="48" xfId="0" applyFont="1" applyBorder="1" applyAlignment="1" applyProtection="1">
      <alignment horizontal="left" vertical="top" wrapText="1"/>
      <protection locked="0"/>
    </xf>
    <xf numFmtId="0" fontId="69" fillId="0" borderId="41" xfId="0" applyFont="1" applyBorder="1" applyAlignment="1" applyProtection="1">
      <alignment horizontal="left" vertical="top" wrapText="1"/>
      <protection locked="0"/>
    </xf>
    <xf numFmtId="0" fontId="69" fillId="0" borderId="0" xfId="0" applyFont="1" applyBorder="1" applyAlignment="1" applyProtection="1">
      <alignment horizontal="left" vertical="top" wrapText="1"/>
      <protection locked="0"/>
    </xf>
    <xf numFmtId="0" fontId="69" fillId="0" borderId="45" xfId="0" applyFont="1" applyBorder="1" applyAlignment="1" applyProtection="1">
      <alignment horizontal="left" vertical="top" wrapText="1"/>
      <protection locked="0"/>
    </xf>
    <xf numFmtId="0" fontId="69" fillId="0" borderId="49" xfId="0" applyFont="1" applyBorder="1" applyAlignment="1" applyProtection="1">
      <alignment horizontal="left" vertical="top" wrapText="1"/>
      <protection locked="0"/>
    </xf>
    <xf numFmtId="0" fontId="69" fillId="0" borderId="36" xfId="0" applyFont="1" applyBorder="1" applyAlignment="1" applyProtection="1">
      <alignment horizontal="left" vertical="top" wrapText="1"/>
      <protection locked="0"/>
    </xf>
    <xf numFmtId="0" fontId="69" fillId="0" borderId="13" xfId="0" applyFont="1" applyBorder="1" applyAlignment="1" applyProtection="1">
      <alignment horizontal="left" vertical="top" wrapText="1"/>
      <protection locked="0"/>
    </xf>
    <xf numFmtId="0" fontId="37" fillId="5" borderId="0" xfId="0" applyFont="1" applyFill="1" applyAlignment="1" applyProtection="1">
      <alignment horizontal="center" vertical="center"/>
      <protection hidden="1"/>
    </xf>
    <xf numFmtId="38" fontId="42" fillId="0" borderId="0" xfId="1" applyFont="1" applyFill="1" applyBorder="1" applyAlignment="1" applyProtection="1">
      <alignment horizontal="right" vertical="center"/>
      <protection hidden="1"/>
    </xf>
    <xf numFmtId="0" fontId="77" fillId="0" borderId="20" xfId="0" applyFont="1" applyFill="1" applyBorder="1" applyAlignment="1" applyProtection="1">
      <alignment horizontal="left" vertical="top" wrapText="1"/>
      <protection locked="0"/>
    </xf>
    <xf numFmtId="0" fontId="77" fillId="0" borderId="25" xfId="0" applyFont="1" applyFill="1" applyBorder="1" applyAlignment="1" applyProtection="1">
      <alignment horizontal="left" vertical="top" wrapText="1"/>
      <protection locked="0"/>
    </xf>
    <xf numFmtId="0" fontId="77" fillId="0" borderId="48" xfId="0" applyFont="1" applyFill="1" applyBorder="1" applyAlignment="1" applyProtection="1">
      <alignment horizontal="left" vertical="top" wrapText="1"/>
      <protection locked="0"/>
    </xf>
    <xf numFmtId="0" fontId="77" fillId="0" borderId="41" xfId="0" applyFont="1" applyFill="1" applyBorder="1" applyAlignment="1" applyProtection="1">
      <alignment horizontal="left" vertical="top" wrapText="1"/>
      <protection locked="0"/>
    </xf>
    <xf numFmtId="0" fontId="77" fillId="0" borderId="0" xfId="0" applyFont="1" applyFill="1" applyBorder="1" applyAlignment="1" applyProtection="1">
      <alignment horizontal="left" vertical="top" wrapText="1"/>
      <protection locked="0"/>
    </xf>
    <xf numFmtId="0" fontId="77" fillId="0" borderId="45" xfId="0" applyFont="1" applyFill="1" applyBorder="1" applyAlignment="1" applyProtection="1">
      <alignment horizontal="left" vertical="top" wrapText="1"/>
      <protection locked="0"/>
    </xf>
    <xf numFmtId="0" fontId="77" fillId="0" borderId="49" xfId="0" applyFont="1" applyFill="1" applyBorder="1" applyAlignment="1" applyProtection="1">
      <alignment horizontal="left" vertical="top" wrapText="1"/>
      <protection locked="0"/>
    </xf>
    <xf numFmtId="0" fontId="77" fillId="0" borderId="36" xfId="0" applyFont="1" applyFill="1" applyBorder="1" applyAlignment="1" applyProtection="1">
      <alignment horizontal="left" vertical="top" wrapText="1"/>
      <protection locked="0"/>
    </xf>
    <xf numFmtId="0" fontId="77" fillId="0" borderId="13" xfId="0" applyFont="1" applyFill="1" applyBorder="1" applyAlignment="1" applyProtection="1">
      <alignment horizontal="left" vertical="top" wrapText="1"/>
      <protection locked="0"/>
    </xf>
    <xf numFmtId="0" fontId="69" fillId="0" borderId="20" xfId="0" applyFont="1" applyFill="1" applyBorder="1" applyAlignment="1" applyProtection="1">
      <alignment horizontal="left" vertical="top" wrapText="1"/>
      <protection locked="0"/>
    </xf>
    <xf numFmtId="0" fontId="69" fillId="0" borderId="25" xfId="0" applyFont="1" applyFill="1" applyBorder="1" applyAlignment="1" applyProtection="1">
      <alignment horizontal="left" vertical="top" wrapText="1"/>
      <protection locked="0"/>
    </xf>
    <xf numFmtId="0" fontId="69" fillId="0" borderId="48" xfId="0" applyFont="1" applyFill="1" applyBorder="1" applyAlignment="1" applyProtection="1">
      <alignment horizontal="left" vertical="top" wrapText="1"/>
      <protection locked="0"/>
    </xf>
    <xf numFmtId="0" fontId="69" fillId="0" borderId="41" xfId="0" applyFont="1" applyFill="1" applyBorder="1" applyAlignment="1" applyProtection="1">
      <alignment horizontal="left" vertical="top" wrapText="1"/>
      <protection locked="0"/>
    </xf>
    <xf numFmtId="0" fontId="69" fillId="0" borderId="0" xfId="0" applyFont="1" applyFill="1" applyBorder="1" applyAlignment="1" applyProtection="1">
      <alignment horizontal="left" vertical="top" wrapText="1"/>
      <protection locked="0"/>
    </xf>
    <xf numFmtId="0" fontId="69" fillId="0" borderId="45" xfId="0" applyFont="1" applyFill="1" applyBorder="1" applyAlignment="1" applyProtection="1">
      <alignment horizontal="left" vertical="top" wrapText="1"/>
      <protection locked="0"/>
    </xf>
    <xf numFmtId="0" fontId="69" fillId="0" borderId="49" xfId="0" applyFont="1" applyFill="1" applyBorder="1" applyAlignment="1" applyProtection="1">
      <alignment horizontal="left" vertical="top" wrapText="1"/>
      <protection locked="0"/>
    </xf>
    <xf numFmtId="0" fontId="69" fillId="0" borderId="36" xfId="0" applyFont="1" applyFill="1" applyBorder="1" applyAlignment="1" applyProtection="1">
      <alignment horizontal="left" vertical="top" wrapText="1"/>
      <protection locked="0"/>
    </xf>
    <xf numFmtId="0" fontId="69" fillId="0" borderId="13" xfId="0" applyFont="1" applyFill="1" applyBorder="1" applyAlignment="1" applyProtection="1">
      <alignment horizontal="left" vertical="top" wrapText="1"/>
      <protection locked="0"/>
    </xf>
    <xf numFmtId="38" fontId="83" fillId="0" borderId="17" xfId="1" applyFont="1" applyFill="1" applyBorder="1" applyAlignment="1" applyProtection="1">
      <alignment horizontal="right" vertical="center"/>
      <protection locked="0"/>
    </xf>
    <xf numFmtId="38" fontId="83" fillId="0" borderId="18" xfId="1" applyFont="1" applyFill="1" applyBorder="1" applyAlignment="1" applyProtection="1">
      <alignment horizontal="right" vertical="center"/>
      <protection locked="0"/>
    </xf>
    <xf numFmtId="38" fontId="83" fillId="0" borderId="16" xfId="1" applyFont="1" applyFill="1" applyBorder="1" applyAlignment="1" applyProtection="1">
      <alignment horizontal="right" vertical="center"/>
      <protection locked="0"/>
    </xf>
    <xf numFmtId="38" fontId="15" fillId="0" borderId="0" xfId="1" applyFont="1" applyFill="1" applyBorder="1" applyAlignment="1" applyProtection="1">
      <alignment horizontal="left" vertical="center"/>
      <protection hidden="1"/>
    </xf>
    <xf numFmtId="0" fontId="33" fillId="0" borderId="0" xfId="0" applyFont="1" applyFill="1" applyAlignment="1" applyProtection="1">
      <alignment horizontal="left" vertical="center" wrapText="1"/>
      <protection hidden="1"/>
    </xf>
    <xf numFmtId="0" fontId="72" fillId="7" borderId="9" xfId="0" applyFont="1" applyFill="1" applyBorder="1" applyAlignment="1" applyProtection="1">
      <alignment horizontal="center" vertical="center" textRotation="255"/>
      <protection hidden="1"/>
    </xf>
    <xf numFmtId="0" fontId="72" fillId="7" borderId="35" xfId="0" applyFont="1" applyFill="1" applyBorder="1" applyAlignment="1" applyProtection="1">
      <alignment horizontal="center" vertical="center" textRotation="255"/>
      <protection hidden="1"/>
    </xf>
    <xf numFmtId="0" fontId="72" fillId="7" borderId="77" xfId="0" applyFont="1" applyFill="1" applyBorder="1" applyAlignment="1" applyProtection="1">
      <alignment horizontal="center" vertical="center" textRotation="255"/>
      <protection hidden="1"/>
    </xf>
    <xf numFmtId="0" fontId="72" fillId="3" borderId="50" xfId="0" applyFont="1" applyFill="1" applyBorder="1" applyAlignment="1" applyProtection="1">
      <alignment horizontal="center" vertical="center"/>
      <protection hidden="1"/>
    </xf>
    <xf numFmtId="0" fontId="72" fillId="3" borderId="15" xfId="0" applyFont="1" applyFill="1" applyBorder="1" applyAlignment="1" applyProtection="1">
      <alignment horizontal="center" vertical="center"/>
      <protection hidden="1"/>
    </xf>
    <xf numFmtId="0" fontId="72" fillId="3" borderId="33" xfId="0" applyFont="1" applyFill="1" applyBorder="1" applyAlignment="1" applyProtection="1">
      <alignment horizontal="center" vertical="center"/>
      <protection hidden="1"/>
    </xf>
    <xf numFmtId="0" fontId="72" fillId="3" borderId="52" xfId="0" applyFont="1" applyFill="1" applyBorder="1" applyAlignment="1" applyProtection="1">
      <alignment horizontal="center" vertical="center"/>
      <protection hidden="1"/>
    </xf>
    <xf numFmtId="0" fontId="72" fillId="3" borderId="28" xfId="0" applyFont="1" applyFill="1" applyBorder="1" applyAlignment="1" applyProtection="1">
      <alignment horizontal="center" vertical="center"/>
      <protection hidden="1"/>
    </xf>
    <xf numFmtId="0" fontId="72" fillId="3" borderId="34" xfId="0" applyFont="1" applyFill="1" applyBorder="1" applyAlignment="1" applyProtection="1">
      <alignment horizontal="center" vertical="center"/>
      <protection hidden="1"/>
    </xf>
    <xf numFmtId="0" fontId="73" fillId="3" borderId="3" xfId="0" applyFont="1" applyFill="1" applyBorder="1" applyAlignment="1" applyProtection="1">
      <alignment horizontal="center" vertical="center"/>
      <protection hidden="1"/>
    </xf>
    <xf numFmtId="0" fontId="69" fillId="0" borderId="14" xfId="0" applyFont="1" applyBorder="1" applyAlignment="1" applyProtection="1">
      <alignment horizontal="left" vertical="center" shrinkToFit="1"/>
      <protection locked="0"/>
    </xf>
    <xf numFmtId="0" fontId="69" fillId="0" borderId="15" xfId="0" applyFont="1" applyBorder="1" applyAlignment="1" applyProtection="1">
      <alignment horizontal="left" vertical="center" shrinkToFit="1"/>
      <protection locked="0"/>
    </xf>
    <xf numFmtId="0" fontId="73" fillId="3" borderId="2" xfId="0" applyFont="1" applyFill="1" applyBorder="1" applyAlignment="1" applyProtection="1">
      <alignment horizontal="center" vertical="center"/>
      <protection hidden="1"/>
    </xf>
    <xf numFmtId="0" fontId="34" fillId="0" borderId="0" xfId="0" applyFont="1" applyAlignment="1" applyProtection="1">
      <alignment horizontal="left" vertical="center"/>
      <protection hidden="1"/>
    </xf>
    <xf numFmtId="0" fontId="44" fillId="0" borderId="0" xfId="0" applyFont="1" applyAlignment="1" applyProtection="1">
      <alignment horizontal="left" vertical="center"/>
      <protection hidden="1"/>
    </xf>
    <xf numFmtId="0" fontId="69" fillId="0" borderId="17" xfId="0" applyFont="1" applyBorder="1" applyAlignment="1" applyProtection="1">
      <alignment horizontal="left" vertical="center" shrinkToFit="1"/>
      <protection locked="0"/>
    </xf>
    <xf numFmtId="0" fontId="69" fillId="0" borderId="18" xfId="0" applyFont="1" applyBorder="1" applyAlignment="1" applyProtection="1">
      <alignment horizontal="left" vertical="center" shrinkToFit="1"/>
      <protection locked="0"/>
    </xf>
    <xf numFmtId="0" fontId="73" fillId="3" borderId="17" xfId="0" applyFont="1" applyFill="1" applyBorder="1" applyAlignment="1" applyProtection="1">
      <alignment horizontal="center" vertical="center"/>
      <protection hidden="1"/>
    </xf>
    <xf numFmtId="0" fontId="73" fillId="3" borderId="16" xfId="0" applyFont="1" applyFill="1" applyBorder="1" applyAlignment="1" applyProtection="1">
      <alignment horizontal="center" vertical="center"/>
      <protection hidden="1"/>
    </xf>
    <xf numFmtId="0" fontId="69" fillId="0" borderId="16" xfId="0" applyFont="1" applyBorder="1" applyAlignment="1" applyProtection="1">
      <alignment horizontal="left" vertical="center" shrinkToFit="1"/>
      <protection locked="0"/>
    </xf>
    <xf numFmtId="0" fontId="69" fillId="0" borderId="27" xfId="0" applyFont="1" applyBorder="1" applyAlignment="1" applyProtection="1">
      <alignment horizontal="left" vertical="top" wrapText="1" shrinkToFit="1"/>
      <protection locked="0"/>
    </xf>
    <xf numFmtId="0" fontId="69" fillId="0" borderId="28" xfId="0" applyFont="1" applyBorder="1" applyAlignment="1" applyProtection="1">
      <alignment horizontal="left" vertical="top" wrapText="1" shrinkToFit="1"/>
      <protection locked="0"/>
    </xf>
    <xf numFmtId="0" fontId="69" fillId="0" borderId="29" xfId="0" applyFont="1" applyBorder="1" applyAlignment="1" applyProtection="1">
      <alignment horizontal="left" vertical="top" wrapText="1" shrinkToFit="1"/>
      <protection locked="0"/>
    </xf>
    <xf numFmtId="0" fontId="73" fillId="3" borderId="6" xfId="0" applyFont="1" applyFill="1" applyBorder="1" applyAlignment="1" applyProtection="1">
      <alignment horizontal="center" vertical="center"/>
      <protection hidden="1"/>
    </xf>
    <xf numFmtId="0" fontId="69" fillId="0" borderId="14" xfId="0" applyFont="1" applyBorder="1" applyAlignment="1" applyProtection="1">
      <alignment horizontal="left" vertical="top" wrapText="1" shrinkToFit="1"/>
      <protection locked="0"/>
    </xf>
    <xf numFmtId="0" fontId="69" fillId="0" borderId="15" xfId="0" applyFont="1" applyBorder="1" applyAlignment="1" applyProtection="1">
      <alignment horizontal="left" vertical="top" wrapText="1" shrinkToFit="1"/>
      <protection locked="0"/>
    </xf>
    <xf numFmtId="0" fontId="69" fillId="0" borderId="22" xfId="0" applyFont="1" applyBorder="1" applyAlignment="1" applyProtection="1">
      <alignment horizontal="left" vertical="top" wrapText="1" shrinkToFit="1"/>
      <protection locked="0"/>
    </xf>
    <xf numFmtId="3" fontId="71" fillId="0" borderId="41" xfId="0" applyNumberFormat="1" applyFont="1" applyFill="1" applyBorder="1" applyAlignment="1" applyProtection="1">
      <alignment horizontal="left" vertical="center" shrinkToFit="1"/>
      <protection locked="0"/>
    </xf>
    <xf numFmtId="3" fontId="71" fillId="0" borderId="0" xfId="0" applyNumberFormat="1" applyFont="1" applyFill="1" applyBorder="1" applyAlignment="1" applyProtection="1">
      <alignment horizontal="left" vertical="center" shrinkToFit="1"/>
      <protection locked="0"/>
    </xf>
    <xf numFmtId="3" fontId="71" fillId="0" borderId="44" xfId="0" applyNumberFormat="1" applyFont="1" applyFill="1" applyBorder="1" applyAlignment="1" applyProtection="1">
      <alignment horizontal="left" vertical="center" shrinkToFit="1"/>
      <protection locked="0"/>
    </xf>
    <xf numFmtId="0" fontId="69" fillId="0" borderId="51" xfId="0" applyFont="1" applyBorder="1" applyAlignment="1" applyProtection="1">
      <alignment horizontal="left" vertical="top" wrapText="1"/>
      <protection locked="0"/>
    </xf>
    <xf numFmtId="0" fontId="69" fillId="0" borderId="39" xfId="0" applyFont="1" applyBorder="1" applyAlignment="1" applyProtection="1">
      <alignment horizontal="left" vertical="top" wrapText="1"/>
      <protection locked="0"/>
    </xf>
    <xf numFmtId="0" fontId="69" fillId="0" borderId="1" xfId="0" applyFont="1" applyBorder="1" applyAlignment="1" applyProtection="1">
      <alignment horizontal="left" vertical="top" wrapText="1"/>
      <protection locked="0"/>
    </xf>
    <xf numFmtId="0" fontId="69" fillId="0" borderId="12" xfId="0" applyFont="1" applyBorder="1" applyAlignment="1" applyProtection="1">
      <alignment horizontal="left" vertical="top" wrapText="1"/>
      <protection locked="0"/>
    </xf>
    <xf numFmtId="0" fontId="60" fillId="8" borderId="3" xfId="0" applyFont="1" applyFill="1" applyBorder="1" applyAlignment="1" applyProtection="1">
      <alignment horizontal="center" vertical="center"/>
      <protection hidden="1"/>
    </xf>
    <xf numFmtId="0" fontId="60" fillId="8" borderId="43" xfId="0" applyFont="1" applyFill="1" applyBorder="1" applyAlignment="1" applyProtection="1">
      <alignment horizontal="center" vertical="center"/>
      <protection hidden="1"/>
    </xf>
    <xf numFmtId="0" fontId="60" fillId="8" borderId="26" xfId="0" applyFont="1" applyFill="1" applyBorder="1" applyAlignment="1" applyProtection="1">
      <alignment horizontal="center" vertical="center"/>
      <protection hidden="1"/>
    </xf>
    <xf numFmtId="0" fontId="60" fillId="8" borderId="78" xfId="0" applyFont="1" applyFill="1" applyBorder="1" applyAlignment="1" applyProtection="1">
      <alignment horizontal="center" vertical="center"/>
      <protection hidden="1"/>
    </xf>
    <xf numFmtId="38" fontId="70" fillId="0" borderId="6" xfId="1" applyFont="1" applyBorder="1" applyAlignment="1" applyProtection="1">
      <alignment horizontal="right" vertical="center"/>
      <protection locked="0"/>
    </xf>
    <xf numFmtId="38" fontId="70" fillId="0" borderId="20" xfId="1" applyFont="1" applyBorder="1" applyAlignment="1" applyProtection="1">
      <alignment horizontal="right" vertical="center"/>
      <protection locked="0"/>
    </xf>
    <xf numFmtId="3" fontId="71" fillId="0" borderId="17" xfId="0" applyNumberFormat="1" applyFont="1" applyFill="1" applyBorder="1" applyAlignment="1" applyProtection="1">
      <alignment horizontal="left" vertical="center" shrinkToFit="1"/>
      <protection locked="0"/>
    </xf>
    <xf numFmtId="3" fontId="71" fillId="0" borderId="18" xfId="0" applyNumberFormat="1" applyFont="1" applyFill="1" applyBorder="1" applyAlignment="1" applyProtection="1">
      <alignment horizontal="left" vertical="center" shrinkToFit="1"/>
      <protection locked="0"/>
    </xf>
    <xf numFmtId="3" fontId="71" fillId="0" borderId="19" xfId="0" applyNumberFormat="1" applyFont="1" applyFill="1" applyBorder="1" applyAlignment="1" applyProtection="1">
      <alignment horizontal="left" vertical="center" shrinkToFit="1"/>
      <protection locked="0"/>
    </xf>
    <xf numFmtId="0" fontId="71" fillId="0" borderId="20" xfId="0" applyFont="1" applyBorder="1" applyAlignment="1" applyProtection="1">
      <alignment horizontal="left" vertical="center" shrinkToFit="1"/>
      <protection locked="0"/>
    </xf>
    <xf numFmtId="0" fontId="71" fillId="0" borderId="25" xfId="0" applyFont="1" applyBorder="1" applyAlignment="1" applyProtection="1">
      <alignment horizontal="left" vertical="center" shrinkToFit="1"/>
      <protection locked="0"/>
    </xf>
    <xf numFmtId="0" fontId="71" fillId="0" borderId="54" xfId="0" applyFont="1" applyBorder="1" applyAlignment="1" applyProtection="1">
      <alignment horizontal="left" vertical="center" shrinkToFit="1"/>
      <protection locked="0"/>
    </xf>
    <xf numFmtId="0" fontId="5" fillId="7" borderId="59" xfId="0" applyFont="1" applyFill="1" applyBorder="1" applyAlignment="1" applyProtection="1">
      <alignment horizontal="center" vertical="center" textRotation="255" shrinkToFit="1"/>
      <protection hidden="1"/>
    </xf>
    <xf numFmtId="0" fontId="5" fillId="7" borderId="46" xfId="0" applyFont="1" applyFill="1" applyBorder="1" applyAlignment="1" applyProtection="1">
      <alignment horizontal="center" vertical="center" textRotation="255" shrinkToFit="1"/>
      <protection hidden="1"/>
    </xf>
    <xf numFmtId="0" fontId="5" fillId="7" borderId="42" xfId="0" applyFont="1" applyFill="1" applyBorder="1" applyAlignment="1" applyProtection="1">
      <alignment horizontal="center" vertical="center" textRotation="255" shrinkToFit="1"/>
      <protection hidden="1"/>
    </xf>
    <xf numFmtId="0" fontId="5" fillId="8" borderId="45" xfId="0" applyFont="1" applyFill="1" applyBorder="1" applyAlignment="1" applyProtection="1">
      <alignment horizontal="center" vertical="center" textRotation="255"/>
      <protection hidden="1"/>
    </xf>
    <xf numFmtId="0" fontId="5" fillId="8" borderId="35" xfId="0" applyFont="1" applyFill="1" applyBorder="1" applyAlignment="1" applyProtection="1">
      <alignment horizontal="center" vertical="center" textRotation="255"/>
      <protection hidden="1"/>
    </xf>
    <xf numFmtId="0" fontId="5" fillId="8" borderId="37" xfId="0" applyFont="1" applyFill="1" applyBorder="1" applyAlignment="1" applyProtection="1">
      <alignment horizontal="center" vertical="center" textRotation="255"/>
      <protection hidden="1"/>
    </xf>
    <xf numFmtId="0" fontId="46" fillId="8" borderId="35" xfId="0" applyFont="1" applyFill="1" applyBorder="1" applyAlignment="1" applyProtection="1">
      <alignment horizontal="center" vertical="center" textRotation="255"/>
      <protection hidden="1"/>
    </xf>
    <xf numFmtId="0" fontId="46" fillId="8" borderId="37" xfId="0" applyFont="1" applyFill="1" applyBorder="1" applyAlignment="1" applyProtection="1">
      <alignment horizontal="center" vertical="center" textRotation="255"/>
      <protection hidden="1"/>
    </xf>
    <xf numFmtId="0" fontId="60" fillId="8" borderId="9" xfId="0" applyFont="1" applyFill="1" applyBorder="1" applyAlignment="1" applyProtection="1">
      <alignment horizontal="center" vertical="center"/>
      <protection hidden="1"/>
    </xf>
    <xf numFmtId="0" fontId="60" fillId="6" borderId="6" xfId="0" applyFont="1" applyFill="1" applyBorder="1" applyAlignment="1" applyProtection="1">
      <alignment horizontal="center" vertical="center"/>
      <protection hidden="1"/>
    </xf>
    <xf numFmtId="0" fontId="16" fillId="6" borderId="20" xfId="0" applyFont="1" applyFill="1" applyBorder="1" applyAlignment="1" applyProtection="1">
      <alignment horizontal="center" vertical="center"/>
      <protection hidden="1"/>
    </xf>
    <xf numFmtId="0" fontId="16" fillId="6" borderId="48" xfId="0" applyFont="1" applyFill="1" applyBorder="1" applyAlignment="1" applyProtection="1">
      <alignment horizontal="center" vertical="center"/>
      <protection hidden="1"/>
    </xf>
    <xf numFmtId="0" fontId="16" fillId="6" borderId="41" xfId="0" applyFont="1" applyFill="1" applyBorder="1" applyAlignment="1" applyProtection="1">
      <alignment horizontal="center" vertical="center"/>
      <protection hidden="1"/>
    </xf>
    <xf numFmtId="0" fontId="16" fillId="6" borderId="45" xfId="0" applyFont="1" applyFill="1" applyBorder="1" applyAlignment="1" applyProtection="1">
      <alignment horizontal="center" vertical="center"/>
      <protection hidden="1"/>
    </xf>
    <xf numFmtId="0" fontId="44" fillId="0" borderId="26" xfId="0" applyFont="1" applyBorder="1" applyAlignment="1" applyProtection="1">
      <alignment horizontal="left"/>
      <protection hidden="1"/>
    </xf>
    <xf numFmtId="0" fontId="60" fillId="6" borderId="2" xfId="0" applyFont="1" applyFill="1" applyBorder="1" applyAlignment="1" applyProtection="1">
      <alignment horizontal="center" vertical="center"/>
      <protection hidden="1"/>
    </xf>
    <xf numFmtId="38" fontId="70" fillId="0" borderId="2" xfId="1" applyFont="1" applyBorder="1" applyAlignment="1" applyProtection="1">
      <alignment vertical="center"/>
      <protection locked="0"/>
    </xf>
    <xf numFmtId="38" fontId="70" fillId="0" borderId="17" xfId="1" applyFont="1" applyBorder="1" applyAlignment="1" applyProtection="1">
      <alignment vertical="center"/>
      <protection locked="0"/>
    </xf>
    <xf numFmtId="38" fontId="70" fillId="0" borderId="6" xfId="1" applyFont="1" applyBorder="1" applyAlignment="1" applyProtection="1">
      <alignment vertical="center"/>
      <protection locked="0"/>
    </xf>
    <xf numFmtId="38" fontId="70" fillId="0" borderId="20" xfId="1" applyFont="1" applyBorder="1" applyAlignment="1" applyProtection="1">
      <alignment vertical="center"/>
      <protection locked="0"/>
    </xf>
    <xf numFmtId="38" fontId="70" fillId="0" borderId="18" xfId="1" applyFont="1" applyBorder="1" applyAlignment="1" applyProtection="1">
      <alignment vertical="center"/>
      <protection locked="0"/>
    </xf>
    <xf numFmtId="0" fontId="60" fillId="6" borderId="59" xfId="0" applyFont="1" applyFill="1" applyBorder="1" applyAlignment="1" applyProtection="1">
      <alignment horizontal="center" vertical="center"/>
      <protection hidden="1"/>
    </xf>
    <xf numFmtId="0" fontId="60" fillId="6" borderId="26" xfId="0" applyFont="1" applyFill="1" applyBorder="1" applyAlignment="1" applyProtection="1">
      <alignment horizontal="center" vertical="center"/>
      <protection hidden="1"/>
    </xf>
    <xf numFmtId="0" fontId="60" fillId="6" borderId="47" xfId="0" applyFont="1" applyFill="1" applyBorder="1" applyAlignment="1" applyProtection="1">
      <alignment horizontal="center" vertical="center"/>
      <protection hidden="1"/>
    </xf>
    <xf numFmtId="0" fontId="60" fillId="6" borderId="52" xfId="0" applyFont="1" applyFill="1" applyBorder="1" applyAlignment="1" applyProtection="1">
      <alignment horizontal="center" vertical="center"/>
      <protection hidden="1"/>
    </xf>
    <xf numFmtId="0" fontId="60" fillId="6" borderId="28" xfId="0" applyFont="1" applyFill="1" applyBorder="1" applyAlignment="1" applyProtection="1">
      <alignment horizontal="center" vertical="center"/>
      <protection hidden="1"/>
    </xf>
    <xf numFmtId="0" fontId="60" fillId="6" borderId="34" xfId="0" applyFont="1" applyFill="1" applyBorder="1" applyAlignment="1" applyProtection="1">
      <alignment horizontal="center" vertical="center"/>
      <protection hidden="1"/>
    </xf>
    <xf numFmtId="0" fontId="71" fillId="0" borderId="2" xfId="0" applyFont="1" applyBorder="1" applyAlignment="1" applyProtection="1">
      <alignment horizontal="left" vertical="center" shrinkToFit="1"/>
      <protection locked="0"/>
    </xf>
    <xf numFmtId="0" fontId="71" fillId="0" borderId="5" xfId="0" applyFont="1" applyBorder="1" applyAlignment="1" applyProtection="1">
      <alignment horizontal="left" vertical="center" shrinkToFit="1"/>
      <protection locked="0"/>
    </xf>
    <xf numFmtId="0" fontId="71" fillId="0" borderId="40" xfId="0" applyFont="1" applyBorder="1" applyAlignment="1" applyProtection="1">
      <alignment horizontal="left" vertical="center" shrinkToFit="1"/>
      <protection locked="0"/>
    </xf>
    <xf numFmtId="0" fontId="71" fillId="0" borderId="61" xfId="0" applyFont="1" applyBorder="1" applyAlignment="1" applyProtection="1">
      <alignment horizontal="left" vertical="center" shrinkToFit="1"/>
      <protection locked="0"/>
    </xf>
    <xf numFmtId="0" fontId="60" fillId="6" borderId="20" xfId="0" applyFont="1" applyFill="1" applyBorder="1" applyAlignment="1" applyProtection="1">
      <alignment horizontal="left" vertical="center" indent="1"/>
      <protection hidden="1"/>
    </xf>
    <xf numFmtId="0" fontId="60" fillId="6" borderId="48" xfId="0" applyFont="1" applyFill="1" applyBorder="1" applyAlignment="1" applyProtection="1">
      <alignment horizontal="left" vertical="center" indent="1"/>
      <protection hidden="1"/>
    </xf>
    <xf numFmtId="0" fontId="60" fillId="6" borderId="20" xfId="0" applyFont="1" applyFill="1" applyBorder="1" applyAlignment="1" applyProtection="1">
      <alignment horizontal="center" vertical="center"/>
      <protection hidden="1"/>
    </xf>
    <xf numFmtId="0" fontId="60" fillId="6" borderId="48" xfId="0" applyFont="1" applyFill="1" applyBorder="1" applyAlignment="1" applyProtection="1">
      <alignment horizontal="center" vertical="center"/>
      <protection hidden="1"/>
    </xf>
    <xf numFmtId="0" fontId="60" fillId="6" borderId="17" xfId="0" applyFont="1" applyFill="1" applyBorder="1" applyAlignment="1" applyProtection="1">
      <alignment horizontal="center" vertical="center"/>
      <protection hidden="1"/>
    </xf>
    <xf numFmtId="0" fontId="60" fillId="6" borderId="16" xfId="0" applyFont="1" applyFill="1" applyBorder="1" applyAlignment="1" applyProtection="1">
      <alignment horizontal="center" vertical="center"/>
      <protection hidden="1"/>
    </xf>
    <xf numFmtId="0" fontId="16" fillId="6" borderId="20" xfId="0" applyFont="1" applyFill="1" applyBorder="1" applyAlignment="1" applyProtection="1">
      <alignment horizontal="left" vertical="center" indent="1"/>
      <protection hidden="1"/>
    </xf>
    <xf numFmtId="0" fontId="16" fillId="6" borderId="48" xfId="0" applyFont="1" applyFill="1" applyBorder="1" applyAlignment="1" applyProtection="1">
      <alignment horizontal="left" vertical="center" indent="1"/>
      <protection hidden="1"/>
    </xf>
    <xf numFmtId="0" fontId="16" fillId="6" borderId="27" xfId="0" applyFont="1" applyFill="1" applyBorder="1" applyAlignment="1" applyProtection="1">
      <alignment horizontal="left" vertical="center" indent="1"/>
      <protection hidden="1"/>
    </xf>
    <xf numFmtId="0" fontId="16" fillId="6" borderId="34" xfId="0" applyFont="1" applyFill="1" applyBorder="1" applyAlignment="1" applyProtection="1">
      <alignment horizontal="left" vertical="center" indent="1"/>
      <protection hidden="1"/>
    </xf>
    <xf numFmtId="0" fontId="60" fillId="8" borderId="67" xfId="0" applyFont="1" applyFill="1" applyBorder="1" applyAlignment="1" applyProtection="1">
      <alignment horizontal="center" vertical="center"/>
      <protection hidden="1"/>
    </xf>
    <xf numFmtId="3" fontId="71" fillId="0" borderId="17" xfId="0" applyNumberFormat="1" applyFont="1" applyFill="1" applyBorder="1" applyAlignment="1" applyProtection="1">
      <alignment horizontal="center" vertical="center" shrinkToFit="1"/>
      <protection locked="0"/>
    </xf>
    <xf numFmtId="3" fontId="71" fillId="0" borderId="18" xfId="0" applyNumberFormat="1" applyFont="1" applyFill="1" applyBorder="1" applyAlignment="1" applyProtection="1">
      <alignment horizontal="center" vertical="center" shrinkToFit="1"/>
      <protection locked="0"/>
    </xf>
    <xf numFmtId="3" fontId="71" fillId="0" borderId="19" xfId="0" applyNumberFormat="1" applyFont="1" applyFill="1" applyBorder="1" applyAlignment="1" applyProtection="1">
      <alignment horizontal="center" vertical="center" shrinkToFit="1"/>
      <protection locked="0"/>
    </xf>
    <xf numFmtId="0" fontId="45" fillId="0" borderId="0" xfId="0" applyFont="1" applyFill="1" applyBorder="1" applyAlignment="1" applyProtection="1">
      <alignment horizontal="left"/>
      <protection hidden="1"/>
    </xf>
    <xf numFmtId="0" fontId="16" fillId="3" borderId="20" xfId="0" applyFont="1" applyFill="1" applyBorder="1" applyAlignment="1" applyProtection="1">
      <alignment horizontal="center" vertical="center"/>
      <protection hidden="1"/>
    </xf>
    <xf numFmtId="0" fontId="16" fillId="3" borderId="48" xfId="0" applyFont="1" applyFill="1" applyBorder="1" applyAlignment="1" applyProtection="1">
      <alignment horizontal="center" vertical="center"/>
      <protection hidden="1"/>
    </xf>
    <xf numFmtId="0" fontId="16" fillId="3" borderId="27" xfId="0" applyFont="1" applyFill="1" applyBorder="1" applyAlignment="1" applyProtection="1">
      <alignment horizontal="center" vertical="center" wrapText="1"/>
      <protection hidden="1"/>
    </xf>
    <xf numFmtId="0" fontId="16" fillId="3" borderId="34" xfId="0" applyFont="1" applyFill="1" applyBorder="1" applyAlignment="1" applyProtection="1">
      <alignment horizontal="center" vertical="center" wrapText="1"/>
      <protection hidden="1"/>
    </xf>
    <xf numFmtId="0" fontId="71" fillId="0" borderId="41" xfId="0" applyFont="1" applyBorder="1" applyAlignment="1" applyProtection="1">
      <alignment horizontal="center" vertical="center"/>
      <protection locked="0"/>
    </xf>
    <xf numFmtId="0" fontId="71" fillId="0" borderId="44" xfId="0" applyFont="1" applyBorder="1" applyAlignment="1" applyProtection="1">
      <alignment horizontal="center" vertical="center"/>
      <protection locked="0"/>
    </xf>
    <xf numFmtId="0" fontId="60" fillId="3" borderId="27" xfId="0" applyFont="1" applyFill="1" applyBorder="1" applyAlignment="1" applyProtection="1">
      <alignment horizontal="center" vertical="center"/>
      <protection hidden="1"/>
    </xf>
    <xf numFmtId="0" fontId="60" fillId="3" borderId="34" xfId="0" applyFont="1" applyFill="1" applyBorder="1" applyAlignment="1" applyProtection="1">
      <alignment horizontal="center" vertical="center"/>
      <protection hidden="1"/>
    </xf>
    <xf numFmtId="178" fontId="69" fillId="0" borderId="49" xfId="5" applyNumberFormat="1" applyFont="1" applyBorder="1" applyAlignment="1" applyProtection="1">
      <alignment horizontal="left" vertical="top" wrapText="1" shrinkToFit="1"/>
      <protection locked="0"/>
    </xf>
    <xf numFmtId="178" fontId="69" fillId="0" borderId="36" xfId="5" applyNumberFormat="1" applyFont="1" applyBorder="1" applyAlignment="1" applyProtection="1">
      <alignment horizontal="left" vertical="top" wrapText="1" shrinkToFit="1"/>
      <protection locked="0"/>
    </xf>
    <xf numFmtId="178" fontId="69" fillId="0" borderId="51" xfId="5" applyNumberFormat="1" applyFont="1" applyBorder="1" applyAlignment="1" applyProtection="1">
      <alignment horizontal="left" vertical="top" wrapText="1" shrinkToFit="1"/>
      <protection locked="0"/>
    </xf>
    <xf numFmtId="178" fontId="69" fillId="0" borderId="27" xfId="5" applyNumberFormat="1" applyFont="1" applyBorder="1" applyAlignment="1" applyProtection="1">
      <alignment horizontal="left" vertical="top" shrinkToFit="1"/>
      <protection locked="0"/>
    </xf>
    <xf numFmtId="178" fontId="69" fillId="0" borderId="28" xfId="0" applyNumberFormat="1" applyFont="1" applyBorder="1" applyAlignment="1" applyProtection="1">
      <alignment horizontal="left" vertical="top" shrinkToFit="1"/>
      <protection locked="0"/>
    </xf>
    <xf numFmtId="178" fontId="69" fillId="0" borderId="29" xfId="0" applyNumberFormat="1" applyFont="1" applyBorder="1" applyAlignment="1" applyProtection="1">
      <alignment horizontal="left" vertical="top" shrinkToFit="1"/>
      <protection locked="0"/>
    </xf>
    <xf numFmtId="0" fontId="69" fillId="0" borderId="27" xfId="0" applyFont="1" applyBorder="1" applyAlignment="1" applyProtection="1">
      <alignment horizontal="left" vertical="top" wrapText="1"/>
      <protection locked="0"/>
    </xf>
    <xf numFmtId="0" fontId="69" fillId="0" borderId="28" xfId="0" applyFont="1" applyBorder="1" applyAlignment="1" applyProtection="1">
      <alignment horizontal="left" vertical="top" wrapText="1"/>
      <protection locked="0"/>
    </xf>
    <xf numFmtId="0" fontId="69" fillId="0" borderId="29" xfId="0" applyFont="1" applyBorder="1" applyAlignment="1" applyProtection="1">
      <alignment horizontal="left" vertical="top" wrapText="1"/>
      <protection locked="0"/>
    </xf>
    <xf numFmtId="0" fontId="16" fillId="3" borderId="14" xfId="0" applyFont="1" applyFill="1" applyBorder="1" applyAlignment="1" applyProtection="1">
      <alignment horizontal="center" vertical="center"/>
      <protection hidden="1"/>
    </xf>
    <xf numFmtId="0" fontId="16" fillId="3" borderId="33" xfId="0" applyFont="1" applyFill="1" applyBorder="1" applyAlignment="1" applyProtection="1">
      <alignment horizontal="center" vertical="center"/>
      <protection hidden="1"/>
    </xf>
    <xf numFmtId="0" fontId="60" fillId="3" borderId="49" xfId="0" applyFont="1" applyFill="1" applyBorder="1" applyAlignment="1" applyProtection="1">
      <alignment horizontal="center" vertical="center"/>
      <protection hidden="1"/>
    </xf>
    <xf numFmtId="0" fontId="60" fillId="3" borderId="13" xfId="0" applyFont="1" applyFill="1" applyBorder="1" applyAlignment="1" applyProtection="1">
      <alignment horizontal="center" vertical="center"/>
      <protection hidden="1"/>
    </xf>
    <xf numFmtId="0" fontId="46" fillId="3" borderId="14" xfId="0" applyFont="1" applyFill="1" applyBorder="1" applyAlignment="1" applyProtection="1">
      <alignment horizontal="center" vertical="center"/>
      <protection hidden="1"/>
    </xf>
    <xf numFmtId="0" fontId="46" fillId="3" borderId="15" xfId="0" applyFont="1" applyFill="1" applyBorder="1" applyAlignment="1" applyProtection="1">
      <alignment horizontal="center" vertical="center"/>
      <protection hidden="1"/>
    </xf>
    <xf numFmtId="180" fontId="70" fillId="0" borderId="14" xfId="0" applyNumberFormat="1" applyFont="1" applyBorder="1" applyAlignment="1" applyProtection="1">
      <alignment horizontal="center" vertical="center"/>
      <protection locked="0"/>
    </xf>
    <xf numFmtId="180" fontId="70" fillId="0" borderId="22" xfId="0" applyNumberFormat="1" applyFont="1" applyBorder="1" applyAlignment="1" applyProtection="1">
      <alignment horizontal="center" vertical="center"/>
      <protection locked="0"/>
    </xf>
    <xf numFmtId="0" fontId="70" fillId="0" borderId="20" xfId="0" applyFont="1" applyBorder="1" applyAlignment="1" applyProtection="1">
      <alignment horizontal="left" vertical="center" wrapText="1"/>
      <protection locked="0"/>
    </xf>
    <xf numFmtId="0" fontId="70" fillId="0" borderId="25" xfId="0" applyFont="1" applyBorder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left"/>
      <protection hidden="1"/>
    </xf>
    <xf numFmtId="0" fontId="44" fillId="0" borderId="0" xfId="0" applyFont="1" applyFill="1" applyBorder="1" applyAlignment="1" applyProtection="1">
      <alignment horizontal="left"/>
      <protection hidden="1"/>
    </xf>
    <xf numFmtId="0" fontId="34" fillId="0" borderId="0" xfId="0" applyFont="1" applyFill="1" applyBorder="1" applyAlignment="1" applyProtection="1">
      <alignment horizontal="left"/>
      <protection hidden="1"/>
    </xf>
    <xf numFmtId="0" fontId="16" fillId="3" borderId="3" xfId="0" applyFont="1" applyFill="1" applyBorder="1" applyAlignment="1" applyProtection="1">
      <alignment horizontal="center" vertical="center"/>
      <protection hidden="1"/>
    </xf>
    <xf numFmtId="0" fontId="16" fillId="3" borderId="17" xfId="0" applyFont="1" applyFill="1" applyBorder="1" applyAlignment="1" applyProtection="1">
      <alignment horizontal="center" vertical="center"/>
      <protection hidden="1"/>
    </xf>
    <xf numFmtId="0" fontId="16" fillId="3" borderId="16" xfId="0" applyFont="1" applyFill="1" applyBorder="1" applyAlignment="1" applyProtection="1">
      <alignment horizontal="center" vertical="center"/>
      <protection hidden="1"/>
    </xf>
    <xf numFmtId="0" fontId="69" fillId="0" borderId="33" xfId="0" applyFont="1" applyBorder="1" applyAlignment="1" applyProtection="1">
      <alignment horizontal="left" vertical="center" shrinkToFit="1"/>
      <protection locked="0"/>
    </xf>
    <xf numFmtId="0" fontId="71" fillId="0" borderId="14" xfId="0" applyFont="1" applyFill="1" applyBorder="1" applyAlignment="1" applyProtection="1">
      <alignment horizontal="left" vertical="center"/>
      <protection locked="0"/>
    </xf>
    <xf numFmtId="0" fontId="71" fillId="0" borderId="15" xfId="0" applyFont="1" applyFill="1" applyBorder="1" applyAlignment="1" applyProtection="1">
      <alignment horizontal="left" vertical="center"/>
      <protection locked="0"/>
    </xf>
    <xf numFmtId="0" fontId="71" fillId="0" borderId="22" xfId="0" applyFont="1" applyFill="1" applyBorder="1" applyAlignment="1" applyProtection="1">
      <alignment horizontal="left" vertical="center"/>
      <protection locked="0"/>
    </xf>
    <xf numFmtId="180" fontId="70" fillId="0" borderId="17" xfId="0" applyNumberFormat="1" applyFont="1" applyBorder="1" applyAlignment="1" applyProtection="1">
      <alignment horizontal="center" vertical="center"/>
      <protection locked="0"/>
    </xf>
    <xf numFmtId="180" fontId="70" fillId="0" borderId="19" xfId="0" applyNumberFormat="1" applyFont="1" applyBorder="1" applyAlignment="1" applyProtection="1">
      <alignment horizontal="center" vertical="center"/>
      <protection locked="0"/>
    </xf>
    <xf numFmtId="180" fontId="70" fillId="0" borderId="41" xfId="0" applyNumberFormat="1" applyFont="1" applyBorder="1" applyAlignment="1" applyProtection="1">
      <alignment horizontal="center" vertical="center"/>
      <protection locked="0"/>
    </xf>
    <xf numFmtId="180" fontId="70" fillId="0" borderId="44" xfId="0" applyNumberFormat="1" applyFont="1" applyBorder="1" applyAlignment="1" applyProtection="1">
      <alignment horizontal="center" vertical="center"/>
      <protection locked="0"/>
    </xf>
    <xf numFmtId="178" fontId="69" fillId="0" borderId="17" xfId="0" applyNumberFormat="1" applyFont="1" applyBorder="1" applyAlignment="1" applyProtection="1">
      <alignment horizontal="left" vertical="center" shrinkToFit="1"/>
      <protection locked="0"/>
    </xf>
    <xf numFmtId="178" fontId="69" fillId="0" borderId="18" xfId="0" applyNumberFormat="1" applyFont="1" applyBorder="1" applyAlignment="1" applyProtection="1">
      <alignment horizontal="left" vertical="center" shrinkToFit="1"/>
      <protection locked="0"/>
    </xf>
    <xf numFmtId="178" fontId="69" fillId="0" borderId="16" xfId="0" applyNumberFormat="1" applyFont="1" applyBorder="1" applyAlignment="1" applyProtection="1">
      <alignment horizontal="left" vertical="center" shrinkToFit="1"/>
      <protection locked="0"/>
    </xf>
    <xf numFmtId="178" fontId="69" fillId="0" borderId="20" xfId="5" applyNumberFormat="1" applyFont="1" applyBorder="1" applyAlignment="1" applyProtection="1">
      <alignment horizontal="center" vertical="center" shrinkToFit="1"/>
      <protection locked="0"/>
    </xf>
    <xf numFmtId="178" fontId="69" fillId="0" borderId="25" xfId="5" applyNumberFormat="1" applyFont="1" applyBorder="1" applyAlignment="1" applyProtection="1">
      <alignment horizontal="center" vertical="center" shrinkToFit="1"/>
      <protection locked="0"/>
    </xf>
    <xf numFmtId="178" fontId="69" fillId="0" borderId="48" xfId="5" applyNumberFormat="1" applyFont="1" applyBorder="1" applyAlignment="1" applyProtection="1">
      <alignment horizontal="center" vertical="center" shrinkToFit="1"/>
      <protection locked="0"/>
    </xf>
    <xf numFmtId="0" fontId="5" fillId="7" borderId="59" xfId="0" applyFont="1" applyFill="1" applyBorder="1" applyAlignment="1" applyProtection="1">
      <alignment horizontal="center" vertical="center" textRotation="255"/>
      <protection hidden="1"/>
    </xf>
    <xf numFmtId="0" fontId="5" fillId="7" borderId="46" xfId="0" applyFont="1" applyFill="1" applyBorder="1" applyAlignment="1" applyProtection="1">
      <alignment horizontal="center" vertical="center" textRotation="255"/>
      <protection hidden="1"/>
    </xf>
    <xf numFmtId="0" fontId="5" fillId="7" borderId="42" xfId="0" applyFont="1" applyFill="1" applyBorder="1" applyAlignment="1" applyProtection="1">
      <alignment horizontal="center" vertical="center" textRotation="255"/>
      <protection hidden="1"/>
    </xf>
    <xf numFmtId="0" fontId="61" fillId="3" borderId="20" xfId="0" applyFont="1" applyFill="1" applyBorder="1" applyAlignment="1" applyProtection="1">
      <alignment horizontal="center" vertical="center" wrapText="1"/>
      <protection hidden="1"/>
    </xf>
    <xf numFmtId="0" fontId="61" fillId="3" borderId="48" xfId="0" applyFont="1" applyFill="1" applyBorder="1" applyAlignment="1" applyProtection="1">
      <alignment horizontal="center" vertical="center"/>
      <protection hidden="1"/>
    </xf>
    <xf numFmtId="178" fontId="69" fillId="0" borderId="49" xfId="5" applyNumberFormat="1" applyFont="1" applyBorder="1" applyAlignment="1" applyProtection="1">
      <alignment horizontal="left" vertical="top" shrinkToFit="1"/>
      <protection locked="0"/>
    </xf>
    <xf numFmtId="178" fontId="69" fillId="0" borderId="36" xfId="5" applyNumberFormat="1" applyFont="1" applyBorder="1" applyAlignment="1" applyProtection="1">
      <alignment horizontal="left" vertical="top" shrinkToFit="1"/>
      <protection locked="0"/>
    </xf>
    <xf numFmtId="178" fontId="69" fillId="0" borderId="51" xfId="5" applyNumberFormat="1" applyFont="1" applyBorder="1" applyAlignment="1" applyProtection="1">
      <alignment horizontal="left" vertical="top" shrinkToFit="1"/>
      <protection locked="0"/>
    </xf>
    <xf numFmtId="38" fontId="67" fillId="0" borderId="80" xfId="1" applyFont="1" applyFill="1" applyBorder="1" applyAlignment="1" applyProtection="1">
      <alignment horizontal="right" vertical="center"/>
      <protection hidden="1"/>
    </xf>
    <xf numFmtId="38" fontId="80" fillId="9" borderId="81" xfId="1" applyFont="1" applyFill="1" applyBorder="1" applyAlignment="1" applyProtection="1">
      <alignment horizontal="right" vertical="center"/>
      <protection hidden="1"/>
    </xf>
    <xf numFmtId="38" fontId="80" fillId="9" borderId="82" xfId="1" applyFont="1" applyFill="1" applyBorder="1" applyAlignment="1" applyProtection="1">
      <alignment horizontal="right" vertical="center"/>
      <protection hidden="1"/>
    </xf>
    <xf numFmtId="38" fontId="81" fillId="9" borderId="83" xfId="1" applyFont="1" applyFill="1" applyBorder="1" applyAlignment="1" applyProtection="1">
      <alignment horizontal="right" vertical="center"/>
      <protection hidden="1"/>
    </xf>
    <xf numFmtId="38" fontId="81" fillId="9" borderId="84" xfId="1" applyFont="1" applyFill="1" applyBorder="1" applyAlignment="1" applyProtection="1">
      <alignment horizontal="right" vertical="center"/>
      <protection hidden="1"/>
    </xf>
    <xf numFmtId="38" fontId="80" fillId="9" borderId="75" xfId="1" applyFont="1" applyFill="1" applyBorder="1" applyAlignment="1" applyProtection="1">
      <alignment horizontal="right" vertical="center"/>
      <protection hidden="1"/>
    </xf>
    <xf numFmtId="38" fontId="80" fillId="9" borderId="63" xfId="1" applyFont="1" applyFill="1" applyBorder="1" applyAlignment="1" applyProtection="1">
      <alignment horizontal="right" vertical="center"/>
      <protection hidden="1"/>
    </xf>
    <xf numFmtId="38" fontId="81" fillId="9" borderId="64" xfId="1" applyFont="1" applyFill="1" applyBorder="1" applyAlignment="1" applyProtection="1">
      <alignment horizontal="right" vertical="center"/>
      <protection hidden="1"/>
    </xf>
    <xf numFmtId="38" fontId="81" fillId="9" borderId="76" xfId="1" applyFont="1" applyFill="1" applyBorder="1" applyAlignment="1" applyProtection="1">
      <alignment horizontal="right" vertical="center"/>
      <protection hidden="1"/>
    </xf>
    <xf numFmtId="0" fontId="16" fillId="3" borderId="46" xfId="0" applyFont="1" applyFill="1" applyBorder="1" applyAlignment="1" applyProtection="1">
      <alignment horizontal="center" vertical="center" shrinkToFit="1"/>
      <protection hidden="1"/>
    </xf>
    <xf numFmtId="0" fontId="16" fillId="3" borderId="0" xfId="0" applyFont="1" applyFill="1" applyBorder="1" applyAlignment="1" applyProtection="1">
      <alignment horizontal="center" vertical="center" shrinkToFit="1"/>
      <protection hidden="1"/>
    </xf>
    <xf numFmtId="38" fontId="80" fillId="11" borderId="46" xfId="1" applyFont="1" applyFill="1" applyBorder="1" applyAlignment="1" applyProtection="1">
      <alignment horizontal="right" vertical="center"/>
      <protection hidden="1"/>
    </xf>
    <xf numFmtId="38" fontId="80" fillId="11" borderId="45" xfId="1" applyFont="1" applyFill="1" applyBorder="1" applyAlignment="1" applyProtection="1">
      <alignment horizontal="right" vertical="center"/>
      <protection hidden="1"/>
    </xf>
    <xf numFmtId="38" fontId="79" fillId="11" borderId="62" xfId="1" applyFont="1" applyFill="1" applyBorder="1" applyAlignment="1" applyProtection="1">
      <alignment horizontal="right" vertical="center"/>
      <protection hidden="1"/>
    </xf>
    <xf numFmtId="38" fontId="79" fillId="11" borderId="41" xfId="1" applyFont="1" applyFill="1" applyBorder="1" applyAlignment="1" applyProtection="1">
      <alignment horizontal="right" vertical="center"/>
      <protection hidden="1"/>
    </xf>
    <xf numFmtId="0" fontId="55" fillId="6" borderId="46" xfId="2" applyFont="1" applyFill="1" applyBorder="1" applyAlignment="1" applyProtection="1">
      <alignment horizontal="center" vertical="center" shrinkToFit="1"/>
      <protection hidden="1"/>
    </xf>
    <xf numFmtId="38" fontId="78" fillId="9" borderId="85" xfId="1" applyFont="1" applyFill="1" applyBorder="1" applyAlignment="1" applyProtection="1">
      <alignment horizontal="right" vertical="center"/>
      <protection hidden="1"/>
    </xf>
    <xf numFmtId="38" fontId="78" fillId="9" borderId="13" xfId="1" applyFont="1" applyFill="1" applyBorder="1" applyAlignment="1" applyProtection="1">
      <alignment horizontal="right" vertical="center"/>
      <protection hidden="1"/>
    </xf>
    <xf numFmtId="38" fontId="79" fillId="9" borderId="7" xfId="1" applyFont="1" applyFill="1" applyBorder="1" applyAlignment="1" applyProtection="1">
      <alignment horizontal="right" vertical="center"/>
      <protection hidden="1"/>
    </xf>
    <xf numFmtId="38" fontId="79" fillId="9" borderId="49" xfId="1" applyFont="1" applyFill="1" applyBorder="1" applyAlignment="1" applyProtection="1">
      <alignment horizontal="right" vertical="center"/>
      <protection hidden="1"/>
    </xf>
    <xf numFmtId="38" fontId="80" fillId="9" borderId="88" xfId="1" applyFont="1" applyFill="1" applyBorder="1" applyAlignment="1" applyProtection="1">
      <alignment horizontal="right" vertical="center"/>
      <protection hidden="1"/>
    </xf>
    <xf numFmtId="38" fontId="80" fillId="9" borderId="16" xfId="1" applyFont="1" applyFill="1" applyBorder="1" applyAlignment="1" applyProtection="1">
      <alignment horizontal="right" vertical="center"/>
      <protection hidden="1"/>
    </xf>
    <xf numFmtId="38" fontId="79" fillId="9" borderId="2" xfId="1" applyFont="1" applyFill="1" applyBorder="1" applyAlignment="1" applyProtection="1">
      <alignment horizontal="right" vertical="center"/>
      <protection hidden="1"/>
    </xf>
    <xf numFmtId="38" fontId="79" fillId="9" borderId="17" xfId="1" applyFont="1" applyFill="1" applyBorder="1" applyAlignment="1" applyProtection="1">
      <alignment horizontal="right" vertical="center"/>
      <protection hidden="1"/>
    </xf>
    <xf numFmtId="38" fontId="78" fillId="9" borderId="89" xfId="1" applyFont="1" applyFill="1" applyBorder="1" applyAlignment="1" applyProtection="1">
      <alignment horizontal="right" vertical="center"/>
      <protection hidden="1"/>
    </xf>
    <xf numFmtId="38" fontId="78" fillId="9" borderId="48" xfId="1" applyFont="1" applyFill="1" applyBorder="1" applyAlignment="1" applyProtection="1">
      <alignment horizontal="right" vertical="center"/>
      <protection hidden="1"/>
    </xf>
    <xf numFmtId="38" fontId="79" fillId="9" borderId="6" xfId="1" applyFont="1" applyFill="1" applyBorder="1" applyAlignment="1" applyProtection="1">
      <alignment horizontal="right" vertical="center"/>
      <protection hidden="1"/>
    </xf>
    <xf numFmtId="38" fontId="79" fillId="9" borderId="20" xfId="1" applyFont="1" applyFill="1" applyBorder="1" applyAlignment="1" applyProtection="1">
      <alignment horizontal="right" vertical="center"/>
      <protection hidden="1"/>
    </xf>
    <xf numFmtId="38" fontId="79" fillId="11" borderId="83" xfId="1" applyFont="1" applyFill="1" applyBorder="1" applyAlignment="1" applyProtection="1">
      <alignment horizontal="right" vertical="center"/>
      <protection hidden="1"/>
    </xf>
    <xf numFmtId="38" fontId="79" fillId="11" borderId="84" xfId="1" applyFont="1" applyFill="1" applyBorder="1" applyAlignment="1" applyProtection="1">
      <alignment horizontal="right" vertical="center"/>
      <protection hidden="1"/>
    </xf>
    <xf numFmtId="38" fontId="78" fillId="9" borderId="88" xfId="1" applyFont="1" applyFill="1" applyBorder="1" applyAlignment="1" applyProtection="1">
      <alignment horizontal="right" vertical="center"/>
      <protection hidden="1"/>
    </xf>
    <xf numFmtId="38" fontId="78" fillId="9" borderId="16" xfId="1" applyFont="1" applyFill="1" applyBorder="1" applyAlignment="1" applyProtection="1">
      <alignment horizontal="right" vertical="center"/>
      <protection hidden="1"/>
    </xf>
    <xf numFmtId="38" fontId="79" fillId="11" borderId="2" xfId="1" applyFont="1" applyFill="1" applyBorder="1" applyAlignment="1" applyProtection="1">
      <alignment horizontal="right" vertical="center"/>
      <protection hidden="1"/>
    </xf>
    <xf numFmtId="38" fontId="79" fillId="11" borderId="5" xfId="1" applyFont="1" applyFill="1" applyBorder="1" applyAlignment="1" applyProtection="1">
      <alignment horizontal="right" vertical="center"/>
      <protection hidden="1"/>
    </xf>
    <xf numFmtId="0" fontId="5" fillId="9" borderId="72" xfId="0" applyFont="1" applyFill="1" applyBorder="1" applyAlignment="1" applyProtection="1">
      <alignment horizontal="center" vertical="center"/>
      <protection hidden="1"/>
    </xf>
    <xf numFmtId="0" fontId="5" fillId="9" borderId="74" xfId="0" applyFont="1" applyFill="1" applyBorder="1" applyAlignment="1" applyProtection="1">
      <alignment horizontal="center" vertical="center"/>
      <protection hidden="1"/>
    </xf>
    <xf numFmtId="0" fontId="18" fillId="9" borderId="42" xfId="0" applyFont="1" applyFill="1" applyBorder="1" applyAlignment="1" applyProtection="1">
      <alignment horizontal="right" vertical="center"/>
      <protection hidden="1"/>
    </xf>
    <xf numFmtId="0" fontId="18" fillId="9" borderId="38" xfId="0" applyFont="1" applyFill="1" applyBorder="1" applyAlignment="1" applyProtection="1">
      <alignment horizontal="right" vertical="center"/>
      <protection hidden="1"/>
    </xf>
    <xf numFmtId="0" fontId="18" fillId="9" borderId="1" xfId="0" applyFont="1" applyFill="1" applyBorder="1" applyAlignment="1" applyProtection="1">
      <alignment horizontal="right" vertical="center"/>
      <protection hidden="1"/>
    </xf>
    <xf numFmtId="38" fontId="78" fillId="9" borderId="50" xfId="1" applyFont="1" applyFill="1" applyBorder="1" applyAlignment="1" applyProtection="1">
      <alignment horizontal="right" vertical="center"/>
      <protection hidden="1"/>
    </xf>
    <xf numFmtId="38" fontId="78" fillId="9" borderId="33" xfId="1" applyFont="1" applyFill="1" applyBorder="1" applyAlignment="1" applyProtection="1">
      <alignment horizontal="right" vertical="center"/>
      <protection hidden="1"/>
    </xf>
    <xf numFmtId="0" fontId="16" fillId="3" borderId="59" xfId="0" applyFont="1" applyFill="1" applyBorder="1" applyAlignment="1" applyProtection="1">
      <alignment horizontal="center" vertical="center" shrinkToFit="1"/>
      <protection hidden="1"/>
    </xf>
    <xf numFmtId="0" fontId="16" fillId="3" borderId="42" xfId="0" applyFont="1" applyFill="1" applyBorder="1" applyAlignment="1" applyProtection="1">
      <alignment horizontal="center" vertical="center" shrinkToFit="1"/>
      <protection hidden="1"/>
    </xf>
    <xf numFmtId="0" fontId="60" fillId="3" borderId="23" xfId="0" applyFont="1" applyFill="1" applyBorder="1" applyAlignment="1" applyProtection="1">
      <alignment horizontal="center" vertical="center"/>
      <protection hidden="1"/>
    </xf>
    <xf numFmtId="0" fontId="60" fillId="3" borderId="24" xfId="0" applyFont="1" applyFill="1" applyBorder="1" applyAlignment="1" applyProtection="1">
      <alignment horizontal="center" vertical="center"/>
      <protection hidden="1"/>
    </xf>
    <xf numFmtId="0" fontId="16" fillId="3" borderId="26" xfId="0" applyFont="1" applyFill="1" applyBorder="1" applyAlignment="1" applyProtection="1">
      <alignment horizontal="center" vertical="center" shrinkToFit="1"/>
      <protection hidden="1"/>
    </xf>
    <xf numFmtId="0" fontId="16" fillId="3" borderId="23" xfId="0" applyFont="1" applyFill="1" applyBorder="1" applyAlignment="1" applyProtection="1">
      <alignment horizontal="center" vertical="center" shrinkToFit="1"/>
      <protection hidden="1"/>
    </xf>
    <xf numFmtId="0" fontId="16" fillId="3" borderId="21" xfId="0" applyFont="1" applyFill="1" applyBorder="1" applyAlignment="1" applyProtection="1">
      <alignment horizontal="center" vertical="center" shrinkToFit="1"/>
      <protection hidden="1"/>
    </xf>
    <xf numFmtId="38" fontId="5" fillId="0" borderId="0" xfId="1" applyFont="1" applyFill="1" applyBorder="1" applyAlignment="1" applyProtection="1">
      <alignment horizontal="center" vertical="center"/>
      <protection hidden="1"/>
    </xf>
    <xf numFmtId="49" fontId="47" fillId="0" borderId="0" xfId="3" applyNumberFormat="1" applyFont="1" applyAlignment="1" applyProtection="1">
      <alignment horizontal="left"/>
      <protection hidden="1"/>
    </xf>
    <xf numFmtId="0" fontId="40" fillId="0" borderId="0" xfId="2" applyFont="1" applyAlignment="1" applyProtection="1">
      <alignment horizontal="center" vertical="center"/>
      <protection hidden="1"/>
    </xf>
    <xf numFmtId="0" fontId="21" fillId="0" borderId="0" xfId="2" applyFont="1" applyAlignment="1" applyProtection="1">
      <alignment horizontal="left" shrinkToFit="1"/>
      <protection hidden="1"/>
    </xf>
    <xf numFmtId="0" fontId="48" fillId="0" borderId="1" xfId="2" applyFont="1" applyBorder="1" applyAlignment="1" applyProtection="1">
      <alignment horizontal="left" vertical="center"/>
      <protection hidden="1"/>
    </xf>
    <xf numFmtId="0" fontId="0" fillId="3" borderId="23" xfId="0" applyFont="1" applyFill="1" applyBorder="1" applyAlignment="1" applyProtection="1">
      <alignment horizontal="center" vertical="center"/>
      <protection hidden="1"/>
    </xf>
    <xf numFmtId="0" fontId="0" fillId="3" borderId="24" xfId="0" applyFont="1" applyFill="1" applyBorder="1" applyAlignment="1" applyProtection="1">
      <alignment horizontal="center" vertical="center"/>
      <protection hidden="1"/>
    </xf>
    <xf numFmtId="0" fontId="16" fillId="3" borderId="9" xfId="0" applyFont="1" applyFill="1" applyBorder="1" applyAlignment="1" applyProtection="1">
      <alignment horizontal="center" vertical="center" shrinkToFit="1"/>
      <protection hidden="1"/>
    </xf>
    <xf numFmtId="0" fontId="16" fillId="3" borderId="35" xfId="0" applyFont="1" applyFill="1" applyBorder="1" applyAlignment="1" applyProtection="1">
      <alignment horizontal="center" vertical="center" shrinkToFit="1"/>
      <protection hidden="1"/>
    </xf>
    <xf numFmtId="0" fontId="16" fillId="3" borderId="77" xfId="0" applyFont="1" applyFill="1" applyBorder="1" applyAlignment="1" applyProtection="1">
      <alignment horizontal="center" vertical="center" shrinkToFit="1"/>
      <protection hidden="1"/>
    </xf>
    <xf numFmtId="0" fontId="16" fillId="3" borderId="81" xfId="0" applyFont="1" applyFill="1" applyBorder="1" applyAlignment="1" applyProtection="1">
      <alignment horizontal="center" vertical="center" shrinkToFit="1"/>
      <protection hidden="1"/>
    </xf>
    <xf numFmtId="0" fontId="16" fillId="3" borderId="87" xfId="0" applyFont="1" applyFill="1" applyBorder="1" applyAlignment="1" applyProtection="1">
      <alignment horizontal="center" vertical="center" shrinkToFit="1"/>
      <protection hidden="1"/>
    </xf>
    <xf numFmtId="0" fontId="51" fillId="6" borderId="59" xfId="0" applyFont="1" applyFill="1" applyBorder="1" applyAlignment="1" applyProtection="1">
      <alignment horizontal="center" vertical="center"/>
      <protection hidden="1"/>
    </xf>
    <xf numFmtId="0" fontId="16" fillId="6" borderId="46" xfId="0" applyFont="1" applyFill="1" applyBorder="1" applyAlignment="1" applyProtection="1">
      <alignment horizontal="center" vertical="center"/>
      <protection hidden="1"/>
    </xf>
    <xf numFmtId="0" fontId="60" fillId="6" borderId="23" xfId="0" applyFont="1" applyFill="1" applyBorder="1" applyAlignment="1" applyProtection="1">
      <alignment horizontal="center" vertical="center"/>
      <protection hidden="1"/>
    </xf>
    <xf numFmtId="0" fontId="60" fillId="6" borderId="21" xfId="0" applyFont="1" applyFill="1" applyBorder="1" applyAlignment="1" applyProtection="1">
      <alignment horizontal="center" vertical="center"/>
      <protection hidden="1"/>
    </xf>
    <xf numFmtId="0" fontId="0" fillId="9" borderId="58" xfId="0" applyFill="1" applyBorder="1" applyAlignment="1" applyProtection="1">
      <alignment horizontal="center" vertical="center"/>
      <protection hidden="1"/>
    </xf>
    <xf numFmtId="0" fontId="0" fillId="9" borderId="23" xfId="0" applyFill="1" applyBorder="1" applyAlignment="1" applyProtection="1">
      <alignment horizontal="center" vertical="center"/>
      <protection hidden="1"/>
    </xf>
    <xf numFmtId="38" fontId="70" fillId="9" borderId="58" xfId="0" applyNumberFormat="1" applyFont="1" applyFill="1" applyBorder="1" applyAlignment="1" applyProtection="1">
      <alignment horizontal="right" vertical="center"/>
      <protection hidden="1"/>
    </xf>
    <xf numFmtId="0" fontId="70" fillId="9" borderId="58" xfId="0" applyFont="1" applyFill="1" applyBorder="1" applyAlignment="1" applyProtection="1">
      <alignment horizontal="right" vertical="center"/>
      <protection hidden="1"/>
    </xf>
    <xf numFmtId="0" fontId="8" fillId="9" borderId="75" xfId="2" applyFont="1" applyFill="1" applyBorder="1" applyAlignment="1" applyProtection="1">
      <alignment horizontal="center" vertical="center"/>
      <protection hidden="1"/>
    </xf>
    <xf numFmtId="0" fontId="8" fillId="9" borderId="76" xfId="2" applyFont="1" applyFill="1" applyBorder="1" applyAlignment="1" applyProtection="1">
      <alignment horizontal="center" vertical="center"/>
      <protection hidden="1"/>
    </xf>
    <xf numFmtId="0" fontId="8" fillId="6" borderId="81" xfId="2" applyFont="1" applyFill="1" applyBorder="1" applyAlignment="1" applyProtection="1">
      <alignment horizontal="center" vertical="center"/>
      <protection hidden="1"/>
    </xf>
    <xf numFmtId="0" fontId="8" fillId="6" borderId="87" xfId="2" applyFont="1" applyFill="1" applyBorder="1" applyAlignment="1" applyProtection="1">
      <alignment horizontal="center" vertical="center"/>
      <protection hidden="1"/>
    </xf>
    <xf numFmtId="0" fontId="16" fillId="3" borderId="85" xfId="0" applyFont="1" applyFill="1" applyBorder="1" applyAlignment="1" applyProtection="1">
      <alignment horizontal="center" vertical="center" shrinkToFit="1"/>
      <protection hidden="1"/>
    </xf>
    <xf numFmtId="0" fontId="16" fillId="3" borderId="36" xfId="0" applyFont="1" applyFill="1" applyBorder="1" applyAlignment="1" applyProtection="1">
      <alignment horizontal="center" vertical="center" shrinkToFit="1"/>
      <protection hidden="1"/>
    </xf>
    <xf numFmtId="38" fontId="78" fillId="11" borderId="88" xfId="1" applyFont="1" applyFill="1" applyBorder="1" applyAlignment="1" applyProtection="1">
      <alignment horizontal="right" vertical="center"/>
      <protection hidden="1"/>
    </xf>
    <xf numFmtId="38" fontId="78" fillId="11" borderId="16" xfId="1" applyFont="1" applyFill="1" applyBorder="1" applyAlignment="1" applyProtection="1">
      <alignment horizontal="right" vertical="center"/>
      <protection hidden="1"/>
    </xf>
    <xf numFmtId="38" fontId="80" fillId="11" borderId="81" xfId="1" applyFont="1" applyFill="1" applyBorder="1" applyAlignment="1" applyProtection="1">
      <alignment horizontal="right" vertical="center"/>
      <protection hidden="1"/>
    </xf>
    <xf numFmtId="38" fontId="80" fillId="11" borderId="82" xfId="1" applyFont="1" applyFill="1" applyBorder="1" applyAlignment="1" applyProtection="1">
      <alignment horizontal="right" vertical="center"/>
      <protection hidden="1"/>
    </xf>
    <xf numFmtId="0" fontId="68" fillId="9" borderId="9" xfId="2" applyFont="1" applyFill="1" applyBorder="1" applyAlignment="1" applyProtection="1">
      <alignment horizontal="center" vertical="center"/>
      <protection hidden="1"/>
    </xf>
    <xf numFmtId="0" fontId="68" fillId="9" borderId="43" xfId="2" applyFont="1" applyFill="1" applyBorder="1" applyAlignment="1" applyProtection="1">
      <alignment horizontal="center" vertical="center"/>
      <protection hidden="1"/>
    </xf>
    <xf numFmtId="0" fontId="5" fillId="9" borderId="59" xfId="0" applyFont="1" applyFill="1" applyBorder="1" applyAlignment="1" applyProtection="1">
      <alignment horizontal="center"/>
      <protection hidden="1"/>
    </xf>
    <xf numFmtId="0" fontId="5" fillId="9" borderId="47" xfId="0" applyFont="1" applyFill="1" applyBorder="1" applyAlignment="1" applyProtection="1">
      <alignment horizontal="center"/>
      <protection hidden="1"/>
    </xf>
    <xf numFmtId="0" fontId="5" fillId="9" borderId="43" xfId="0" applyFont="1" applyFill="1" applyBorder="1" applyAlignment="1" applyProtection="1">
      <alignment horizontal="center"/>
      <protection hidden="1"/>
    </xf>
    <xf numFmtId="0" fontId="5" fillId="9" borderId="26" xfId="0" applyFont="1" applyFill="1" applyBorder="1" applyAlignment="1" applyProtection="1">
      <alignment horizontal="center"/>
      <protection hidden="1"/>
    </xf>
    <xf numFmtId="38" fontId="77" fillId="9" borderId="33" xfId="1" applyFont="1" applyFill="1" applyBorder="1" applyAlignment="1" applyProtection="1">
      <alignment horizontal="right" vertical="center" shrinkToFit="1"/>
      <protection hidden="1"/>
    </xf>
    <xf numFmtId="38" fontId="77" fillId="9" borderId="16" xfId="1" applyFont="1" applyFill="1" applyBorder="1" applyAlignment="1" applyProtection="1">
      <alignment horizontal="right" vertical="center" shrinkToFit="1"/>
      <protection hidden="1"/>
    </xf>
    <xf numFmtId="38" fontId="77" fillId="9" borderId="34" xfId="1" applyFont="1" applyFill="1" applyBorder="1" applyAlignment="1" applyProtection="1">
      <alignment horizontal="right" vertical="center" shrinkToFit="1"/>
      <protection hidden="1"/>
    </xf>
    <xf numFmtId="38" fontId="77" fillId="0" borderId="3" xfId="1" applyFont="1" applyBorder="1" applyAlignment="1" applyProtection="1">
      <alignment horizontal="right" vertical="center" shrinkToFit="1"/>
      <protection locked="0"/>
    </xf>
    <xf numFmtId="38" fontId="77" fillId="0" borderId="2" xfId="1" applyFont="1" applyBorder="1" applyAlignment="1" applyProtection="1">
      <alignment horizontal="right" vertical="center" shrinkToFit="1"/>
      <protection locked="0"/>
    </xf>
    <xf numFmtId="38" fontId="77" fillId="0" borderId="40" xfId="1" applyFont="1" applyBorder="1" applyAlignment="1" applyProtection="1">
      <alignment horizontal="right" vertical="center" shrinkToFit="1"/>
      <protection locked="0"/>
    </xf>
    <xf numFmtId="38" fontId="77" fillId="0" borderId="14" xfId="1" applyFont="1" applyBorder="1" applyAlignment="1" applyProtection="1">
      <alignment horizontal="right" vertical="center" shrinkToFit="1"/>
      <protection locked="0"/>
    </xf>
    <xf numFmtId="38" fontId="77" fillId="0" borderId="17" xfId="1" applyFont="1" applyBorder="1" applyAlignment="1" applyProtection="1">
      <alignment horizontal="right" vertical="center" shrinkToFit="1"/>
      <protection locked="0"/>
    </xf>
    <xf numFmtId="38" fontId="77" fillId="0" borderId="27" xfId="1" applyFont="1" applyBorder="1" applyAlignment="1" applyProtection="1">
      <alignment horizontal="right" vertical="center" shrinkToFit="1"/>
      <protection locked="0"/>
    </xf>
    <xf numFmtId="0" fontId="33" fillId="0" borderId="0" xfId="0" applyFont="1" applyAlignment="1" applyProtection="1">
      <alignment horizontal="left" vertical="center"/>
      <protection hidden="1"/>
    </xf>
    <xf numFmtId="0" fontId="68" fillId="0" borderId="30" xfId="0" applyFont="1" applyFill="1" applyBorder="1" applyAlignment="1" applyProtection="1">
      <alignment horizontal="center" vertical="center" shrinkToFit="1"/>
      <protection locked="0"/>
    </xf>
    <xf numFmtId="0" fontId="68" fillId="0" borderId="4" xfId="0" applyFont="1" applyFill="1" applyBorder="1" applyAlignment="1" applyProtection="1">
      <alignment horizontal="center" vertical="center" shrinkToFit="1"/>
      <protection locked="0"/>
    </xf>
    <xf numFmtId="0" fontId="68" fillId="0" borderId="32" xfId="0" applyFont="1" applyFill="1" applyBorder="1" applyAlignment="1" applyProtection="1">
      <alignment horizontal="center" vertical="center" shrinkToFit="1"/>
      <protection locked="0"/>
    </xf>
    <xf numFmtId="0" fontId="68" fillId="0" borderId="33" xfId="0" applyFont="1" applyFill="1" applyBorder="1" applyAlignment="1" applyProtection="1">
      <alignment horizontal="center" vertical="center" shrinkToFit="1"/>
      <protection locked="0"/>
    </xf>
    <xf numFmtId="0" fontId="68" fillId="0" borderId="16" xfId="0" applyFont="1" applyFill="1" applyBorder="1" applyAlignment="1" applyProtection="1">
      <alignment horizontal="center" vertical="center" shrinkToFit="1"/>
      <protection locked="0"/>
    </xf>
    <xf numFmtId="0" fontId="68" fillId="0" borderId="34" xfId="0" applyFont="1" applyFill="1" applyBorder="1" applyAlignment="1" applyProtection="1">
      <alignment horizontal="center" vertical="center" shrinkToFit="1"/>
      <protection locked="0"/>
    </xf>
    <xf numFmtId="0" fontId="74" fillId="0" borderId="3" xfId="0" applyFont="1" applyBorder="1" applyAlignment="1" applyProtection="1">
      <alignment horizontal="left" vertical="center" wrapText="1"/>
      <protection locked="0"/>
    </xf>
    <xf numFmtId="0" fontId="74" fillId="0" borderId="2" xfId="0" applyFont="1" applyBorder="1" applyAlignment="1" applyProtection="1">
      <alignment horizontal="left" vertical="center" wrapText="1"/>
      <protection locked="0"/>
    </xf>
    <xf numFmtId="0" fontId="74" fillId="0" borderId="40" xfId="0" applyFont="1" applyBorder="1" applyAlignment="1" applyProtection="1">
      <alignment horizontal="left" vertical="center" wrapText="1"/>
      <protection locked="0"/>
    </xf>
    <xf numFmtId="0" fontId="74" fillId="0" borderId="14" xfId="0" applyFont="1" applyBorder="1" applyAlignment="1" applyProtection="1">
      <alignment horizontal="center" vertical="center" wrapText="1"/>
      <protection locked="0"/>
    </xf>
    <xf numFmtId="0" fontId="74" fillId="0" borderId="17" xfId="0" applyFont="1" applyBorder="1" applyAlignment="1" applyProtection="1">
      <alignment horizontal="center" vertical="center" wrapText="1"/>
      <protection locked="0"/>
    </xf>
    <xf numFmtId="0" fontId="74" fillId="0" borderId="27" xfId="0" applyFont="1" applyBorder="1" applyAlignment="1" applyProtection="1">
      <alignment horizontal="center" vertical="center" wrapText="1"/>
      <protection locked="0"/>
    </xf>
    <xf numFmtId="0" fontId="74" fillId="0" borderId="66" xfId="0" applyFont="1" applyBorder="1" applyAlignment="1" applyProtection="1">
      <alignment horizontal="center" vertical="center" shrinkToFit="1"/>
      <protection locked="0"/>
    </xf>
    <xf numFmtId="0" fontId="74" fillId="0" borderId="60" xfId="0" applyFont="1" applyBorder="1" applyAlignment="1" applyProtection="1">
      <alignment horizontal="center" vertical="center" shrinkToFit="1"/>
      <protection locked="0"/>
    </xf>
    <xf numFmtId="0" fontId="74" fillId="0" borderId="65" xfId="0" applyFont="1" applyBorder="1" applyAlignment="1" applyProtection="1">
      <alignment horizontal="center" vertical="center" shrinkToFit="1"/>
      <protection locked="0"/>
    </xf>
    <xf numFmtId="38" fontId="77" fillId="9" borderId="48" xfId="1" applyFont="1" applyFill="1" applyBorder="1" applyAlignment="1" applyProtection="1">
      <alignment horizontal="right" vertical="center" shrinkToFit="1"/>
      <protection hidden="1"/>
    </xf>
    <xf numFmtId="38" fontId="77" fillId="0" borderId="6" xfId="1" applyFont="1" applyBorder="1" applyAlignment="1" applyProtection="1">
      <alignment horizontal="right" vertical="center" shrinkToFit="1"/>
      <protection locked="0"/>
    </xf>
    <xf numFmtId="0" fontId="6" fillId="0" borderId="1" xfId="0" applyFont="1" applyBorder="1" applyAlignment="1" applyProtection="1">
      <alignment horizontal="left" vertical="center"/>
      <protection hidden="1"/>
    </xf>
    <xf numFmtId="0" fontId="56" fillId="3" borderId="23" xfId="0" applyFont="1" applyFill="1" applyBorder="1" applyAlignment="1" applyProtection="1">
      <alignment horizontal="center" vertical="center"/>
      <protection hidden="1"/>
    </xf>
    <xf numFmtId="0" fontId="56" fillId="3" borderId="24" xfId="0" applyFont="1" applyFill="1" applyBorder="1" applyAlignment="1" applyProtection="1">
      <alignment horizontal="center" vertical="center"/>
      <protection hidden="1"/>
    </xf>
    <xf numFmtId="0" fontId="36" fillId="0" borderId="55" xfId="0" applyFont="1" applyBorder="1" applyAlignment="1" applyProtection="1">
      <alignment horizontal="center" vertical="center"/>
      <protection hidden="1"/>
    </xf>
    <xf numFmtId="0" fontId="36" fillId="0" borderId="24" xfId="0" applyFont="1" applyBorder="1" applyAlignment="1" applyProtection="1">
      <alignment horizontal="center" vertical="center"/>
      <protection hidden="1"/>
    </xf>
    <xf numFmtId="0" fontId="36" fillId="0" borderId="21" xfId="0" applyFont="1" applyBorder="1" applyAlignment="1" applyProtection="1">
      <alignment horizontal="center" vertical="center"/>
      <protection hidden="1"/>
    </xf>
    <xf numFmtId="0" fontId="57" fillId="3" borderId="23" xfId="0" applyFont="1" applyFill="1" applyBorder="1" applyAlignment="1" applyProtection="1">
      <alignment horizontal="center" vertical="center"/>
      <protection hidden="1"/>
    </xf>
    <xf numFmtId="0" fontId="57" fillId="3" borderId="56" xfId="0" applyFont="1" applyFill="1" applyBorder="1" applyAlignment="1" applyProtection="1">
      <alignment horizontal="center" vertical="center"/>
      <protection hidden="1"/>
    </xf>
    <xf numFmtId="0" fontId="75" fillId="0" borderId="24" xfId="0" applyFont="1" applyFill="1" applyBorder="1" applyAlignment="1" applyProtection="1">
      <alignment horizontal="left" vertical="center" shrinkToFit="1"/>
      <protection locked="0"/>
    </xf>
    <xf numFmtId="0" fontId="75" fillId="0" borderId="21" xfId="0" applyFont="1" applyFill="1" applyBorder="1" applyAlignment="1" applyProtection="1">
      <alignment horizontal="left" vertical="center" shrinkToFit="1"/>
      <protection locked="0"/>
    </xf>
    <xf numFmtId="0" fontId="55" fillId="3" borderId="23" xfId="0" applyFont="1" applyFill="1" applyBorder="1" applyAlignment="1" applyProtection="1">
      <alignment horizontal="center" vertical="center" wrapText="1"/>
      <protection hidden="1"/>
    </xf>
    <xf numFmtId="0" fontId="55" fillId="3" borderId="56" xfId="0" applyFont="1" applyFill="1" applyBorder="1" applyAlignment="1" applyProtection="1">
      <alignment horizontal="center" vertical="center" wrapText="1"/>
      <protection hidden="1"/>
    </xf>
    <xf numFmtId="0" fontId="55" fillId="3" borderId="10" xfId="0" applyFont="1" applyFill="1" applyBorder="1" applyAlignment="1" applyProtection="1">
      <alignment horizontal="center" vertical="center"/>
      <protection hidden="1"/>
    </xf>
    <xf numFmtId="0" fontId="55" fillId="3" borderId="57" xfId="0" applyFont="1" applyFill="1" applyBorder="1" applyAlignment="1" applyProtection="1">
      <alignment horizontal="center" vertical="center"/>
      <protection hidden="1"/>
    </xf>
    <xf numFmtId="0" fontId="59" fillId="3" borderId="4" xfId="0" applyFont="1" applyFill="1" applyBorder="1" applyAlignment="1" applyProtection="1">
      <alignment horizontal="center" vertical="center" shrinkToFit="1"/>
      <protection hidden="1"/>
    </xf>
    <xf numFmtId="0" fontId="59" fillId="3" borderId="32" xfId="0" applyFont="1" applyFill="1" applyBorder="1" applyAlignment="1" applyProtection="1">
      <alignment horizontal="center" vertical="center" shrinkToFit="1"/>
      <protection hidden="1"/>
    </xf>
    <xf numFmtId="0" fontId="59" fillId="3" borderId="16" xfId="0" applyFont="1" applyFill="1" applyBorder="1" applyAlignment="1" applyProtection="1">
      <alignment horizontal="center" vertical="center" shrinkToFit="1"/>
      <protection hidden="1"/>
    </xf>
    <xf numFmtId="0" fontId="59" fillId="3" borderId="34" xfId="0" applyFont="1" applyFill="1" applyBorder="1" applyAlignment="1" applyProtection="1">
      <alignment horizontal="center" vertical="center" shrinkToFit="1"/>
      <protection hidden="1"/>
    </xf>
    <xf numFmtId="0" fontId="21" fillId="0" borderId="24" xfId="0" applyFont="1" applyFill="1" applyBorder="1" applyAlignment="1" applyProtection="1">
      <alignment horizontal="left" vertical="center" shrinkToFit="1"/>
      <protection locked="0"/>
    </xf>
    <xf numFmtId="0" fontId="21" fillId="0" borderId="21" xfId="0" applyFont="1" applyFill="1" applyBorder="1" applyAlignment="1" applyProtection="1">
      <alignment horizontal="left" vertical="center" shrinkToFit="1"/>
      <protection locked="0"/>
    </xf>
    <xf numFmtId="0" fontId="59" fillId="0" borderId="30" xfId="0" applyFont="1" applyFill="1" applyBorder="1" applyAlignment="1" applyProtection="1">
      <alignment horizontal="center" vertical="center" shrinkToFit="1"/>
      <protection locked="0"/>
    </xf>
    <xf numFmtId="0" fontId="59" fillId="0" borderId="4" xfId="0" applyFont="1" applyFill="1" applyBorder="1" applyAlignment="1" applyProtection="1">
      <alignment horizontal="center" vertical="center" shrinkToFit="1"/>
      <protection locked="0"/>
    </xf>
    <xf numFmtId="0" fontId="59" fillId="0" borderId="32" xfId="0" applyFont="1" applyFill="1" applyBorder="1" applyAlignment="1" applyProtection="1">
      <alignment horizontal="center" vertical="center" shrinkToFit="1"/>
      <protection locked="0"/>
    </xf>
    <xf numFmtId="0" fontId="59" fillId="0" borderId="33" xfId="0" applyFont="1" applyFill="1" applyBorder="1" applyAlignment="1" applyProtection="1">
      <alignment horizontal="center" vertical="center" shrinkToFit="1"/>
      <protection locked="0"/>
    </xf>
    <xf numFmtId="0" fontId="59" fillId="0" borderId="16" xfId="0" applyFont="1" applyFill="1" applyBorder="1" applyAlignment="1" applyProtection="1">
      <alignment horizontal="center" vertical="center" shrinkToFit="1"/>
      <protection locked="0"/>
    </xf>
    <xf numFmtId="0" fontId="59" fillId="0" borderId="34" xfId="0" applyFont="1" applyFill="1" applyBorder="1" applyAlignment="1" applyProtection="1">
      <alignment horizontal="center" vertical="center" shrinkToFit="1"/>
      <protection locked="0"/>
    </xf>
    <xf numFmtId="0" fontId="68" fillId="3" borderId="4" xfId="0" applyFont="1" applyFill="1" applyBorder="1" applyAlignment="1" applyProtection="1">
      <alignment horizontal="center" vertical="center" shrinkToFit="1"/>
      <protection hidden="1"/>
    </xf>
    <xf numFmtId="0" fontId="68" fillId="3" borderId="32" xfId="0" applyFont="1" applyFill="1" applyBorder="1" applyAlignment="1" applyProtection="1">
      <alignment horizontal="center" vertical="center" shrinkToFit="1"/>
      <protection hidden="1"/>
    </xf>
    <xf numFmtId="0" fontId="68" fillId="3" borderId="16" xfId="0" applyFont="1" applyFill="1" applyBorder="1" applyAlignment="1" applyProtection="1">
      <alignment horizontal="center" vertical="center" shrinkToFit="1"/>
      <protection hidden="1"/>
    </xf>
    <xf numFmtId="0" fontId="68" fillId="3" borderId="34" xfId="0" applyFont="1" applyFill="1" applyBorder="1" applyAlignment="1" applyProtection="1">
      <alignment horizontal="center" vertical="center" shrinkToFit="1"/>
      <protection hidden="1"/>
    </xf>
    <xf numFmtId="179" fontId="77" fillId="0" borderId="14" xfId="0" applyNumberFormat="1" applyFont="1" applyBorder="1" applyAlignment="1" applyProtection="1">
      <alignment horizontal="right" vertical="center"/>
      <protection locked="0"/>
    </xf>
    <xf numFmtId="179" fontId="77" fillId="0" borderId="17" xfId="0" applyNumberFormat="1" applyFont="1" applyBorder="1" applyAlignment="1" applyProtection="1">
      <alignment horizontal="right" vertical="center"/>
      <protection locked="0"/>
    </xf>
    <xf numFmtId="179" fontId="77" fillId="0" borderId="27" xfId="0" applyNumberFormat="1" applyFont="1" applyBorder="1" applyAlignment="1" applyProtection="1">
      <alignment horizontal="right" vertical="center"/>
      <protection locked="0"/>
    </xf>
    <xf numFmtId="0" fontId="75" fillId="0" borderId="59" xfId="0" applyFont="1" applyBorder="1" applyAlignment="1" applyProtection="1">
      <alignment horizontal="center" vertical="center" wrapText="1"/>
      <protection locked="0"/>
    </xf>
    <xf numFmtId="0" fontId="75" fillId="0" borderId="47" xfId="0" applyFont="1" applyBorder="1" applyAlignment="1" applyProtection="1">
      <alignment horizontal="center" vertical="center" wrapText="1"/>
      <protection locked="0"/>
    </xf>
    <xf numFmtId="0" fontId="75" fillId="0" borderId="46" xfId="0" applyFont="1" applyBorder="1" applyAlignment="1" applyProtection="1">
      <alignment horizontal="center" vertical="center" wrapText="1"/>
      <protection locked="0"/>
    </xf>
    <xf numFmtId="0" fontId="75" fillId="0" borderId="45" xfId="0" applyFont="1" applyBorder="1" applyAlignment="1" applyProtection="1">
      <alignment horizontal="center" vertical="center" wrapText="1"/>
      <protection locked="0"/>
    </xf>
    <xf numFmtId="0" fontId="75" fillId="0" borderId="42" xfId="0" applyFont="1" applyBorder="1" applyAlignment="1" applyProtection="1">
      <alignment horizontal="center" vertical="center" wrapText="1"/>
      <protection locked="0"/>
    </xf>
    <xf numFmtId="0" fontId="75" fillId="0" borderId="38" xfId="0" applyFont="1" applyBorder="1" applyAlignment="1" applyProtection="1">
      <alignment horizontal="center" vertical="center" wrapText="1"/>
      <protection locked="0"/>
    </xf>
    <xf numFmtId="0" fontId="74" fillId="0" borderId="3" xfId="0" applyFont="1" applyBorder="1" applyAlignment="1" applyProtection="1">
      <alignment horizontal="center" vertical="center" wrapText="1"/>
      <protection locked="0"/>
    </xf>
    <xf numFmtId="0" fontId="74" fillId="0" borderId="2" xfId="0" applyFont="1" applyBorder="1" applyAlignment="1" applyProtection="1">
      <alignment horizontal="center" vertical="center" wrapText="1"/>
      <protection locked="0"/>
    </xf>
    <xf numFmtId="0" fontId="74" fillId="0" borderId="40" xfId="0" applyFont="1" applyBorder="1" applyAlignment="1" applyProtection="1">
      <alignment horizontal="center" vertical="center" wrapText="1"/>
      <protection locked="0"/>
    </xf>
    <xf numFmtId="0" fontId="74" fillId="0" borderId="14" xfId="0" applyFont="1" applyBorder="1" applyAlignment="1" applyProtection="1">
      <alignment horizontal="center" vertical="center"/>
      <protection locked="0"/>
    </xf>
    <xf numFmtId="0" fontId="74" fillId="0" borderId="17" xfId="0" applyFont="1" applyBorder="1" applyAlignment="1" applyProtection="1">
      <alignment horizontal="center" vertical="center"/>
      <protection locked="0"/>
    </xf>
    <xf numFmtId="0" fontId="74" fillId="0" borderId="27" xfId="0" applyFont="1" applyBorder="1" applyAlignment="1" applyProtection="1">
      <alignment horizontal="center" vertical="center"/>
      <protection locked="0"/>
    </xf>
    <xf numFmtId="179" fontId="77" fillId="9" borderId="33" xfId="0" applyNumberFormat="1" applyFont="1" applyFill="1" applyBorder="1" applyAlignment="1" applyProtection="1">
      <alignment horizontal="right" vertical="center"/>
      <protection hidden="1"/>
    </xf>
    <xf numFmtId="179" fontId="77" fillId="9" borderId="16" xfId="0" applyNumberFormat="1" applyFont="1" applyFill="1" applyBorder="1" applyAlignment="1" applyProtection="1">
      <alignment horizontal="right" vertical="center"/>
      <protection hidden="1"/>
    </xf>
    <xf numFmtId="179" fontId="77" fillId="9" borderId="48" xfId="0" applyNumberFormat="1" applyFont="1" applyFill="1" applyBorder="1" applyAlignment="1" applyProtection="1">
      <alignment horizontal="right" vertical="center"/>
      <protection hidden="1"/>
    </xf>
    <xf numFmtId="179" fontId="77" fillId="0" borderId="3" xfId="0" applyNumberFormat="1" applyFont="1" applyBorder="1" applyAlignment="1" applyProtection="1">
      <alignment horizontal="right" vertical="center"/>
      <protection locked="0"/>
    </xf>
    <xf numFmtId="179" fontId="77" fillId="0" borderId="2" xfId="0" applyNumberFormat="1" applyFont="1" applyBorder="1" applyAlignment="1" applyProtection="1">
      <alignment horizontal="right" vertical="center"/>
      <protection locked="0"/>
    </xf>
    <xf numFmtId="179" fontId="77" fillId="0" borderId="6" xfId="0" applyNumberFormat="1" applyFont="1" applyBorder="1" applyAlignment="1" applyProtection="1">
      <alignment horizontal="right" vertical="center"/>
      <protection locked="0"/>
    </xf>
    <xf numFmtId="179" fontId="77" fillId="9" borderId="34" xfId="0" applyNumberFormat="1" applyFont="1" applyFill="1" applyBorder="1" applyAlignment="1" applyProtection="1">
      <alignment horizontal="right" vertical="center"/>
      <protection hidden="1"/>
    </xf>
    <xf numFmtId="179" fontId="77" fillId="0" borderId="40" xfId="0" applyNumberFormat="1" applyFont="1" applyBorder="1" applyAlignment="1" applyProtection="1">
      <alignment horizontal="right" vertical="center"/>
      <protection locked="0"/>
    </xf>
    <xf numFmtId="38" fontId="77" fillId="0" borderId="44" xfId="1" applyFont="1" applyBorder="1" applyAlignment="1" applyProtection="1">
      <alignment horizontal="right" vertical="center"/>
      <protection locked="0"/>
    </xf>
    <xf numFmtId="38" fontId="77" fillId="0" borderId="12" xfId="1" applyFont="1" applyBorder="1" applyAlignment="1" applyProtection="1">
      <alignment horizontal="right" vertical="center"/>
      <protection locked="0"/>
    </xf>
    <xf numFmtId="0" fontId="75" fillId="0" borderId="55" xfId="0" applyFont="1" applyBorder="1" applyAlignment="1" applyProtection="1">
      <alignment horizontal="center" vertical="center"/>
      <protection hidden="1"/>
    </xf>
    <xf numFmtId="0" fontId="75" fillId="0" borderId="24" xfId="0" applyFont="1" applyBorder="1" applyAlignment="1" applyProtection="1">
      <alignment horizontal="center" vertical="center"/>
      <protection hidden="1"/>
    </xf>
    <xf numFmtId="0" fontId="75" fillId="0" borderId="21" xfId="0" applyFont="1" applyBorder="1" applyAlignment="1" applyProtection="1">
      <alignment horizontal="center" vertical="center"/>
      <protection hidden="1"/>
    </xf>
    <xf numFmtId="180" fontId="75" fillId="0" borderId="55" xfId="0" applyNumberFormat="1" applyFont="1" applyFill="1" applyBorder="1" applyAlignment="1" applyProtection="1">
      <alignment horizontal="center" vertical="center"/>
      <protection locked="0"/>
    </xf>
    <xf numFmtId="180" fontId="75" fillId="0" borderId="24" xfId="0" applyNumberFormat="1" applyFont="1" applyFill="1" applyBorder="1" applyAlignment="1" applyProtection="1">
      <alignment horizontal="center" vertical="center"/>
      <protection locked="0"/>
    </xf>
    <xf numFmtId="180" fontId="75" fillId="0" borderId="21" xfId="0" applyNumberFormat="1" applyFont="1" applyFill="1" applyBorder="1" applyAlignment="1" applyProtection="1">
      <alignment horizontal="center" vertical="center"/>
      <protection locked="0"/>
    </xf>
    <xf numFmtId="0" fontId="75" fillId="0" borderId="4" xfId="0" applyFont="1" applyFill="1" applyBorder="1" applyAlignment="1" applyProtection="1">
      <alignment horizontal="center" vertical="center"/>
      <protection locked="0"/>
    </xf>
    <xf numFmtId="0" fontId="75" fillId="0" borderId="2" xfId="0" applyFont="1" applyFill="1" applyBorder="1" applyAlignment="1" applyProtection="1">
      <alignment horizontal="center" vertical="center"/>
      <protection locked="0"/>
    </xf>
    <xf numFmtId="0" fontId="75" fillId="0" borderId="32" xfId="0" applyFont="1" applyFill="1" applyBorder="1" applyAlignment="1" applyProtection="1">
      <alignment horizontal="center" vertical="center"/>
      <protection locked="0"/>
    </xf>
    <xf numFmtId="0" fontId="75" fillId="0" borderId="40" xfId="0" applyFont="1" applyFill="1" applyBorder="1" applyAlignment="1" applyProtection="1">
      <alignment horizontal="center" vertical="center"/>
      <protection locked="0"/>
    </xf>
    <xf numFmtId="38" fontId="77" fillId="9" borderId="16" xfId="1" applyFont="1" applyFill="1" applyBorder="1" applyAlignment="1" applyProtection="1">
      <alignment horizontal="right" vertical="center"/>
      <protection hidden="1"/>
    </xf>
    <xf numFmtId="38" fontId="77" fillId="9" borderId="48" xfId="1" applyFont="1" applyFill="1" applyBorder="1" applyAlignment="1" applyProtection="1">
      <alignment horizontal="right" vertical="center"/>
      <protection hidden="1"/>
    </xf>
    <xf numFmtId="38" fontId="77" fillId="0" borderId="2" xfId="1" applyFont="1" applyBorder="1" applyAlignment="1" applyProtection="1">
      <alignment horizontal="right" vertical="center"/>
      <protection locked="0"/>
    </xf>
    <xf numFmtId="38" fontId="77" fillId="0" borderId="6" xfId="1" applyFont="1" applyBorder="1" applyAlignment="1" applyProtection="1">
      <alignment horizontal="right" vertical="center"/>
      <protection locked="0"/>
    </xf>
    <xf numFmtId="38" fontId="77" fillId="9" borderId="34" xfId="1" applyFont="1" applyFill="1" applyBorder="1" applyAlignment="1" applyProtection="1">
      <alignment horizontal="right" vertical="center"/>
      <protection hidden="1"/>
    </xf>
    <xf numFmtId="38" fontId="77" fillId="0" borderId="40" xfId="1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horizontal="left" vertical="center"/>
      <protection hidden="1"/>
    </xf>
    <xf numFmtId="0" fontId="74" fillId="0" borderId="3" xfId="0" applyFont="1" applyBorder="1" applyAlignment="1" applyProtection="1">
      <alignment vertical="center" wrapText="1"/>
      <protection locked="0"/>
    </xf>
    <xf numFmtId="0" fontId="74" fillId="0" borderId="2" xfId="0" applyFont="1" applyBorder="1" applyAlignment="1" applyProtection="1">
      <alignment vertical="center" wrapText="1"/>
      <protection locked="0"/>
    </xf>
    <xf numFmtId="0" fontId="74" fillId="0" borderId="40" xfId="0" applyFont="1" applyBorder="1" applyAlignment="1" applyProtection="1">
      <alignment vertical="center" wrapText="1"/>
      <protection locked="0"/>
    </xf>
    <xf numFmtId="0" fontId="74" fillId="0" borderId="14" xfId="0" applyFont="1" applyBorder="1" applyAlignment="1" applyProtection="1">
      <alignment horizontal="center" vertical="center" wrapText="1" shrinkToFit="1"/>
      <protection locked="0"/>
    </xf>
    <xf numFmtId="0" fontId="74" fillId="0" borderId="17" xfId="0" applyFont="1" applyBorder="1" applyAlignment="1" applyProtection="1">
      <alignment horizontal="center" vertical="center" wrapText="1" shrinkToFit="1"/>
      <protection locked="0"/>
    </xf>
    <xf numFmtId="0" fontId="74" fillId="0" borderId="27" xfId="0" applyFont="1" applyBorder="1" applyAlignment="1" applyProtection="1">
      <alignment horizontal="center" vertical="center" wrapText="1" shrinkToFit="1"/>
      <protection locked="0"/>
    </xf>
    <xf numFmtId="0" fontId="74" fillId="0" borderId="67" xfId="0" applyFont="1" applyBorder="1" applyAlignment="1" applyProtection="1">
      <alignment vertical="center" wrapText="1"/>
      <protection locked="0"/>
    </xf>
    <xf numFmtId="0" fontId="74" fillId="0" borderId="62" xfId="0" applyFont="1" applyBorder="1" applyAlignment="1" applyProtection="1">
      <alignment vertical="center" wrapText="1"/>
      <protection locked="0"/>
    </xf>
    <xf numFmtId="0" fontId="74" fillId="0" borderId="70" xfId="0" applyFont="1" applyBorder="1" applyAlignment="1" applyProtection="1">
      <alignment vertical="center" wrapText="1"/>
      <protection locked="0"/>
    </xf>
    <xf numFmtId="0" fontId="74" fillId="0" borderId="68" xfId="0" applyFont="1" applyBorder="1" applyAlignment="1" applyProtection="1">
      <alignment horizontal="center" vertical="center" wrapText="1"/>
      <protection locked="0"/>
    </xf>
    <xf numFmtId="0" fontId="74" fillId="0" borderId="69" xfId="0" applyFont="1" applyBorder="1" applyAlignment="1" applyProtection="1">
      <alignment horizontal="center" vertical="center" wrapText="1"/>
      <protection locked="0"/>
    </xf>
    <xf numFmtId="0" fontId="74" fillId="0" borderId="71" xfId="0" applyFont="1" applyBorder="1" applyAlignment="1" applyProtection="1">
      <alignment horizontal="center" vertical="center" wrapText="1"/>
      <protection locked="0"/>
    </xf>
    <xf numFmtId="3" fontId="77" fillId="9" borderId="33" xfId="0" applyNumberFormat="1" applyFont="1" applyFill="1" applyBorder="1" applyAlignment="1" applyProtection="1">
      <alignment horizontal="right" vertical="center" shrinkToFit="1"/>
      <protection hidden="1"/>
    </xf>
    <xf numFmtId="3" fontId="77" fillId="9" borderId="16" xfId="0" applyNumberFormat="1" applyFont="1" applyFill="1" applyBorder="1" applyAlignment="1" applyProtection="1">
      <alignment horizontal="right" vertical="center" shrinkToFit="1"/>
      <protection hidden="1"/>
    </xf>
    <xf numFmtId="3" fontId="77" fillId="9" borderId="34" xfId="0" applyNumberFormat="1" applyFont="1" applyFill="1" applyBorder="1" applyAlignment="1" applyProtection="1">
      <alignment horizontal="right" vertical="center" shrinkToFit="1"/>
      <protection hidden="1"/>
    </xf>
    <xf numFmtId="38" fontId="77" fillId="0" borderId="14" xfId="0" applyNumberFormat="1" applyFont="1" applyBorder="1" applyAlignment="1" applyProtection="1">
      <alignment horizontal="right" vertical="center" shrinkToFit="1"/>
      <protection locked="0"/>
    </xf>
    <xf numFmtId="38" fontId="77" fillId="0" borderId="17" xfId="0" applyNumberFormat="1" applyFont="1" applyBorder="1" applyAlignment="1" applyProtection="1">
      <alignment horizontal="right" vertical="center" shrinkToFit="1"/>
      <protection locked="0"/>
    </xf>
    <xf numFmtId="38" fontId="77" fillId="0" borderId="27" xfId="0" applyNumberFormat="1" applyFont="1" applyBorder="1" applyAlignment="1" applyProtection="1">
      <alignment horizontal="right" vertical="center" shrinkToFit="1"/>
      <protection locked="0"/>
    </xf>
    <xf numFmtId="0" fontId="85" fillId="6" borderId="58" xfId="0" applyFont="1" applyFill="1" applyBorder="1" applyAlignment="1" applyProtection="1">
      <alignment horizontal="center" vertical="center"/>
      <protection hidden="1"/>
    </xf>
    <xf numFmtId="0" fontId="85" fillId="6" borderId="23" xfId="0" applyFont="1" applyFill="1" applyBorder="1" applyAlignment="1" applyProtection="1">
      <alignment horizontal="center" vertical="center"/>
      <protection hidden="1"/>
    </xf>
    <xf numFmtId="0" fontId="86" fillId="0" borderId="55" xfId="0" applyFont="1" applyFill="1" applyBorder="1" applyAlignment="1" applyProtection="1">
      <alignment horizontal="center" vertical="center"/>
      <protection hidden="1"/>
    </xf>
    <xf numFmtId="0" fontId="86" fillId="0" borderId="24" xfId="0" applyFont="1" applyFill="1" applyBorder="1" applyAlignment="1" applyProtection="1">
      <alignment horizontal="center" vertical="center"/>
      <protection hidden="1"/>
    </xf>
    <xf numFmtId="0" fontId="86" fillId="0" borderId="21" xfId="0" applyFont="1" applyFill="1" applyBorder="1" applyAlignment="1" applyProtection="1">
      <alignment horizontal="center" vertical="center"/>
      <protection hidden="1"/>
    </xf>
    <xf numFmtId="0" fontId="85" fillId="6" borderId="23" xfId="0" applyFont="1" applyFill="1" applyBorder="1" applyAlignment="1" applyProtection="1">
      <alignment horizontal="center" vertical="center" wrapText="1"/>
      <protection hidden="1"/>
    </xf>
    <xf numFmtId="0" fontId="85" fillId="6" borderId="56" xfId="0" applyFont="1" applyFill="1" applyBorder="1" applyAlignment="1" applyProtection="1">
      <alignment horizontal="center" vertical="center" wrapText="1"/>
      <protection hidden="1"/>
    </xf>
    <xf numFmtId="0" fontId="85" fillId="6" borderId="10" xfId="0" applyFont="1" applyFill="1" applyBorder="1" applyAlignment="1" applyProtection="1">
      <alignment horizontal="center" vertical="center"/>
      <protection hidden="1"/>
    </xf>
    <xf numFmtId="0" fontId="85" fillId="6" borderId="57" xfId="0" applyFont="1" applyFill="1" applyBorder="1" applyAlignment="1" applyProtection="1">
      <alignment horizontal="center" vertical="center"/>
      <protection hidden="1"/>
    </xf>
  </cellXfs>
  <cellStyles count="6">
    <cellStyle name="ハイパーリンク" xfId="5" builtinId="8"/>
    <cellStyle name="桁区切り" xfId="1" builtinId="6"/>
    <cellStyle name="標準" xfId="0" builtinId="0"/>
    <cellStyle name="標準 2" xfId="3"/>
    <cellStyle name="標準 2 2" xfId="4"/>
    <cellStyle name="標準 3" xfId="2"/>
  </cellStyles>
  <dxfs count="34"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bgColor theme="0" tint="-4.9989318521683403E-2"/>
        </patternFill>
      </fill>
    </dxf>
    <dxf>
      <font>
        <b/>
        <i val="0"/>
        <color rgb="FFFF0000"/>
      </font>
      <fill>
        <patternFill>
          <bgColor theme="0"/>
        </patternFill>
      </fill>
      <border>
        <right style="thin">
          <color theme="0"/>
        </right>
        <top style="thin">
          <color theme="0"/>
        </top>
        <bottom style="thin">
          <color theme="0"/>
        </bottom>
        <horizontal style="thin">
          <color theme="0"/>
        </horizontal>
      </border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  <border>
        <top style="double">
          <color auto="1"/>
        </top>
      </border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テーブル スタイル 8" pivot="0" count="6">
      <tableStyleElement type="wholeTable" dxfId="33"/>
      <tableStyleElement type="headerRow" dxfId="32"/>
      <tableStyleElement type="totalRow" dxfId="31"/>
      <tableStyleElement type="firstColumn" dxfId="30"/>
      <tableStyleElement type="lastColumn" dxfId="29"/>
      <tableStyleElement type="firstRowStripe" dxfId="28"/>
    </tableStyle>
  </tableStyles>
  <colors>
    <mruColors>
      <color rgb="FFFFFFE7"/>
      <color rgb="FFF2F2F2"/>
      <color rgb="FFFFFFCC"/>
      <color rgb="FFFF6600"/>
      <color rgb="FFFFCCFF"/>
      <color rgb="FFFF99FF"/>
      <color rgb="FFFF66CC"/>
      <color rgb="FFFFC7CE"/>
      <color rgb="FF99FF99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105833</xdr:colOff>
      <xdr:row>14</xdr:row>
      <xdr:rowOff>84666</xdr:rowOff>
    </xdr:from>
    <xdr:to>
      <xdr:col>3</xdr:col>
      <xdr:colOff>201084</xdr:colOff>
      <xdr:row>15</xdr:row>
      <xdr:rowOff>179916</xdr:rowOff>
    </xdr:to>
    <xdr:sp macro="" textlink="">
      <xdr:nvSpPr>
        <xdr:cNvPr id="2" name="テキスト ボックス 1"/>
        <xdr:cNvSpPr txBox="1"/>
      </xdr:nvSpPr>
      <xdr:spPr>
        <a:xfrm>
          <a:off x="920750" y="3566583"/>
          <a:ext cx="1714501" cy="3810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tx1">
              <a:lumMod val="50000"/>
              <a:lumOff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+mn-ea"/>
              <a:ea typeface="+mn-ea"/>
            </a:rPr>
            <a:t>本シートは入力不要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1_&#27096;&#24335;&#31532;1&#21495;_&#30003;&#35531;&#26360;&#35352;&#20837;&#20363;_100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3637;&#31034;&#20250;/R4&#23637;&#31034;&#20250;_&#27096;&#24335;&#31532;8&#21495;_&#23455;&#32318;&#22577;&#21578;&#26360;_22120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4&#23637;&#31034;&#20250;_&#27096;&#24335;&#31532;8&#21495;_&#23455;&#32318;&#22577;&#21578;&#26360;_221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申請書表紙"/>
      <sheetName val="１申請者概要２申請状況 "/>
      <sheetName val="３役員・株主 "/>
      <sheetName val="４申請要件５契約・実施・支払 6出展計画"/>
      <sheetName val="7申請概要"/>
      <sheetName val="8資金計画"/>
      <sheetName val="誓約書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2">
          <cell r="AB32" t="str">
            <v>1) 楽天市場</v>
          </cell>
          <cell r="AC32" t="str">
            <v>2) ポンパレモール</v>
          </cell>
          <cell r="AD32" t="str">
            <v>3) Yahoo!ショッピング</v>
          </cell>
          <cell r="AE32" t="str">
            <v>4) Amazon</v>
          </cell>
          <cell r="AF32" t="str">
            <v>5)その他（右に名称記入)</v>
          </cell>
          <cell r="AG32" t="str">
            <v>zozotown → 対象外（特商法表記無)</v>
          </cell>
          <cell r="AH32" t="str">
            <v>shoplist → 対象外（特商法表記無)</v>
          </cell>
          <cell r="AI32" t="str">
            <v>LOHACO → 対象外（特商法表記無)</v>
          </cell>
          <cell r="AJ32" t="str">
            <v>BASE → 対象外（モール型以外)</v>
          </cell>
          <cell r="AK32" t="str">
            <v>Shopify → 対象外（モール型以外)</v>
          </cell>
          <cell r="AL32" t="str">
            <v>MakeShop → 対象外（モール型以外)</v>
          </cell>
          <cell r="AM32" t="str">
            <v xml:space="preserve">STORES→ 対象外（モール型以外) </v>
          </cell>
          <cell r="AN32" t="str">
            <v>カラーミーショップ→ 対象外（モール型以外)</v>
          </cell>
          <cell r="AO32" t="str">
            <v>Makeshop → 対象外（モール型以外)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実績報告書"/>
      <sheetName val="付表1 事業経過・特記"/>
      <sheetName val="付表1 展示会実施報告"/>
      <sheetName val="付表1 ECサイト実施報告+販促費報告"/>
      <sheetName val="付表２"/>
      <sheetName val="付表2別紙1 展示会経費 (1)"/>
      <sheetName val="付表2別紙1 EC"/>
      <sheetName val="付表2別紙1 販促物経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>
        <row r="6">
          <cell r="Y6" t="str">
            <v>印</v>
          </cell>
        </row>
        <row r="7">
          <cell r="Y7" t="str">
            <v>PR</v>
          </cell>
        </row>
        <row r="8">
          <cell r="Y8" t="str">
            <v>サ</v>
          </cell>
        </row>
        <row r="9">
          <cell r="Y9" t="str">
            <v>広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実績報告書"/>
      <sheetName val="付表1 事業経過・特記"/>
      <sheetName val="付表1 展示会実施報告"/>
      <sheetName val="付表1 ECサイト実施報告+販促費報告"/>
      <sheetName val="付表２"/>
      <sheetName val="付表2別紙1 展示会経費 (1)"/>
      <sheetName val="付表2別紙1 EC"/>
      <sheetName val="付表2別紙1 販促物経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Y6" t="str">
            <v>印</v>
          </cell>
        </row>
        <row r="7">
          <cell r="Y7" t="str">
            <v>PR</v>
          </cell>
        </row>
        <row r="8">
          <cell r="Y8" t="str">
            <v>サ</v>
          </cell>
        </row>
        <row r="9">
          <cell r="Y9" t="str">
            <v>広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D25"/>
  <sheetViews>
    <sheetView tabSelected="1" topLeftCell="A2" zoomScale="80" zoomScaleNormal="80" workbookViewId="0">
      <selection activeCell="E1" sqref="E1"/>
    </sheetView>
  </sheetViews>
  <sheetFormatPr defaultRowHeight="18" x14ac:dyDescent="0.55000000000000004"/>
  <cols>
    <col min="1" max="1" width="5.83203125" style="65" customWidth="1"/>
    <col min="2" max="2" width="8.5" style="65" customWidth="1"/>
    <col min="3" max="3" width="39.5" customWidth="1"/>
    <col min="4" max="4" width="7.5" customWidth="1"/>
  </cols>
  <sheetData>
    <row r="1" spans="1:4" x14ac:dyDescent="0.55000000000000004">
      <c r="A1" s="73"/>
      <c r="B1" s="73"/>
      <c r="C1" s="74"/>
      <c r="D1" s="74"/>
    </row>
    <row r="2" spans="1:4" ht="20" x14ac:dyDescent="0.55000000000000004">
      <c r="A2" s="284" t="s">
        <v>170</v>
      </c>
      <c r="B2" s="284"/>
      <c r="C2" s="284"/>
      <c r="D2" s="284"/>
    </row>
    <row r="3" spans="1:4" ht="8.25" customHeight="1" x14ac:dyDescent="0.55000000000000004">
      <c r="A3" s="285"/>
      <c r="B3" s="285"/>
      <c r="C3" s="285"/>
      <c r="D3" s="74"/>
    </row>
    <row r="4" spans="1:4" x14ac:dyDescent="0.55000000000000004">
      <c r="A4" s="283" t="s">
        <v>171</v>
      </c>
      <c r="B4" s="283"/>
      <c r="C4" s="283"/>
      <c r="D4" s="283"/>
    </row>
    <row r="5" spans="1:4" x14ac:dyDescent="0.55000000000000004">
      <c r="A5" s="283" t="s">
        <v>172</v>
      </c>
      <c r="B5" s="283"/>
      <c r="C5" s="283"/>
      <c r="D5" s="283"/>
    </row>
    <row r="6" spans="1:4" x14ac:dyDescent="0.55000000000000004">
      <c r="A6" s="283" t="s">
        <v>173</v>
      </c>
      <c r="B6" s="283"/>
      <c r="C6" s="283"/>
      <c r="D6" s="283"/>
    </row>
    <row r="7" spans="1:4" x14ac:dyDescent="0.55000000000000004">
      <c r="A7" s="283" t="s">
        <v>174</v>
      </c>
      <c r="B7" s="283"/>
      <c r="C7" s="283"/>
      <c r="D7" s="283"/>
    </row>
    <row r="8" spans="1:4" x14ac:dyDescent="0.55000000000000004">
      <c r="A8" s="283" t="s">
        <v>175</v>
      </c>
      <c r="B8" s="283"/>
      <c r="C8" s="283"/>
      <c r="D8" s="283"/>
    </row>
    <row r="9" spans="1:4" ht="16.5" customHeight="1" x14ac:dyDescent="0.55000000000000004">
      <c r="A9" s="283"/>
      <c r="B9" s="283"/>
      <c r="C9" s="283"/>
      <c r="D9" s="74"/>
    </row>
    <row r="10" spans="1:4" ht="15" customHeight="1" x14ac:dyDescent="0.45">
      <c r="A10" s="73"/>
      <c r="B10" s="75" t="s">
        <v>176</v>
      </c>
      <c r="C10" s="76" t="s">
        <v>177</v>
      </c>
      <c r="D10" s="74"/>
    </row>
    <row r="11" spans="1:4" x14ac:dyDescent="0.55000000000000004">
      <c r="A11" s="73"/>
      <c r="B11" s="77" t="s">
        <v>178</v>
      </c>
      <c r="C11" s="78" t="s">
        <v>179</v>
      </c>
      <c r="D11" s="74"/>
    </row>
    <row r="12" spans="1:4" x14ac:dyDescent="0.55000000000000004">
      <c r="A12" s="73"/>
      <c r="B12" s="79" t="s">
        <v>180</v>
      </c>
      <c r="C12" s="78" t="s">
        <v>181</v>
      </c>
      <c r="D12" s="74"/>
    </row>
    <row r="13" spans="1:4" x14ac:dyDescent="0.55000000000000004">
      <c r="A13" s="73"/>
      <c r="B13" s="80" t="s">
        <v>182</v>
      </c>
      <c r="C13" s="78" t="s">
        <v>183</v>
      </c>
      <c r="D13" s="74"/>
    </row>
    <row r="14" spans="1:4" x14ac:dyDescent="0.55000000000000004">
      <c r="A14" s="73"/>
      <c r="B14" s="80" t="s">
        <v>184</v>
      </c>
      <c r="C14" s="78" t="s">
        <v>185</v>
      </c>
      <c r="D14" s="74"/>
    </row>
    <row r="15" spans="1:4" x14ac:dyDescent="0.55000000000000004">
      <c r="A15" s="73"/>
      <c r="B15" s="80" t="s">
        <v>186</v>
      </c>
      <c r="C15" s="78" t="s">
        <v>203</v>
      </c>
      <c r="D15" s="74"/>
    </row>
    <row r="16" spans="1:4" x14ac:dyDescent="0.55000000000000004">
      <c r="A16" s="73"/>
      <c r="B16" s="77" t="s">
        <v>187</v>
      </c>
      <c r="C16" s="81" t="s">
        <v>188</v>
      </c>
      <c r="D16" s="74"/>
    </row>
    <row r="17" spans="1:4" x14ac:dyDescent="0.55000000000000004">
      <c r="A17" s="73"/>
      <c r="B17" s="80" t="s">
        <v>189</v>
      </c>
      <c r="C17" s="78" t="s">
        <v>190</v>
      </c>
      <c r="D17" s="74"/>
    </row>
    <row r="18" spans="1:4" x14ac:dyDescent="0.55000000000000004">
      <c r="A18" s="73"/>
      <c r="B18" s="80" t="s">
        <v>191</v>
      </c>
      <c r="C18" s="78" t="s">
        <v>192</v>
      </c>
      <c r="D18" s="74"/>
    </row>
    <row r="19" spans="1:4" x14ac:dyDescent="0.55000000000000004">
      <c r="A19" s="73"/>
      <c r="B19" s="80" t="s">
        <v>193</v>
      </c>
      <c r="C19" s="78" t="s">
        <v>194</v>
      </c>
      <c r="D19" s="74"/>
    </row>
    <row r="20" spans="1:4" x14ac:dyDescent="0.55000000000000004">
      <c r="A20" s="73"/>
      <c r="B20" s="80" t="s">
        <v>195</v>
      </c>
      <c r="C20" s="78" t="s">
        <v>196</v>
      </c>
      <c r="D20" s="74"/>
    </row>
    <row r="21" spans="1:4" x14ac:dyDescent="0.55000000000000004">
      <c r="A21" s="73"/>
      <c r="B21" s="80" t="s">
        <v>197</v>
      </c>
      <c r="C21" s="78" t="s">
        <v>198</v>
      </c>
      <c r="D21" s="74"/>
    </row>
    <row r="22" spans="1:4" x14ac:dyDescent="0.55000000000000004">
      <c r="A22" s="73"/>
      <c r="B22" s="80" t="s">
        <v>199</v>
      </c>
      <c r="C22" s="78" t="s">
        <v>200</v>
      </c>
      <c r="D22" s="74"/>
    </row>
    <row r="23" spans="1:4" x14ac:dyDescent="0.55000000000000004">
      <c r="A23" s="73"/>
      <c r="B23" s="82" t="s">
        <v>201</v>
      </c>
      <c r="C23" s="83" t="s">
        <v>202</v>
      </c>
      <c r="D23" s="74"/>
    </row>
    <row r="24" spans="1:4" x14ac:dyDescent="0.55000000000000004">
      <c r="A24" s="73"/>
      <c r="B24" s="73"/>
      <c r="C24" s="74"/>
      <c r="D24" s="74"/>
    </row>
    <row r="25" spans="1:4" x14ac:dyDescent="0.55000000000000004">
      <c r="A25" s="73"/>
      <c r="B25" s="73"/>
      <c r="C25" s="74"/>
      <c r="D25" s="74"/>
    </row>
  </sheetData>
  <mergeCells count="8">
    <mergeCell ref="A8:D8"/>
    <mergeCell ref="A9:C9"/>
    <mergeCell ref="A2:D2"/>
    <mergeCell ref="A3:C3"/>
    <mergeCell ref="A4:D4"/>
    <mergeCell ref="A5:D5"/>
    <mergeCell ref="A6:D6"/>
    <mergeCell ref="A7:D7"/>
  </mergeCells>
  <phoneticPr fontId="2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4" tint="0.79998168889431442"/>
  </sheetPr>
  <dimension ref="A1:AF54"/>
  <sheetViews>
    <sheetView showGridLines="0" view="pageBreakPreview" zoomScale="80" zoomScaleNormal="70" zoomScaleSheetLayoutView="80" workbookViewId="0">
      <selection activeCell="K1" sqref="K1"/>
    </sheetView>
  </sheetViews>
  <sheetFormatPr defaultColWidth="9" defaultRowHeight="17.5" x14ac:dyDescent="0.55000000000000004"/>
  <cols>
    <col min="1" max="1" width="3.25" style="68" customWidth="1"/>
    <col min="2" max="2" width="3.08203125" style="69" customWidth="1"/>
    <col min="3" max="3" width="14.08203125" style="72" customWidth="1"/>
    <col min="4" max="4" width="9.58203125" style="72" customWidth="1"/>
    <col min="5" max="5" width="4.08203125" style="72" customWidth="1"/>
    <col min="6" max="6" width="10.75" style="70" customWidth="1"/>
    <col min="7" max="7" width="11.5" style="70" customWidth="1"/>
    <col min="8" max="8" width="10.33203125" style="70" customWidth="1"/>
    <col min="9" max="9" width="3.83203125" style="70" customWidth="1"/>
    <col min="10" max="10" width="9.75" style="70" customWidth="1"/>
    <col min="11" max="11" width="5.25" style="57" customWidth="1"/>
    <col min="12" max="12" width="4.75" style="57" customWidth="1"/>
    <col min="13" max="28" width="9" style="57"/>
    <col min="29" max="29" width="13.75" style="57" customWidth="1"/>
    <col min="30" max="30" width="12.58203125" style="57" customWidth="1"/>
    <col min="31" max="16384" width="9" style="57"/>
  </cols>
  <sheetData>
    <row r="1" spans="1:32" ht="13.5" customHeight="1" x14ac:dyDescent="0.55000000000000004">
      <c r="A1" s="630" t="s">
        <v>151</v>
      </c>
      <c r="B1" s="630"/>
      <c r="C1" s="630"/>
      <c r="D1" s="630"/>
      <c r="E1" s="630"/>
      <c r="F1" s="630"/>
      <c r="G1" s="630"/>
      <c r="H1" s="630"/>
      <c r="I1" s="630"/>
      <c r="J1" s="630"/>
    </row>
    <row r="2" spans="1:32" ht="20.149999999999999" customHeight="1" x14ac:dyDescent="0.55000000000000004">
      <c r="A2" s="631" t="s">
        <v>102</v>
      </c>
      <c r="B2" s="632"/>
      <c r="C2" s="633" t="s">
        <v>211</v>
      </c>
      <c r="D2" s="634"/>
      <c r="E2" s="634"/>
      <c r="F2" s="635"/>
      <c r="G2" s="236" t="s">
        <v>103</v>
      </c>
      <c r="H2" s="128"/>
      <c r="I2" s="237" t="s">
        <v>10</v>
      </c>
      <c r="J2" s="110"/>
    </row>
    <row r="3" spans="1:32" ht="21" customHeight="1" x14ac:dyDescent="0.55000000000000004">
      <c r="A3" s="636" t="s">
        <v>7</v>
      </c>
      <c r="B3" s="637"/>
      <c r="C3" s="648"/>
      <c r="D3" s="648"/>
      <c r="E3" s="648"/>
      <c r="F3" s="649"/>
      <c r="G3" s="236" t="s">
        <v>104</v>
      </c>
      <c r="H3" s="128"/>
      <c r="I3" s="237" t="s">
        <v>10</v>
      </c>
      <c r="J3" s="110"/>
    </row>
    <row r="4" spans="1:32" s="71" customFormat="1" ht="16.5" customHeight="1" x14ac:dyDescent="0.55000000000000004">
      <c r="A4" s="640" t="s">
        <v>105</v>
      </c>
      <c r="B4" s="641"/>
      <c r="C4" s="238" t="s">
        <v>106</v>
      </c>
      <c r="D4" s="239" t="s">
        <v>67</v>
      </c>
      <c r="E4" s="240" t="s">
        <v>117</v>
      </c>
      <c r="F4" s="241" t="s">
        <v>107</v>
      </c>
      <c r="G4" s="238" t="s">
        <v>108</v>
      </c>
      <c r="H4" s="239" t="s">
        <v>109</v>
      </c>
      <c r="I4" s="642" t="s">
        <v>110</v>
      </c>
      <c r="J4" s="643"/>
      <c r="AA4" s="71" t="s">
        <v>105</v>
      </c>
      <c r="AD4" s="57"/>
      <c r="AE4" s="57"/>
    </row>
    <row r="5" spans="1:32" ht="14.5" customHeight="1" x14ac:dyDescent="0.55000000000000004">
      <c r="A5" s="656" t="s">
        <v>111</v>
      </c>
      <c r="B5" s="658">
        <v>1</v>
      </c>
      <c r="C5" s="620"/>
      <c r="D5" s="623"/>
      <c r="E5" s="626"/>
      <c r="F5" s="604" t="str">
        <f>IF(G5="","",G5+H5)</f>
        <v/>
      </c>
      <c r="G5" s="607"/>
      <c r="H5" s="610"/>
      <c r="I5" s="242" t="s">
        <v>112</v>
      </c>
      <c r="J5" s="107"/>
      <c r="AA5" s="71" t="s">
        <v>111</v>
      </c>
      <c r="AB5" s="63" t="s">
        <v>241</v>
      </c>
      <c r="AC5" s="63" t="s">
        <v>242</v>
      </c>
      <c r="AD5" s="63" t="s">
        <v>113</v>
      </c>
      <c r="AE5" s="63" t="s">
        <v>240</v>
      </c>
    </row>
    <row r="6" spans="1:32" ht="14.5" customHeight="1" x14ac:dyDescent="0.55000000000000004">
      <c r="A6" s="656"/>
      <c r="B6" s="658"/>
      <c r="C6" s="620"/>
      <c r="D6" s="623"/>
      <c r="E6" s="626"/>
      <c r="F6" s="604"/>
      <c r="G6" s="607"/>
      <c r="H6" s="610"/>
      <c r="I6" s="242" t="s">
        <v>114</v>
      </c>
      <c r="J6" s="107"/>
      <c r="AA6" s="71" t="s">
        <v>115</v>
      </c>
      <c r="AB6" s="63" t="s">
        <v>116</v>
      </c>
    </row>
    <row r="7" spans="1:32" ht="14.5" customHeight="1" x14ac:dyDescent="0.55000000000000004">
      <c r="A7" s="657"/>
      <c r="B7" s="659"/>
      <c r="C7" s="621"/>
      <c r="D7" s="624"/>
      <c r="E7" s="627"/>
      <c r="F7" s="605"/>
      <c r="G7" s="608"/>
      <c r="H7" s="611"/>
      <c r="I7" s="243" t="s">
        <v>117</v>
      </c>
      <c r="J7" s="108"/>
      <c r="AA7" s="71" t="s">
        <v>118</v>
      </c>
      <c r="AB7" s="57" t="s">
        <v>119</v>
      </c>
      <c r="AC7" s="63" t="s">
        <v>120</v>
      </c>
      <c r="AD7" s="63" t="s">
        <v>121</v>
      </c>
      <c r="AE7" s="63" t="s">
        <v>122</v>
      </c>
      <c r="AF7" s="63" t="s">
        <v>123</v>
      </c>
    </row>
    <row r="8" spans="1:32" ht="14.5" customHeight="1" x14ac:dyDescent="0.55000000000000004">
      <c r="A8" s="613"/>
      <c r="B8" s="616"/>
      <c r="C8" s="619"/>
      <c r="D8" s="622"/>
      <c r="E8" s="625"/>
      <c r="F8" s="603" t="str">
        <f>IF(G8="","",G8+H8)</f>
        <v/>
      </c>
      <c r="G8" s="606"/>
      <c r="H8" s="609"/>
      <c r="I8" s="244" t="s">
        <v>128</v>
      </c>
      <c r="J8" s="109"/>
      <c r="AA8" s="71" t="s">
        <v>124</v>
      </c>
      <c r="AB8" s="63" t="s">
        <v>125</v>
      </c>
      <c r="AC8" s="63" t="s">
        <v>126</v>
      </c>
      <c r="AD8" s="63" t="s">
        <v>127</v>
      </c>
      <c r="AE8" s="63"/>
      <c r="AF8" s="63"/>
    </row>
    <row r="9" spans="1:32" ht="14.5" customHeight="1" x14ac:dyDescent="0.55000000000000004">
      <c r="A9" s="614"/>
      <c r="B9" s="617"/>
      <c r="C9" s="620"/>
      <c r="D9" s="623"/>
      <c r="E9" s="626"/>
      <c r="F9" s="604"/>
      <c r="G9" s="607"/>
      <c r="H9" s="610"/>
      <c r="I9" s="242" t="s">
        <v>112</v>
      </c>
      <c r="J9" s="107"/>
      <c r="AA9" s="71"/>
      <c r="AC9" s="63"/>
      <c r="AD9" s="63"/>
      <c r="AE9" s="63"/>
      <c r="AF9" s="63"/>
    </row>
    <row r="10" spans="1:32" ht="14.5" customHeight="1" x14ac:dyDescent="0.55000000000000004">
      <c r="A10" s="614"/>
      <c r="B10" s="617"/>
      <c r="C10" s="620"/>
      <c r="D10" s="623"/>
      <c r="E10" s="626"/>
      <c r="F10" s="604"/>
      <c r="G10" s="607"/>
      <c r="H10" s="610"/>
      <c r="I10" s="242" t="s">
        <v>129</v>
      </c>
      <c r="J10" s="107"/>
    </row>
    <row r="11" spans="1:32" ht="14.5" customHeight="1" x14ac:dyDescent="0.55000000000000004">
      <c r="A11" s="614"/>
      <c r="B11" s="617"/>
      <c r="C11" s="620"/>
      <c r="D11" s="623"/>
      <c r="E11" s="626"/>
      <c r="F11" s="604"/>
      <c r="G11" s="607"/>
      <c r="H11" s="610"/>
      <c r="I11" s="242" t="s">
        <v>114</v>
      </c>
      <c r="J11" s="107"/>
    </row>
    <row r="12" spans="1:32" ht="14.5" customHeight="1" x14ac:dyDescent="0.55000000000000004">
      <c r="A12" s="615"/>
      <c r="B12" s="618"/>
      <c r="C12" s="621"/>
      <c r="D12" s="624"/>
      <c r="E12" s="627"/>
      <c r="F12" s="605"/>
      <c r="G12" s="608"/>
      <c r="H12" s="611"/>
      <c r="I12" s="243" t="s">
        <v>117</v>
      </c>
      <c r="J12" s="108"/>
    </row>
    <row r="13" spans="1:32" ht="14.5" customHeight="1" x14ac:dyDescent="0.55000000000000004">
      <c r="A13" s="613"/>
      <c r="B13" s="616"/>
      <c r="C13" s="619"/>
      <c r="D13" s="622"/>
      <c r="E13" s="625"/>
      <c r="F13" s="603" t="str">
        <f>IF(G13="","",G13+H13)</f>
        <v/>
      </c>
      <c r="G13" s="606"/>
      <c r="H13" s="609"/>
      <c r="I13" s="244" t="s">
        <v>128</v>
      </c>
      <c r="J13" s="109"/>
    </row>
    <row r="14" spans="1:32" ht="14.5" customHeight="1" x14ac:dyDescent="0.55000000000000004">
      <c r="A14" s="614"/>
      <c r="B14" s="617"/>
      <c r="C14" s="620"/>
      <c r="D14" s="623"/>
      <c r="E14" s="626"/>
      <c r="F14" s="604"/>
      <c r="G14" s="607"/>
      <c r="H14" s="610"/>
      <c r="I14" s="242" t="s">
        <v>112</v>
      </c>
      <c r="J14" s="107"/>
    </row>
    <row r="15" spans="1:32" ht="14.5" customHeight="1" x14ac:dyDescent="0.55000000000000004">
      <c r="A15" s="614"/>
      <c r="B15" s="617"/>
      <c r="C15" s="620"/>
      <c r="D15" s="623"/>
      <c r="E15" s="626"/>
      <c r="F15" s="604"/>
      <c r="G15" s="607"/>
      <c r="H15" s="610"/>
      <c r="I15" s="242" t="s">
        <v>129</v>
      </c>
      <c r="J15" s="107"/>
    </row>
    <row r="16" spans="1:32" ht="14.5" customHeight="1" x14ac:dyDescent="0.55000000000000004">
      <c r="A16" s="614"/>
      <c r="B16" s="617"/>
      <c r="C16" s="620"/>
      <c r="D16" s="623"/>
      <c r="E16" s="626"/>
      <c r="F16" s="604"/>
      <c r="G16" s="607"/>
      <c r="H16" s="610"/>
      <c r="I16" s="242" t="s">
        <v>114</v>
      </c>
      <c r="J16" s="107"/>
    </row>
    <row r="17" spans="1:15" ht="14.5" customHeight="1" x14ac:dyDescent="0.55000000000000004">
      <c r="A17" s="615"/>
      <c r="B17" s="618"/>
      <c r="C17" s="621"/>
      <c r="D17" s="624"/>
      <c r="E17" s="627"/>
      <c r="F17" s="605"/>
      <c r="G17" s="608"/>
      <c r="H17" s="611"/>
      <c r="I17" s="243" t="s">
        <v>117</v>
      </c>
      <c r="J17" s="108"/>
    </row>
    <row r="18" spans="1:15" ht="14.5" customHeight="1" x14ac:dyDescent="0.55000000000000004">
      <c r="A18" s="613"/>
      <c r="B18" s="616"/>
      <c r="C18" s="619"/>
      <c r="D18" s="622"/>
      <c r="E18" s="625"/>
      <c r="F18" s="603" t="str">
        <f>IF(G18="","",G18+H18)</f>
        <v/>
      </c>
      <c r="G18" s="606"/>
      <c r="H18" s="609"/>
      <c r="I18" s="244" t="s">
        <v>128</v>
      </c>
      <c r="J18" s="109"/>
    </row>
    <row r="19" spans="1:15" ht="14.5" customHeight="1" x14ac:dyDescent="0.55000000000000004">
      <c r="A19" s="614"/>
      <c r="B19" s="617"/>
      <c r="C19" s="620"/>
      <c r="D19" s="623"/>
      <c r="E19" s="626"/>
      <c r="F19" s="604"/>
      <c r="G19" s="607"/>
      <c r="H19" s="610"/>
      <c r="I19" s="242" t="s">
        <v>112</v>
      </c>
      <c r="J19" s="107"/>
      <c r="M19" s="71"/>
      <c r="N19" s="71"/>
      <c r="O19" s="71"/>
    </row>
    <row r="20" spans="1:15" ht="14.5" customHeight="1" x14ac:dyDescent="0.55000000000000004">
      <c r="A20" s="614"/>
      <c r="B20" s="617"/>
      <c r="C20" s="620"/>
      <c r="D20" s="623"/>
      <c r="E20" s="626"/>
      <c r="F20" s="604"/>
      <c r="G20" s="607"/>
      <c r="H20" s="610"/>
      <c r="I20" s="242" t="s">
        <v>129</v>
      </c>
      <c r="J20" s="107"/>
      <c r="M20" s="71"/>
      <c r="N20" s="71"/>
      <c r="O20" s="71"/>
    </row>
    <row r="21" spans="1:15" ht="14.5" customHeight="1" x14ac:dyDescent="0.55000000000000004">
      <c r="A21" s="614"/>
      <c r="B21" s="617"/>
      <c r="C21" s="620"/>
      <c r="D21" s="623"/>
      <c r="E21" s="626"/>
      <c r="F21" s="604"/>
      <c r="G21" s="607"/>
      <c r="H21" s="610"/>
      <c r="I21" s="242" t="s">
        <v>114</v>
      </c>
      <c r="J21" s="107"/>
    </row>
    <row r="22" spans="1:15" ht="14.5" customHeight="1" x14ac:dyDescent="0.55000000000000004">
      <c r="A22" s="615"/>
      <c r="B22" s="618"/>
      <c r="C22" s="621"/>
      <c r="D22" s="624"/>
      <c r="E22" s="627"/>
      <c r="F22" s="605"/>
      <c r="G22" s="608"/>
      <c r="H22" s="611"/>
      <c r="I22" s="243" t="s">
        <v>117</v>
      </c>
      <c r="J22" s="108"/>
    </row>
    <row r="23" spans="1:15" ht="14.5" customHeight="1" x14ac:dyDescent="0.55000000000000004">
      <c r="A23" s="613"/>
      <c r="B23" s="616"/>
      <c r="C23" s="619"/>
      <c r="D23" s="622"/>
      <c r="E23" s="625"/>
      <c r="F23" s="603" t="str">
        <f>IF(G23="","",G23+H23)</f>
        <v/>
      </c>
      <c r="G23" s="606"/>
      <c r="H23" s="609"/>
      <c r="I23" s="244" t="s">
        <v>128</v>
      </c>
      <c r="J23" s="109"/>
    </row>
    <row r="24" spans="1:15" ht="14.5" customHeight="1" x14ac:dyDescent="0.55000000000000004">
      <c r="A24" s="614"/>
      <c r="B24" s="617"/>
      <c r="C24" s="620"/>
      <c r="D24" s="623"/>
      <c r="E24" s="626"/>
      <c r="F24" s="604"/>
      <c r="G24" s="607"/>
      <c r="H24" s="610"/>
      <c r="I24" s="242" t="s">
        <v>112</v>
      </c>
      <c r="J24" s="107"/>
    </row>
    <row r="25" spans="1:15" ht="14.5" customHeight="1" x14ac:dyDescent="0.55000000000000004">
      <c r="A25" s="614"/>
      <c r="B25" s="617"/>
      <c r="C25" s="620"/>
      <c r="D25" s="623"/>
      <c r="E25" s="626"/>
      <c r="F25" s="604"/>
      <c r="G25" s="607"/>
      <c r="H25" s="610"/>
      <c r="I25" s="242" t="s">
        <v>129</v>
      </c>
      <c r="J25" s="107"/>
    </row>
    <row r="26" spans="1:15" ht="14.5" customHeight="1" x14ac:dyDescent="0.55000000000000004">
      <c r="A26" s="614"/>
      <c r="B26" s="617"/>
      <c r="C26" s="620"/>
      <c r="D26" s="623"/>
      <c r="E26" s="626"/>
      <c r="F26" s="604"/>
      <c r="G26" s="607"/>
      <c r="H26" s="610"/>
      <c r="I26" s="242" t="s">
        <v>114</v>
      </c>
      <c r="J26" s="107"/>
    </row>
    <row r="27" spans="1:15" ht="14.5" customHeight="1" x14ac:dyDescent="0.55000000000000004">
      <c r="A27" s="615"/>
      <c r="B27" s="618"/>
      <c r="C27" s="621"/>
      <c r="D27" s="624"/>
      <c r="E27" s="627"/>
      <c r="F27" s="605"/>
      <c r="G27" s="608"/>
      <c r="H27" s="611"/>
      <c r="I27" s="243" t="s">
        <v>117</v>
      </c>
      <c r="J27" s="108"/>
    </row>
    <row r="28" spans="1:15" ht="14.5" customHeight="1" x14ac:dyDescent="0.55000000000000004">
      <c r="A28" s="613"/>
      <c r="B28" s="616"/>
      <c r="C28" s="619"/>
      <c r="D28" s="622"/>
      <c r="E28" s="625"/>
      <c r="F28" s="603" t="str">
        <f>IF(G28="","",G28+H28)</f>
        <v/>
      </c>
      <c r="G28" s="606"/>
      <c r="H28" s="609"/>
      <c r="I28" s="244" t="s">
        <v>128</v>
      </c>
      <c r="J28" s="109"/>
    </row>
    <row r="29" spans="1:15" ht="14.5" customHeight="1" x14ac:dyDescent="0.55000000000000004">
      <c r="A29" s="614"/>
      <c r="B29" s="617"/>
      <c r="C29" s="620"/>
      <c r="D29" s="623"/>
      <c r="E29" s="626"/>
      <c r="F29" s="604"/>
      <c r="G29" s="607"/>
      <c r="H29" s="610"/>
      <c r="I29" s="242" t="s">
        <v>112</v>
      </c>
      <c r="J29" s="107"/>
    </row>
    <row r="30" spans="1:15" ht="14.5" customHeight="1" x14ac:dyDescent="0.55000000000000004">
      <c r="A30" s="614"/>
      <c r="B30" s="617"/>
      <c r="C30" s="620"/>
      <c r="D30" s="623"/>
      <c r="E30" s="626"/>
      <c r="F30" s="604"/>
      <c r="G30" s="607"/>
      <c r="H30" s="610"/>
      <c r="I30" s="242" t="s">
        <v>129</v>
      </c>
      <c r="J30" s="107"/>
    </row>
    <row r="31" spans="1:15" ht="14.5" customHeight="1" x14ac:dyDescent="0.55000000000000004">
      <c r="A31" s="614"/>
      <c r="B31" s="617"/>
      <c r="C31" s="620"/>
      <c r="D31" s="623"/>
      <c r="E31" s="626"/>
      <c r="F31" s="604"/>
      <c r="G31" s="607"/>
      <c r="H31" s="610"/>
      <c r="I31" s="242" t="s">
        <v>114</v>
      </c>
      <c r="J31" s="107"/>
    </row>
    <row r="32" spans="1:15" ht="14.5" customHeight="1" x14ac:dyDescent="0.55000000000000004">
      <c r="A32" s="615"/>
      <c r="B32" s="618"/>
      <c r="C32" s="621"/>
      <c r="D32" s="624"/>
      <c r="E32" s="627"/>
      <c r="F32" s="605"/>
      <c r="G32" s="608"/>
      <c r="H32" s="611"/>
      <c r="I32" s="243" t="s">
        <v>117</v>
      </c>
      <c r="J32" s="108"/>
    </row>
    <row r="33" spans="1:10" ht="14.5" customHeight="1" x14ac:dyDescent="0.55000000000000004">
      <c r="A33" s="613"/>
      <c r="B33" s="616"/>
      <c r="C33" s="619"/>
      <c r="D33" s="622"/>
      <c r="E33" s="625"/>
      <c r="F33" s="603" t="str">
        <f>IF(G33="","",G33+H33)</f>
        <v/>
      </c>
      <c r="G33" s="606"/>
      <c r="H33" s="609"/>
      <c r="I33" s="244" t="s">
        <v>128</v>
      </c>
      <c r="J33" s="109"/>
    </row>
    <row r="34" spans="1:10" ht="14.5" customHeight="1" x14ac:dyDescent="0.55000000000000004">
      <c r="A34" s="614"/>
      <c r="B34" s="617"/>
      <c r="C34" s="620"/>
      <c r="D34" s="623"/>
      <c r="E34" s="626"/>
      <c r="F34" s="604"/>
      <c r="G34" s="607"/>
      <c r="H34" s="610"/>
      <c r="I34" s="242" t="s">
        <v>112</v>
      </c>
      <c r="J34" s="107"/>
    </row>
    <row r="35" spans="1:10" ht="14.5" customHeight="1" x14ac:dyDescent="0.55000000000000004">
      <c r="A35" s="614"/>
      <c r="B35" s="617"/>
      <c r="C35" s="620"/>
      <c r="D35" s="623"/>
      <c r="E35" s="626"/>
      <c r="F35" s="604"/>
      <c r="G35" s="607"/>
      <c r="H35" s="610"/>
      <c r="I35" s="242" t="s">
        <v>129</v>
      </c>
      <c r="J35" s="107"/>
    </row>
    <row r="36" spans="1:10" ht="14.5" customHeight="1" x14ac:dyDescent="0.55000000000000004">
      <c r="A36" s="614"/>
      <c r="B36" s="617"/>
      <c r="C36" s="620"/>
      <c r="D36" s="623"/>
      <c r="E36" s="626"/>
      <c r="F36" s="604"/>
      <c r="G36" s="607"/>
      <c r="H36" s="610"/>
      <c r="I36" s="242" t="s">
        <v>114</v>
      </c>
      <c r="J36" s="107"/>
    </row>
    <row r="37" spans="1:10" ht="14.5" customHeight="1" x14ac:dyDescent="0.55000000000000004">
      <c r="A37" s="615"/>
      <c r="B37" s="618"/>
      <c r="C37" s="621"/>
      <c r="D37" s="624"/>
      <c r="E37" s="627"/>
      <c r="F37" s="605"/>
      <c r="G37" s="608"/>
      <c r="H37" s="611"/>
      <c r="I37" s="243" t="s">
        <v>117</v>
      </c>
      <c r="J37" s="108"/>
    </row>
    <row r="38" spans="1:10" ht="14.5" customHeight="1" x14ac:dyDescent="0.55000000000000004">
      <c r="A38" s="613"/>
      <c r="B38" s="616"/>
      <c r="C38" s="619"/>
      <c r="D38" s="622"/>
      <c r="E38" s="625"/>
      <c r="F38" s="603" t="str">
        <f>IF(G38="","",G38+H38)</f>
        <v/>
      </c>
      <c r="G38" s="606"/>
      <c r="H38" s="609"/>
      <c r="I38" s="244" t="s">
        <v>128</v>
      </c>
      <c r="J38" s="109"/>
    </row>
    <row r="39" spans="1:10" ht="14.5" customHeight="1" x14ac:dyDescent="0.55000000000000004">
      <c r="A39" s="614"/>
      <c r="B39" s="617"/>
      <c r="C39" s="620"/>
      <c r="D39" s="623"/>
      <c r="E39" s="626"/>
      <c r="F39" s="604"/>
      <c r="G39" s="607"/>
      <c r="H39" s="610"/>
      <c r="I39" s="242" t="s">
        <v>112</v>
      </c>
      <c r="J39" s="107"/>
    </row>
    <row r="40" spans="1:10" ht="14.5" customHeight="1" x14ac:dyDescent="0.55000000000000004">
      <c r="A40" s="614"/>
      <c r="B40" s="617"/>
      <c r="C40" s="620"/>
      <c r="D40" s="623"/>
      <c r="E40" s="626"/>
      <c r="F40" s="604"/>
      <c r="G40" s="607"/>
      <c r="H40" s="610"/>
      <c r="I40" s="242" t="s">
        <v>129</v>
      </c>
      <c r="J40" s="107"/>
    </row>
    <row r="41" spans="1:10" ht="14.5" customHeight="1" x14ac:dyDescent="0.55000000000000004">
      <c r="A41" s="614"/>
      <c r="B41" s="617"/>
      <c r="C41" s="620"/>
      <c r="D41" s="623"/>
      <c r="E41" s="626"/>
      <c r="F41" s="604"/>
      <c r="G41" s="607"/>
      <c r="H41" s="610"/>
      <c r="I41" s="242" t="s">
        <v>114</v>
      </c>
      <c r="J41" s="107"/>
    </row>
    <row r="42" spans="1:10" ht="14.5" customHeight="1" x14ac:dyDescent="0.55000000000000004">
      <c r="A42" s="615"/>
      <c r="B42" s="618"/>
      <c r="C42" s="621"/>
      <c r="D42" s="624"/>
      <c r="E42" s="627"/>
      <c r="F42" s="628"/>
      <c r="G42" s="629"/>
      <c r="H42" s="611"/>
      <c r="I42" s="243" t="s">
        <v>117</v>
      </c>
      <c r="J42" s="108"/>
    </row>
    <row r="43" spans="1:10" ht="14.25" customHeight="1" x14ac:dyDescent="0.55000000000000004">
      <c r="A43" s="140"/>
      <c r="B43" s="245"/>
      <c r="C43" s="245"/>
      <c r="D43" s="246"/>
      <c r="E43" s="247" t="s">
        <v>111</v>
      </c>
      <c r="F43" s="149">
        <f>SUMIF($A$5:$A$42,E43,$F$5:$F$42)</f>
        <v>0</v>
      </c>
      <c r="G43" s="150">
        <f>SUMIF($A$5:$A$42,E43,$G$5:$G$42)</f>
        <v>0</v>
      </c>
      <c r="H43" s="248"/>
      <c r="I43" s="145"/>
      <c r="J43" s="144"/>
    </row>
    <row r="44" spans="1:10" ht="15.75" customHeight="1" x14ac:dyDescent="0.55000000000000004">
      <c r="A44" s="140"/>
      <c r="B44" s="245"/>
      <c r="C44" s="245"/>
      <c r="D44" s="246"/>
      <c r="E44" s="249" t="s">
        <v>118</v>
      </c>
      <c r="F44" s="151">
        <f>SUMIF($A$5:$A$42,E44,$F$5:$F$42)</f>
        <v>0</v>
      </c>
      <c r="G44" s="152">
        <f>SUMIF($A$5:$A$42,E44,$G$5:$G$42)</f>
        <v>0</v>
      </c>
      <c r="H44" s="250"/>
      <c r="I44" s="144"/>
      <c r="J44" s="144"/>
    </row>
    <row r="45" spans="1:10" ht="15.75" customHeight="1" x14ac:dyDescent="0.55000000000000004">
      <c r="A45" s="140"/>
      <c r="B45" s="246"/>
      <c r="C45" s="246"/>
      <c r="D45" s="246"/>
      <c r="E45" s="249" t="s">
        <v>124</v>
      </c>
      <c r="F45" s="151">
        <f>SUMIF($A$5:$A$42,E45,$F$5:$F$42)</f>
        <v>0</v>
      </c>
      <c r="G45" s="152">
        <f>SUMIF($A$5:$A$42,E45,$G$5:$G$42)</f>
        <v>0</v>
      </c>
      <c r="H45" s="250"/>
      <c r="I45" s="144"/>
      <c r="J45" s="144"/>
    </row>
    <row r="46" spans="1:10" ht="16.5" customHeight="1" x14ac:dyDescent="0.55000000000000004">
      <c r="A46" s="140"/>
      <c r="B46" s="246"/>
      <c r="C46" s="246"/>
      <c r="D46" s="246"/>
      <c r="E46" s="251" t="s">
        <v>115</v>
      </c>
      <c r="F46" s="153">
        <f>SUMIF($A$5:$A$42,E46,$F$5:$F$42)</f>
        <v>0</v>
      </c>
      <c r="G46" s="154">
        <f>SUMIF($A$5:$A$42,E46,$G$5:$G$42)</f>
        <v>0</v>
      </c>
      <c r="H46" s="250"/>
      <c r="I46" s="144"/>
      <c r="J46" s="144"/>
    </row>
    <row r="47" spans="1:10" ht="16.5" customHeight="1" x14ac:dyDescent="0.55000000000000004">
      <c r="A47" s="140"/>
      <c r="B47" s="252"/>
      <c r="C47" s="252"/>
      <c r="D47" s="252"/>
      <c r="E47" s="253" t="s">
        <v>93</v>
      </c>
      <c r="F47" s="155">
        <f>SUM(F43:F46)</f>
        <v>0</v>
      </c>
      <c r="G47" s="156">
        <f>SUM(G43:G46)</f>
        <v>0</v>
      </c>
      <c r="H47" s="159"/>
      <c r="I47" s="144"/>
      <c r="J47" s="144"/>
    </row>
    <row r="48" spans="1:10" ht="13.5" customHeight="1" x14ac:dyDescent="0.55000000000000004">
      <c r="A48" s="140"/>
      <c r="B48" s="612" t="s">
        <v>208</v>
      </c>
      <c r="C48" s="612"/>
      <c r="D48" s="612"/>
      <c r="E48" s="612"/>
      <c r="F48" s="612"/>
      <c r="G48" s="612"/>
      <c r="H48" s="612"/>
      <c r="I48" s="612"/>
      <c r="J48" s="612"/>
    </row>
    <row r="49" spans="6:6" x14ac:dyDescent="0.55000000000000004">
      <c r="F49" s="72"/>
    </row>
    <row r="50" spans="6:6" x14ac:dyDescent="0.55000000000000004">
      <c r="F50" s="72"/>
    </row>
    <row r="51" spans="6:6" x14ac:dyDescent="0.55000000000000004">
      <c r="F51" s="72"/>
    </row>
    <row r="52" spans="6:6" x14ac:dyDescent="0.55000000000000004">
      <c r="F52" s="72"/>
    </row>
    <row r="53" spans="6:6" x14ac:dyDescent="0.55000000000000004">
      <c r="F53" s="72"/>
    </row>
    <row r="54" spans="6:6" x14ac:dyDescent="0.55000000000000004">
      <c r="F54" s="72"/>
    </row>
  </sheetData>
  <sheetProtection algorithmName="SHA-512" hashValue="b9QMXYHX7fj8GibQpwlidJCX/AO3MK8f19dzZKAYvk4rqWjZJ44a5rfLQ/qx5vB1pStf9k2yj78+rgcL2VMJNA==" saltValue="VVrxy/gHv9JONlFIbLvezA==" spinCount="100000" sheet="1" objects="1" scenarios="1"/>
  <mergeCells count="72">
    <mergeCell ref="F5:F7"/>
    <mergeCell ref="A1:J1"/>
    <mergeCell ref="A2:B2"/>
    <mergeCell ref="C2:F2"/>
    <mergeCell ref="A3:B3"/>
    <mergeCell ref="C3:F3"/>
    <mergeCell ref="A4:B4"/>
    <mergeCell ref="I4:J4"/>
    <mergeCell ref="F13:F17"/>
    <mergeCell ref="G5:G7"/>
    <mergeCell ref="H5:H7"/>
    <mergeCell ref="A8:A12"/>
    <mergeCell ref="B8:B12"/>
    <mergeCell ref="C8:C12"/>
    <mergeCell ref="D8:D12"/>
    <mergeCell ref="E8:E12"/>
    <mergeCell ref="F8:F12"/>
    <mergeCell ref="G8:G12"/>
    <mergeCell ref="H8:H12"/>
    <mergeCell ref="A5:A7"/>
    <mergeCell ref="B5:B7"/>
    <mergeCell ref="C5:C7"/>
    <mergeCell ref="D5:D7"/>
    <mergeCell ref="E5:E7"/>
    <mergeCell ref="F23:F27"/>
    <mergeCell ref="G13:G17"/>
    <mergeCell ref="H13:H17"/>
    <mergeCell ref="A18:A22"/>
    <mergeCell ref="B18:B22"/>
    <mergeCell ref="C18:C22"/>
    <mergeCell ref="D18:D22"/>
    <mergeCell ref="E18:E22"/>
    <mergeCell ref="F18:F22"/>
    <mergeCell ref="G18:G22"/>
    <mergeCell ref="H18:H22"/>
    <mergeCell ref="A13:A17"/>
    <mergeCell ref="B13:B17"/>
    <mergeCell ref="C13:C17"/>
    <mergeCell ref="D13:D17"/>
    <mergeCell ref="E13:E17"/>
    <mergeCell ref="F33:F37"/>
    <mergeCell ref="G23:G27"/>
    <mergeCell ref="H23:H27"/>
    <mergeCell ref="A28:A32"/>
    <mergeCell ref="B28:B32"/>
    <mergeCell ref="C28:C32"/>
    <mergeCell ref="D28:D32"/>
    <mergeCell ref="E28:E32"/>
    <mergeCell ref="F28:F32"/>
    <mergeCell ref="G28:G32"/>
    <mergeCell ref="H28:H32"/>
    <mergeCell ref="A23:A27"/>
    <mergeCell ref="B23:B27"/>
    <mergeCell ref="C23:C27"/>
    <mergeCell ref="D23:D27"/>
    <mergeCell ref="E23:E27"/>
    <mergeCell ref="B48:J48"/>
    <mergeCell ref="G33:G37"/>
    <mergeCell ref="H33:H37"/>
    <mergeCell ref="A38:A42"/>
    <mergeCell ref="B38:B42"/>
    <mergeCell ref="C38:C42"/>
    <mergeCell ref="D38:D42"/>
    <mergeCell ref="E38:E42"/>
    <mergeCell ref="F38:F42"/>
    <mergeCell ref="G38:G42"/>
    <mergeCell ref="H38:H42"/>
    <mergeCell ref="A33:A37"/>
    <mergeCell ref="B33:B37"/>
    <mergeCell ref="C33:C37"/>
    <mergeCell ref="D33:D37"/>
    <mergeCell ref="E33:E37"/>
  </mergeCells>
  <phoneticPr fontId="2"/>
  <conditionalFormatting sqref="E5:E7">
    <cfRule type="cellIs" dxfId="12" priority="3" operator="equal">
      <formula>"現"</formula>
    </cfRule>
  </conditionalFormatting>
  <conditionalFormatting sqref="E8 E13 E18 E23 E28 E33 E38">
    <cfRule type="cellIs" dxfId="11" priority="2" stopIfTrue="1" operator="equal">
      <formula>"振"</formula>
    </cfRule>
  </conditionalFormatting>
  <conditionalFormatting sqref="E8:E42">
    <cfRule type="cellIs" dxfId="10" priority="1" operator="equal">
      <formula>"現"</formula>
    </cfRule>
  </conditionalFormatting>
  <dataValidations count="18">
    <dataValidation type="list" allowBlank="1" showInputMessage="1" showErrorMessage="1" sqref="D38:D42">
      <formula1>INDIRECT($A$38)</formula1>
    </dataValidation>
    <dataValidation type="list" allowBlank="1" showInputMessage="1" showErrorMessage="1" sqref="D33:D37">
      <formula1>INDIRECT($A$33)</formula1>
    </dataValidation>
    <dataValidation type="list" allowBlank="1" showInputMessage="1" showErrorMessage="1" sqref="D28:D32">
      <formula1>INDIRECT($A$28)</formula1>
    </dataValidation>
    <dataValidation type="list" allowBlank="1" showInputMessage="1" showErrorMessage="1" sqref="D23:D27">
      <formula1>INDIRECT($A$23)</formula1>
    </dataValidation>
    <dataValidation type="list" allowBlank="1" showInputMessage="1" showErrorMessage="1" prompt="経費区分を選択してください" sqref="A8:A42">
      <formula1>費用名</formula1>
    </dataValidation>
    <dataValidation type="list" allowBlank="1" showInputMessage="1" showErrorMessage="1" sqref="D13:D17">
      <formula1>INDIRECT($A$13)</formula1>
    </dataValidation>
    <dataValidation allowBlank="1" showInputMessage="1" showErrorMessage="1" prompt="入力不要_x000a_(自動計算されます)" sqref="F5:F42"/>
    <dataValidation type="list" allowBlank="1" showInputMessage="1" showErrorMessage="1" prompt="同じ費目を複数申請する場合、連番にしてください" sqref="B8:B42">
      <formula1>"1,2,3,4,5"</formula1>
    </dataValidation>
    <dataValidation allowBlank="1" showInputMessage="1" showErrorMessage="1" prompt="西暦年/月/日　を半角で入力_x000a_例）_x000a_2024年4月1日_x000a_→2024/4/1" sqref="H2:H3 J2:J3"/>
    <dataValidation allowBlank="1" showInputMessage="1" showErrorMessage="1" prompt="納品日を記入_x000a__x000a_西暦年/月/日_x000a_例）2024年4月1日_x000a_→2024/4/1" sqref="J40 J10 J15 J25 J30 J35 J20"/>
    <dataValidation allowBlank="1" showInputMessage="1" showErrorMessage="1" prompt="見積書の日付を記入_x000a__x000a_西暦年/月/日_x000a_例）2024年4月1日_x000a_→2024/4/1" sqref="J8 J13 J18 J23 J28 J33 J38"/>
    <dataValidation allowBlank="1" showInputMessage="1" showErrorMessage="1" prompt="振込日を記入_x000a__x000a_西暦年/月/日_x000a_例）2024年4月1日_x000a_→2024/4/1" sqref="J7 J42 J12 J17 J27 J32 J37 J22"/>
    <dataValidation allowBlank="1" showInputMessage="1" showErrorMessage="1" prompt="請求書の日付を記入_x000a__x000a_西暦年/月/日_x000a_例）2024年4月1日_x000a_→2024/4/1" sqref="J6 J41 J11 J16 J26 J31 J36 J21"/>
    <dataValidation allowBlank="1" showInputMessage="1" showErrorMessage="1" prompt="契約書の日付を記入_x000a__x000a_西暦年/月/日_x000a_例）2024年4月1日_x000a_→2024/4/1" sqref="J39 J5 J9 J14 J24 J29 J34 J19"/>
    <dataValidation type="list" allowBlank="1" showInputMessage="1" showErrorMessage="1" prompt="支払手段を選んでください" sqref="E5:E42">
      <formula1>"振,現,クレ,手,小"</formula1>
    </dataValidation>
    <dataValidation type="list" allowBlank="1" showInputMessage="1" showErrorMessage="1" sqref="D8:D12">
      <formula1>INDIRECT($A$8)</formula1>
    </dataValidation>
    <dataValidation type="list" allowBlank="1" showInputMessage="1" showErrorMessage="1" prompt="該当する内容をプルダウンで選択" sqref="D5:D7">
      <formula1>INDIRECT(A5)</formula1>
    </dataValidation>
    <dataValidation type="list" allowBlank="1" showInputMessage="1" showErrorMessage="1" sqref="D18:D22">
      <formula1>INDIRECT($A$18)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4" tint="0.79998168889431442"/>
  </sheetPr>
  <dimension ref="A1:AF54"/>
  <sheetViews>
    <sheetView showGridLines="0" view="pageBreakPreview" zoomScale="80" zoomScaleNormal="70" zoomScaleSheetLayoutView="80" workbookViewId="0">
      <selection activeCell="K1" sqref="K1"/>
    </sheetView>
  </sheetViews>
  <sheetFormatPr defaultColWidth="9" defaultRowHeight="17.5" x14ac:dyDescent="0.55000000000000004"/>
  <cols>
    <col min="1" max="1" width="3.25" style="68" customWidth="1"/>
    <col min="2" max="2" width="3.08203125" style="69" customWidth="1"/>
    <col min="3" max="3" width="14.08203125" style="72" customWidth="1"/>
    <col min="4" max="4" width="9.58203125" style="72" customWidth="1"/>
    <col min="5" max="5" width="4.08203125" style="72" customWidth="1"/>
    <col min="6" max="6" width="10.83203125" style="70" customWidth="1"/>
    <col min="7" max="7" width="11.08203125" style="70" customWidth="1"/>
    <col min="8" max="8" width="10.33203125" style="70" customWidth="1"/>
    <col min="9" max="9" width="3.83203125" style="70" customWidth="1"/>
    <col min="10" max="10" width="9.75" style="70" customWidth="1"/>
    <col min="11" max="11" width="5.25" style="57" customWidth="1"/>
    <col min="12" max="12" width="4.75" style="57" customWidth="1"/>
    <col min="13" max="28" width="9" style="57"/>
    <col min="29" max="29" width="13.75" style="57" customWidth="1"/>
    <col min="30" max="30" width="12.58203125" style="57" customWidth="1"/>
    <col min="31" max="16384" width="9" style="57"/>
  </cols>
  <sheetData>
    <row r="1" spans="1:32" ht="12" customHeight="1" x14ac:dyDescent="0.55000000000000004">
      <c r="A1" s="630" t="s">
        <v>151</v>
      </c>
      <c r="B1" s="630"/>
      <c r="C1" s="630"/>
      <c r="D1" s="630"/>
      <c r="E1" s="630"/>
      <c r="F1" s="630"/>
      <c r="G1" s="630"/>
      <c r="H1" s="630"/>
      <c r="I1" s="630"/>
      <c r="J1" s="630"/>
    </row>
    <row r="2" spans="1:32" ht="20.149999999999999" customHeight="1" x14ac:dyDescent="0.55000000000000004">
      <c r="A2" s="631" t="s">
        <v>102</v>
      </c>
      <c r="B2" s="632"/>
      <c r="C2" s="633" t="s">
        <v>212</v>
      </c>
      <c r="D2" s="634"/>
      <c r="E2" s="634"/>
      <c r="F2" s="635"/>
      <c r="G2" s="236" t="s">
        <v>103</v>
      </c>
      <c r="H2" s="128"/>
      <c r="I2" s="237" t="s">
        <v>10</v>
      </c>
      <c r="J2" s="110"/>
    </row>
    <row r="3" spans="1:32" ht="21" customHeight="1" x14ac:dyDescent="0.55000000000000004">
      <c r="A3" s="636" t="s">
        <v>7</v>
      </c>
      <c r="B3" s="637"/>
      <c r="C3" s="648"/>
      <c r="D3" s="648"/>
      <c r="E3" s="648"/>
      <c r="F3" s="649"/>
      <c r="G3" s="236" t="s">
        <v>104</v>
      </c>
      <c r="H3" s="128"/>
      <c r="I3" s="237" t="s">
        <v>10</v>
      </c>
      <c r="J3" s="110"/>
    </row>
    <row r="4" spans="1:32" s="71" customFormat="1" ht="16.5" customHeight="1" x14ac:dyDescent="0.55000000000000004">
      <c r="A4" s="640" t="s">
        <v>105</v>
      </c>
      <c r="B4" s="641"/>
      <c r="C4" s="238" t="s">
        <v>106</v>
      </c>
      <c r="D4" s="239" t="s">
        <v>67</v>
      </c>
      <c r="E4" s="240" t="s">
        <v>117</v>
      </c>
      <c r="F4" s="241" t="s">
        <v>107</v>
      </c>
      <c r="G4" s="238" t="s">
        <v>108</v>
      </c>
      <c r="H4" s="239" t="s">
        <v>109</v>
      </c>
      <c r="I4" s="642" t="s">
        <v>110</v>
      </c>
      <c r="J4" s="643"/>
      <c r="AA4" s="71" t="s">
        <v>105</v>
      </c>
      <c r="AD4" s="57"/>
      <c r="AE4" s="57"/>
    </row>
    <row r="5" spans="1:32" ht="14.5" customHeight="1" x14ac:dyDescent="0.55000000000000004">
      <c r="A5" s="656" t="s">
        <v>111</v>
      </c>
      <c r="B5" s="658">
        <v>1</v>
      </c>
      <c r="C5" s="620"/>
      <c r="D5" s="623"/>
      <c r="E5" s="626"/>
      <c r="F5" s="604" t="str">
        <f>IF(G5="","",G5+H5)</f>
        <v/>
      </c>
      <c r="G5" s="607"/>
      <c r="H5" s="610"/>
      <c r="I5" s="242" t="s">
        <v>112</v>
      </c>
      <c r="J5" s="107"/>
      <c r="AA5" s="71" t="s">
        <v>111</v>
      </c>
      <c r="AB5" s="63" t="s">
        <v>241</v>
      </c>
      <c r="AC5" s="63" t="s">
        <v>242</v>
      </c>
      <c r="AD5" s="63" t="s">
        <v>113</v>
      </c>
      <c r="AE5" s="63" t="s">
        <v>240</v>
      </c>
    </row>
    <row r="6" spans="1:32" ht="14.5" customHeight="1" x14ac:dyDescent="0.55000000000000004">
      <c r="A6" s="656"/>
      <c r="B6" s="658"/>
      <c r="C6" s="620"/>
      <c r="D6" s="623"/>
      <c r="E6" s="626"/>
      <c r="F6" s="604"/>
      <c r="G6" s="607"/>
      <c r="H6" s="610"/>
      <c r="I6" s="242" t="s">
        <v>114</v>
      </c>
      <c r="J6" s="107"/>
      <c r="AA6" s="71" t="s">
        <v>115</v>
      </c>
      <c r="AB6" s="63" t="s">
        <v>116</v>
      </c>
    </row>
    <row r="7" spans="1:32" ht="14.5" customHeight="1" x14ac:dyDescent="0.55000000000000004">
      <c r="A7" s="657"/>
      <c r="B7" s="659"/>
      <c r="C7" s="621"/>
      <c r="D7" s="624"/>
      <c r="E7" s="627"/>
      <c r="F7" s="605"/>
      <c r="G7" s="608"/>
      <c r="H7" s="611"/>
      <c r="I7" s="243" t="s">
        <v>117</v>
      </c>
      <c r="J7" s="108"/>
      <c r="AA7" s="71" t="s">
        <v>118</v>
      </c>
      <c r="AB7" s="57" t="s">
        <v>119</v>
      </c>
      <c r="AC7" s="63" t="s">
        <v>120</v>
      </c>
      <c r="AD7" s="63" t="s">
        <v>121</v>
      </c>
      <c r="AE7" s="63" t="s">
        <v>122</v>
      </c>
      <c r="AF7" s="63" t="s">
        <v>123</v>
      </c>
    </row>
    <row r="8" spans="1:32" ht="14.5" customHeight="1" x14ac:dyDescent="0.55000000000000004">
      <c r="A8" s="613"/>
      <c r="B8" s="616"/>
      <c r="C8" s="619"/>
      <c r="D8" s="622"/>
      <c r="E8" s="625"/>
      <c r="F8" s="603" t="str">
        <f>IF(G8="","",G8+H8)</f>
        <v/>
      </c>
      <c r="G8" s="606"/>
      <c r="H8" s="609"/>
      <c r="I8" s="244" t="s">
        <v>128</v>
      </c>
      <c r="J8" s="109"/>
      <c r="AA8" s="71" t="s">
        <v>124</v>
      </c>
      <c r="AB8" s="63" t="s">
        <v>125</v>
      </c>
      <c r="AC8" s="63" t="s">
        <v>126</v>
      </c>
      <c r="AD8" s="63" t="s">
        <v>127</v>
      </c>
      <c r="AE8" s="63"/>
      <c r="AF8" s="63"/>
    </row>
    <row r="9" spans="1:32" ht="14.5" customHeight="1" x14ac:dyDescent="0.55000000000000004">
      <c r="A9" s="614"/>
      <c r="B9" s="617"/>
      <c r="C9" s="620"/>
      <c r="D9" s="623"/>
      <c r="E9" s="626"/>
      <c r="F9" s="604"/>
      <c r="G9" s="607"/>
      <c r="H9" s="610"/>
      <c r="I9" s="242" t="s">
        <v>112</v>
      </c>
      <c r="J9" s="107"/>
      <c r="AA9" s="71"/>
      <c r="AC9" s="63"/>
      <c r="AD9" s="63"/>
      <c r="AE9" s="63"/>
      <c r="AF9" s="63"/>
    </row>
    <row r="10" spans="1:32" ht="14.5" customHeight="1" x14ac:dyDescent="0.55000000000000004">
      <c r="A10" s="614"/>
      <c r="B10" s="617"/>
      <c r="C10" s="620"/>
      <c r="D10" s="623"/>
      <c r="E10" s="626"/>
      <c r="F10" s="604"/>
      <c r="G10" s="607"/>
      <c r="H10" s="610"/>
      <c r="I10" s="242" t="s">
        <v>129</v>
      </c>
      <c r="J10" s="107"/>
    </row>
    <row r="11" spans="1:32" ht="14.5" customHeight="1" x14ac:dyDescent="0.55000000000000004">
      <c r="A11" s="614"/>
      <c r="B11" s="617"/>
      <c r="C11" s="620"/>
      <c r="D11" s="623"/>
      <c r="E11" s="626"/>
      <c r="F11" s="604"/>
      <c r="G11" s="607"/>
      <c r="H11" s="610"/>
      <c r="I11" s="242" t="s">
        <v>114</v>
      </c>
      <c r="J11" s="107"/>
    </row>
    <row r="12" spans="1:32" ht="14.5" customHeight="1" x14ac:dyDescent="0.55000000000000004">
      <c r="A12" s="615"/>
      <c r="B12" s="618"/>
      <c r="C12" s="621"/>
      <c r="D12" s="624"/>
      <c r="E12" s="627"/>
      <c r="F12" s="605"/>
      <c r="G12" s="608"/>
      <c r="H12" s="611"/>
      <c r="I12" s="243" t="s">
        <v>117</v>
      </c>
      <c r="J12" s="108"/>
    </row>
    <row r="13" spans="1:32" ht="14.5" customHeight="1" x14ac:dyDescent="0.55000000000000004">
      <c r="A13" s="613"/>
      <c r="B13" s="616"/>
      <c r="C13" s="619"/>
      <c r="D13" s="622"/>
      <c r="E13" s="625"/>
      <c r="F13" s="603" t="str">
        <f>IF(G13="","",G13+H13)</f>
        <v/>
      </c>
      <c r="G13" s="606"/>
      <c r="H13" s="609"/>
      <c r="I13" s="244" t="s">
        <v>128</v>
      </c>
      <c r="J13" s="109"/>
    </row>
    <row r="14" spans="1:32" ht="14.5" customHeight="1" x14ac:dyDescent="0.55000000000000004">
      <c r="A14" s="614"/>
      <c r="B14" s="617"/>
      <c r="C14" s="620"/>
      <c r="D14" s="623"/>
      <c r="E14" s="626"/>
      <c r="F14" s="604"/>
      <c r="G14" s="607"/>
      <c r="H14" s="610"/>
      <c r="I14" s="242" t="s">
        <v>112</v>
      </c>
      <c r="J14" s="107"/>
    </row>
    <row r="15" spans="1:32" ht="14.5" customHeight="1" x14ac:dyDescent="0.55000000000000004">
      <c r="A15" s="614"/>
      <c r="B15" s="617"/>
      <c r="C15" s="620"/>
      <c r="D15" s="623"/>
      <c r="E15" s="626"/>
      <c r="F15" s="604"/>
      <c r="G15" s="607"/>
      <c r="H15" s="610"/>
      <c r="I15" s="242" t="s">
        <v>129</v>
      </c>
      <c r="J15" s="107"/>
    </row>
    <row r="16" spans="1:32" ht="14.5" customHeight="1" x14ac:dyDescent="0.55000000000000004">
      <c r="A16" s="614"/>
      <c r="B16" s="617"/>
      <c r="C16" s="620"/>
      <c r="D16" s="623"/>
      <c r="E16" s="626"/>
      <c r="F16" s="604"/>
      <c r="G16" s="607"/>
      <c r="H16" s="610"/>
      <c r="I16" s="242" t="s">
        <v>114</v>
      </c>
      <c r="J16" s="107"/>
    </row>
    <row r="17" spans="1:15" ht="14.5" customHeight="1" x14ac:dyDescent="0.55000000000000004">
      <c r="A17" s="615"/>
      <c r="B17" s="618"/>
      <c r="C17" s="621"/>
      <c r="D17" s="624"/>
      <c r="E17" s="627"/>
      <c r="F17" s="605"/>
      <c r="G17" s="608"/>
      <c r="H17" s="611"/>
      <c r="I17" s="243" t="s">
        <v>117</v>
      </c>
      <c r="J17" s="108"/>
    </row>
    <row r="18" spans="1:15" ht="14.5" customHeight="1" x14ac:dyDescent="0.55000000000000004">
      <c r="A18" s="613"/>
      <c r="B18" s="616"/>
      <c r="C18" s="619"/>
      <c r="D18" s="622"/>
      <c r="E18" s="625"/>
      <c r="F18" s="603" t="str">
        <f>IF(G18="","",G18+H18)</f>
        <v/>
      </c>
      <c r="G18" s="606"/>
      <c r="H18" s="609"/>
      <c r="I18" s="244" t="s">
        <v>128</v>
      </c>
      <c r="J18" s="109"/>
    </row>
    <row r="19" spans="1:15" ht="14.5" customHeight="1" x14ac:dyDescent="0.55000000000000004">
      <c r="A19" s="614"/>
      <c r="B19" s="617"/>
      <c r="C19" s="620"/>
      <c r="D19" s="623"/>
      <c r="E19" s="626"/>
      <c r="F19" s="604"/>
      <c r="G19" s="607"/>
      <c r="H19" s="610"/>
      <c r="I19" s="242" t="s">
        <v>112</v>
      </c>
      <c r="J19" s="107"/>
      <c r="M19" s="71"/>
      <c r="N19" s="71"/>
      <c r="O19" s="71"/>
    </row>
    <row r="20" spans="1:15" ht="14.5" customHeight="1" x14ac:dyDescent="0.55000000000000004">
      <c r="A20" s="614"/>
      <c r="B20" s="617"/>
      <c r="C20" s="620"/>
      <c r="D20" s="623"/>
      <c r="E20" s="626"/>
      <c r="F20" s="604"/>
      <c r="G20" s="607"/>
      <c r="H20" s="610"/>
      <c r="I20" s="242" t="s">
        <v>129</v>
      </c>
      <c r="J20" s="107"/>
      <c r="M20" s="71"/>
      <c r="N20" s="71"/>
      <c r="O20" s="71"/>
    </row>
    <row r="21" spans="1:15" ht="14.5" customHeight="1" x14ac:dyDescent="0.55000000000000004">
      <c r="A21" s="614"/>
      <c r="B21" s="617"/>
      <c r="C21" s="620"/>
      <c r="D21" s="623"/>
      <c r="E21" s="626"/>
      <c r="F21" s="604"/>
      <c r="G21" s="607"/>
      <c r="H21" s="610"/>
      <c r="I21" s="242" t="s">
        <v>114</v>
      </c>
      <c r="J21" s="107"/>
    </row>
    <row r="22" spans="1:15" ht="14.5" customHeight="1" x14ac:dyDescent="0.55000000000000004">
      <c r="A22" s="615"/>
      <c r="B22" s="618"/>
      <c r="C22" s="621"/>
      <c r="D22" s="624"/>
      <c r="E22" s="627"/>
      <c r="F22" s="605"/>
      <c r="G22" s="608"/>
      <c r="H22" s="611"/>
      <c r="I22" s="243" t="s">
        <v>117</v>
      </c>
      <c r="J22" s="108"/>
    </row>
    <row r="23" spans="1:15" ht="14.5" customHeight="1" x14ac:dyDescent="0.55000000000000004">
      <c r="A23" s="613"/>
      <c r="B23" s="616"/>
      <c r="C23" s="619"/>
      <c r="D23" s="622"/>
      <c r="E23" s="625"/>
      <c r="F23" s="603" t="str">
        <f>IF(G23="","",G23+H23)</f>
        <v/>
      </c>
      <c r="G23" s="606"/>
      <c r="H23" s="609"/>
      <c r="I23" s="244" t="s">
        <v>128</v>
      </c>
      <c r="J23" s="109"/>
    </row>
    <row r="24" spans="1:15" ht="14.5" customHeight="1" x14ac:dyDescent="0.55000000000000004">
      <c r="A24" s="614"/>
      <c r="B24" s="617"/>
      <c r="C24" s="620"/>
      <c r="D24" s="623"/>
      <c r="E24" s="626"/>
      <c r="F24" s="604"/>
      <c r="G24" s="607"/>
      <c r="H24" s="610"/>
      <c r="I24" s="242" t="s">
        <v>112</v>
      </c>
      <c r="J24" s="107"/>
    </row>
    <row r="25" spans="1:15" ht="14.5" customHeight="1" x14ac:dyDescent="0.55000000000000004">
      <c r="A25" s="614"/>
      <c r="B25" s="617"/>
      <c r="C25" s="620"/>
      <c r="D25" s="623"/>
      <c r="E25" s="626"/>
      <c r="F25" s="604"/>
      <c r="G25" s="607"/>
      <c r="H25" s="610"/>
      <c r="I25" s="242" t="s">
        <v>129</v>
      </c>
      <c r="J25" s="107"/>
    </row>
    <row r="26" spans="1:15" ht="14.5" customHeight="1" x14ac:dyDescent="0.55000000000000004">
      <c r="A26" s="614"/>
      <c r="B26" s="617"/>
      <c r="C26" s="620"/>
      <c r="D26" s="623"/>
      <c r="E26" s="626"/>
      <c r="F26" s="604"/>
      <c r="G26" s="607"/>
      <c r="H26" s="610"/>
      <c r="I26" s="242" t="s">
        <v>114</v>
      </c>
      <c r="J26" s="107"/>
    </row>
    <row r="27" spans="1:15" ht="14.5" customHeight="1" x14ac:dyDescent="0.55000000000000004">
      <c r="A27" s="615"/>
      <c r="B27" s="618"/>
      <c r="C27" s="621"/>
      <c r="D27" s="624"/>
      <c r="E27" s="627"/>
      <c r="F27" s="605"/>
      <c r="G27" s="608"/>
      <c r="H27" s="611"/>
      <c r="I27" s="243" t="s">
        <v>117</v>
      </c>
      <c r="J27" s="108"/>
    </row>
    <row r="28" spans="1:15" ht="14.5" customHeight="1" x14ac:dyDescent="0.55000000000000004">
      <c r="A28" s="613"/>
      <c r="B28" s="616"/>
      <c r="C28" s="619"/>
      <c r="D28" s="622"/>
      <c r="E28" s="625"/>
      <c r="F28" s="603" t="str">
        <f>IF(G28="","",G28+H28)</f>
        <v/>
      </c>
      <c r="G28" s="606"/>
      <c r="H28" s="609"/>
      <c r="I28" s="244" t="s">
        <v>128</v>
      </c>
      <c r="J28" s="109"/>
    </row>
    <row r="29" spans="1:15" ht="14.5" customHeight="1" x14ac:dyDescent="0.55000000000000004">
      <c r="A29" s="614"/>
      <c r="B29" s="617"/>
      <c r="C29" s="620"/>
      <c r="D29" s="623"/>
      <c r="E29" s="626"/>
      <c r="F29" s="604"/>
      <c r="G29" s="607"/>
      <c r="H29" s="610"/>
      <c r="I29" s="242" t="s">
        <v>112</v>
      </c>
      <c r="J29" s="107"/>
    </row>
    <row r="30" spans="1:15" ht="14.5" customHeight="1" x14ac:dyDescent="0.55000000000000004">
      <c r="A30" s="614"/>
      <c r="B30" s="617"/>
      <c r="C30" s="620"/>
      <c r="D30" s="623"/>
      <c r="E30" s="626"/>
      <c r="F30" s="604"/>
      <c r="G30" s="607"/>
      <c r="H30" s="610"/>
      <c r="I30" s="242" t="s">
        <v>129</v>
      </c>
      <c r="J30" s="107"/>
    </row>
    <row r="31" spans="1:15" ht="14.5" customHeight="1" x14ac:dyDescent="0.55000000000000004">
      <c r="A31" s="614"/>
      <c r="B31" s="617"/>
      <c r="C31" s="620"/>
      <c r="D31" s="623"/>
      <c r="E31" s="626"/>
      <c r="F31" s="604"/>
      <c r="G31" s="607"/>
      <c r="H31" s="610"/>
      <c r="I31" s="242" t="s">
        <v>114</v>
      </c>
      <c r="J31" s="107"/>
    </row>
    <row r="32" spans="1:15" ht="14.5" customHeight="1" x14ac:dyDescent="0.55000000000000004">
      <c r="A32" s="615"/>
      <c r="B32" s="618"/>
      <c r="C32" s="621"/>
      <c r="D32" s="624"/>
      <c r="E32" s="627"/>
      <c r="F32" s="605"/>
      <c r="G32" s="608"/>
      <c r="H32" s="611"/>
      <c r="I32" s="243" t="s">
        <v>117</v>
      </c>
      <c r="J32" s="108"/>
    </row>
    <row r="33" spans="1:10" ht="14.5" customHeight="1" x14ac:dyDescent="0.55000000000000004">
      <c r="A33" s="613"/>
      <c r="B33" s="616"/>
      <c r="C33" s="619"/>
      <c r="D33" s="622"/>
      <c r="E33" s="625"/>
      <c r="F33" s="603" t="str">
        <f>IF(G33="","",G33+H33)</f>
        <v/>
      </c>
      <c r="G33" s="606"/>
      <c r="H33" s="609"/>
      <c r="I33" s="244" t="s">
        <v>128</v>
      </c>
      <c r="J33" s="109"/>
    </row>
    <row r="34" spans="1:10" ht="14.5" customHeight="1" x14ac:dyDescent="0.55000000000000004">
      <c r="A34" s="614"/>
      <c r="B34" s="617"/>
      <c r="C34" s="620"/>
      <c r="D34" s="623"/>
      <c r="E34" s="626"/>
      <c r="F34" s="604"/>
      <c r="G34" s="607"/>
      <c r="H34" s="610"/>
      <c r="I34" s="242" t="s">
        <v>112</v>
      </c>
      <c r="J34" s="107"/>
    </row>
    <row r="35" spans="1:10" ht="14.5" customHeight="1" x14ac:dyDescent="0.55000000000000004">
      <c r="A35" s="614"/>
      <c r="B35" s="617"/>
      <c r="C35" s="620"/>
      <c r="D35" s="623"/>
      <c r="E35" s="626"/>
      <c r="F35" s="604"/>
      <c r="G35" s="607"/>
      <c r="H35" s="610"/>
      <c r="I35" s="242" t="s">
        <v>129</v>
      </c>
      <c r="J35" s="107"/>
    </row>
    <row r="36" spans="1:10" ht="14.5" customHeight="1" x14ac:dyDescent="0.55000000000000004">
      <c r="A36" s="614"/>
      <c r="B36" s="617"/>
      <c r="C36" s="620"/>
      <c r="D36" s="623"/>
      <c r="E36" s="626"/>
      <c r="F36" s="604"/>
      <c r="G36" s="607"/>
      <c r="H36" s="610"/>
      <c r="I36" s="242" t="s">
        <v>114</v>
      </c>
      <c r="J36" s="107"/>
    </row>
    <row r="37" spans="1:10" ht="14.5" customHeight="1" x14ac:dyDescent="0.55000000000000004">
      <c r="A37" s="615"/>
      <c r="B37" s="618"/>
      <c r="C37" s="621"/>
      <c r="D37" s="624"/>
      <c r="E37" s="627"/>
      <c r="F37" s="605"/>
      <c r="G37" s="608"/>
      <c r="H37" s="611"/>
      <c r="I37" s="243" t="s">
        <v>117</v>
      </c>
      <c r="J37" s="108"/>
    </row>
    <row r="38" spans="1:10" ht="14.5" customHeight="1" x14ac:dyDescent="0.55000000000000004">
      <c r="A38" s="613"/>
      <c r="B38" s="616"/>
      <c r="C38" s="619"/>
      <c r="D38" s="622"/>
      <c r="E38" s="625"/>
      <c r="F38" s="603" t="str">
        <f>IF(G38="","",G38+H38)</f>
        <v/>
      </c>
      <c r="G38" s="606"/>
      <c r="H38" s="609"/>
      <c r="I38" s="244" t="s">
        <v>128</v>
      </c>
      <c r="J38" s="109"/>
    </row>
    <row r="39" spans="1:10" ht="14.5" customHeight="1" x14ac:dyDescent="0.55000000000000004">
      <c r="A39" s="614"/>
      <c r="B39" s="617"/>
      <c r="C39" s="620"/>
      <c r="D39" s="623"/>
      <c r="E39" s="626"/>
      <c r="F39" s="604"/>
      <c r="G39" s="607"/>
      <c r="H39" s="610"/>
      <c r="I39" s="242" t="s">
        <v>112</v>
      </c>
      <c r="J39" s="107"/>
    </row>
    <row r="40" spans="1:10" ht="14.5" customHeight="1" x14ac:dyDescent="0.55000000000000004">
      <c r="A40" s="614"/>
      <c r="B40" s="617"/>
      <c r="C40" s="620"/>
      <c r="D40" s="623"/>
      <c r="E40" s="626"/>
      <c r="F40" s="604"/>
      <c r="G40" s="607"/>
      <c r="H40" s="610"/>
      <c r="I40" s="242" t="s">
        <v>129</v>
      </c>
      <c r="J40" s="107"/>
    </row>
    <row r="41" spans="1:10" ht="14.5" customHeight="1" x14ac:dyDescent="0.55000000000000004">
      <c r="A41" s="614"/>
      <c r="B41" s="617"/>
      <c r="C41" s="620"/>
      <c r="D41" s="623"/>
      <c r="E41" s="626"/>
      <c r="F41" s="604"/>
      <c r="G41" s="607"/>
      <c r="H41" s="610"/>
      <c r="I41" s="242" t="s">
        <v>114</v>
      </c>
      <c r="J41" s="107"/>
    </row>
    <row r="42" spans="1:10" ht="14.5" customHeight="1" x14ac:dyDescent="0.55000000000000004">
      <c r="A42" s="615"/>
      <c r="B42" s="618"/>
      <c r="C42" s="621"/>
      <c r="D42" s="624"/>
      <c r="E42" s="627"/>
      <c r="F42" s="628"/>
      <c r="G42" s="629"/>
      <c r="H42" s="611"/>
      <c r="I42" s="243" t="s">
        <v>117</v>
      </c>
      <c r="J42" s="108"/>
    </row>
    <row r="43" spans="1:10" ht="14.25" customHeight="1" x14ac:dyDescent="0.55000000000000004">
      <c r="A43" s="140"/>
      <c r="B43" s="245"/>
      <c r="C43" s="245"/>
      <c r="D43" s="246"/>
      <c r="E43" s="247" t="s">
        <v>111</v>
      </c>
      <c r="F43" s="149">
        <f>SUMIF($A$5:$A$42,E43,$F$5:$F$42)</f>
        <v>0</v>
      </c>
      <c r="G43" s="150">
        <f>SUMIF($A$5:$A$42,E43,$G$5:$G$42)</f>
        <v>0</v>
      </c>
      <c r="H43" s="248"/>
      <c r="I43" s="145"/>
      <c r="J43" s="144"/>
    </row>
    <row r="44" spans="1:10" ht="15.75" customHeight="1" x14ac:dyDescent="0.55000000000000004">
      <c r="A44" s="140"/>
      <c r="B44" s="245"/>
      <c r="C44" s="245"/>
      <c r="D44" s="246"/>
      <c r="E44" s="249" t="s">
        <v>118</v>
      </c>
      <c r="F44" s="151">
        <f>SUMIF($A$5:$A$42,E44,$F$5:$F$42)</f>
        <v>0</v>
      </c>
      <c r="G44" s="152">
        <f>SUMIF($A$5:$A$42,E44,$G$5:$G$42)</f>
        <v>0</v>
      </c>
      <c r="H44" s="250"/>
      <c r="I44" s="144"/>
      <c r="J44" s="144"/>
    </row>
    <row r="45" spans="1:10" ht="15.75" customHeight="1" x14ac:dyDescent="0.55000000000000004">
      <c r="A45" s="140"/>
      <c r="B45" s="246"/>
      <c r="C45" s="246"/>
      <c r="D45" s="246"/>
      <c r="E45" s="249" t="s">
        <v>124</v>
      </c>
      <c r="F45" s="151">
        <f>SUMIF($A$5:$A$42,E45,$F$5:$F$42)</f>
        <v>0</v>
      </c>
      <c r="G45" s="152">
        <f>SUMIF($A$5:$A$42,E45,$G$5:$G$42)</f>
        <v>0</v>
      </c>
      <c r="H45" s="250"/>
      <c r="I45" s="144"/>
      <c r="J45" s="144"/>
    </row>
    <row r="46" spans="1:10" ht="16.5" customHeight="1" x14ac:dyDescent="0.55000000000000004">
      <c r="A46" s="140"/>
      <c r="B46" s="246"/>
      <c r="C46" s="246"/>
      <c r="D46" s="246"/>
      <c r="E46" s="251" t="s">
        <v>115</v>
      </c>
      <c r="F46" s="153">
        <f>SUMIF($A$5:$A$42,E46,$F$5:$F$42)</f>
        <v>0</v>
      </c>
      <c r="G46" s="154">
        <f>SUMIF($A$5:$A$42,E46,$G$5:$G$42)</f>
        <v>0</v>
      </c>
      <c r="H46" s="250"/>
      <c r="I46" s="144"/>
      <c r="J46" s="144"/>
    </row>
    <row r="47" spans="1:10" ht="16" customHeight="1" x14ac:dyDescent="0.55000000000000004">
      <c r="A47" s="140"/>
      <c r="B47" s="252"/>
      <c r="C47" s="252"/>
      <c r="D47" s="252"/>
      <c r="E47" s="253" t="s">
        <v>93</v>
      </c>
      <c r="F47" s="100">
        <f>SUM(F43:F46)</f>
        <v>0</v>
      </c>
      <c r="G47" s="101">
        <f>SUM(G43:G46)</f>
        <v>0</v>
      </c>
      <c r="H47" s="144"/>
      <c r="I47" s="144"/>
      <c r="J47" s="144"/>
    </row>
    <row r="48" spans="1:10" ht="14.15" customHeight="1" x14ac:dyDescent="0.55000000000000004">
      <c r="A48" s="140"/>
      <c r="B48" s="612" t="s">
        <v>208</v>
      </c>
      <c r="C48" s="612"/>
      <c r="D48" s="612"/>
      <c r="E48" s="612"/>
      <c r="F48" s="612"/>
      <c r="G48" s="612"/>
      <c r="H48" s="612"/>
      <c r="I48" s="612"/>
      <c r="J48" s="612"/>
    </row>
    <row r="49" spans="6:6" x14ac:dyDescent="0.55000000000000004">
      <c r="F49" s="72"/>
    </row>
    <row r="50" spans="6:6" x14ac:dyDescent="0.55000000000000004">
      <c r="F50" s="72"/>
    </row>
    <row r="51" spans="6:6" x14ac:dyDescent="0.55000000000000004">
      <c r="F51" s="72"/>
    </row>
    <row r="52" spans="6:6" x14ac:dyDescent="0.55000000000000004">
      <c r="F52" s="72"/>
    </row>
    <row r="53" spans="6:6" x14ac:dyDescent="0.55000000000000004">
      <c r="F53" s="72"/>
    </row>
    <row r="54" spans="6:6" x14ac:dyDescent="0.55000000000000004">
      <c r="F54" s="72"/>
    </row>
  </sheetData>
  <sheetProtection algorithmName="SHA-512" hashValue="fS3uevoUOP/Q+h2F53vKrT7wLSr6g7nYfO83CzDzWCz2qc1LALqgrkgX2v60q0HmJQ3JRRusZ8nRQirdJZ9+Qw==" saltValue="lWfVuCCxJYCkS/VKPUFfbw==" spinCount="100000" sheet="1" objects="1" scenarios="1"/>
  <mergeCells count="72">
    <mergeCell ref="F5:F7"/>
    <mergeCell ref="A1:J1"/>
    <mergeCell ref="A2:B2"/>
    <mergeCell ref="C2:F2"/>
    <mergeCell ref="A3:B3"/>
    <mergeCell ref="C3:F3"/>
    <mergeCell ref="A4:B4"/>
    <mergeCell ref="I4:J4"/>
    <mergeCell ref="F13:F17"/>
    <mergeCell ref="G5:G7"/>
    <mergeCell ref="H5:H7"/>
    <mergeCell ref="A8:A12"/>
    <mergeCell ref="B8:B12"/>
    <mergeCell ref="C8:C12"/>
    <mergeCell ref="D8:D12"/>
    <mergeCell ref="E8:E12"/>
    <mergeCell ref="F8:F12"/>
    <mergeCell ref="G8:G12"/>
    <mergeCell ref="H8:H12"/>
    <mergeCell ref="A5:A7"/>
    <mergeCell ref="B5:B7"/>
    <mergeCell ref="C5:C7"/>
    <mergeCell ref="D5:D7"/>
    <mergeCell ref="E5:E7"/>
    <mergeCell ref="F23:F27"/>
    <mergeCell ref="G13:G17"/>
    <mergeCell ref="H13:H17"/>
    <mergeCell ref="A18:A22"/>
    <mergeCell ref="B18:B22"/>
    <mergeCell ref="C18:C22"/>
    <mergeCell ref="D18:D22"/>
    <mergeCell ref="E18:E22"/>
    <mergeCell ref="F18:F22"/>
    <mergeCell ref="G18:G22"/>
    <mergeCell ref="H18:H22"/>
    <mergeCell ref="A13:A17"/>
    <mergeCell ref="B13:B17"/>
    <mergeCell ref="C13:C17"/>
    <mergeCell ref="D13:D17"/>
    <mergeCell ref="E13:E17"/>
    <mergeCell ref="F33:F37"/>
    <mergeCell ref="G23:G27"/>
    <mergeCell ref="H23:H27"/>
    <mergeCell ref="A28:A32"/>
    <mergeCell ref="B28:B32"/>
    <mergeCell ref="C28:C32"/>
    <mergeCell ref="D28:D32"/>
    <mergeCell ref="E28:E32"/>
    <mergeCell ref="F28:F32"/>
    <mergeCell ref="G28:G32"/>
    <mergeCell ref="H28:H32"/>
    <mergeCell ref="A23:A27"/>
    <mergeCell ref="B23:B27"/>
    <mergeCell ref="C23:C27"/>
    <mergeCell ref="D23:D27"/>
    <mergeCell ref="E23:E27"/>
    <mergeCell ref="B48:J48"/>
    <mergeCell ref="G33:G37"/>
    <mergeCell ref="H33:H37"/>
    <mergeCell ref="A38:A42"/>
    <mergeCell ref="B38:B42"/>
    <mergeCell ref="C38:C42"/>
    <mergeCell ref="D38:D42"/>
    <mergeCell ref="E38:E42"/>
    <mergeCell ref="F38:F42"/>
    <mergeCell ref="G38:G42"/>
    <mergeCell ref="H38:H42"/>
    <mergeCell ref="A33:A37"/>
    <mergeCell ref="B33:B37"/>
    <mergeCell ref="C33:C37"/>
    <mergeCell ref="D33:D37"/>
    <mergeCell ref="E33:E37"/>
  </mergeCells>
  <phoneticPr fontId="2"/>
  <conditionalFormatting sqref="E5:E7">
    <cfRule type="cellIs" dxfId="9" priority="3" operator="equal">
      <formula>"現"</formula>
    </cfRule>
  </conditionalFormatting>
  <conditionalFormatting sqref="E8 E13 E18 E23 E28 E33 E38">
    <cfRule type="cellIs" dxfId="8" priority="2" stopIfTrue="1" operator="equal">
      <formula>"振"</formula>
    </cfRule>
  </conditionalFormatting>
  <conditionalFormatting sqref="E8:E42">
    <cfRule type="cellIs" dxfId="7" priority="1" operator="equal">
      <formula>"現"</formula>
    </cfRule>
  </conditionalFormatting>
  <dataValidations count="18">
    <dataValidation type="list" allowBlank="1" showInputMessage="1" showErrorMessage="1" prompt="同じ費目を複数申請する場合、連番にしてください" sqref="B8:B42">
      <formula1>"1,2,3,4,5"</formula1>
    </dataValidation>
    <dataValidation allowBlank="1" showInputMessage="1" showErrorMessage="1" prompt="入力不要_x000a_(自動計算されます)" sqref="F5:F42"/>
    <dataValidation type="list" allowBlank="1" showInputMessage="1" showErrorMessage="1" sqref="D13:D17">
      <formula1>INDIRECT($A$13)</formula1>
    </dataValidation>
    <dataValidation type="list" allowBlank="1" showInputMessage="1" showErrorMessage="1" prompt="経費区分を選択してください" sqref="A8:A42">
      <formula1>費用名</formula1>
    </dataValidation>
    <dataValidation type="list" allowBlank="1" showInputMessage="1" showErrorMessage="1" sqref="D18:D22">
      <formula1>INDIRECT($A$18)</formula1>
    </dataValidation>
    <dataValidation type="list" allowBlank="1" showInputMessage="1" showErrorMessage="1" sqref="D23:D27">
      <formula1>INDIRECT($A$23)</formula1>
    </dataValidation>
    <dataValidation type="list" allowBlank="1" showInputMessage="1" showErrorMessage="1" sqref="D28:D32">
      <formula1>INDIRECT($A$28)</formula1>
    </dataValidation>
    <dataValidation type="list" allowBlank="1" showInputMessage="1" showErrorMessage="1" sqref="D33:D37">
      <formula1>INDIRECT($A$33)</formula1>
    </dataValidation>
    <dataValidation type="list" allowBlank="1" showInputMessage="1" showErrorMessage="1" sqref="D38:D42">
      <formula1>INDIRECT($A$38)</formula1>
    </dataValidation>
    <dataValidation allowBlank="1" showInputMessage="1" showErrorMessage="1" prompt="西暦年/月/日　を半角で入力_x000a_例）_x000a_2024年4月1日_x000a_→2024/4/1" sqref="H2:H3 J2:J3"/>
    <dataValidation allowBlank="1" showInputMessage="1" showErrorMessage="1" prompt="納品日を記入_x000a__x000a_西暦年/月/日_x000a_例）2024年4月1日_x000a_→2024/4/1" sqref="J10 J15 J20 J25 J30 J35 J40"/>
    <dataValidation allowBlank="1" showInputMessage="1" showErrorMessage="1" prompt="見積書の日付を記入_x000a__x000a_西暦年/月/日_x000a_例）2024年4月1日_x000a_→2024/4/1" sqref="J8 J13 J18 J23 J28 J33 J38"/>
    <dataValidation allowBlank="1" showInputMessage="1" showErrorMessage="1" prompt="振込日を記入_x000a__x000a_西暦年/月/日_x000a_例）2024年4月1日_x000a_→2024/4/1" sqref="J7 J12 J17 J22 J27 J32 J37 J42"/>
    <dataValidation allowBlank="1" showInputMessage="1" showErrorMessage="1" prompt="請求書の日付を記入_x000a__x000a_西暦年/月/日_x000a_例）2024年4月1日_x000a_→2024/4/1" sqref="J6 J11 J16 J21 J26 J31 J36 J41"/>
    <dataValidation allowBlank="1" showInputMessage="1" showErrorMessage="1" prompt="契約書の日付を記入_x000a__x000a_西暦年/月/日_x000a_例）2024年4月1日_x000a_→2024/4/1" sqref="J5 J9 J14 J19 J24 J29 J34 J39"/>
    <dataValidation type="list" allowBlank="1" showInputMessage="1" showErrorMessage="1" prompt="支払手段を選んでください" sqref="E5:E42">
      <formula1>"振,現,クレ,手,小"</formula1>
    </dataValidation>
    <dataValidation type="list" allowBlank="1" showInputMessage="1" showErrorMessage="1" sqref="D8:D12">
      <formula1>INDIRECT($A$8)</formula1>
    </dataValidation>
    <dataValidation type="list" allowBlank="1" showInputMessage="1" showErrorMessage="1" prompt="該当する内容をプルダウンで選択" sqref="D5:D7">
      <formula1>INDIRECT(A5)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39"/>
  <sheetViews>
    <sheetView showGridLines="0" view="pageBreakPreview" zoomScale="70" zoomScaleNormal="70" zoomScaleSheetLayoutView="70" workbookViewId="0">
      <selection activeCell="K1" sqref="K1"/>
    </sheetView>
  </sheetViews>
  <sheetFormatPr defaultColWidth="9" defaultRowHeight="17.5" x14ac:dyDescent="0.55000000000000004"/>
  <cols>
    <col min="1" max="1" width="3.75" style="68" customWidth="1"/>
    <col min="2" max="2" width="3" style="69" customWidth="1"/>
    <col min="3" max="3" width="13" style="72" customWidth="1"/>
    <col min="4" max="4" width="9.58203125" style="72" customWidth="1"/>
    <col min="5" max="5" width="4.08203125" style="72" customWidth="1"/>
    <col min="6" max="6" width="11.08203125" style="70" customWidth="1"/>
    <col min="7" max="7" width="11" style="70" customWidth="1"/>
    <col min="8" max="8" width="10.75" style="70" customWidth="1"/>
    <col min="9" max="9" width="5" style="70" customWidth="1"/>
    <col min="10" max="10" width="12.58203125" style="70" customWidth="1"/>
    <col min="11" max="11" width="5.25" style="57" customWidth="1"/>
    <col min="12" max="12" width="4.75" style="57" customWidth="1"/>
    <col min="13" max="16384" width="9" style="57"/>
  </cols>
  <sheetData>
    <row r="1" spans="1:10" ht="22.5" customHeight="1" x14ac:dyDescent="0.55000000000000004">
      <c r="A1" s="701" t="s">
        <v>153</v>
      </c>
      <c r="B1" s="701"/>
      <c r="C1" s="701"/>
      <c r="D1" s="701"/>
      <c r="E1" s="701"/>
      <c r="F1" s="701"/>
      <c r="G1" s="701"/>
      <c r="H1" s="701"/>
      <c r="I1" s="144"/>
      <c r="J1" s="144"/>
    </row>
    <row r="2" spans="1:10" ht="19.5" customHeight="1" x14ac:dyDescent="0.55000000000000004">
      <c r="A2" s="631" t="s">
        <v>102</v>
      </c>
      <c r="B2" s="632"/>
      <c r="C2" s="685" t="s">
        <v>130</v>
      </c>
      <c r="D2" s="686"/>
      <c r="E2" s="686"/>
      <c r="F2" s="687"/>
      <c r="G2" s="236" t="s">
        <v>213</v>
      </c>
      <c r="H2" s="688"/>
      <c r="I2" s="689"/>
      <c r="J2" s="690"/>
    </row>
    <row r="3" spans="1:10" x14ac:dyDescent="0.55000000000000004">
      <c r="A3" s="640" t="s">
        <v>97</v>
      </c>
      <c r="B3" s="641"/>
      <c r="C3" s="238" t="s">
        <v>131</v>
      </c>
      <c r="D3" s="239" t="s">
        <v>67</v>
      </c>
      <c r="E3" s="240" t="s">
        <v>154</v>
      </c>
      <c r="F3" s="241" t="s">
        <v>243</v>
      </c>
      <c r="G3" s="238" t="s">
        <v>108</v>
      </c>
      <c r="H3" s="239" t="s">
        <v>109</v>
      </c>
      <c r="I3" s="642" t="s">
        <v>110</v>
      </c>
      <c r="J3" s="643"/>
    </row>
    <row r="4" spans="1:10" x14ac:dyDescent="0.55000000000000004">
      <c r="A4" s="691"/>
      <c r="B4" s="692"/>
      <c r="C4" s="670"/>
      <c r="D4" s="673"/>
      <c r="E4" s="626"/>
      <c r="F4" s="695" t="str">
        <f>IF(G4="","",G4+H4)</f>
        <v/>
      </c>
      <c r="G4" s="697"/>
      <c r="H4" s="683"/>
      <c r="I4" s="242" t="s">
        <v>112</v>
      </c>
      <c r="J4" s="107"/>
    </row>
    <row r="5" spans="1:10" x14ac:dyDescent="0.55000000000000004">
      <c r="A5" s="691"/>
      <c r="B5" s="692"/>
      <c r="C5" s="670"/>
      <c r="D5" s="673"/>
      <c r="E5" s="626"/>
      <c r="F5" s="695"/>
      <c r="G5" s="697"/>
      <c r="H5" s="683"/>
      <c r="I5" s="242" t="s">
        <v>114</v>
      </c>
      <c r="J5" s="107"/>
    </row>
    <row r="6" spans="1:10" x14ac:dyDescent="0.55000000000000004">
      <c r="A6" s="693"/>
      <c r="B6" s="694"/>
      <c r="C6" s="671"/>
      <c r="D6" s="674"/>
      <c r="E6" s="627"/>
      <c r="F6" s="699"/>
      <c r="G6" s="700"/>
      <c r="H6" s="684"/>
      <c r="I6" s="243" t="s">
        <v>117</v>
      </c>
      <c r="J6" s="108"/>
    </row>
    <row r="7" spans="1:10" x14ac:dyDescent="0.55000000000000004">
      <c r="A7" s="691"/>
      <c r="B7" s="692"/>
      <c r="C7" s="670"/>
      <c r="D7" s="673"/>
      <c r="E7" s="626"/>
      <c r="F7" s="695" t="str">
        <f>IF(G7="","",G7+H7)</f>
        <v/>
      </c>
      <c r="G7" s="697"/>
      <c r="H7" s="683"/>
      <c r="I7" s="242" t="s">
        <v>112</v>
      </c>
      <c r="J7" s="107"/>
    </row>
    <row r="8" spans="1:10" x14ac:dyDescent="0.55000000000000004">
      <c r="A8" s="691"/>
      <c r="B8" s="692"/>
      <c r="C8" s="670"/>
      <c r="D8" s="673"/>
      <c r="E8" s="626"/>
      <c r="F8" s="695"/>
      <c r="G8" s="697"/>
      <c r="H8" s="683"/>
      <c r="I8" s="242" t="s">
        <v>114</v>
      </c>
      <c r="J8" s="107"/>
    </row>
    <row r="9" spans="1:10" x14ac:dyDescent="0.55000000000000004">
      <c r="A9" s="693"/>
      <c r="B9" s="694"/>
      <c r="C9" s="671"/>
      <c r="D9" s="674"/>
      <c r="E9" s="627"/>
      <c r="F9" s="699"/>
      <c r="G9" s="700"/>
      <c r="H9" s="684"/>
      <c r="I9" s="243" t="s">
        <v>117</v>
      </c>
      <c r="J9" s="108"/>
    </row>
    <row r="10" spans="1:10" x14ac:dyDescent="0.55000000000000004">
      <c r="A10" s="691"/>
      <c r="B10" s="692"/>
      <c r="C10" s="670"/>
      <c r="D10" s="673"/>
      <c r="E10" s="626"/>
      <c r="F10" s="695" t="str">
        <f>IF(G10="","",G10+H10)</f>
        <v/>
      </c>
      <c r="G10" s="697"/>
      <c r="H10" s="683"/>
      <c r="I10" s="242" t="s">
        <v>112</v>
      </c>
      <c r="J10" s="107"/>
    </row>
    <row r="11" spans="1:10" x14ac:dyDescent="0.55000000000000004">
      <c r="A11" s="691"/>
      <c r="B11" s="692"/>
      <c r="C11" s="670"/>
      <c r="D11" s="673"/>
      <c r="E11" s="626"/>
      <c r="F11" s="695"/>
      <c r="G11" s="697"/>
      <c r="H11" s="683"/>
      <c r="I11" s="242" t="s">
        <v>114</v>
      </c>
      <c r="J11" s="107"/>
    </row>
    <row r="12" spans="1:10" x14ac:dyDescent="0.55000000000000004">
      <c r="A12" s="693"/>
      <c r="B12" s="694"/>
      <c r="C12" s="671"/>
      <c r="D12" s="674"/>
      <c r="E12" s="627"/>
      <c r="F12" s="696"/>
      <c r="G12" s="698"/>
      <c r="H12" s="684"/>
      <c r="I12" s="243" t="s">
        <v>117</v>
      </c>
      <c r="J12" s="108"/>
    </row>
    <row r="13" spans="1:10" ht="18" x14ac:dyDescent="0.55000000000000004">
      <c r="A13" s="140"/>
      <c r="B13" s="141"/>
      <c r="C13" s="142"/>
      <c r="D13" s="142"/>
      <c r="E13" s="143" t="s">
        <v>93</v>
      </c>
      <c r="F13" s="157">
        <f>SUM(F4:F12)</f>
        <v>0</v>
      </c>
      <c r="G13" s="158">
        <f>SUM(G4:G12)</f>
        <v>0</v>
      </c>
      <c r="H13" s="159"/>
      <c r="I13" s="145"/>
      <c r="J13" s="144"/>
    </row>
    <row r="14" spans="1:10" ht="21.75" customHeight="1" x14ac:dyDescent="0.55000000000000004">
      <c r="A14" s="140"/>
      <c r="B14" s="141"/>
      <c r="C14" s="142"/>
      <c r="D14" s="142"/>
      <c r="E14" s="142"/>
      <c r="F14" s="144"/>
      <c r="G14" s="144"/>
      <c r="H14" s="144"/>
      <c r="I14" s="144"/>
      <c r="J14" s="144"/>
    </row>
    <row r="15" spans="1:10" ht="18" x14ac:dyDescent="0.55000000000000004">
      <c r="A15" s="140"/>
      <c r="B15" s="141"/>
      <c r="C15" s="142"/>
      <c r="D15" s="142"/>
      <c r="E15" s="142"/>
      <c r="F15" s="144"/>
      <c r="G15" s="144"/>
      <c r="H15" s="144"/>
      <c r="I15" s="146"/>
      <c r="J15" s="147"/>
    </row>
    <row r="16" spans="1:10" ht="20.25" customHeight="1" x14ac:dyDescent="0.55000000000000004">
      <c r="A16" s="631" t="s">
        <v>102</v>
      </c>
      <c r="B16" s="632"/>
      <c r="C16" s="685" t="s">
        <v>143</v>
      </c>
      <c r="D16" s="686"/>
      <c r="E16" s="686"/>
      <c r="F16" s="687"/>
      <c r="G16" s="236" t="s">
        <v>213</v>
      </c>
      <c r="H16" s="688"/>
      <c r="I16" s="689"/>
      <c r="J16" s="690"/>
    </row>
    <row r="17" spans="1:10" ht="16.5" customHeight="1" x14ac:dyDescent="0.55000000000000004">
      <c r="A17" s="640" t="s">
        <v>97</v>
      </c>
      <c r="B17" s="641"/>
      <c r="C17" s="238" t="s">
        <v>131</v>
      </c>
      <c r="D17" s="239" t="s">
        <v>67</v>
      </c>
      <c r="E17" s="240" t="s">
        <v>154</v>
      </c>
      <c r="F17" s="241" t="s">
        <v>243</v>
      </c>
      <c r="G17" s="238" t="s">
        <v>108</v>
      </c>
      <c r="H17" s="239" t="s">
        <v>109</v>
      </c>
      <c r="I17" s="642" t="s">
        <v>110</v>
      </c>
      <c r="J17" s="643"/>
    </row>
    <row r="18" spans="1:10" ht="18.75" customHeight="1" x14ac:dyDescent="0.55000000000000004">
      <c r="A18" s="663"/>
      <c r="B18" s="664"/>
      <c r="C18" s="669"/>
      <c r="D18" s="672"/>
      <c r="E18" s="625"/>
      <c r="F18" s="675" t="str">
        <f>IF(G18="","",G18+H18)</f>
        <v/>
      </c>
      <c r="G18" s="678"/>
      <c r="H18" s="660"/>
      <c r="I18" s="244" t="s">
        <v>128</v>
      </c>
      <c r="J18" s="109"/>
    </row>
    <row r="19" spans="1:10" ht="18.75" customHeight="1" x14ac:dyDescent="0.55000000000000004">
      <c r="A19" s="665"/>
      <c r="B19" s="666"/>
      <c r="C19" s="670"/>
      <c r="D19" s="673"/>
      <c r="E19" s="626"/>
      <c r="F19" s="676"/>
      <c r="G19" s="679"/>
      <c r="H19" s="661"/>
      <c r="I19" s="242" t="s">
        <v>112</v>
      </c>
      <c r="J19" s="107"/>
    </row>
    <row r="20" spans="1:10" ht="18.75" customHeight="1" x14ac:dyDescent="0.55000000000000004">
      <c r="A20" s="665"/>
      <c r="B20" s="666"/>
      <c r="C20" s="670"/>
      <c r="D20" s="673"/>
      <c r="E20" s="626"/>
      <c r="F20" s="676"/>
      <c r="G20" s="679"/>
      <c r="H20" s="661"/>
      <c r="I20" s="242" t="s">
        <v>129</v>
      </c>
      <c r="J20" s="107"/>
    </row>
    <row r="21" spans="1:10" ht="18.75" customHeight="1" x14ac:dyDescent="0.55000000000000004">
      <c r="A21" s="665"/>
      <c r="B21" s="666"/>
      <c r="C21" s="670"/>
      <c r="D21" s="673"/>
      <c r="E21" s="626"/>
      <c r="F21" s="676"/>
      <c r="G21" s="679"/>
      <c r="H21" s="661"/>
      <c r="I21" s="242" t="s">
        <v>114</v>
      </c>
      <c r="J21" s="107"/>
    </row>
    <row r="22" spans="1:10" ht="18.75" customHeight="1" x14ac:dyDescent="0.55000000000000004">
      <c r="A22" s="667"/>
      <c r="B22" s="668"/>
      <c r="C22" s="671"/>
      <c r="D22" s="674"/>
      <c r="E22" s="627"/>
      <c r="F22" s="681"/>
      <c r="G22" s="682"/>
      <c r="H22" s="662"/>
      <c r="I22" s="243" t="s">
        <v>117</v>
      </c>
      <c r="J22" s="108"/>
    </row>
    <row r="23" spans="1:10" ht="18.75" customHeight="1" x14ac:dyDescent="0.55000000000000004">
      <c r="A23" s="663"/>
      <c r="B23" s="664"/>
      <c r="C23" s="669"/>
      <c r="D23" s="672"/>
      <c r="E23" s="625"/>
      <c r="F23" s="675" t="str">
        <f t="shared" ref="F23" si="0">IF(G23="","",G23+H23)</f>
        <v/>
      </c>
      <c r="G23" s="678"/>
      <c r="H23" s="660"/>
      <c r="I23" s="244" t="s">
        <v>128</v>
      </c>
      <c r="J23" s="109"/>
    </row>
    <row r="24" spans="1:10" ht="18.75" customHeight="1" x14ac:dyDescent="0.55000000000000004">
      <c r="A24" s="665"/>
      <c r="B24" s="666"/>
      <c r="C24" s="670"/>
      <c r="D24" s="673"/>
      <c r="E24" s="626"/>
      <c r="F24" s="676"/>
      <c r="G24" s="679"/>
      <c r="H24" s="661"/>
      <c r="I24" s="242" t="s">
        <v>112</v>
      </c>
      <c r="J24" s="107"/>
    </row>
    <row r="25" spans="1:10" ht="18.75" customHeight="1" x14ac:dyDescent="0.55000000000000004">
      <c r="A25" s="665"/>
      <c r="B25" s="666"/>
      <c r="C25" s="670"/>
      <c r="D25" s="673"/>
      <c r="E25" s="626"/>
      <c r="F25" s="676"/>
      <c r="G25" s="679"/>
      <c r="H25" s="661"/>
      <c r="I25" s="242" t="s">
        <v>129</v>
      </c>
      <c r="J25" s="107"/>
    </row>
    <row r="26" spans="1:10" ht="18.75" customHeight="1" x14ac:dyDescent="0.55000000000000004">
      <c r="A26" s="665"/>
      <c r="B26" s="666"/>
      <c r="C26" s="670"/>
      <c r="D26" s="673"/>
      <c r="E26" s="626"/>
      <c r="F26" s="676"/>
      <c r="G26" s="679"/>
      <c r="H26" s="661"/>
      <c r="I26" s="242" t="s">
        <v>114</v>
      </c>
      <c r="J26" s="107"/>
    </row>
    <row r="27" spans="1:10" ht="18.75" customHeight="1" x14ac:dyDescent="0.55000000000000004">
      <c r="A27" s="667"/>
      <c r="B27" s="668"/>
      <c r="C27" s="671"/>
      <c r="D27" s="674"/>
      <c r="E27" s="627"/>
      <c r="F27" s="681"/>
      <c r="G27" s="682"/>
      <c r="H27" s="662"/>
      <c r="I27" s="243" t="s">
        <v>117</v>
      </c>
      <c r="J27" s="108"/>
    </row>
    <row r="28" spans="1:10" ht="18.75" customHeight="1" x14ac:dyDescent="0.55000000000000004">
      <c r="A28" s="663"/>
      <c r="B28" s="664"/>
      <c r="C28" s="669"/>
      <c r="D28" s="672"/>
      <c r="E28" s="625"/>
      <c r="F28" s="675" t="str">
        <f t="shared" ref="F28" si="1">IF(G28="","",G28+H28)</f>
        <v/>
      </c>
      <c r="G28" s="678"/>
      <c r="H28" s="660"/>
      <c r="I28" s="244" t="s">
        <v>128</v>
      </c>
      <c r="J28" s="109"/>
    </row>
    <row r="29" spans="1:10" ht="18.75" customHeight="1" x14ac:dyDescent="0.55000000000000004">
      <c r="A29" s="665"/>
      <c r="B29" s="666"/>
      <c r="C29" s="670"/>
      <c r="D29" s="673"/>
      <c r="E29" s="626"/>
      <c r="F29" s="676"/>
      <c r="G29" s="679"/>
      <c r="H29" s="661"/>
      <c r="I29" s="242" t="s">
        <v>112</v>
      </c>
      <c r="J29" s="107"/>
    </row>
    <row r="30" spans="1:10" ht="18.75" customHeight="1" x14ac:dyDescent="0.55000000000000004">
      <c r="A30" s="665"/>
      <c r="B30" s="666"/>
      <c r="C30" s="670"/>
      <c r="D30" s="673"/>
      <c r="E30" s="626"/>
      <c r="F30" s="676"/>
      <c r="G30" s="679"/>
      <c r="H30" s="661"/>
      <c r="I30" s="242" t="s">
        <v>129</v>
      </c>
      <c r="J30" s="107"/>
    </row>
    <row r="31" spans="1:10" ht="18.75" customHeight="1" x14ac:dyDescent="0.55000000000000004">
      <c r="A31" s="665"/>
      <c r="B31" s="666"/>
      <c r="C31" s="670"/>
      <c r="D31" s="673"/>
      <c r="E31" s="626"/>
      <c r="F31" s="676"/>
      <c r="G31" s="679"/>
      <c r="H31" s="661"/>
      <c r="I31" s="242" t="s">
        <v>114</v>
      </c>
      <c r="J31" s="107"/>
    </row>
    <row r="32" spans="1:10" ht="18.75" customHeight="1" x14ac:dyDescent="0.55000000000000004">
      <c r="A32" s="667"/>
      <c r="B32" s="668"/>
      <c r="C32" s="671"/>
      <c r="D32" s="674"/>
      <c r="E32" s="627"/>
      <c r="F32" s="681"/>
      <c r="G32" s="682"/>
      <c r="H32" s="662"/>
      <c r="I32" s="243" t="s">
        <v>117</v>
      </c>
      <c r="J32" s="108"/>
    </row>
    <row r="33" spans="1:11" ht="18.75" customHeight="1" x14ac:dyDescent="0.55000000000000004">
      <c r="A33" s="663"/>
      <c r="B33" s="664"/>
      <c r="C33" s="669"/>
      <c r="D33" s="672"/>
      <c r="E33" s="625"/>
      <c r="F33" s="675" t="str">
        <f t="shared" ref="F33" si="2">IF(G33="","",G33+H33)</f>
        <v/>
      </c>
      <c r="G33" s="678"/>
      <c r="H33" s="660"/>
      <c r="I33" s="244" t="s">
        <v>128</v>
      </c>
      <c r="J33" s="109"/>
    </row>
    <row r="34" spans="1:11" ht="18.75" customHeight="1" x14ac:dyDescent="0.55000000000000004">
      <c r="A34" s="665"/>
      <c r="B34" s="666"/>
      <c r="C34" s="670"/>
      <c r="D34" s="673"/>
      <c r="E34" s="626"/>
      <c r="F34" s="676"/>
      <c r="G34" s="679"/>
      <c r="H34" s="661"/>
      <c r="I34" s="242" t="s">
        <v>112</v>
      </c>
      <c r="J34" s="107"/>
    </row>
    <row r="35" spans="1:11" ht="18.75" customHeight="1" x14ac:dyDescent="0.55000000000000004">
      <c r="A35" s="665"/>
      <c r="B35" s="666"/>
      <c r="C35" s="670"/>
      <c r="D35" s="673"/>
      <c r="E35" s="626"/>
      <c r="F35" s="676"/>
      <c r="G35" s="679"/>
      <c r="H35" s="661"/>
      <c r="I35" s="242" t="s">
        <v>129</v>
      </c>
      <c r="J35" s="107"/>
    </row>
    <row r="36" spans="1:11" ht="18.75" customHeight="1" x14ac:dyDescent="0.55000000000000004">
      <c r="A36" s="665"/>
      <c r="B36" s="666"/>
      <c r="C36" s="670"/>
      <c r="D36" s="673"/>
      <c r="E36" s="626"/>
      <c r="F36" s="676"/>
      <c r="G36" s="679"/>
      <c r="H36" s="661"/>
      <c r="I36" s="242" t="s">
        <v>114</v>
      </c>
      <c r="J36" s="107"/>
    </row>
    <row r="37" spans="1:11" ht="19.5" customHeight="1" x14ac:dyDescent="0.55000000000000004">
      <c r="A37" s="667"/>
      <c r="B37" s="668"/>
      <c r="C37" s="671"/>
      <c r="D37" s="674"/>
      <c r="E37" s="627"/>
      <c r="F37" s="677"/>
      <c r="G37" s="680"/>
      <c r="H37" s="662"/>
      <c r="I37" s="243" t="s">
        <v>117</v>
      </c>
      <c r="J37" s="108"/>
    </row>
    <row r="38" spans="1:11" ht="18" x14ac:dyDescent="0.55000000000000004">
      <c r="A38" s="140"/>
      <c r="B38" s="141"/>
      <c r="C38" s="142"/>
      <c r="D38" s="142"/>
      <c r="E38" s="143" t="s">
        <v>93</v>
      </c>
      <c r="F38" s="160">
        <f>SUM(F18:F37)</f>
        <v>0</v>
      </c>
      <c r="G38" s="158">
        <f>SUM(G18:G37)</f>
        <v>0</v>
      </c>
      <c r="H38" s="159"/>
      <c r="I38" s="144"/>
      <c r="J38" s="144"/>
    </row>
    <row r="39" spans="1:11" ht="37.5" customHeight="1" x14ac:dyDescent="0.55000000000000004">
      <c r="A39" s="140"/>
      <c r="B39" s="141"/>
      <c r="C39" s="142"/>
      <c r="D39" s="142"/>
      <c r="E39" s="142"/>
      <c r="F39" s="144"/>
      <c r="G39" s="144"/>
      <c r="H39" s="144"/>
      <c r="I39" s="144"/>
      <c r="J39" s="144"/>
      <c r="K39" s="102"/>
    </row>
  </sheetData>
  <mergeCells count="60">
    <mergeCell ref="A1:H1"/>
    <mergeCell ref="A2:B2"/>
    <mergeCell ref="C2:F2"/>
    <mergeCell ref="H2:J2"/>
    <mergeCell ref="A3:B3"/>
    <mergeCell ref="I3:J3"/>
    <mergeCell ref="H4:H6"/>
    <mergeCell ref="A7:B9"/>
    <mergeCell ref="C7:C9"/>
    <mergeCell ref="D7:D9"/>
    <mergeCell ref="E7:E9"/>
    <mergeCell ref="F7:F9"/>
    <mergeCell ref="G7:G9"/>
    <mergeCell ref="H7:H9"/>
    <mergeCell ref="A4:B6"/>
    <mergeCell ref="C4:C6"/>
    <mergeCell ref="D4:D6"/>
    <mergeCell ref="E4:E6"/>
    <mergeCell ref="F4:F6"/>
    <mergeCell ref="G4:G6"/>
    <mergeCell ref="H10:H12"/>
    <mergeCell ref="A16:B16"/>
    <mergeCell ref="C16:F16"/>
    <mergeCell ref="H16:J16"/>
    <mergeCell ref="A17:B17"/>
    <mergeCell ref="I17:J17"/>
    <mergeCell ref="A10:B12"/>
    <mergeCell ref="C10:C12"/>
    <mergeCell ref="D10:D12"/>
    <mergeCell ref="E10:E12"/>
    <mergeCell ref="F10:F12"/>
    <mergeCell ref="G10:G12"/>
    <mergeCell ref="H18:H22"/>
    <mergeCell ref="A23:B27"/>
    <mergeCell ref="C23:C27"/>
    <mergeCell ref="D23:D27"/>
    <mergeCell ref="E23:E27"/>
    <mergeCell ref="F23:F27"/>
    <mergeCell ref="G23:G27"/>
    <mergeCell ref="H23:H27"/>
    <mergeCell ref="A18:B22"/>
    <mergeCell ref="C18:C22"/>
    <mergeCell ref="D18:D22"/>
    <mergeCell ref="E18:E22"/>
    <mergeCell ref="F18:F22"/>
    <mergeCell ref="G18:G22"/>
    <mergeCell ref="H28:H32"/>
    <mergeCell ref="A33:B37"/>
    <mergeCell ref="C33:C37"/>
    <mergeCell ref="D33:D37"/>
    <mergeCell ref="E33:E37"/>
    <mergeCell ref="F33:F37"/>
    <mergeCell ref="G33:G37"/>
    <mergeCell ref="H33:H37"/>
    <mergeCell ref="A28:B32"/>
    <mergeCell ref="C28:C32"/>
    <mergeCell ref="D28:D32"/>
    <mergeCell ref="E28:E32"/>
    <mergeCell ref="F28:F32"/>
    <mergeCell ref="G28:G32"/>
  </mergeCells>
  <phoneticPr fontId="2"/>
  <conditionalFormatting sqref="E4:E12">
    <cfRule type="cellIs" dxfId="6" priority="3" operator="equal">
      <formula>"現"</formula>
    </cfRule>
  </conditionalFormatting>
  <conditionalFormatting sqref="E18 E23 E28 E33">
    <cfRule type="cellIs" dxfId="5" priority="2" stopIfTrue="1" operator="equal">
      <formula>"振"</formula>
    </cfRule>
  </conditionalFormatting>
  <conditionalFormatting sqref="E18:E37">
    <cfRule type="cellIs" dxfId="4" priority="1" operator="equal">
      <formula>"現"</formula>
    </cfRule>
  </conditionalFormatting>
  <dataValidations count="11">
    <dataValidation allowBlank="1" showInputMessage="1" showErrorMessage="1" prompt="自社のECサイトを出店（公開）した日付を記入_x000a__x000a_西暦年/月/日_x000a_例）2024年4月1日_x000a_→2024/4/1" sqref="H2:J2 H16:J16"/>
    <dataValidation type="list" allowBlank="1" showInputMessage="1" showErrorMessage="1" sqref="A18:B37">
      <formula1>"Web-1,Web-2,Web-3,Web-4"</formula1>
    </dataValidation>
    <dataValidation type="list" allowBlank="1" showInputMessage="1" showErrorMessage="1" sqref="A4:B12">
      <formula1>"EC-1,EC-2,EC-3"</formula1>
    </dataValidation>
    <dataValidation allowBlank="1" showInputMessage="1" showErrorMessage="1" prompt="契約書の日付を記入_x000a__x000a_西暦年/月/日_x000a_例）2024年4月1日_x000a_→2024/4/1" sqref="J10 J4 J7 J19 J24 J29 J34"/>
    <dataValidation allowBlank="1" showInputMessage="1" showErrorMessage="1" prompt="請求書の日付を記入_x000a__x000a_西暦年/月/日_x000a_例）2024年4月1日_x000a_→2024/4/1" sqref="J11 J5 J8 J21 J26 J31 J36"/>
    <dataValidation allowBlank="1" showInputMessage="1" showErrorMessage="1" prompt="振込日を記入_x000a__x000a_西暦年/月/日_x000a_例）2024年4月1日_x000a_→2024/4/1" sqref="J12 J6 J9 J22 J27 J32 J37"/>
    <dataValidation allowBlank="1" showInputMessage="1" showErrorMessage="1" prompt="見積書の日付を記入_x000a__x000a_西暦年/月/日_x000a_例）2024年4月1日_x000a_→2024/4/1" sqref="J18 J23 J28 J33"/>
    <dataValidation allowBlank="1" showInputMessage="1" showErrorMessage="1" prompt="納品日を記入_x000a__x000a_西暦年/月/日_x000a_例）2024年4月1日_x000a_→2024/4/1" sqref="J20 J25 J30 J35"/>
    <dataValidation type="list" allowBlank="1" showInputMessage="1" showErrorMessage="1" prompt="支払手段を選んでください" sqref="E4:E12 E18:E37">
      <formula1>"振,現,クレ,手,小"</formula1>
    </dataValidation>
    <dataValidation type="list" allowBlank="1" showInputMessage="1" showErrorMessage="1" sqref="D18:D37">
      <formula1>"新規制作,改修"</formula1>
    </dataValidation>
    <dataValidation type="list" allowBlank="1" showInputMessage="1" showErrorMessage="1" sqref="D4:D12">
      <formula1>"初期登録費,　"</formula1>
    </dataValidation>
  </dataValidations>
  <pageMargins left="0.7" right="0.7" top="0.75" bottom="0.75" header="0.3" footer="0.3"/>
  <pageSetup paperSize="9" scale="9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9" tint="0.79998168889431442"/>
  </sheetPr>
  <dimension ref="A1:AD55"/>
  <sheetViews>
    <sheetView showGridLines="0" view="pageBreakPreview" zoomScale="80" zoomScaleNormal="70" zoomScaleSheetLayoutView="80" workbookViewId="0">
      <selection activeCell="K1" sqref="K1"/>
    </sheetView>
  </sheetViews>
  <sheetFormatPr defaultColWidth="9" defaultRowHeight="17.5" x14ac:dyDescent="0.55000000000000004"/>
  <cols>
    <col min="1" max="1" width="3.33203125" style="68" customWidth="1"/>
    <col min="2" max="2" width="2.83203125" style="69" customWidth="1"/>
    <col min="3" max="3" width="12.33203125" style="72" customWidth="1"/>
    <col min="4" max="4" width="9.58203125" style="72" customWidth="1"/>
    <col min="5" max="5" width="3.5" style="72" customWidth="1"/>
    <col min="6" max="6" width="11.58203125" style="70" customWidth="1"/>
    <col min="7" max="7" width="10" style="70" customWidth="1"/>
    <col min="8" max="8" width="10.83203125" style="70" customWidth="1"/>
    <col min="9" max="9" width="4.33203125" style="70" customWidth="1"/>
    <col min="10" max="10" width="10.83203125" style="70" customWidth="1"/>
    <col min="11" max="11" width="5.25" style="57" customWidth="1"/>
    <col min="12" max="12" width="4.75" style="57" customWidth="1"/>
    <col min="13" max="25" width="9" style="57"/>
    <col min="26" max="26" width="11.08203125" style="57" customWidth="1"/>
    <col min="27" max="27" width="11.83203125" style="57" customWidth="1"/>
    <col min="28" max="16384" width="9" style="57"/>
  </cols>
  <sheetData>
    <row r="1" spans="1:30" ht="15.75" customHeight="1" x14ac:dyDescent="0.55000000000000004">
      <c r="A1" s="630" t="s">
        <v>221</v>
      </c>
      <c r="B1" s="630"/>
      <c r="C1" s="630"/>
      <c r="D1" s="630"/>
      <c r="E1" s="630"/>
      <c r="F1" s="630"/>
      <c r="G1" s="630"/>
      <c r="H1" s="630"/>
      <c r="I1" s="630"/>
      <c r="J1" s="144"/>
    </row>
    <row r="2" spans="1:30" ht="21.65" customHeight="1" x14ac:dyDescent="0.55000000000000004">
      <c r="A2" s="720" t="s">
        <v>102</v>
      </c>
      <c r="B2" s="721"/>
      <c r="C2" s="722" t="s">
        <v>132</v>
      </c>
      <c r="D2" s="723"/>
      <c r="E2" s="723"/>
      <c r="F2" s="724"/>
      <c r="G2" s="254" t="s">
        <v>133</v>
      </c>
      <c r="H2" s="255">
        <f>IF(表紙!G26=0,"",表紙!G26)</f>
        <v>45597</v>
      </c>
      <c r="I2" s="256" t="s">
        <v>10</v>
      </c>
      <c r="J2" s="148" t="str">
        <f>IF(表紙!O26=0,"",表紙!O26)</f>
        <v/>
      </c>
    </row>
    <row r="3" spans="1:30" ht="9" customHeight="1" x14ac:dyDescent="0.55000000000000004">
      <c r="A3" s="140"/>
      <c r="B3" s="140"/>
      <c r="C3" s="140"/>
      <c r="D3" s="141"/>
      <c r="E3" s="141"/>
      <c r="F3" s="257"/>
      <c r="G3" s="257"/>
      <c r="H3" s="257"/>
      <c r="I3" s="144"/>
      <c r="J3" s="144"/>
    </row>
    <row r="4" spans="1:30" s="71" customFormat="1" ht="15.75" customHeight="1" x14ac:dyDescent="0.55000000000000004">
      <c r="A4" s="725" t="s">
        <v>97</v>
      </c>
      <c r="B4" s="726"/>
      <c r="C4" s="258" t="s">
        <v>106</v>
      </c>
      <c r="D4" s="259" t="s">
        <v>67</v>
      </c>
      <c r="E4" s="260" t="s">
        <v>154</v>
      </c>
      <c r="F4" s="261" t="s">
        <v>244</v>
      </c>
      <c r="G4" s="258" t="s">
        <v>108</v>
      </c>
      <c r="H4" s="259" t="s">
        <v>109</v>
      </c>
      <c r="I4" s="727" t="s">
        <v>110</v>
      </c>
      <c r="J4" s="728"/>
    </row>
    <row r="5" spans="1:30" ht="14.5" customHeight="1" x14ac:dyDescent="0.55000000000000004">
      <c r="A5" s="613"/>
      <c r="B5" s="616"/>
      <c r="C5" s="708"/>
      <c r="D5" s="711"/>
      <c r="E5" s="625"/>
      <c r="F5" s="714" t="str">
        <f>IF(G5="","",G5+H5)</f>
        <v/>
      </c>
      <c r="G5" s="606"/>
      <c r="H5" s="717"/>
      <c r="I5" s="262" t="s">
        <v>128</v>
      </c>
      <c r="J5" s="109"/>
      <c r="Y5" s="71" t="s">
        <v>134</v>
      </c>
      <c r="Z5" s="71"/>
      <c r="AA5" s="71"/>
      <c r="AB5" s="63"/>
      <c r="AC5" s="63"/>
    </row>
    <row r="6" spans="1:30" ht="14.5" customHeight="1" x14ac:dyDescent="0.55000000000000004">
      <c r="A6" s="614"/>
      <c r="B6" s="617"/>
      <c r="C6" s="709"/>
      <c r="D6" s="712"/>
      <c r="E6" s="626"/>
      <c r="F6" s="715"/>
      <c r="G6" s="607"/>
      <c r="H6" s="718"/>
      <c r="I6" s="263" t="s">
        <v>112</v>
      </c>
      <c r="J6" s="107"/>
      <c r="Y6" s="71" t="s">
        <v>135</v>
      </c>
      <c r="Z6" s="63" t="s">
        <v>136</v>
      </c>
      <c r="AA6" s="63" t="s">
        <v>137</v>
      </c>
      <c r="AB6" s="63" t="s">
        <v>138</v>
      </c>
      <c r="AC6" s="63"/>
      <c r="AD6" s="63"/>
    </row>
    <row r="7" spans="1:30" ht="14.5" customHeight="1" x14ac:dyDescent="0.55000000000000004">
      <c r="A7" s="614"/>
      <c r="B7" s="617"/>
      <c r="C7" s="709"/>
      <c r="D7" s="712"/>
      <c r="E7" s="626"/>
      <c r="F7" s="715"/>
      <c r="G7" s="607"/>
      <c r="H7" s="718"/>
      <c r="I7" s="263" t="s">
        <v>129</v>
      </c>
      <c r="J7" s="107"/>
      <c r="Y7" s="71" t="s">
        <v>139</v>
      </c>
      <c r="Z7" s="63" t="s">
        <v>237</v>
      </c>
      <c r="AA7" s="63"/>
      <c r="AB7" s="63"/>
      <c r="AC7" s="63"/>
    </row>
    <row r="8" spans="1:30" ht="14.5" customHeight="1" x14ac:dyDescent="0.55000000000000004">
      <c r="A8" s="614"/>
      <c r="B8" s="617"/>
      <c r="C8" s="709"/>
      <c r="D8" s="712"/>
      <c r="E8" s="626"/>
      <c r="F8" s="715"/>
      <c r="G8" s="607"/>
      <c r="H8" s="718"/>
      <c r="I8" s="263" t="s">
        <v>114</v>
      </c>
      <c r="J8" s="107"/>
      <c r="Y8" s="71" t="s">
        <v>140</v>
      </c>
      <c r="Z8" s="63" t="s">
        <v>141</v>
      </c>
      <c r="AA8" s="63" t="s">
        <v>84</v>
      </c>
      <c r="AB8" s="63" t="s">
        <v>73</v>
      </c>
      <c r="AC8" s="63" t="s">
        <v>238</v>
      </c>
      <c r="AD8" s="57" t="s">
        <v>239</v>
      </c>
    </row>
    <row r="9" spans="1:30" ht="14.5" customHeight="1" x14ac:dyDescent="0.55000000000000004">
      <c r="A9" s="615"/>
      <c r="B9" s="618"/>
      <c r="C9" s="710"/>
      <c r="D9" s="713"/>
      <c r="E9" s="627"/>
      <c r="F9" s="716"/>
      <c r="G9" s="608"/>
      <c r="H9" s="719"/>
      <c r="I9" s="264" t="s">
        <v>117</v>
      </c>
      <c r="J9" s="108"/>
      <c r="Y9" s="71"/>
      <c r="Z9" s="63"/>
      <c r="AA9" s="63"/>
      <c r="AB9" s="63"/>
      <c r="AC9" s="63"/>
    </row>
    <row r="10" spans="1:30" ht="14.5" customHeight="1" x14ac:dyDescent="0.55000000000000004">
      <c r="A10" s="613"/>
      <c r="B10" s="616"/>
      <c r="C10" s="708"/>
      <c r="D10" s="711"/>
      <c r="E10" s="625"/>
      <c r="F10" s="714" t="str">
        <f>IF(G10="","",G10+H10)</f>
        <v/>
      </c>
      <c r="G10" s="606"/>
      <c r="H10" s="717"/>
      <c r="I10" s="262" t="s">
        <v>128</v>
      </c>
      <c r="J10" s="109"/>
      <c r="Y10" s="63"/>
      <c r="Z10" s="63"/>
      <c r="AA10" s="63"/>
      <c r="AB10" s="63"/>
      <c r="AC10" s="63"/>
    </row>
    <row r="11" spans="1:30" ht="14.5" customHeight="1" x14ac:dyDescent="0.55000000000000004">
      <c r="A11" s="614"/>
      <c r="B11" s="617"/>
      <c r="C11" s="709"/>
      <c r="D11" s="712"/>
      <c r="E11" s="626"/>
      <c r="F11" s="715"/>
      <c r="G11" s="607"/>
      <c r="H11" s="718"/>
      <c r="I11" s="263" t="s">
        <v>112</v>
      </c>
      <c r="J11" s="107"/>
    </row>
    <row r="12" spans="1:30" ht="14.5" customHeight="1" x14ac:dyDescent="0.55000000000000004">
      <c r="A12" s="614"/>
      <c r="B12" s="617"/>
      <c r="C12" s="709"/>
      <c r="D12" s="712"/>
      <c r="E12" s="626"/>
      <c r="F12" s="715"/>
      <c r="G12" s="607"/>
      <c r="H12" s="718"/>
      <c r="I12" s="263" t="s">
        <v>129</v>
      </c>
      <c r="J12" s="107"/>
    </row>
    <row r="13" spans="1:30" ht="14.5" customHeight="1" x14ac:dyDescent="0.55000000000000004">
      <c r="A13" s="614"/>
      <c r="B13" s="617"/>
      <c r="C13" s="709"/>
      <c r="D13" s="712"/>
      <c r="E13" s="626"/>
      <c r="F13" s="715"/>
      <c r="G13" s="607"/>
      <c r="H13" s="718"/>
      <c r="I13" s="263" t="s">
        <v>114</v>
      </c>
      <c r="J13" s="107"/>
    </row>
    <row r="14" spans="1:30" ht="14.5" customHeight="1" x14ac:dyDescent="0.55000000000000004">
      <c r="A14" s="615"/>
      <c r="B14" s="618"/>
      <c r="C14" s="710"/>
      <c r="D14" s="713"/>
      <c r="E14" s="627"/>
      <c r="F14" s="716"/>
      <c r="G14" s="608"/>
      <c r="H14" s="719"/>
      <c r="I14" s="264" t="s">
        <v>117</v>
      </c>
      <c r="J14" s="108"/>
    </row>
    <row r="15" spans="1:30" ht="14.5" customHeight="1" x14ac:dyDescent="0.55000000000000004">
      <c r="A15" s="613"/>
      <c r="B15" s="616"/>
      <c r="C15" s="708"/>
      <c r="D15" s="711"/>
      <c r="E15" s="625"/>
      <c r="F15" s="714" t="str">
        <f>IF(G15="","",G15+H15)</f>
        <v/>
      </c>
      <c r="G15" s="606"/>
      <c r="H15" s="717"/>
      <c r="I15" s="262" t="s">
        <v>128</v>
      </c>
      <c r="J15" s="109"/>
    </row>
    <row r="16" spans="1:30" ht="14.5" customHeight="1" x14ac:dyDescent="0.55000000000000004">
      <c r="A16" s="614"/>
      <c r="B16" s="617"/>
      <c r="C16" s="709"/>
      <c r="D16" s="712"/>
      <c r="E16" s="626"/>
      <c r="F16" s="715"/>
      <c r="G16" s="607"/>
      <c r="H16" s="718"/>
      <c r="I16" s="263" t="s">
        <v>112</v>
      </c>
      <c r="J16" s="107"/>
    </row>
    <row r="17" spans="1:15" ht="14.5" customHeight="1" x14ac:dyDescent="0.55000000000000004">
      <c r="A17" s="614"/>
      <c r="B17" s="617"/>
      <c r="C17" s="709"/>
      <c r="D17" s="712"/>
      <c r="E17" s="626"/>
      <c r="F17" s="715"/>
      <c r="G17" s="607"/>
      <c r="H17" s="718"/>
      <c r="I17" s="263" t="s">
        <v>129</v>
      </c>
      <c r="J17" s="107"/>
    </row>
    <row r="18" spans="1:15" ht="14.5" customHeight="1" x14ac:dyDescent="0.55000000000000004">
      <c r="A18" s="614"/>
      <c r="B18" s="617"/>
      <c r="C18" s="709"/>
      <c r="D18" s="712"/>
      <c r="E18" s="626"/>
      <c r="F18" s="715"/>
      <c r="G18" s="607"/>
      <c r="H18" s="718"/>
      <c r="I18" s="263" t="s">
        <v>114</v>
      </c>
      <c r="J18" s="107"/>
    </row>
    <row r="19" spans="1:15" ht="14.5" customHeight="1" x14ac:dyDescent="0.55000000000000004">
      <c r="A19" s="615"/>
      <c r="B19" s="618"/>
      <c r="C19" s="710"/>
      <c r="D19" s="713"/>
      <c r="E19" s="627"/>
      <c r="F19" s="716"/>
      <c r="G19" s="608"/>
      <c r="H19" s="719"/>
      <c r="I19" s="264" t="s">
        <v>117</v>
      </c>
      <c r="J19" s="108"/>
    </row>
    <row r="20" spans="1:15" ht="14.5" customHeight="1" x14ac:dyDescent="0.55000000000000004">
      <c r="A20" s="613"/>
      <c r="B20" s="616"/>
      <c r="C20" s="708"/>
      <c r="D20" s="711"/>
      <c r="E20" s="625"/>
      <c r="F20" s="714" t="str">
        <f>IF(G20="","",G20+H20)</f>
        <v/>
      </c>
      <c r="G20" s="606"/>
      <c r="H20" s="717"/>
      <c r="I20" s="262" t="s">
        <v>128</v>
      </c>
      <c r="J20" s="109"/>
    </row>
    <row r="21" spans="1:15" ht="14.5" customHeight="1" x14ac:dyDescent="0.55000000000000004">
      <c r="A21" s="614"/>
      <c r="B21" s="617"/>
      <c r="C21" s="709"/>
      <c r="D21" s="712"/>
      <c r="E21" s="626"/>
      <c r="F21" s="715"/>
      <c r="G21" s="607"/>
      <c r="H21" s="718"/>
      <c r="I21" s="263" t="s">
        <v>112</v>
      </c>
      <c r="J21" s="107"/>
      <c r="N21" s="71"/>
      <c r="O21" s="71"/>
    </row>
    <row r="22" spans="1:15" ht="14.5" customHeight="1" x14ac:dyDescent="0.55000000000000004">
      <c r="A22" s="614"/>
      <c r="B22" s="617"/>
      <c r="C22" s="709"/>
      <c r="D22" s="712"/>
      <c r="E22" s="626"/>
      <c r="F22" s="715"/>
      <c r="G22" s="607"/>
      <c r="H22" s="718"/>
      <c r="I22" s="263" t="s">
        <v>129</v>
      </c>
      <c r="J22" s="107"/>
      <c r="M22" s="71"/>
      <c r="N22" s="71"/>
      <c r="O22" s="71"/>
    </row>
    <row r="23" spans="1:15" ht="14.5" customHeight="1" x14ac:dyDescent="0.55000000000000004">
      <c r="A23" s="614"/>
      <c r="B23" s="617"/>
      <c r="C23" s="709"/>
      <c r="D23" s="712"/>
      <c r="E23" s="626"/>
      <c r="F23" s="715"/>
      <c r="G23" s="607"/>
      <c r="H23" s="718"/>
      <c r="I23" s="263" t="s">
        <v>114</v>
      </c>
      <c r="J23" s="107"/>
      <c r="M23" s="71"/>
      <c r="N23" s="71"/>
      <c r="O23" s="71"/>
    </row>
    <row r="24" spans="1:15" ht="14.5" customHeight="1" x14ac:dyDescent="0.55000000000000004">
      <c r="A24" s="615"/>
      <c r="B24" s="618"/>
      <c r="C24" s="710"/>
      <c r="D24" s="713"/>
      <c r="E24" s="627"/>
      <c r="F24" s="716"/>
      <c r="G24" s="608"/>
      <c r="H24" s="719"/>
      <c r="I24" s="264" t="s">
        <v>117</v>
      </c>
      <c r="J24" s="108"/>
      <c r="M24" s="71"/>
      <c r="N24" s="71"/>
      <c r="O24" s="71"/>
    </row>
    <row r="25" spans="1:15" ht="14.5" customHeight="1" x14ac:dyDescent="0.55000000000000004">
      <c r="A25" s="613"/>
      <c r="B25" s="616"/>
      <c r="C25" s="708"/>
      <c r="D25" s="711"/>
      <c r="E25" s="625"/>
      <c r="F25" s="714" t="str">
        <f>IF(G25="","",G25+H25)</f>
        <v/>
      </c>
      <c r="G25" s="606"/>
      <c r="H25" s="717"/>
      <c r="I25" s="262" t="s">
        <v>128</v>
      </c>
      <c r="J25" s="109"/>
      <c r="M25" s="71"/>
      <c r="N25" s="71"/>
      <c r="O25" s="71"/>
    </row>
    <row r="26" spans="1:15" ht="14.5" customHeight="1" x14ac:dyDescent="0.55000000000000004">
      <c r="A26" s="614"/>
      <c r="B26" s="617"/>
      <c r="C26" s="709"/>
      <c r="D26" s="712"/>
      <c r="E26" s="626"/>
      <c r="F26" s="715"/>
      <c r="G26" s="607"/>
      <c r="H26" s="718"/>
      <c r="I26" s="263" t="s">
        <v>112</v>
      </c>
      <c r="J26" s="107"/>
      <c r="M26" s="71"/>
      <c r="N26" s="71"/>
      <c r="O26" s="71"/>
    </row>
    <row r="27" spans="1:15" ht="14.5" customHeight="1" x14ac:dyDescent="0.55000000000000004">
      <c r="A27" s="614"/>
      <c r="B27" s="617"/>
      <c r="C27" s="709"/>
      <c r="D27" s="712"/>
      <c r="E27" s="626"/>
      <c r="F27" s="715"/>
      <c r="G27" s="607"/>
      <c r="H27" s="718"/>
      <c r="I27" s="263" t="s">
        <v>129</v>
      </c>
      <c r="J27" s="107"/>
      <c r="M27" s="71"/>
      <c r="N27" s="71"/>
      <c r="O27" s="71"/>
    </row>
    <row r="28" spans="1:15" ht="14.5" customHeight="1" x14ac:dyDescent="0.55000000000000004">
      <c r="A28" s="614"/>
      <c r="B28" s="617"/>
      <c r="C28" s="709"/>
      <c r="D28" s="712"/>
      <c r="E28" s="626"/>
      <c r="F28" s="715"/>
      <c r="G28" s="607"/>
      <c r="H28" s="718"/>
      <c r="I28" s="263" t="s">
        <v>114</v>
      </c>
      <c r="J28" s="107"/>
      <c r="M28" s="71"/>
      <c r="N28" s="71"/>
      <c r="O28" s="71"/>
    </row>
    <row r="29" spans="1:15" ht="14.5" customHeight="1" x14ac:dyDescent="0.55000000000000004">
      <c r="A29" s="615"/>
      <c r="B29" s="618"/>
      <c r="C29" s="710"/>
      <c r="D29" s="713"/>
      <c r="E29" s="627"/>
      <c r="F29" s="716"/>
      <c r="G29" s="608"/>
      <c r="H29" s="719"/>
      <c r="I29" s="264" t="s">
        <v>117</v>
      </c>
      <c r="J29" s="108"/>
      <c r="M29" s="71"/>
      <c r="N29" s="71"/>
      <c r="O29" s="71"/>
    </row>
    <row r="30" spans="1:15" ht="14.5" customHeight="1" x14ac:dyDescent="0.55000000000000004">
      <c r="A30" s="613"/>
      <c r="B30" s="616"/>
      <c r="C30" s="708"/>
      <c r="D30" s="711"/>
      <c r="E30" s="625"/>
      <c r="F30" s="603" t="str">
        <f>IF(G30="","",G30+H30)</f>
        <v/>
      </c>
      <c r="G30" s="606"/>
      <c r="H30" s="609"/>
      <c r="I30" s="262" t="s">
        <v>128</v>
      </c>
      <c r="J30" s="109"/>
      <c r="M30" s="71"/>
      <c r="N30" s="71"/>
      <c r="O30" s="71"/>
    </row>
    <row r="31" spans="1:15" ht="14.5" customHeight="1" x14ac:dyDescent="0.55000000000000004">
      <c r="A31" s="614"/>
      <c r="B31" s="617"/>
      <c r="C31" s="709"/>
      <c r="D31" s="712"/>
      <c r="E31" s="626"/>
      <c r="F31" s="604"/>
      <c r="G31" s="607"/>
      <c r="H31" s="610"/>
      <c r="I31" s="263" t="s">
        <v>112</v>
      </c>
      <c r="J31" s="107"/>
      <c r="M31" s="71"/>
      <c r="N31" s="71"/>
      <c r="O31" s="71"/>
    </row>
    <row r="32" spans="1:15" ht="14.5" customHeight="1" x14ac:dyDescent="0.55000000000000004">
      <c r="A32" s="614"/>
      <c r="B32" s="617"/>
      <c r="C32" s="709"/>
      <c r="D32" s="712"/>
      <c r="E32" s="626"/>
      <c r="F32" s="604"/>
      <c r="G32" s="607"/>
      <c r="H32" s="610"/>
      <c r="I32" s="263" t="s">
        <v>129</v>
      </c>
      <c r="J32" s="107"/>
      <c r="M32" s="71"/>
      <c r="N32" s="71"/>
      <c r="O32" s="71"/>
    </row>
    <row r="33" spans="1:15" ht="14.5" customHeight="1" x14ac:dyDescent="0.55000000000000004">
      <c r="A33" s="614"/>
      <c r="B33" s="617"/>
      <c r="C33" s="709"/>
      <c r="D33" s="712"/>
      <c r="E33" s="626"/>
      <c r="F33" s="604"/>
      <c r="G33" s="607"/>
      <c r="H33" s="610"/>
      <c r="I33" s="263" t="s">
        <v>114</v>
      </c>
      <c r="J33" s="107"/>
      <c r="M33" s="71"/>
      <c r="N33" s="71"/>
      <c r="O33" s="71"/>
    </row>
    <row r="34" spans="1:15" ht="14.5" customHeight="1" x14ac:dyDescent="0.55000000000000004">
      <c r="A34" s="615"/>
      <c r="B34" s="618"/>
      <c r="C34" s="710"/>
      <c r="D34" s="713"/>
      <c r="E34" s="627"/>
      <c r="F34" s="605"/>
      <c r="G34" s="608"/>
      <c r="H34" s="611"/>
      <c r="I34" s="264" t="s">
        <v>117</v>
      </c>
      <c r="J34" s="108"/>
    </row>
    <row r="35" spans="1:15" ht="14.5" customHeight="1" x14ac:dyDescent="0.55000000000000004">
      <c r="A35" s="613"/>
      <c r="B35" s="616"/>
      <c r="C35" s="702"/>
      <c r="D35" s="705"/>
      <c r="E35" s="625"/>
      <c r="F35" s="603" t="str">
        <f>IF(G35="","",G35+H35)</f>
        <v/>
      </c>
      <c r="G35" s="606"/>
      <c r="H35" s="609"/>
      <c r="I35" s="262" t="s">
        <v>128</v>
      </c>
      <c r="J35" s="109"/>
    </row>
    <row r="36" spans="1:15" ht="14.5" customHeight="1" x14ac:dyDescent="0.55000000000000004">
      <c r="A36" s="614"/>
      <c r="B36" s="617"/>
      <c r="C36" s="703"/>
      <c r="D36" s="706"/>
      <c r="E36" s="626"/>
      <c r="F36" s="604"/>
      <c r="G36" s="607"/>
      <c r="H36" s="610"/>
      <c r="I36" s="263" t="s">
        <v>112</v>
      </c>
      <c r="J36" s="107"/>
    </row>
    <row r="37" spans="1:15" ht="14.5" customHeight="1" x14ac:dyDescent="0.55000000000000004">
      <c r="A37" s="614"/>
      <c r="B37" s="617"/>
      <c r="C37" s="703"/>
      <c r="D37" s="706"/>
      <c r="E37" s="626"/>
      <c r="F37" s="604"/>
      <c r="G37" s="607"/>
      <c r="H37" s="610"/>
      <c r="I37" s="263" t="s">
        <v>129</v>
      </c>
      <c r="J37" s="107"/>
    </row>
    <row r="38" spans="1:15" ht="14.5" customHeight="1" x14ac:dyDescent="0.55000000000000004">
      <c r="A38" s="614"/>
      <c r="B38" s="617"/>
      <c r="C38" s="703"/>
      <c r="D38" s="706"/>
      <c r="E38" s="626"/>
      <c r="F38" s="604"/>
      <c r="G38" s="607"/>
      <c r="H38" s="610"/>
      <c r="I38" s="263" t="s">
        <v>114</v>
      </c>
      <c r="J38" s="107"/>
    </row>
    <row r="39" spans="1:15" ht="14.5" customHeight="1" x14ac:dyDescent="0.55000000000000004">
      <c r="A39" s="615"/>
      <c r="B39" s="618"/>
      <c r="C39" s="704"/>
      <c r="D39" s="707"/>
      <c r="E39" s="627"/>
      <c r="F39" s="605"/>
      <c r="G39" s="608"/>
      <c r="H39" s="611"/>
      <c r="I39" s="264" t="s">
        <v>117</v>
      </c>
      <c r="J39" s="108"/>
    </row>
    <row r="40" spans="1:15" ht="14.5" customHeight="1" x14ac:dyDescent="0.55000000000000004">
      <c r="A40" s="613"/>
      <c r="B40" s="616"/>
      <c r="C40" s="702"/>
      <c r="D40" s="622"/>
      <c r="E40" s="625"/>
      <c r="F40" s="603" t="str">
        <f>IF(G40="","",G40+H40)</f>
        <v/>
      </c>
      <c r="G40" s="606"/>
      <c r="H40" s="609"/>
      <c r="I40" s="262" t="s">
        <v>128</v>
      </c>
      <c r="J40" s="109"/>
    </row>
    <row r="41" spans="1:15" ht="14.5" customHeight="1" x14ac:dyDescent="0.55000000000000004">
      <c r="A41" s="614"/>
      <c r="B41" s="617"/>
      <c r="C41" s="703"/>
      <c r="D41" s="623"/>
      <c r="E41" s="626"/>
      <c r="F41" s="604"/>
      <c r="G41" s="607"/>
      <c r="H41" s="610"/>
      <c r="I41" s="263" t="s">
        <v>112</v>
      </c>
      <c r="J41" s="107"/>
    </row>
    <row r="42" spans="1:15" ht="14.5" customHeight="1" x14ac:dyDescent="0.55000000000000004">
      <c r="A42" s="614"/>
      <c r="B42" s="617"/>
      <c r="C42" s="703"/>
      <c r="D42" s="623"/>
      <c r="E42" s="626"/>
      <c r="F42" s="604"/>
      <c r="G42" s="607"/>
      <c r="H42" s="610"/>
      <c r="I42" s="263" t="s">
        <v>129</v>
      </c>
      <c r="J42" s="107"/>
    </row>
    <row r="43" spans="1:15" ht="14.5" customHeight="1" x14ac:dyDescent="0.55000000000000004">
      <c r="A43" s="614"/>
      <c r="B43" s="617"/>
      <c r="C43" s="703"/>
      <c r="D43" s="623"/>
      <c r="E43" s="626"/>
      <c r="F43" s="604"/>
      <c r="G43" s="607"/>
      <c r="H43" s="610"/>
      <c r="I43" s="263" t="s">
        <v>114</v>
      </c>
      <c r="J43" s="107"/>
    </row>
    <row r="44" spans="1:15" ht="14.5" customHeight="1" x14ac:dyDescent="0.55000000000000004">
      <c r="A44" s="615"/>
      <c r="B44" s="618"/>
      <c r="C44" s="704"/>
      <c r="D44" s="624"/>
      <c r="E44" s="627"/>
      <c r="F44" s="628"/>
      <c r="G44" s="629"/>
      <c r="H44" s="611"/>
      <c r="I44" s="264" t="s">
        <v>117</v>
      </c>
      <c r="J44" s="108"/>
    </row>
    <row r="45" spans="1:15" ht="14.25" customHeight="1" x14ac:dyDescent="0.55000000000000004">
      <c r="A45" s="140"/>
      <c r="B45" s="245"/>
      <c r="C45" s="245"/>
      <c r="D45" s="246"/>
      <c r="E45" s="265" t="s">
        <v>135</v>
      </c>
      <c r="F45" s="149">
        <f>SUMIF($A$5:$A$44,E45,$F$5:$F$44)</f>
        <v>0</v>
      </c>
      <c r="G45" s="161">
        <f>SUMIF($A$5:$A$44,E45,$G$5:$G$44)</f>
        <v>0</v>
      </c>
      <c r="H45" s="250"/>
      <c r="I45" s="145"/>
      <c r="J45" s="266"/>
    </row>
    <row r="46" spans="1:15" ht="15.75" customHeight="1" x14ac:dyDescent="0.55000000000000004">
      <c r="A46" s="140"/>
      <c r="B46" s="245"/>
      <c r="C46" s="245"/>
      <c r="D46" s="246"/>
      <c r="E46" s="267" t="s">
        <v>139</v>
      </c>
      <c r="F46" s="151">
        <f>SUMIF($A$5:$A$44,E46,$F$5:$F$44)</f>
        <v>0</v>
      </c>
      <c r="G46" s="162">
        <f>SUMIF($A$5:$A$44,E46,$G$5:$G$44)</f>
        <v>0</v>
      </c>
      <c r="H46" s="250"/>
      <c r="I46" s="144"/>
      <c r="J46" s="144"/>
    </row>
    <row r="47" spans="1:15" ht="16.5" customHeight="1" x14ac:dyDescent="0.55000000000000004">
      <c r="A47" s="140"/>
      <c r="B47" s="245"/>
      <c r="C47" s="245"/>
      <c r="D47" s="246"/>
      <c r="E47" s="268" t="s">
        <v>140</v>
      </c>
      <c r="F47" s="153">
        <f>SUMIF($A$5:$A$44,E47,$F$5:$F$44)</f>
        <v>0</v>
      </c>
      <c r="G47" s="163">
        <f>SUMIF($A$5:$A$44,E47,$G$5:$G$44)</f>
        <v>0</v>
      </c>
      <c r="H47" s="250"/>
      <c r="I47" s="144"/>
      <c r="J47" s="144"/>
    </row>
    <row r="48" spans="1:15" ht="16.5" customHeight="1" x14ac:dyDescent="0.55000000000000004">
      <c r="A48" s="140"/>
      <c r="B48" s="245"/>
      <c r="C48" s="245"/>
      <c r="D48" s="246"/>
      <c r="E48" s="269" t="s">
        <v>93</v>
      </c>
      <c r="F48" s="155">
        <f>SUM(F45:F47)</f>
        <v>0</v>
      </c>
      <c r="G48" s="164">
        <f>SUM(G45:G47)</f>
        <v>0</v>
      </c>
      <c r="H48" s="250"/>
      <c r="I48" s="144"/>
      <c r="J48" s="144"/>
    </row>
    <row r="49" spans="1:10" x14ac:dyDescent="0.55000000000000004">
      <c r="A49" s="140"/>
      <c r="B49" s="141"/>
      <c r="C49" s="142"/>
      <c r="D49" s="142"/>
      <c r="E49" s="142"/>
      <c r="F49" s="142"/>
      <c r="G49" s="144"/>
      <c r="H49" s="144"/>
      <c r="I49" s="144"/>
      <c r="J49" s="144"/>
    </row>
    <row r="50" spans="1:10" x14ac:dyDescent="0.55000000000000004">
      <c r="F50" s="72"/>
    </row>
    <row r="51" spans="1:10" x14ac:dyDescent="0.55000000000000004">
      <c r="F51" s="72"/>
    </row>
    <row r="52" spans="1:10" x14ac:dyDescent="0.55000000000000004">
      <c r="F52" s="72"/>
    </row>
    <row r="53" spans="1:10" x14ac:dyDescent="0.55000000000000004">
      <c r="F53" s="72"/>
    </row>
    <row r="54" spans="1:10" x14ac:dyDescent="0.55000000000000004">
      <c r="F54" s="72"/>
    </row>
    <row r="55" spans="1:10" x14ac:dyDescent="0.55000000000000004">
      <c r="F55" s="72"/>
    </row>
  </sheetData>
  <sheetProtection algorithmName="SHA-512" hashValue="oxtS0by6Ti5/tRFS44dPn/kAO/Ory/f/3asNrhdhqVPL0jSIr2OagzvDVoT+lxj3CWePZ4WFkF1l7pSfLuEsIw==" saltValue="kZpsD73uxTv2JzCqSxtisw==" spinCount="100000" sheet="1" objects="1" scenarios="1"/>
  <mergeCells count="69">
    <mergeCell ref="A1:I1"/>
    <mergeCell ref="A2:B2"/>
    <mergeCell ref="C2:F2"/>
    <mergeCell ref="A4:B4"/>
    <mergeCell ref="I4:J4"/>
    <mergeCell ref="F5:F9"/>
    <mergeCell ref="G5:G9"/>
    <mergeCell ref="H5:H9"/>
    <mergeCell ref="A10:A14"/>
    <mergeCell ref="B10:B14"/>
    <mergeCell ref="C10:C14"/>
    <mergeCell ref="D10:D14"/>
    <mergeCell ref="E10:E14"/>
    <mergeCell ref="F10:F14"/>
    <mergeCell ref="G10:G14"/>
    <mergeCell ref="A5:A9"/>
    <mergeCell ref="B5:B9"/>
    <mergeCell ref="C5:C9"/>
    <mergeCell ref="D5:D9"/>
    <mergeCell ref="E5:E9"/>
    <mergeCell ref="H10:H14"/>
    <mergeCell ref="A15:A19"/>
    <mergeCell ref="B15:B19"/>
    <mergeCell ref="C15:C19"/>
    <mergeCell ref="D15:D19"/>
    <mergeCell ref="E15:E19"/>
    <mergeCell ref="F15:F19"/>
    <mergeCell ref="G15:G19"/>
    <mergeCell ref="H15:H19"/>
    <mergeCell ref="G20:G24"/>
    <mergeCell ref="H20:H24"/>
    <mergeCell ref="F25:F29"/>
    <mergeCell ref="G25:G29"/>
    <mergeCell ref="H25:H29"/>
    <mergeCell ref="A20:A24"/>
    <mergeCell ref="B20:B24"/>
    <mergeCell ref="C20:C24"/>
    <mergeCell ref="D20:D24"/>
    <mergeCell ref="E20:E24"/>
    <mergeCell ref="F20:F24"/>
    <mergeCell ref="A25:A29"/>
    <mergeCell ref="B25:B29"/>
    <mergeCell ref="C25:C29"/>
    <mergeCell ref="D25:D29"/>
    <mergeCell ref="E25:E29"/>
    <mergeCell ref="G30:G34"/>
    <mergeCell ref="H30:H34"/>
    <mergeCell ref="A35:A39"/>
    <mergeCell ref="B35:B39"/>
    <mergeCell ref="C35:C39"/>
    <mergeCell ref="D35:D39"/>
    <mergeCell ref="E35:E39"/>
    <mergeCell ref="F35:F39"/>
    <mergeCell ref="G35:G39"/>
    <mergeCell ref="H35:H39"/>
    <mergeCell ref="A30:A34"/>
    <mergeCell ref="B30:B34"/>
    <mergeCell ref="C30:C34"/>
    <mergeCell ref="D30:D34"/>
    <mergeCell ref="E30:E34"/>
    <mergeCell ref="F30:F34"/>
    <mergeCell ref="G40:G44"/>
    <mergeCell ref="H40:H44"/>
    <mergeCell ref="A40:A44"/>
    <mergeCell ref="B40:B44"/>
    <mergeCell ref="C40:C44"/>
    <mergeCell ref="D40:D44"/>
    <mergeCell ref="E40:E44"/>
    <mergeCell ref="F40:F44"/>
  </mergeCells>
  <phoneticPr fontId="2"/>
  <conditionalFormatting sqref="E5 E10 E15 E20">
    <cfRule type="cellIs" dxfId="3" priority="4" stopIfTrue="1" operator="equal">
      <formula>"振"</formula>
    </cfRule>
  </conditionalFormatting>
  <conditionalFormatting sqref="E5:E24">
    <cfRule type="cellIs" dxfId="2" priority="3" operator="equal">
      <formula>"現"</formula>
    </cfRule>
  </conditionalFormatting>
  <conditionalFormatting sqref="E25 E30 E35 E40">
    <cfRule type="cellIs" dxfId="1" priority="2" stopIfTrue="1" operator="equal">
      <formula>"振"</formula>
    </cfRule>
  </conditionalFormatting>
  <conditionalFormatting sqref="E25:E44">
    <cfRule type="cellIs" dxfId="0" priority="1" operator="equal">
      <formula>"現"</formula>
    </cfRule>
  </conditionalFormatting>
  <dataValidations count="17">
    <dataValidation type="list" allowBlank="1" showInputMessage="1" showErrorMessage="1" sqref="D25:D29">
      <formula1>INDIRECT($A$25)</formula1>
    </dataValidation>
    <dataValidation type="list" allowBlank="1" showInputMessage="1" showErrorMessage="1" sqref="D5:D9">
      <formula1>INDIRECT($A$5)</formula1>
    </dataValidation>
    <dataValidation type="list" allowBlank="1" showInputMessage="1" showErrorMessage="1" sqref="D10:D14">
      <formula1>INDIRECT($A$10)</formula1>
    </dataValidation>
    <dataValidation type="list" allowBlank="1" showInputMessage="1" showErrorMessage="1" sqref="D30:D34">
      <formula1>INDIRECT($A$30)</formula1>
    </dataValidation>
    <dataValidation type="list" allowBlank="1" showInputMessage="1" showErrorMessage="1" sqref="D15:D19">
      <formula1>INDIRECT($A$15)</formula1>
    </dataValidation>
    <dataValidation type="list" allowBlank="1" showInputMessage="1" showErrorMessage="1" sqref="D20:D24">
      <formula1>INDIRECT($A$20)</formula1>
    </dataValidation>
    <dataValidation type="list" allowBlank="1" showInputMessage="1" showErrorMessage="1" sqref="D35:D39">
      <formula1>INDIRECT($A$35)</formula1>
    </dataValidation>
    <dataValidation type="list" allowBlank="1" showInputMessage="1" showErrorMessage="1" prompt="経費の費目を選んでください" sqref="A5:A44">
      <formula1>販促費</formula1>
    </dataValidation>
    <dataValidation type="list" allowBlank="1" showInputMessage="1" showErrorMessage="1" prompt="区分を選んだ後、該当する内容をプルダウンで選択" sqref="D40:D44">
      <formula1>INDIRECT($A$40)</formula1>
    </dataValidation>
    <dataValidation allowBlank="1" showInputMessage="1" showErrorMessage="1" prompt="入力不要_x000a_(自動計算されます)" sqref="F5:F44"/>
    <dataValidation type="list" allowBlank="1" showInputMessage="1" showErrorMessage="1" prompt="同じ費目を複数申請する場合、連番にしてください" sqref="B5:B44">
      <formula1>"1,2,3,4,5,6,7"</formula1>
    </dataValidation>
    <dataValidation allowBlank="1" showInputMessage="1" showErrorMessage="1" prompt="契約書の日付を記入_x000a__x000a_西暦年/月/日_x000a_例）2024年4月1日_x000a_→2024/4/1" sqref="J6 J11 J16 J21 J26 J31 J36 J41"/>
    <dataValidation allowBlank="1" showInputMessage="1" showErrorMessage="1" prompt="請求書の日付を記入_x000a__x000a_西暦年/月/日_x000a_例）2024年4月1日_x000a_→2024/4/1" sqref="J8 J13 J18 J23 J28 J33 J38 J43"/>
    <dataValidation allowBlank="1" showInputMessage="1" showErrorMessage="1" prompt="振込日を記入_x000a__x000a_西暦年/月/日_x000a_例）2024年4月1日_x000a_→2024/4/1" sqref="J9 J14 J19 J24 J29 J34 J39 J44"/>
    <dataValidation allowBlank="1" showInputMessage="1" showErrorMessage="1" prompt="見積書の日付を記入_x000a__x000a_西暦年/月/日_x000a_例）2024年4月1日_x000a_→2024/4/1" sqref="J5 J10 J15 J20 J25 J30 J35 J40"/>
    <dataValidation allowBlank="1" showInputMessage="1" showErrorMessage="1" prompt="納品日を記入_x000a__x000a_西暦年/月/日_x000a_例）2024年4月1日_x000a_→2024/4/1" sqref="J7 J12 J17 J22 J27 J32 J37 J42"/>
    <dataValidation type="list" allowBlank="1" showInputMessage="1" showErrorMessage="1" prompt="支払手段を選んでください" sqref="E5:E44">
      <formula1>"振,現,クレ,手,小"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r:id="rId1"/>
  <colBreaks count="1" manualBreakCount="1">
    <brk id="10" max="4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7" tint="0.79998168889431442"/>
  </sheetPr>
  <dimension ref="A1:Y40"/>
  <sheetViews>
    <sheetView showGridLines="0" showZeros="0" view="pageBreakPreview" zoomScale="90" zoomScaleNormal="100" zoomScaleSheetLayoutView="90" zoomScalePageLayoutView="80" workbookViewId="0">
      <selection activeCell="X1" sqref="X1"/>
    </sheetView>
  </sheetViews>
  <sheetFormatPr defaultColWidth="9" defaultRowHeight="13" x14ac:dyDescent="0.55000000000000004"/>
  <cols>
    <col min="1" max="1" width="1.75" style="11" customWidth="1"/>
    <col min="2" max="2" width="2.5" style="11" customWidth="1"/>
    <col min="3" max="3" width="4.5" style="11" customWidth="1"/>
    <col min="4" max="4" width="4" style="11" customWidth="1"/>
    <col min="5" max="5" width="2.75" style="11" customWidth="1"/>
    <col min="6" max="6" width="6.08203125" style="11" customWidth="1"/>
    <col min="7" max="7" width="3.5" style="11" customWidth="1"/>
    <col min="8" max="8" width="6.08203125" style="11" customWidth="1"/>
    <col min="9" max="9" width="4" style="11" customWidth="1"/>
    <col min="10" max="10" width="3.33203125" style="11" customWidth="1"/>
    <col min="11" max="11" width="1.58203125" style="11" customWidth="1"/>
    <col min="12" max="12" width="3.08203125" style="11" customWidth="1"/>
    <col min="13" max="13" width="4.08203125" style="11" customWidth="1"/>
    <col min="14" max="15" width="3.33203125" style="11" customWidth="1"/>
    <col min="16" max="16" width="2.75" style="11" customWidth="1"/>
    <col min="17" max="17" width="3.08203125" style="11" customWidth="1"/>
    <col min="18" max="18" width="5.25" style="11" customWidth="1"/>
    <col min="19" max="19" width="3.58203125" style="11" customWidth="1"/>
    <col min="20" max="20" width="4.75" style="11" customWidth="1"/>
    <col min="21" max="21" width="3.58203125" style="11" customWidth="1"/>
    <col min="22" max="22" width="3.75" style="11" customWidth="1"/>
    <col min="23" max="16384" width="9" style="1"/>
  </cols>
  <sheetData>
    <row r="1" spans="1:25" ht="14.25" customHeight="1" x14ac:dyDescent="0.55000000000000004">
      <c r="A1" s="168" t="s">
        <v>152</v>
      </c>
      <c r="B1" s="17"/>
      <c r="C1" s="17"/>
      <c r="D1" s="17"/>
      <c r="E1" s="17"/>
      <c r="F1" s="17"/>
      <c r="G1" s="17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5" ht="18.75" customHeight="1" x14ac:dyDescent="0.55000000000000004">
      <c r="A2" s="18"/>
      <c r="B2" s="19"/>
      <c r="C2" s="19"/>
      <c r="D2" s="19"/>
      <c r="E2" s="19"/>
      <c r="F2" s="19"/>
      <c r="G2" s="18"/>
      <c r="H2" s="18"/>
      <c r="I2" s="18"/>
      <c r="J2" s="18"/>
      <c r="K2" s="18"/>
      <c r="L2" s="18"/>
      <c r="M2" s="18"/>
      <c r="N2" s="18"/>
      <c r="O2" s="292" t="s">
        <v>19</v>
      </c>
      <c r="P2" s="292"/>
      <c r="Q2" s="289"/>
      <c r="R2" s="290"/>
      <c r="S2" s="290"/>
      <c r="T2" s="290"/>
      <c r="U2" s="291"/>
      <c r="V2" s="18"/>
    </row>
    <row r="3" spans="1:25" ht="12.75" customHeight="1" x14ac:dyDescent="0.55000000000000004">
      <c r="A3" s="19"/>
      <c r="B3" s="20"/>
      <c r="C3" s="19"/>
      <c r="D3" s="19"/>
      <c r="E3" s="19"/>
      <c r="F3" s="19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5" ht="16.5" customHeight="1" x14ac:dyDescent="0.55000000000000004">
      <c r="A4" s="19"/>
      <c r="B4" s="20" t="s">
        <v>0</v>
      </c>
      <c r="C4" s="19"/>
      <c r="D4" s="19"/>
      <c r="E4" s="19"/>
      <c r="F4" s="19"/>
      <c r="G4" s="18"/>
      <c r="H4" s="18"/>
      <c r="I4" s="21"/>
      <c r="J4" s="22"/>
      <c r="K4" s="22"/>
      <c r="L4" s="23"/>
      <c r="M4" s="18"/>
      <c r="N4" s="18"/>
      <c r="O4" s="18"/>
      <c r="P4" s="18"/>
      <c r="Q4" s="18"/>
      <c r="R4" s="18"/>
      <c r="S4" s="18"/>
      <c r="T4" s="18"/>
      <c r="U4" s="18"/>
      <c r="V4" s="18"/>
    </row>
    <row r="5" spans="1:25" ht="16.5" customHeight="1" x14ac:dyDescent="0.55000000000000004">
      <c r="A5" s="19"/>
      <c r="B5" s="20" t="s">
        <v>1</v>
      </c>
      <c r="C5" s="19"/>
      <c r="D5" s="19"/>
      <c r="E5" s="19"/>
      <c r="F5" s="19"/>
      <c r="G5" s="18"/>
      <c r="H5" s="18"/>
      <c r="I5" s="18"/>
      <c r="J5" s="24"/>
      <c r="K5" s="24"/>
      <c r="L5" s="23"/>
      <c r="M5" s="18"/>
      <c r="N5" s="18"/>
      <c r="O5" s="18"/>
      <c r="P5" s="18"/>
      <c r="Q5" s="18"/>
      <c r="R5" s="18"/>
      <c r="S5" s="18"/>
      <c r="T5" s="18"/>
      <c r="U5" s="18"/>
      <c r="V5" s="18"/>
    </row>
    <row r="6" spans="1:25" ht="17.25" customHeight="1" x14ac:dyDescent="0.55000000000000004">
      <c r="A6" s="19"/>
      <c r="B6" s="19"/>
      <c r="C6" s="19"/>
      <c r="D6" s="19"/>
      <c r="E6" s="19"/>
      <c r="F6" s="19"/>
      <c r="G6" s="18"/>
      <c r="H6" s="18"/>
      <c r="I6" s="18"/>
      <c r="J6" s="18"/>
      <c r="K6" s="18"/>
      <c r="L6" s="50" t="s">
        <v>20</v>
      </c>
      <c r="M6" s="177"/>
      <c r="N6" s="139" t="s">
        <v>21</v>
      </c>
      <c r="O6" s="293"/>
      <c r="P6" s="294"/>
      <c r="Q6" s="18"/>
      <c r="R6" s="18"/>
      <c r="S6" s="18"/>
      <c r="T6" s="25"/>
      <c r="U6" s="18"/>
      <c r="V6" s="18"/>
    </row>
    <row r="7" spans="1:25" ht="21.75" customHeight="1" x14ac:dyDescent="0.55000000000000004">
      <c r="A7" s="19"/>
      <c r="B7" s="19"/>
      <c r="C7" s="19"/>
      <c r="D7" s="19"/>
      <c r="E7" s="19"/>
      <c r="F7" s="19"/>
      <c r="G7" s="18"/>
      <c r="H7" s="331" t="s">
        <v>5</v>
      </c>
      <c r="I7" s="331"/>
      <c r="J7" s="331"/>
      <c r="K7" s="26"/>
      <c r="L7" s="302"/>
      <c r="M7" s="303"/>
      <c r="N7" s="303"/>
      <c r="O7" s="303"/>
      <c r="P7" s="303"/>
      <c r="Q7" s="303"/>
      <c r="R7" s="303"/>
      <c r="S7" s="303"/>
      <c r="T7" s="304"/>
      <c r="U7" s="18"/>
      <c r="V7" s="18"/>
      <c r="W7" s="2"/>
    </row>
    <row r="8" spans="1:25" ht="21" customHeight="1" x14ac:dyDescent="0.55000000000000004">
      <c r="A8" s="18"/>
      <c r="B8" s="27"/>
      <c r="C8" s="18"/>
      <c r="D8" s="18"/>
      <c r="E8" s="18"/>
      <c r="F8" s="18"/>
      <c r="G8" s="18"/>
      <c r="H8" s="18"/>
      <c r="I8" s="28"/>
      <c r="J8" s="28"/>
      <c r="K8" s="26"/>
      <c r="L8" s="305"/>
      <c r="M8" s="306"/>
      <c r="N8" s="306"/>
      <c r="O8" s="306"/>
      <c r="P8" s="306"/>
      <c r="Q8" s="306"/>
      <c r="R8" s="306"/>
      <c r="S8" s="306"/>
      <c r="T8" s="307"/>
      <c r="U8" s="18"/>
      <c r="V8" s="18"/>
      <c r="X8" s="320"/>
      <c r="Y8" s="320"/>
    </row>
    <row r="9" spans="1:25" ht="21" customHeight="1" x14ac:dyDescent="0.55000000000000004">
      <c r="A9" s="18"/>
      <c r="B9" s="18"/>
      <c r="C9" s="18"/>
      <c r="D9" s="18"/>
      <c r="E9" s="18"/>
      <c r="F9" s="18"/>
      <c r="G9" s="18"/>
      <c r="H9" s="331" t="s">
        <v>6</v>
      </c>
      <c r="I9" s="331"/>
      <c r="J9" s="331"/>
      <c r="K9" s="26"/>
      <c r="L9" s="321"/>
      <c r="M9" s="322"/>
      <c r="N9" s="322"/>
      <c r="O9" s="322"/>
      <c r="P9" s="322"/>
      <c r="Q9" s="322"/>
      <c r="R9" s="322"/>
      <c r="S9" s="322"/>
      <c r="T9" s="323"/>
      <c r="U9" s="18"/>
      <c r="V9" s="18"/>
      <c r="X9" s="6"/>
      <c r="Y9" s="6"/>
    </row>
    <row r="10" spans="1:25" ht="12" customHeight="1" x14ac:dyDescent="0.55000000000000004">
      <c r="A10" s="18"/>
      <c r="B10" s="27"/>
      <c r="C10" s="18"/>
      <c r="D10" s="18"/>
      <c r="E10" s="18"/>
      <c r="F10" s="18"/>
      <c r="G10" s="18"/>
      <c r="H10" s="18"/>
      <c r="I10" s="29"/>
      <c r="J10" s="29"/>
      <c r="K10" s="26"/>
      <c r="L10" s="324"/>
      <c r="M10" s="325"/>
      <c r="N10" s="325"/>
      <c r="O10" s="325"/>
      <c r="P10" s="325"/>
      <c r="Q10" s="325"/>
      <c r="R10" s="325"/>
      <c r="S10" s="325"/>
      <c r="T10" s="326"/>
      <c r="U10" s="18"/>
      <c r="V10" s="18"/>
      <c r="X10" s="7"/>
      <c r="Y10" s="7"/>
    </row>
    <row r="11" spans="1:25" ht="22.5" customHeight="1" x14ac:dyDescent="0.55000000000000004">
      <c r="A11" s="18"/>
      <c r="B11" s="18"/>
      <c r="C11" s="18"/>
      <c r="D11" s="18"/>
      <c r="E11" s="18"/>
      <c r="F11" s="18"/>
      <c r="G11" s="18"/>
      <c r="H11" s="332" t="s">
        <v>18</v>
      </c>
      <c r="I11" s="332"/>
      <c r="J11" s="332"/>
      <c r="K11" s="26"/>
      <c r="L11" s="30" t="s">
        <v>2</v>
      </c>
      <c r="M11" s="30"/>
      <c r="N11" s="327"/>
      <c r="O11" s="328"/>
      <c r="P11" s="328"/>
      <c r="Q11" s="328"/>
      <c r="R11" s="328"/>
      <c r="S11" s="328"/>
      <c r="T11" s="329"/>
      <c r="U11" s="18"/>
      <c r="V11" s="18"/>
      <c r="X11" s="3"/>
      <c r="Y11" s="3"/>
    </row>
    <row r="12" spans="1:25" ht="22.5" customHeight="1" x14ac:dyDescent="0.55000000000000004">
      <c r="A12" s="18"/>
      <c r="B12" s="31"/>
      <c r="C12" s="18"/>
      <c r="D12" s="18"/>
      <c r="E12" s="18"/>
      <c r="F12" s="18"/>
      <c r="G12" s="18"/>
      <c r="H12" s="18"/>
      <c r="I12" s="28"/>
      <c r="J12" s="28"/>
      <c r="K12" s="28"/>
      <c r="L12" s="30" t="s">
        <v>3</v>
      </c>
      <c r="M12" s="30"/>
      <c r="N12" s="327"/>
      <c r="O12" s="328"/>
      <c r="P12" s="328"/>
      <c r="Q12" s="328"/>
      <c r="R12" s="328"/>
      <c r="S12" s="328"/>
      <c r="T12" s="329"/>
      <c r="U12" s="32" t="s">
        <v>225</v>
      </c>
      <c r="V12" s="18"/>
      <c r="X12" s="4"/>
      <c r="Y12" s="4"/>
    </row>
    <row r="13" spans="1:25" ht="22.5" customHeight="1" x14ac:dyDescent="0.55000000000000004">
      <c r="A13" s="18"/>
      <c r="B13" s="31"/>
      <c r="C13" s="18"/>
      <c r="D13" s="18"/>
      <c r="E13" s="18"/>
      <c r="F13" s="18"/>
      <c r="G13" s="18"/>
      <c r="H13" s="337" t="s">
        <v>22</v>
      </c>
      <c r="I13" s="337"/>
      <c r="J13" s="337"/>
      <c r="K13" s="28"/>
      <c r="L13" s="334"/>
      <c r="M13" s="335"/>
      <c r="N13" s="335"/>
      <c r="O13" s="335"/>
      <c r="P13" s="335"/>
      <c r="Q13" s="336"/>
      <c r="R13" s="309" t="s">
        <v>226</v>
      </c>
      <c r="S13" s="310"/>
      <c r="T13" s="310"/>
      <c r="U13" s="310"/>
      <c r="V13" s="310"/>
      <c r="X13" s="4"/>
      <c r="Y13" s="4"/>
    </row>
    <row r="14" spans="1:25" ht="23.25" customHeight="1" x14ac:dyDescent="0.55000000000000004">
      <c r="A14" s="18"/>
      <c r="B14" s="31"/>
      <c r="C14" s="18"/>
      <c r="D14" s="18"/>
      <c r="E14" s="18"/>
      <c r="F14" s="18"/>
      <c r="G14" s="18"/>
      <c r="H14" s="18"/>
      <c r="I14" s="33"/>
      <c r="J14" s="33"/>
      <c r="K14" s="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18"/>
      <c r="Y14" s="8"/>
    </row>
    <row r="15" spans="1:25" ht="21" customHeight="1" x14ac:dyDescent="0.55000000000000004">
      <c r="A15" s="18"/>
      <c r="B15" s="330" t="s">
        <v>245</v>
      </c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18"/>
    </row>
    <row r="16" spans="1:25" ht="18.75" customHeight="1" x14ac:dyDescent="0.55000000000000004">
      <c r="A16" s="18"/>
      <c r="B16" s="34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</row>
    <row r="17" spans="1:24" ht="16.5" customHeight="1" x14ac:dyDescent="0.5">
      <c r="A17" s="18"/>
      <c r="B17" s="18"/>
      <c r="C17" s="169" t="s">
        <v>246</v>
      </c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70"/>
      <c r="W17" s="51"/>
      <c r="X17" s="51"/>
    </row>
    <row r="18" spans="1:24" ht="21.75" customHeight="1" x14ac:dyDescent="0.5">
      <c r="A18" s="18"/>
      <c r="B18" s="311" t="s">
        <v>23</v>
      </c>
      <c r="C18" s="311"/>
      <c r="D18" s="311"/>
      <c r="E18" s="311"/>
      <c r="F18" s="311"/>
      <c r="G18" s="311"/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  <c r="U18" s="311"/>
      <c r="V18" s="311"/>
      <c r="W18" s="51"/>
      <c r="X18" s="51"/>
    </row>
    <row r="19" spans="1:24" ht="17.25" customHeight="1" x14ac:dyDescent="0.5">
      <c r="A19" s="18"/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51"/>
      <c r="X19" s="51"/>
    </row>
    <row r="20" spans="1:24" ht="15" customHeight="1" x14ac:dyDescent="0.55000000000000004">
      <c r="A20" s="18"/>
      <c r="B20" s="308" t="s">
        <v>4</v>
      </c>
      <c r="C20" s="308"/>
      <c r="D20" s="308"/>
      <c r="E20" s="308"/>
      <c r="F20" s="308"/>
      <c r="G20" s="308"/>
      <c r="H20" s="308"/>
      <c r="I20" s="308"/>
      <c r="J20" s="308"/>
      <c r="K20" s="308"/>
      <c r="L20" s="308"/>
      <c r="M20" s="308"/>
      <c r="N20" s="308"/>
      <c r="O20" s="308"/>
      <c r="P20" s="308"/>
      <c r="Q20" s="308"/>
      <c r="R20" s="308"/>
      <c r="S20" s="308"/>
      <c r="T20" s="308"/>
      <c r="U20" s="18"/>
      <c r="V20" s="18"/>
    </row>
    <row r="21" spans="1:24" ht="16.5" customHeight="1" x14ac:dyDescent="0.55000000000000004">
      <c r="A21" s="18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5"/>
      <c r="T21" s="35"/>
      <c r="U21" s="18"/>
      <c r="V21" s="18"/>
      <c r="W21" s="9"/>
    </row>
    <row r="22" spans="1:24" ht="20.149999999999999" customHeight="1" x14ac:dyDescent="0.55000000000000004">
      <c r="A22" s="18"/>
      <c r="B22" s="295" t="s">
        <v>25</v>
      </c>
      <c r="C22" s="295"/>
      <c r="D22" s="295"/>
      <c r="E22" s="295"/>
      <c r="F22" s="315"/>
      <c r="G22" s="286"/>
      <c r="H22" s="287"/>
      <c r="I22" s="287"/>
      <c r="J22" s="287"/>
      <c r="K22" s="287"/>
      <c r="L22" s="287"/>
      <c r="M22" s="287"/>
      <c r="N22" s="287"/>
      <c r="O22" s="287"/>
      <c r="P22" s="287"/>
      <c r="Q22" s="287"/>
      <c r="R22" s="288"/>
      <c r="S22" s="52"/>
      <c r="T22" s="52"/>
      <c r="U22" s="18"/>
      <c r="V22" s="37"/>
      <c r="W22" s="9"/>
    </row>
    <row r="23" spans="1:24" s="10" customFormat="1" ht="13.5" customHeight="1" x14ac:dyDescent="0.55000000000000004">
      <c r="A23" s="40"/>
      <c r="B23" s="41"/>
      <c r="C23" s="41"/>
      <c r="D23" s="41"/>
      <c r="E23" s="41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42"/>
      <c r="T23" s="40"/>
      <c r="U23" s="40"/>
      <c r="V23" s="40"/>
    </row>
    <row r="24" spans="1:24" ht="22.5" customHeight="1" x14ac:dyDescent="0.55000000000000004">
      <c r="A24" s="18"/>
      <c r="B24" s="295" t="s">
        <v>26</v>
      </c>
      <c r="C24" s="295"/>
      <c r="D24" s="295"/>
      <c r="E24" s="295"/>
      <c r="F24" s="315"/>
      <c r="G24" s="312"/>
      <c r="H24" s="313"/>
      <c r="I24" s="313"/>
      <c r="J24" s="313"/>
      <c r="K24" s="313"/>
      <c r="L24" s="313"/>
      <c r="M24" s="313"/>
      <c r="N24" s="313"/>
      <c r="O24" s="313"/>
      <c r="P24" s="313"/>
      <c r="Q24" s="313"/>
      <c r="R24" s="313"/>
      <c r="S24" s="313"/>
      <c r="T24" s="314"/>
      <c r="U24" s="18"/>
      <c r="V24" s="43"/>
    </row>
    <row r="25" spans="1:24" ht="13.5" customHeight="1" x14ac:dyDescent="0.15">
      <c r="A25" s="18"/>
      <c r="B25" s="166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44"/>
      <c r="R25" s="45">
        <f>IF(LEN(G24)&lt;=20,LEN(G24),"文字数超過")</f>
        <v>0</v>
      </c>
      <c r="S25" s="46"/>
      <c r="T25" s="18"/>
      <c r="U25" s="18"/>
      <c r="V25" s="43"/>
    </row>
    <row r="26" spans="1:24" ht="21.75" customHeight="1" x14ac:dyDescent="0.55000000000000004">
      <c r="A26" s="18"/>
      <c r="B26" s="295" t="s">
        <v>27</v>
      </c>
      <c r="C26" s="295"/>
      <c r="D26" s="295"/>
      <c r="E26" s="295"/>
      <c r="F26" s="295"/>
      <c r="G26" s="296">
        <v>45597</v>
      </c>
      <c r="H26" s="297"/>
      <c r="I26" s="297"/>
      <c r="J26" s="297"/>
      <c r="K26" s="297"/>
      <c r="L26" s="297"/>
      <c r="M26" s="298"/>
      <c r="N26" s="18" t="s">
        <v>24</v>
      </c>
      <c r="O26" s="299"/>
      <c r="P26" s="300"/>
      <c r="Q26" s="300"/>
      <c r="R26" s="300"/>
      <c r="S26" s="300"/>
      <c r="T26" s="301"/>
      <c r="U26" s="18"/>
      <c r="V26" s="43"/>
    </row>
    <row r="27" spans="1:24" ht="16.5" customHeight="1" x14ac:dyDescent="0.55000000000000004">
      <c r="A27" s="18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9"/>
      <c r="T27" s="49"/>
      <c r="U27" s="38"/>
      <c r="V27" s="43"/>
    </row>
    <row r="28" spans="1:24" ht="16.5" customHeight="1" x14ac:dyDescent="0.55000000000000004">
      <c r="A28" s="18"/>
      <c r="B28" s="316" t="s">
        <v>28</v>
      </c>
      <c r="C28" s="316"/>
      <c r="D28" s="316"/>
      <c r="E28" s="316"/>
      <c r="F28" s="316"/>
      <c r="G28" s="316"/>
      <c r="H28" s="316"/>
      <c r="I28" s="316"/>
      <c r="J28" s="317" t="s">
        <v>29</v>
      </c>
      <c r="K28" s="317"/>
      <c r="L28" s="317"/>
      <c r="M28" s="317"/>
      <c r="N28" s="317"/>
      <c r="O28" s="48"/>
      <c r="P28" s="48"/>
      <c r="Q28" s="48"/>
      <c r="R28" s="48"/>
      <c r="S28" s="49"/>
      <c r="T28" s="49"/>
      <c r="U28" s="38"/>
      <c r="V28" s="43"/>
    </row>
    <row r="29" spans="1:24" ht="15" customHeight="1" x14ac:dyDescent="0.55000000000000004">
      <c r="A29" s="18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9"/>
      <c r="T29" s="49"/>
      <c r="U29" s="38"/>
      <c r="V29" s="43"/>
    </row>
    <row r="30" spans="1:24" ht="18" customHeight="1" x14ac:dyDescent="0.55000000000000004">
      <c r="A30" s="18"/>
      <c r="B30" s="316" t="s">
        <v>147</v>
      </c>
      <c r="C30" s="316"/>
      <c r="D30" s="316"/>
      <c r="E30" s="316"/>
      <c r="F30" s="316"/>
      <c r="G30" s="316"/>
      <c r="H30" s="316"/>
      <c r="I30" s="316"/>
      <c r="J30" s="317" t="s">
        <v>30</v>
      </c>
      <c r="K30" s="317"/>
      <c r="L30" s="317"/>
      <c r="M30" s="317"/>
      <c r="N30" s="317"/>
      <c r="O30" s="48"/>
      <c r="P30" s="48"/>
      <c r="Q30" s="48"/>
      <c r="R30" s="48"/>
      <c r="S30" s="49"/>
      <c r="T30" s="49"/>
      <c r="U30" s="38"/>
      <c r="V30" s="43"/>
    </row>
    <row r="31" spans="1:24" ht="12" customHeight="1" x14ac:dyDescent="0.55000000000000004">
      <c r="A31" s="18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9"/>
      <c r="T31" s="49"/>
      <c r="U31" s="38"/>
      <c r="V31" s="43"/>
    </row>
    <row r="32" spans="1:24" ht="17.25" customHeight="1" x14ac:dyDescent="0.55000000000000004">
      <c r="A32" s="18"/>
      <c r="B32" s="295" t="s">
        <v>31</v>
      </c>
      <c r="C32" s="295"/>
      <c r="D32" s="295"/>
      <c r="E32" s="295"/>
      <c r="F32" s="295"/>
      <c r="G32" s="295"/>
      <c r="H32" s="295"/>
      <c r="I32" s="295"/>
      <c r="J32" s="295"/>
      <c r="K32" s="295"/>
      <c r="L32" s="295"/>
      <c r="M32" s="295"/>
      <c r="N32" s="295"/>
      <c r="O32" s="295"/>
      <c r="P32" s="295"/>
      <c r="Q32" s="295"/>
      <c r="R32" s="295"/>
      <c r="S32" s="295"/>
      <c r="T32" s="295"/>
      <c r="U32" s="18"/>
      <c r="V32" s="18"/>
    </row>
    <row r="33" spans="1:22" ht="17.25" customHeight="1" x14ac:dyDescent="0.55000000000000004">
      <c r="A33" s="18"/>
      <c r="B33" s="165"/>
      <c r="C33" s="172" t="s">
        <v>32</v>
      </c>
      <c r="D33" s="173"/>
      <c r="E33" s="173"/>
      <c r="F33" s="173"/>
      <c r="G33" s="174"/>
      <c r="H33" s="174"/>
      <c r="I33" s="174"/>
      <c r="J33" s="174"/>
      <c r="K33" s="174"/>
      <c r="L33" s="174"/>
      <c r="M33" s="174"/>
      <c r="N33" s="174"/>
      <c r="O33" s="175"/>
      <c r="P33" s="175"/>
      <c r="Q33" s="175"/>
      <c r="R33" s="176"/>
      <c r="S33" s="52"/>
      <c r="T33" s="52"/>
      <c r="U33" s="52"/>
      <c r="V33" s="18"/>
    </row>
    <row r="34" spans="1:22" ht="17.25" customHeight="1" x14ac:dyDescent="0.55000000000000004">
      <c r="A34" s="18"/>
      <c r="B34" s="165"/>
      <c r="C34" s="172" t="s">
        <v>33</v>
      </c>
      <c r="D34" s="173"/>
      <c r="E34" s="173"/>
      <c r="F34" s="173"/>
      <c r="G34" s="174"/>
      <c r="H34" s="174"/>
      <c r="I34" s="174"/>
      <c r="J34" s="174"/>
      <c r="K34" s="174"/>
      <c r="L34" s="174"/>
      <c r="M34" s="174"/>
      <c r="N34" s="174"/>
      <c r="O34" s="175"/>
      <c r="P34" s="175"/>
      <c r="Q34" s="175"/>
      <c r="R34" s="176"/>
      <c r="S34" s="165"/>
      <c r="T34" s="165"/>
      <c r="U34" s="18"/>
      <c r="V34" s="18"/>
    </row>
    <row r="35" spans="1:22" ht="17.25" customHeight="1" x14ac:dyDescent="0.55000000000000004">
      <c r="A35" s="18"/>
      <c r="B35" s="165"/>
      <c r="C35" s="172" t="s">
        <v>34</v>
      </c>
      <c r="D35" s="173"/>
      <c r="E35" s="173"/>
      <c r="F35" s="173"/>
      <c r="G35" s="173"/>
      <c r="H35" s="173"/>
      <c r="I35" s="174"/>
      <c r="J35" s="174"/>
      <c r="K35" s="174"/>
      <c r="L35" s="174"/>
      <c r="M35" s="174"/>
      <c r="N35" s="174"/>
      <c r="O35" s="175"/>
      <c r="P35" s="175"/>
      <c r="Q35" s="175"/>
      <c r="R35" s="176"/>
      <c r="S35" s="165"/>
      <c r="T35" s="165"/>
      <c r="U35" s="18"/>
      <c r="V35" s="18"/>
    </row>
    <row r="36" spans="1:22" ht="17.25" customHeight="1" x14ac:dyDescent="0.55000000000000004">
      <c r="A36" s="18"/>
      <c r="B36" s="18"/>
      <c r="C36" s="172" t="s">
        <v>35</v>
      </c>
      <c r="D36" s="173"/>
      <c r="E36" s="173"/>
      <c r="F36" s="173"/>
      <c r="G36" s="173"/>
      <c r="H36" s="173"/>
      <c r="I36" s="174"/>
      <c r="J36" s="174"/>
      <c r="K36" s="174"/>
      <c r="L36" s="174"/>
      <c r="M36" s="174"/>
      <c r="N36" s="174"/>
      <c r="O36" s="175"/>
      <c r="P36" s="175"/>
      <c r="Q36" s="175"/>
      <c r="R36" s="176"/>
      <c r="S36" s="18"/>
      <c r="T36" s="18"/>
      <c r="U36" s="18"/>
      <c r="V36" s="18"/>
    </row>
    <row r="37" spans="1:22" ht="16.5" customHeight="1" x14ac:dyDescent="0.55000000000000004">
      <c r="B37" s="1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13"/>
      <c r="T37" s="13"/>
    </row>
    <row r="38" spans="1:22" ht="20.149999999999999" customHeight="1" x14ac:dyDescent="0.55000000000000004">
      <c r="B38" s="14"/>
      <c r="C38" s="14"/>
      <c r="D38" s="14"/>
      <c r="E38" s="14"/>
      <c r="F38" s="14"/>
      <c r="G38" s="14"/>
      <c r="H38" s="5"/>
      <c r="I38" s="14"/>
      <c r="J38" s="14"/>
      <c r="K38" s="14"/>
      <c r="L38" s="14"/>
      <c r="M38" s="319"/>
      <c r="N38" s="319"/>
      <c r="O38" s="319"/>
      <c r="P38" s="15"/>
      <c r="Q38" s="15"/>
      <c r="R38" s="15"/>
      <c r="S38" s="14"/>
      <c r="T38" s="14"/>
      <c r="U38" s="16"/>
    </row>
    <row r="39" spans="1:22" ht="20.149999999999999" customHeight="1" x14ac:dyDescent="0.55000000000000004">
      <c r="C39" s="318"/>
      <c r="D39" s="318"/>
      <c r="E39" s="318"/>
      <c r="F39" s="318"/>
      <c r="G39" s="318"/>
    </row>
    <row r="40" spans="1:22" ht="3.65" customHeight="1" x14ac:dyDescent="0.55000000000000004"/>
  </sheetData>
  <sheetProtection algorithmName="SHA-512" hashValue="Gt148quol+/11ysH8G0v7RiMiXzsCQqP8TSUoyghHJhejiuN0jcWk2QD1h7uLT9kQh5ugPqEFku9CHSfbpUg0A==" saltValue="ddHXnZI6MaQVUXKFdcX6EQ==" spinCount="100000" sheet="1" formatCells="0"/>
  <mergeCells count="32">
    <mergeCell ref="X8:Y8"/>
    <mergeCell ref="L9:T10"/>
    <mergeCell ref="N11:T11"/>
    <mergeCell ref="B15:U15"/>
    <mergeCell ref="H7:J7"/>
    <mergeCell ref="H9:J9"/>
    <mergeCell ref="H11:J11"/>
    <mergeCell ref="N12:T12"/>
    <mergeCell ref="L14:U14"/>
    <mergeCell ref="L13:Q13"/>
    <mergeCell ref="H13:J13"/>
    <mergeCell ref="B28:I28"/>
    <mergeCell ref="J28:N28"/>
    <mergeCell ref="C39:G39"/>
    <mergeCell ref="B32:T32"/>
    <mergeCell ref="M38:O38"/>
    <mergeCell ref="B30:I30"/>
    <mergeCell ref="J30:N30"/>
    <mergeCell ref="G22:R22"/>
    <mergeCell ref="Q2:U2"/>
    <mergeCell ref="O2:P2"/>
    <mergeCell ref="O6:P6"/>
    <mergeCell ref="B26:F26"/>
    <mergeCell ref="G26:M26"/>
    <mergeCell ref="O26:T26"/>
    <mergeCell ref="L7:T8"/>
    <mergeCell ref="B20:T20"/>
    <mergeCell ref="R13:V13"/>
    <mergeCell ref="B18:V18"/>
    <mergeCell ref="G24:T24"/>
    <mergeCell ref="B24:F24"/>
    <mergeCell ref="B22:F22"/>
  </mergeCells>
  <phoneticPr fontId="2"/>
  <conditionalFormatting sqref="V14">
    <cfRule type="cellIs" dxfId="27" priority="2" operator="equal">
      <formula>"文字数超過"</formula>
    </cfRule>
  </conditionalFormatting>
  <conditionalFormatting sqref="R25">
    <cfRule type="cellIs" dxfId="26" priority="1" operator="equal">
      <formula>"文字数超過"</formula>
    </cfRule>
  </conditionalFormatting>
  <dataValidations count="7">
    <dataValidation allowBlank="1" showInputMessage="1" showErrorMessage="1" prompt="▶「履歴事項全部証明書」と同一の役職名を入力_x000a_例）×代表取締役社長_x000a_　　　○代表取締役_x000a_▶個人事業主は記入不要" sqref="N11"/>
    <dataValidation allowBlank="1" showInputMessage="1" showErrorMessage="1" prompt="▶「履歴事項全部証明書」（個人の場合は「開業届」）と同じ表記(旧字体含む)で入力" sqref="N12"/>
    <dataValidation allowBlank="1" showInputMessage="1" showErrorMessage="1" prompt="▶「履歴事項全部証明書」（個人の場合は「開業届」）と同じ表記(旧字体含む)で入力_x000a_▶英数字は「半角」で入力" sqref="L7:T10"/>
    <dataValidation allowBlank="1" showInputMessage="1" showErrorMessage="1" prompt="20字以内で入力" sqref="G24"/>
    <dataValidation allowBlank="1" showInputMessage="1" showErrorMessage="1" prompt="西暦年/月/日　を半角で入力_x000a_例）_x000a_2024年4月1日_x000a_→2024/4/1" sqref="O26:T26"/>
    <dataValidation type="list" allowBlank="1" showInputMessage="1" showErrorMessage="1" sqref="G22:R22">
      <formula1>"ア）パラスポーツ関連, イ）福祉用具, ウ）共生社会の実現, エ）障害のある方への合理的配慮"</formula1>
    </dataValidation>
    <dataValidation allowBlank="1" showInputMessage="1" showErrorMessage="1" prompt="西暦年/月/日　を半角で入力_x000a_例）_x000a_2024年4月1日_x000a_→2024/4/1" sqref="Q2:U2"/>
  </dataValidations>
  <printOptions horizontalCentered="1"/>
  <pageMargins left="0.78740157480314965" right="0.47244094488188981" top="0.39370078740157483" bottom="0.47244094488188981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0.79998168889431442"/>
  </sheetPr>
  <dimension ref="A1:V41"/>
  <sheetViews>
    <sheetView showGridLines="0" view="pageBreakPreview" zoomScale="90" zoomScaleNormal="100" zoomScaleSheetLayoutView="90" workbookViewId="0">
      <selection activeCell="W1" sqref="W1"/>
    </sheetView>
  </sheetViews>
  <sheetFormatPr defaultColWidth="9" defaultRowHeight="15" customHeight="1" x14ac:dyDescent="0.55000000000000004"/>
  <cols>
    <col min="1" max="3" width="1.58203125" style="54" customWidth="1"/>
    <col min="4" max="4" width="2.58203125" style="54" customWidth="1"/>
    <col min="5" max="5" width="10.08203125" style="54" customWidth="1"/>
    <col min="6" max="7" width="2.33203125" style="54" customWidth="1"/>
    <col min="8" max="8" width="4.33203125" style="54" customWidth="1"/>
    <col min="9" max="9" width="3.58203125" style="54" customWidth="1"/>
    <col min="10" max="10" width="2.83203125" style="54" customWidth="1"/>
    <col min="11" max="11" width="3.58203125" style="54" customWidth="1"/>
    <col min="12" max="12" width="3.33203125" style="54" customWidth="1"/>
    <col min="13" max="13" width="3.58203125" style="54" customWidth="1"/>
    <col min="14" max="14" width="3" style="54" customWidth="1"/>
    <col min="15" max="15" width="4.83203125" style="54" customWidth="1"/>
    <col min="16" max="16" width="4.33203125" style="54" customWidth="1"/>
    <col min="17" max="17" width="4.25" style="54" customWidth="1"/>
    <col min="18" max="18" width="3.58203125" style="54" customWidth="1"/>
    <col min="19" max="19" width="3.5" style="54" customWidth="1"/>
    <col min="20" max="20" width="3.58203125" style="54" customWidth="1"/>
    <col min="21" max="21" width="4.08203125" style="56" customWidth="1"/>
    <col min="22" max="22" width="3.83203125" style="54" customWidth="1"/>
    <col min="23" max="16384" width="9" style="54"/>
  </cols>
  <sheetData>
    <row r="1" spans="1:22" ht="15" customHeight="1" x14ac:dyDescent="0.55000000000000004">
      <c r="A1" s="168" t="s">
        <v>36</v>
      </c>
      <c r="B1" s="168"/>
      <c r="C1" s="168"/>
      <c r="D1" s="168"/>
      <c r="E1" s="168"/>
      <c r="F1" s="168"/>
      <c r="G1" s="178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80"/>
      <c r="V1" s="179"/>
    </row>
    <row r="2" spans="1:22" ht="27.75" customHeight="1" x14ac:dyDescent="0.55000000000000004">
      <c r="A2" s="347" t="s">
        <v>37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</row>
    <row r="3" spans="1:22" ht="17.5" customHeight="1" x14ac:dyDescent="0.55000000000000004">
      <c r="A3" s="178"/>
      <c r="B3" s="178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</row>
    <row r="4" spans="1:22" s="55" customFormat="1" ht="20.149999999999999" customHeight="1" x14ac:dyDescent="0.55000000000000004">
      <c r="A4" s="182" t="s">
        <v>38</v>
      </c>
      <c r="B4" s="183"/>
      <c r="C4" s="184"/>
      <c r="D4" s="184"/>
      <c r="E4" s="184"/>
      <c r="F4" s="184"/>
      <c r="G4" s="184"/>
      <c r="H4" s="185" t="s">
        <v>148</v>
      </c>
      <c r="I4" s="98"/>
      <c r="J4" s="98"/>
      <c r="K4" s="98"/>
      <c r="L4" s="186"/>
      <c r="M4" s="187"/>
      <c r="N4" s="186"/>
      <c r="O4" s="187"/>
      <c r="P4" s="187"/>
      <c r="Q4" s="185"/>
      <c r="R4" s="186"/>
      <c r="S4" s="186"/>
      <c r="T4" s="188"/>
      <c r="U4" s="189"/>
      <c r="V4" s="188"/>
    </row>
    <row r="5" spans="1:22" s="55" customFormat="1" ht="9" customHeight="1" x14ac:dyDescent="0.55000000000000004">
      <c r="A5" s="98"/>
      <c r="B5" s="98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87"/>
      <c r="V5" s="191"/>
    </row>
    <row r="6" spans="1:22" s="55" customFormat="1" ht="21" customHeight="1" x14ac:dyDescent="0.55000000000000004">
      <c r="A6" s="192" t="s">
        <v>40</v>
      </c>
      <c r="B6" s="183"/>
      <c r="C6" s="193"/>
      <c r="D6" s="193"/>
      <c r="E6" s="193"/>
      <c r="F6" s="193"/>
      <c r="G6" s="193"/>
      <c r="H6" s="367"/>
      <c r="I6" s="368"/>
      <c r="J6" s="368"/>
      <c r="K6" s="368"/>
      <c r="L6" s="368"/>
      <c r="M6" s="369"/>
      <c r="N6" s="194" t="s">
        <v>17</v>
      </c>
      <c r="O6" s="370" t="s">
        <v>41</v>
      </c>
      <c r="P6" s="370"/>
      <c r="Q6" s="370"/>
      <c r="R6" s="370"/>
      <c r="S6" s="370"/>
      <c r="T6" s="370"/>
      <c r="U6" s="370"/>
      <c r="V6" s="370"/>
    </row>
    <row r="7" spans="1:22" s="55" customFormat="1" ht="7.5" customHeight="1" x14ac:dyDescent="0.55000000000000004">
      <c r="A7" s="98"/>
      <c r="B7" s="98"/>
      <c r="C7" s="188"/>
      <c r="D7" s="195"/>
      <c r="E7" s="195"/>
      <c r="F7" s="196"/>
      <c r="G7" s="195"/>
      <c r="H7" s="195"/>
      <c r="I7" s="195"/>
      <c r="J7" s="195"/>
      <c r="K7" s="195"/>
      <c r="L7" s="195"/>
      <c r="M7" s="195"/>
      <c r="N7" s="195"/>
      <c r="O7" s="196"/>
      <c r="P7" s="195"/>
      <c r="Q7" s="195"/>
      <c r="R7" s="195"/>
      <c r="S7" s="195"/>
      <c r="T7" s="195"/>
      <c r="U7" s="195"/>
      <c r="V7" s="196"/>
    </row>
    <row r="8" spans="1:22" s="55" customFormat="1" ht="21" customHeight="1" x14ac:dyDescent="0.55000000000000004">
      <c r="A8" s="192" t="s">
        <v>42</v>
      </c>
      <c r="B8" s="183"/>
      <c r="C8" s="193"/>
      <c r="D8" s="193"/>
      <c r="E8" s="193"/>
      <c r="F8" s="193"/>
      <c r="G8" s="193"/>
      <c r="H8" s="367"/>
      <c r="I8" s="368"/>
      <c r="J8" s="368"/>
      <c r="K8" s="368"/>
      <c r="L8" s="368"/>
      <c r="M8" s="369"/>
      <c r="N8" s="197" t="s">
        <v>15</v>
      </c>
      <c r="O8" s="371" t="s">
        <v>43</v>
      </c>
      <c r="P8" s="371"/>
      <c r="Q8" s="371"/>
      <c r="R8" s="371"/>
      <c r="S8" s="371"/>
      <c r="T8" s="371"/>
      <c r="U8" s="371"/>
      <c r="V8" s="371"/>
    </row>
    <row r="9" spans="1:22" s="55" customFormat="1" ht="11.25" customHeight="1" x14ac:dyDescent="0.55000000000000004">
      <c r="A9" s="98"/>
      <c r="B9" s="98"/>
      <c r="C9" s="188"/>
      <c r="D9" s="195"/>
      <c r="E9" s="195"/>
      <c r="F9" s="196"/>
      <c r="G9" s="195"/>
      <c r="H9" s="197"/>
      <c r="I9" s="196"/>
      <c r="J9" s="196"/>
      <c r="K9" s="348"/>
      <c r="L9" s="348"/>
      <c r="M9" s="348"/>
      <c r="N9" s="348"/>
      <c r="O9" s="348"/>
      <c r="P9" s="98"/>
      <c r="Q9" s="195"/>
      <c r="R9" s="195"/>
      <c r="S9" s="195"/>
      <c r="T9" s="195"/>
      <c r="U9" s="195"/>
      <c r="V9" s="196"/>
    </row>
    <row r="10" spans="1:22" s="55" customFormat="1" ht="21" customHeight="1" x14ac:dyDescent="0.55000000000000004">
      <c r="A10" s="192" t="s">
        <v>39</v>
      </c>
      <c r="B10" s="192"/>
      <c r="C10" s="193"/>
      <c r="D10" s="193"/>
      <c r="E10" s="193"/>
      <c r="F10" s="193"/>
      <c r="G10" s="193"/>
      <c r="H10" s="197"/>
      <c r="I10" s="195"/>
      <c r="J10" s="195"/>
      <c r="K10" s="195"/>
      <c r="L10" s="195"/>
      <c r="M10" s="195"/>
      <c r="N10" s="195"/>
      <c r="O10" s="196"/>
      <c r="P10" s="197"/>
      <c r="Q10" s="195"/>
      <c r="R10" s="195"/>
      <c r="S10" s="195"/>
      <c r="T10" s="195"/>
      <c r="U10" s="195"/>
      <c r="V10" s="196"/>
    </row>
    <row r="11" spans="1:22" s="61" customFormat="1" ht="17" x14ac:dyDescent="0.55000000000000004">
      <c r="A11" s="198"/>
      <c r="B11" s="198" t="s">
        <v>44</v>
      </c>
      <c r="C11" s="199"/>
      <c r="D11" s="199"/>
      <c r="E11" s="199"/>
      <c r="F11" s="199"/>
      <c r="G11" s="199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1"/>
      <c r="V11" s="202"/>
    </row>
    <row r="12" spans="1:22" ht="18" customHeight="1" x14ac:dyDescent="0.55000000000000004">
      <c r="A12" s="178"/>
      <c r="B12" s="178"/>
      <c r="C12" s="349"/>
      <c r="D12" s="350"/>
      <c r="E12" s="350"/>
      <c r="F12" s="350"/>
      <c r="G12" s="350"/>
      <c r="H12" s="350"/>
      <c r="I12" s="350"/>
      <c r="J12" s="350"/>
      <c r="K12" s="350"/>
      <c r="L12" s="350"/>
      <c r="M12" s="350"/>
      <c r="N12" s="350"/>
      <c r="O12" s="350"/>
      <c r="P12" s="350"/>
      <c r="Q12" s="350"/>
      <c r="R12" s="350"/>
      <c r="S12" s="350"/>
      <c r="T12" s="350"/>
      <c r="U12" s="350"/>
      <c r="V12" s="351"/>
    </row>
    <row r="13" spans="1:22" ht="18" customHeight="1" x14ac:dyDescent="0.55000000000000004">
      <c r="A13" s="178"/>
      <c r="B13" s="178"/>
      <c r="C13" s="352"/>
      <c r="D13" s="353"/>
      <c r="E13" s="353"/>
      <c r="F13" s="353"/>
      <c r="G13" s="353"/>
      <c r="H13" s="353"/>
      <c r="I13" s="353"/>
      <c r="J13" s="353"/>
      <c r="K13" s="353"/>
      <c r="L13" s="353"/>
      <c r="M13" s="353"/>
      <c r="N13" s="353"/>
      <c r="O13" s="353"/>
      <c r="P13" s="353"/>
      <c r="Q13" s="353"/>
      <c r="R13" s="353"/>
      <c r="S13" s="353"/>
      <c r="T13" s="353"/>
      <c r="U13" s="353"/>
      <c r="V13" s="354"/>
    </row>
    <row r="14" spans="1:22" ht="18" customHeight="1" x14ac:dyDescent="0.55000000000000004">
      <c r="A14" s="178"/>
      <c r="B14" s="178"/>
      <c r="C14" s="352"/>
      <c r="D14" s="353"/>
      <c r="E14" s="353"/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4"/>
    </row>
    <row r="15" spans="1:22" ht="18" customHeight="1" x14ac:dyDescent="0.55000000000000004">
      <c r="A15" s="178"/>
      <c r="B15" s="178"/>
      <c r="C15" s="352"/>
      <c r="D15" s="353"/>
      <c r="E15" s="353"/>
      <c r="F15" s="353"/>
      <c r="G15" s="353"/>
      <c r="H15" s="353"/>
      <c r="I15" s="353"/>
      <c r="J15" s="353"/>
      <c r="K15" s="353"/>
      <c r="L15" s="353"/>
      <c r="M15" s="353"/>
      <c r="N15" s="353"/>
      <c r="O15" s="353"/>
      <c r="P15" s="353"/>
      <c r="Q15" s="353"/>
      <c r="R15" s="353"/>
      <c r="S15" s="353"/>
      <c r="T15" s="353"/>
      <c r="U15" s="353"/>
      <c r="V15" s="354"/>
    </row>
    <row r="16" spans="1:22" ht="18" customHeight="1" x14ac:dyDescent="0.55000000000000004">
      <c r="A16" s="178"/>
      <c r="B16" s="178"/>
      <c r="C16" s="352"/>
      <c r="D16" s="353"/>
      <c r="E16" s="353"/>
      <c r="F16" s="353"/>
      <c r="G16" s="353"/>
      <c r="H16" s="353"/>
      <c r="I16" s="353"/>
      <c r="J16" s="353"/>
      <c r="K16" s="353"/>
      <c r="L16" s="353"/>
      <c r="M16" s="353"/>
      <c r="N16" s="353"/>
      <c r="O16" s="353"/>
      <c r="P16" s="353"/>
      <c r="Q16" s="353"/>
      <c r="R16" s="353"/>
      <c r="S16" s="353"/>
      <c r="T16" s="353"/>
      <c r="U16" s="353"/>
      <c r="V16" s="354"/>
    </row>
    <row r="17" spans="1:22" ht="18" customHeight="1" x14ac:dyDescent="0.55000000000000004">
      <c r="A17" s="178"/>
      <c r="B17" s="178"/>
      <c r="C17" s="352"/>
      <c r="D17" s="353"/>
      <c r="E17" s="353"/>
      <c r="F17" s="353"/>
      <c r="G17" s="353"/>
      <c r="H17" s="353"/>
      <c r="I17" s="353"/>
      <c r="J17" s="353"/>
      <c r="K17" s="353"/>
      <c r="L17" s="353"/>
      <c r="M17" s="353"/>
      <c r="N17" s="353"/>
      <c r="O17" s="353"/>
      <c r="P17" s="353"/>
      <c r="Q17" s="353"/>
      <c r="R17" s="353"/>
      <c r="S17" s="353"/>
      <c r="T17" s="353"/>
      <c r="U17" s="353"/>
      <c r="V17" s="354"/>
    </row>
    <row r="18" spans="1:22" ht="18" customHeight="1" x14ac:dyDescent="0.55000000000000004">
      <c r="A18" s="178"/>
      <c r="B18" s="178"/>
      <c r="C18" s="352"/>
      <c r="D18" s="353"/>
      <c r="E18" s="353"/>
      <c r="F18" s="353"/>
      <c r="G18" s="353"/>
      <c r="H18" s="353"/>
      <c r="I18" s="353"/>
      <c r="J18" s="353"/>
      <c r="K18" s="353"/>
      <c r="L18" s="353"/>
      <c r="M18" s="353"/>
      <c r="N18" s="353"/>
      <c r="O18" s="353"/>
      <c r="P18" s="353"/>
      <c r="Q18" s="353"/>
      <c r="R18" s="353"/>
      <c r="S18" s="353"/>
      <c r="T18" s="353"/>
      <c r="U18" s="353"/>
      <c r="V18" s="354"/>
    </row>
    <row r="19" spans="1:22" ht="18" customHeight="1" x14ac:dyDescent="0.55000000000000004">
      <c r="A19" s="178"/>
      <c r="B19" s="178"/>
      <c r="C19" s="355"/>
      <c r="D19" s="356"/>
      <c r="E19" s="356"/>
      <c r="F19" s="356"/>
      <c r="G19" s="356"/>
      <c r="H19" s="356"/>
      <c r="I19" s="356"/>
      <c r="J19" s="356"/>
      <c r="K19" s="356"/>
      <c r="L19" s="356"/>
      <c r="M19" s="356"/>
      <c r="N19" s="356"/>
      <c r="O19" s="356"/>
      <c r="P19" s="356"/>
      <c r="Q19" s="356"/>
      <c r="R19" s="356"/>
      <c r="S19" s="356"/>
      <c r="T19" s="356"/>
      <c r="U19" s="356"/>
      <c r="V19" s="357"/>
    </row>
    <row r="20" spans="1:22" ht="9.75" customHeight="1" x14ac:dyDescent="0.55000000000000004">
      <c r="A20" s="178"/>
      <c r="B20" s="178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4"/>
      <c r="V20" s="203"/>
    </row>
    <row r="21" spans="1:22" s="60" customFormat="1" ht="17" x14ac:dyDescent="0.55000000000000004">
      <c r="A21" s="205"/>
      <c r="B21" s="205" t="s">
        <v>45</v>
      </c>
      <c r="C21" s="206"/>
      <c r="D21" s="206"/>
      <c r="E21" s="206"/>
      <c r="F21" s="206"/>
      <c r="G21" s="206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</row>
    <row r="22" spans="1:22" ht="18" customHeight="1" x14ac:dyDescent="0.55000000000000004">
      <c r="A22" s="178"/>
      <c r="B22" s="178"/>
      <c r="C22" s="358"/>
      <c r="D22" s="359"/>
      <c r="E22" s="359"/>
      <c r="F22" s="359"/>
      <c r="G22" s="359"/>
      <c r="H22" s="359"/>
      <c r="I22" s="359"/>
      <c r="J22" s="359"/>
      <c r="K22" s="359"/>
      <c r="L22" s="359"/>
      <c r="M22" s="359"/>
      <c r="N22" s="359"/>
      <c r="O22" s="359"/>
      <c r="P22" s="359"/>
      <c r="Q22" s="359"/>
      <c r="R22" s="359"/>
      <c r="S22" s="359"/>
      <c r="T22" s="359"/>
      <c r="U22" s="359"/>
      <c r="V22" s="360"/>
    </row>
    <row r="23" spans="1:22" ht="18" customHeight="1" x14ac:dyDescent="0.55000000000000004">
      <c r="A23" s="178"/>
      <c r="B23" s="178"/>
      <c r="C23" s="361"/>
      <c r="D23" s="362"/>
      <c r="E23" s="362"/>
      <c r="F23" s="362"/>
      <c r="G23" s="362"/>
      <c r="H23" s="362"/>
      <c r="I23" s="362"/>
      <c r="J23" s="362"/>
      <c r="K23" s="362"/>
      <c r="L23" s="362"/>
      <c r="M23" s="362"/>
      <c r="N23" s="362"/>
      <c r="O23" s="362"/>
      <c r="P23" s="362"/>
      <c r="Q23" s="362"/>
      <c r="R23" s="362"/>
      <c r="S23" s="362"/>
      <c r="T23" s="362"/>
      <c r="U23" s="362"/>
      <c r="V23" s="363"/>
    </row>
    <row r="24" spans="1:22" ht="18" customHeight="1" x14ac:dyDescent="0.55000000000000004">
      <c r="A24" s="178"/>
      <c r="B24" s="178"/>
      <c r="C24" s="361"/>
      <c r="D24" s="362"/>
      <c r="E24" s="362"/>
      <c r="F24" s="362"/>
      <c r="G24" s="362"/>
      <c r="H24" s="362"/>
      <c r="I24" s="362"/>
      <c r="J24" s="362"/>
      <c r="K24" s="362"/>
      <c r="L24" s="362"/>
      <c r="M24" s="362"/>
      <c r="N24" s="362"/>
      <c r="O24" s="362"/>
      <c r="P24" s="362"/>
      <c r="Q24" s="362"/>
      <c r="R24" s="362"/>
      <c r="S24" s="362"/>
      <c r="T24" s="362"/>
      <c r="U24" s="362"/>
      <c r="V24" s="363"/>
    </row>
    <row r="25" spans="1:22" ht="18" customHeight="1" x14ac:dyDescent="0.55000000000000004">
      <c r="A25" s="178"/>
      <c r="B25" s="178"/>
      <c r="C25" s="361"/>
      <c r="D25" s="362"/>
      <c r="E25" s="362"/>
      <c r="F25" s="362"/>
      <c r="G25" s="362"/>
      <c r="H25" s="362"/>
      <c r="I25" s="362"/>
      <c r="J25" s="362"/>
      <c r="K25" s="362"/>
      <c r="L25" s="362"/>
      <c r="M25" s="362"/>
      <c r="N25" s="362"/>
      <c r="O25" s="362"/>
      <c r="P25" s="362"/>
      <c r="Q25" s="362"/>
      <c r="R25" s="362"/>
      <c r="S25" s="362"/>
      <c r="T25" s="362"/>
      <c r="U25" s="362"/>
      <c r="V25" s="363"/>
    </row>
    <row r="26" spans="1:22" ht="18" customHeight="1" x14ac:dyDescent="0.55000000000000004">
      <c r="A26" s="178"/>
      <c r="B26" s="178"/>
      <c r="C26" s="361"/>
      <c r="D26" s="362"/>
      <c r="E26" s="362"/>
      <c r="F26" s="362"/>
      <c r="G26" s="362"/>
      <c r="H26" s="362"/>
      <c r="I26" s="362"/>
      <c r="J26" s="362"/>
      <c r="K26" s="362"/>
      <c r="L26" s="362"/>
      <c r="M26" s="362"/>
      <c r="N26" s="362"/>
      <c r="O26" s="362"/>
      <c r="P26" s="362"/>
      <c r="Q26" s="362"/>
      <c r="R26" s="362"/>
      <c r="S26" s="362"/>
      <c r="T26" s="362"/>
      <c r="U26" s="362"/>
      <c r="V26" s="363"/>
    </row>
    <row r="27" spans="1:22" ht="18" customHeight="1" x14ac:dyDescent="0.55000000000000004">
      <c r="A27" s="178"/>
      <c r="B27" s="178"/>
      <c r="C27" s="364"/>
      <c r="D27" s="365"/>
      <c r="E27" s="365"/>
      <c r="F27" s="365"/>
      <c r="G27" s="365"/>
      <c r="H27" s="365"/>
      <c r="I27" s="365"/>
      <c r="J27" s="365"/>
      <c r="K27" s="365"/>
      <c r="L27" s="365"/>
      <c r="M27" s="365"/>
      <c r="N27" s="365"/>
      <c r="O27" s="365"/>
      <c r="P27" s="365"/>
      <c r="Q27" s="365"/>
      <c r="R27" s="365"/>
      <c r="S27" s="365"/>
      <c r="T27" s="365"/>
      <c r="U27" s="365"/>
      <c r="V27" s="366"/>
    </row>
    <row r="28" spans="1:22" ht="13.5" customHeight="1" x14ac:dyDescent="0.55000000000000004">
      <c r="A28" s="178"/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208"/>
      <c r="V28" s="178"/>
    </row>
    <row r="29" spans="1:22" s="60" customFormat="1" ht="15" customHeight="1" x14ac:dyDescent="0.55000000000000004">
      <c r="A29" s="205"/>
      <c r="B29" s="205" t="s">
        <v>46</v>
      </c>
      <c r="C29" s="205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9"/>
      <c r="V29" s="205"/>
    </row>
    <row r="30" spans="1:22" ht="18" customHeight="1" x14ac:dyDescent="0.55000000000000004">
      <c r="A30" s="178"/>
      <c r="B30" s="178"/>
      <c r="C30" s="338"/>
      <c r="D30" s="339"/>
      <c r="E30" s="339"/>
      <c r="F30" s="339"/>
      <c r="G30" s="339"/>
      <c r="H30" s="339"/>
      <c r="I30" s="339"/>
      <c r="J30" s="339"/>
      <c r="K30" s="339"/>
      <c r="L30" s="339"/>
      <c r="M30" s="339"/>
      <c r="N30" s="339"/>
      <c r="O30" s="339"/>
      <c r="P30" s="339"/>
      <c r="Q30" s="339"/>
      <c r="R30" s="339"/>
      <c r="S30" s="339"/>
      <c r="T30" s="339"/>
      <c r="U30" s="339"/>
      <c r="V30" s="340"/>
    </row>
    <row r="31" spans="1:22" ht="18" customHeight="1" x14ac:dyDescent="0.55000000000000004">
      <c r="A31" s="178"/>
      <c r="B31" s="178"/>
      <c r="C31" s="341"/>
      <c r="D31" s="342"/>
      <c r="E31" s="342"/>
      <c r="F31" s="342"/>
      <c r="G31" s="342"/>
      <c r="H31" s="342"/>
      <c r="I31" s="342"/>
      <c r="J31" s="342"/>
      <c r="K31" s="342"/>
      <c r="L31" s="342"/>
      <c r="M31" s="342"/>
      <c r="N31" s="342"/>
      <c r="O31" s="342"/>
      <c r="P31" s="342"/>
      <c r="Q31" s="342"/>
      <c r="R31" s="342"/>
      <c r="S31" s="342"/>
      <c r="T31" s="342"/>
      <c r="U31" s="342"/>
      <c r="V31" s="343"/>
    </row>
    <row r="32" spans="1:22" ht="18" customHeight="1" x14ac:dyDescent="0.55000000000000004">
      <c r="A32" s="178"/>
      <c r="B32" s="178"/>
      <c r="C32" s="341"/>
      <c r="D32" s="342"/>
      <c r="E32" s="342"/>
      <c r="F32" s="342"/>
      <c r="G32" s="342"/>
      <c r="H32" s="342"/>
      <c r="I32" s="342"/>
      <c r="J32" s="342"/>
      <c r="K32" s="342"/>
      <c r="L32" s="342"/>
      <c r="M32" s="342"/>
      <c r="N32" s="342"/>
      <c r="O32" s="342"/>
      <c r="P32" s="342"/>
      <c r="Q32" s="342"/>
      <c r="R32" s="342"/>
      <c r="S32" s="342"/>
      <c r="T32" s="342"/>
      <c r="U32" s="342"/>
      <c r="V32" s="343"/>
    </row>
    <row r="33" spans="1:22" ht="18" customHeight="1" x14ac:dyDescent="0.55000000000000004">
      <c r="A33" s="178"/>
      <c r="B33" s="178"/>
      <c r="C33" s="341"/>
      <c r="D33" s="342"/>
      <c r="E33" s="342"/>
      <c r="F33" s="342"/>
      <c r="G33" s="342"/>
      <c r="H33" s="342"/>
      <c r="I33" s="342"/>
      <c r="J33" s="342"/>
      <c r="K33" s="342"/>
      <c r="L33" s="342"/>
      <c r="M33" s="342"/>
      <c r="N33" s="342"/>
      <c r="O33" s="342"/>
      <c r="P33" s="342"/>
      <c r="Q33" s="342"/>
      <c r="R33" s="342"/>
      <c r="S33" s="342"/>
      <c r="T33" s="342"/>
      <c r="U33" s="342"/>
      <c r="V33" s="343"/>
    </row>
    <row r="34" spans="1:22" ht="18" customHeight="1" x14ac:dyDescent="0.55000000000000004">
      <c r="A34" s="178"/>
      <c r="B34" s="178"/>
      <c r="C34" s="341"/>
      <c r="D34" s="342"/>
      <c r="E34" s="342"/>
      <c r="F34" s="342"/>
      <c r="G34" s="342"/>
      <c r="H34" s="342"/>
      <c r="I34" s="342"/>
      <c r="J34" s="342"/>
      <c r="K34" s="342"/>
      <c r="L34" s="342"/>
      <c r="M34" s="342"/>
      <c r="N34" s="342"/>
      <c r="O34" s="342"/>
      <c r="P34" s="342"/>
      <c r="Q34" s="342"/>
      <c r="R34" s="342"/>
      <c r="S34" s="342"/>
      <c r="T34" s="342"/>
      <c r="U34" s="342"/>
      <c r="V34" s="343"/>
    </row>
    <row r="35" spans="1:22" ht="18" customHeight="1" x14ac:dyDescent="0.55000000000000004">
      <c r="A35" s="178"/>
      <c r="B35" s="178"/>
      <c r="C35" s="344"/>
      <c r="D35" s="345"/>
      <c r="E35" s="345"/>
      <c r="F35" s="345"/>
      <c r="G35" s="345"/>
      <c r="H35" s="345"/>
      <c r="I35" s="345"/>
      <c r="J35" s="345"/>
      <c r="K35" s="345"/>
      <c r="L35" s="345"/>
      <c r="M35" s="345"/>
      <c r="N35" s="345"/>
      <c r="O35" s="345"/>
      <c r="P35" s="345"/>
      <c r="Q35" s="345"/>
      <c r="R35" s="345"/>
      <c r="S35" s="345"/>
      <c r="T35" s="345"/>
      <c r="U35" s="345"/>
      <c r="V35" s="346"/>
    </row>
    <row r="36" spans="1:22" ht="12" customHeight="1" x14ac:dyDescent="0.55000000000000004">
      <c r="A36" s="178"/>
      <c r="B36" s="178"/>
      <c r="C36" s="178"/>
      <c r="D36" s="178"/>
      <c r="E36" s="178"/>
      <c r="F36" s="178"/>
      <c r="G36" s="178"/>
      <c r="H36" s="178"/>
      <c r="I36" s="178"/>
      <c r="J36" s="178"/>
      <c r="K36" s="178"/>
      <c r="L36" s="178"/>
      <c r="M36" s="178"/>
      <c r="N36" s="178"/>
      <c r="O36" s="178"/>
      <c r="P36" s="178"/>
      <c r="Q36" s="178"/>
      <c r="R36" s="178"/>
      <c r="S36" s="178"/>
      <c r="T36" s="178"/>
      <c r="U36" s="208"/>
      <c r="V36" s="178"/>
    </row>
    <row r="37" spans="1:22" s="60" customFormat="1" ht="15" customHeight="1" x14ac:dyDescent="0.55000000000000004">
      <c r="A37" s="205"/>
      <c r="B37" s="205" t="s">
        <v>47</v>
      </c>
      <c r="C37" s="205"/>
      <c r="D37" s="205"/>
      <c r="E37" s="205"/>
      <c r="F37" s="205"/>
      <c r="G37" s="205"/>
      <c r="H37" s="205"/>
      <c r="I37" s="205"/>
      <c r="J37" s="205"/>
      <c r="K37" s="205"/>
      <c r="L37" s="205"/>
      <c r="M37" s="205"/>
      <c r="N37" s="205"/>
      <c r="O37" s="205"/>
      <c r="P37" s="205"/>
      <c r="Q37" s="205"/>
      <c r="R37" s="205"/>
      <c r="S37" s="205"/>
      <c r="T37" s="205"/>
      <c r="U37" s="209"/>
      <c r="V37" s="205"/>
    </row>
    <row r="38" spans="1:22" ht="18" customHeight="1" x14ac:dyDescent="0.55000000000000004">
      <c r="A38" s="178"/>
      <c r="B38" s="178"/>
      <c r="C38" s="338"/>
      <c r="D38" s="339"/>
      <c r="E38" s="339"/>
      <c r="F38" s="339"/>
      <c r="G38" s="339"/>
      <c r="H38" s="339"/>
      <c r="I38" s="339"/>
      <c r="J38" s="339"/>
      <c r="K38" s="339"/>
      <c r="L38" s="339"/>
      <c r="M38" s="339"/>
      <c r="N38" s="339"/>
      <c r="O38" s="339"/>
      <c r="P38" s="339"/>
      <c r="Q38" s="339"/>
      <c r="R38" s="339"/>
      <c r="S38" s="339"/>
      <c r="T38" s="339"/>
      <c r="U38" s="339"/>
      <c r="V38" s="340"/>
    </row>
    <row r="39" spans="1:22" ht="18" customHeight="1" x14ac:dyDescent="0.55000000000000004">
      <c r="A39" s="178"/>
      <c r="B39" s="178"/>
      <c r="C39" s="341"/>
      <c r="D39" s="342"/>
      <c r="E39" s="342"/>
      <c r="F39" s="342"/>
      <c r="G39" s="342"/>
      <c r="H39" s="342"/>
      <c r="I39" s="342"/>
      <c r="J39" s="342"/>
      <c r="K39" s="342"/>
      <c r="L39" s="342"/>
      <c r="M39" s="342"/>
      <c r="N39" s="342"/>
      <c r="O39" s="342"/>
      <c r="P39" s="342"/>
      <c r="Q39" s="342"/>
      <c r="R39" s="342"/>
      <c r="S39" s="342"/>
      <c r="T39" s="342"/>
      <c r="U39" s="342"/>
      <c r="V39" s="343"/>
    </row>
    <row r="40" spans="1:22" ht="18" customHeight="1" x14ac:dyDescent="0.55000000000000004">
      <c r="A40" s="178"/>
      <c r="B40" s="178"/>
      <c r="C40" s="341"/>
      <c r="D40" s="342"/>
      <c r="E40" s="342"/>
      <c r="F40" s="342"/>
      <c r="G40" s="342"/>
      <c r="H40" s="342"/>
      <c r="I40" s="342"/>
      <c r="J40" s="342"/>
      <c r="K40" s="342"/>
      <c r="L40" s="342"/>
      <c r="M40" s="342"/>
      <c r="N40" s="342"/>
      <c r="O40" s="342"/>
      <c r="P40" s="342"/>
      <c r="Q40" s="342"/>
      <c r="R40" s="342"/>
      <c r="S40" s="342"/>
      <c r="T40" s="342"/>
      <c r="U40" s="342"/>
      <c r="V40" s="343"/>
    </row>
    <row r="41" spans="1:22" ht="18" customHeight="1" x14ac:dyDescent="0.55000000000000004">
      <c r="A41" s="178"/>
      <c r="B41" s="178"/>
      <c r="C41" s="344"/>
      <c r="D41" s="345"/>
      <c r="E41" s="345"/>
      <c r="F41" s="345"/>
      <c r="G41" s="345"/>
      <c r="H41" s="345"/>
      <c r="I41" s="345"/>
      <c r="J41" s="345"/>
      <c r="K41" s="345"/>
      <c r="L41" s="345"/>
      <c r="M41" s="345"/>
      <c r="N41" s="345"/>
      <c r="O41" s="345"/>
      <c r="P41" s="345"/>
      <c r="Q41" s="345"/>
      <c r="R41" s="345"/>
      <c r="S41" s="345"/>
      <c r="T41" s="345"/>
      <c r="U41" s="345"/>
      <c r="V41" s="346"/>
    </row>
  </sheetData>
  <sheetProtection algorithmName="SHA-512" hashValue="8edIv3CLOm3rYm9pFOC+7mH4P38HWLvuN/0l9XApf7CkgKJBF82OUlsoa6vEN6YpOYXfc4vsvJeAxmQan7ZeTQ==" saltValue="9mHe0ggvC6NaPYxJL/dJJw==" spinCount="100000" sheet="1" formatCells="0"/>
  <mergeCells count="10">
    <mergeCell ref="C38:V41"/>
    <mergeCell ref="C30:V35"/>
    <mergeCell ref="A2:V2"/>
    <mergeCell ref="K9:O9"/>
    <mergeCell ref="C12:V19"/>
    <mergeCell ref="C22:V27"/>
    <mergeCell ref="H6:M6"/>
    <mergeCell ref="H8:M8"/>
    <mergeCell ref="O6:V6"/>
    <mergeCell ref="O8:V8"/>
  </mergeCells>
  <phoneticPr fontId="2"/>
  <dataValidations count="2">
    <dataValidation imeMode="halfAlpha" allowBlank="1" showInputMessage="1" showErrorMessage="1" sqref="K9:O9 N6:O6"/>
    <dataValidation allowBlank="1" showInputMessage="1" showErrorMessage="1" prompt="【7月申請】_x000a_令和3年9月1日～令和4年9月30日_x000a__x000a_【8月申請】_x000a_令和3年10月1日～令和4年10月31日" sqref="V4 S4"/>
  </dataValidations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 tint="0.79998168889431442"/>
  </sheetPr>
  <dimension ref="A1:I29"/>
  <sheetViews>
    <sheetView showGridLines="0" view="pageBreakPreview" zoomScale="80" zoomScaleNormal="70" zoomScaleSheetLayoutView="80" workbookViewId="0">
      <selection activeCell="J1" sqref="J1"/>
    </sheetView>
  </sheetViews>
  <sheetFormatPr defaultColWidth="9" defaultRowHeight="21.65" customHeight="1" x14ac:dyDescent="0.55000000000000004"/>
  <cols>
    <col min="1" max="1" width="3.25" style="57" customWidth="1"/>
    <col min="2" max="2" width="4.83203125" style="57" customWidth="1"/>
    <col min="3" max="3" width="8.33203125" style="57" customWidth="1"/>
    <col min="4" max="4" width="16.58203125" style="58" customWidth="1"/>
    <col min="5" max="5" width="3.58203125" style="58" customWidth="1"/>
    <col min="6" max="6" width="16.58203125" style="58" customWidth="1"/>
    <col min="7" max="7" width="10.33203125" style="58" customWidth="1"/>
    <col min="8" max="8" width="11.58203125" style="58" customWidth="1"/>
    <col min="9" max="9" width="5.08203125" style="59" customWidth="1"/>
    <col min="10" max="11" width="9" style="57"/>
    <col min="12" max="12" width="9" style="57" customWidth="1"/>
    <col min="13" max="16384" width="9" style="57"/>
  </cols>
  <sheetData>
    <row r="1" spans="1:9" ht="21.65" customHeight="1" x14ac:dyDescent="0.55000000000000004">
      <c r="A1" s="385" t="s">
        <v>89</v>
      </c>
      <c r="B1" s="385"/>
      <c r="C1" s="385"/>
      <c r="D1" s="385"/>
      <c r="E1" s="208"/>
      <c r="F1" s="208"/>
      <c r="G1" s="208"/>
      <c r="H1" s="208"/>
      <c r="I1" s="210"/>
    </row>
    <row r="2" spans="1:9" s="62" customFormat="1" ht="17.25" customHeight="1" x14ac:dyDescent="0.55000000000000004">
      <c r="A2" s="386" t="s">
        <v>55</v>
      </c>
      <c r="B2" s="386"/>
      <c r="C2" s="386"/>
      <c r="D2" s="386"/>
      <c r="E2" s="386"/>
      <c r="F2" s="386"/>
      <c r="G2" s="386"/>
      <c r="H2" s="386"/>
      <c r="I2" s="386"/>
    </row>
    <row r="3" spans="1:9" ht="20.149999999999999" customHeight="1" x14ac:dyDescent="0.55000000000000004">
      <c r="A3" s="372" t="s">
        <v>57</v>
      </c>
      <c r="B3" s="381" t="s">
        <v>7</v>
      </c>
      <c r="C3" s="381"/>
      <c r="D3" s="382"/>
      <c r="E3" s="383"/>
      <c r="F3" s="383"/>
      <c r="G3" s="211" t="s">
        <v>77</v>
      </c>
      <c r="H3" s="273"/>
      <c r="I3" s="212" t="s">
        <v>78</v>
      </c>
    </row>
    <row r="4" spans="1:9" ht="20.149999999999999" customHeight="1" x14ac:dyDescent="0.55000000000000004">
      <c r="A4" s="373"/>
      <c r="B4" s="384" t="s">
        <v>48</v>
      </c>
      <c r="C4" s="384"/>
      <c r="D4" s="387"/>
      <c r="E4" s="388"/>
      <c r="F4" s="388"/>
      <c r="G4" s="213" t="s">
        <v>76</v>
      </c>
      <c r="H4" s="274"/>
      <c r="I4" s="214" t="s">
        <v>49</v>
      </c>
    </row>
    <row r="5" spans="1:9" ht="20.149999999999999" customHeight="1" x14ac:dyDescent="0.55000000000000004">
      <c r="A5" s="373"/>
      <c r="B5" s="389" t="s">
        <v>227</v>
      </c>
      <c r="C5" s="390"/>
      <c r="D5" s="387"/>
      <c r="E5" s="388"/>
      <c r="F5" s="391"/>
      <c r="G5" s="213" t="s">
        <v>56</v>
      </c>
      <c r="H5" s="274"/>
      <c r="I5" s="214" t="s">
        <v>49</v>
      </c>
    </row>
    <row r="6" spans="1:9" ht="20.149999999999999" customHeight="1" x14ac:dyDescent="0.55000000000000004">
      <c r="A6" s="373"/>
      <c r="B6" s="384" t="s">
        <v>8</v>
      </c>
      <c r="C6" s="215" t="s">
        <v>9</v>
      </c>
      <c r="D6" s="270"/>
      <c r="E6" s="271" t="s">
        <v>10</v>
      </c>
      <c r="F6" s="270"/>
      <c r="G6" s="216" t="s">
        <v>50</v>
      </c>
      <c r="H6" s="275"/>
      <c r="I6" s="214" t="s">
        <v>51</v>
      </c>
    </row>
    <row r="7" spans="1:9" ht="20.149999999999999" customHeight="1" x14ac:dyDescent="0.55000000000000004">
      <c r="A7" s="374"/>
      <c r="B7" s="384"/>
      <c r="C7" s="215" t="s">
        <v>11</v>
      </c>
      <c r="D7" s="272"/>
      <c r="E7" s="271" t="s">
        <v>10</v>
      </c>
      <c r="F7" s="272"/>
      <c r="G7" s="213" t="s">
        <v>52</v>
      </c>
      <c r="H7" s="274"/>
      <c r="I7" s="214" t="s">
        <v>49</v>
      </c>
    </row>
    <row r="8" spans="1:9" ht="20.149999999999999" customHeight="1" x14ac:dyDescent="0.55000000000000004">
      <c r="A8" s="372" t="s">
        <v>58</v>
      </c>
      <c r="B8" s="381" t="s">
        <v>7</v>
      </c>
      <c r="C8" s="381"/>
      <c r="D8" s="382"/>
      <c r="E8" s="383"/>
      <c r="F8" s="383"/>
      <c r="G8" s="211" t="s">
        <v>77</v>
      </c>
      <c r="H8" s="273"/>
      <c r="I8" s="212" t="s">
        <v>78</v>
      </c>
    </row>
    <row r="9" spans="1:9" ht="20.149999999999999" customHeight="1" x14ac:dyDescent="0.55000000000000004">
      <c r="A9" s="373"/>
      <c r="B9" s="384" t="s">
        <v>48</v>
      </c>
      <c r="C9" s="384"/>
      <c r="D9" s="387"/>
      <c r="E9" s="388"/>
      <c r="F9" s="388"/>
      <c r="G9" s="213" t="s">
        <v>76</v>
      </c>
      <c r="H9" s="274"/>
      <c r="I9" s="214" t="s">
        <v>49</v>
      </c>
    </row>
    <row r="10" spans="1:9" ht="20.149999999999999" customHeight="1" x14ac:dyDescent="0.55000000000000004">
      <c r="A10" s="373"/>
      <c r="B10" s="389" t="s">
        <v>227</v>
      </c>
      <c r="C10" s="390"/>
      <c r="D10" s="387"/>
      <c r="E10" s="388"/>
      <c r="F10" s="391"/>
      <c r="G10" s="213" t="s">
        <v>56</v>
      </c>
      <c r="H10" s="274"/>
      <c r="I10" s="214" t="s">
        <v>49</v>
      </c>
    </row>
    <row r="11" spans="1:9" ht="20.149999999999999" customHeight="1" x14ac:dyDescent="0.55000000000000004">
      <c r="A11" s="373"/>
      <c r="B11" s="384" t="s">
        <v>8</v>
      </c>
      <c r="C11" s="215" t="s">
        <v>9</v>
      </c>
      <c r="D11" s="270"/>
      <c r="E11" s="271" t="s">
        <v>10</v>
      </c>
      <c r="F11" s="270"/>
      <c r="G11" s="216" t="s">
        <v>50</v>
      </c>
      <c r="H11" s="275"/>
      <c r="I11" s="214" t="s">
        <v>51</v>
      </c>
    </row>
    <row r="12" spans="1:9" ht="20.149999999999999" customHeight="1" x14ac:dyDescent="0.55000000000000004">
      <c r="A12" s="374"/>
      <c r="B12" s="384"/>
      <c r="C12" s="215" t="s">
        <v>11</v>
      </c>
      <c r="D12" s="272"/>
      <c r="E12" s="271" t="s">
        <v>10</v>
      </c>
      <c r="F12" s="272"/>
      <c r="G12" s="213" t="s">
        <v>52</v>
      </c>
      <c r="H12" s="274"/>
      <c r="I12" s="214" t="s">
        <v>49</v>
      </c>
    </row>
    <row r="13" spans="1:9" ht="20.149999999999999" customHeight="1" x14ac:dyDescent="0.55000000000000004">
      <c r="A13" s="372" t="s">
        <v>59</v>
      </c>
      <c r="B13" s="381" t="s">
        <v>7</v>
      </c>
      <c r="C13" s="381"/>
      <c r="D13" s="382"/>
      <c r="E13" s="383"/>
      <c r="F13" s="383"/>
      <c r="G13" s="211" t="s">
        <v>77</v>
      </c>
      <c r="H13" s="273"/>
      <c r="I13" s="212" t="s">
        <v>78</v>
      </c>
    </row>
    <row r="14" spans="1:9" ht="20.149999999999999" customHeight="1" x14ac:dyDescent="0.55000000000000004">
      <c r="A14" s="373"/>
      <c r="B14" s="384" t="s">
        <v>48</v>
      </c>
      <c r="C14" s="384"/>
      <c r="D14" s="387"/>
      <c r="E14" s="388"/>
      <c r="F14" s="388"/>
      <c r="G14" s="213" t="s">
        <v>76</v>
      </c>
      <c r="H14" s="274"/>
      <c r="I14" s="214" t="s">
        <v>49</v>
      </c>
    </row>
    <row r="15" spans="1:9" ht="20.149999999999999" customHeight="1" x14ac:dyDescent="0.55000000000000004">
      <c r="A15" s="373"/>
      <c r="B15" s="389" t="s">
        <v>227</v>
      </c>
      <c r="C15" s="390"/>
      <c r="D15" s="387"/>
      <c r="E15" s="388"/>
      <c r="F15" s="391"/>
      <c r="G15" s="213" t="s">
        <v>56</v>
      </c>
      <c r="H15" s="274"/>
      <c r="I15" s="214" t="s">
        <v>49</v>
      </c>
    </row>
    <row r="16" spans="1:9" ht="20.149999999999999" customHeight="1" x14ac:dyDescent="0.55000000000000004">
      <c r="A16" s="373"/>
      <c r="B16" s="384" t="s">
        <v>8</v>
      </c>
      <c r="C16" s="215" t="s">
        <v>9</v>
      </c>
      <c r="D16" s="272"/>
      <c r="E16" s="271" t="s">
        <v>10</v>
      </c>
      <c r="F16" s="272"/>
      <c r="G16" s="216" t="s">
        <v>50</v>
      </c>
      <c r="H16" s="275"/>
      <c r="I16" s="214" t="s">
        <v>51</v>
      </c>
    </row>
    <row r="17" spans="1:9" ht="20.149999999999999" customHeight="1" x14ac:dyDescent="0.55000000000000004">
      <c r="A17" s="374"/>
      <c r="B17" s="384"/>
      <c r="C17" s="215" t="s">
        <v>11</v>
      </c>
      <c r="D17" s="272"/>
      <c r="E17" s="271" t="s">
        <v>10</v>
      </c>
      <c r="F17" s="272"/>
      <c r="G17" s="213" t="s">
        <v>52</v>
      </c>
      <c r="H17" s="274"/>
      <c r="I17" s="214" t="s">
        <v>49</v>
      </c>
    </row>
    <row r="18" spans="1:9" ht="20.149999999999999" customHeight="1" x14ac:dyDescent="0.55000000000000004">
      <c r="A18" s="372" t="s">
        <v>60</v>
      </c>
      <c r="B18" s="381" t="s">
        <v>7</v>
      </c>
      <c r="C18" s="381"/>
      <c r="D18" s="382"/>
      <c r="E18" s="383"/>
      <c r="F18" s="383"/>
      <c r="G18" s="211" t="s">
        <v>77</v>
      </c>
      <c r="H18" s="273"/>
      <c r="I18" s="212" t="s">
        <v>78</v>
      </c>
    </row>
    <row r="19" spans="1:9" ht="20.149999999999999" customHeight="1" x14ac:dyDescent="0.55000000000000004">
      <c r="A19" s="373"/>
      <c r="B19" s="384" t="s">
        <v>48</v>
      </c>
      <c r="C19" s="384"/>
      <c r="D19" s="387"/>
      <c r="E19" s="388"/>
      <c r="F19" s="388"/>
      <c r="G19" s="213" t="s">
        <v>76</v>
      </c>
      <c r="H19" s="274"/>
      <c r="I19" s="214" t="s">
        <v>49</v>
      </c>
    </row>
    <row r="20" spans="1:9" ht="20.149999999999999" customHeight="1" x14ac:dyDescent="0.55000000000000004">
      <c r="A20" s="373"/>
      <c r="B20" s="389" t="s">
        <v>227</v>
      </c>
      <c r="C20" s="390"/>
      <c r="D20" s="387"/>
      <c r="E20" s="388"/>
      <c r="F20" s="391"/>
      <c r="G20" s="213" t="s">
        <v>56</v>
      </c>
      <c r="H20" s="274"/>
      <c r="I20" s="214" t="s">
        <v>49</v>
      </c>
    </row>
    <row r="21" spans="1:9" ht="20.149999999999999" customHeight="1" x14ac:dyDescent="0.55000000000000004">
      <c r="A21" s="373"/>
      <c r="B21" s="384" t="s">
        <v>8</v>
      </c>
      <c r="C21" s="215" t="s">
        <v>9</v>
      </c>
      <c r="D21" s="270"/>
      <c r="E21" s="271" t="s">
        <v>10</v>
      </c>
      <c r="F21" s="270"/>
      <c r="G21" s="216" t="s">
        <v>50</v>
      </c>
      <c r="H21" s="275"/>
      <c r="I21" s="214" t="s">
        <v>51</v>
      </c>
    </row>
    <row r="22" spans="1:9" ht="20.149999999999999" customHeight="1" x14ac:dyDescent="0.55000000000000004">
      <c r="A22" s="374"/>
      <c r="B22" s="384"/>
      <c r="C22" s="215" t="s">
        <v>11</v>
      </c>
      <c r="D22" s="272"/>
      <c r="E22" s="271" t="s">
        <v>10</v>
      </c>
      <c r="F22" s="272"/>
      <c r="G22" s="213" t="s">
        <v>52</v>
      </c>
      <c r="H22" s="274"/>
      <c r="I22" s="214" t="s">
        <v>49</v>
      </c>
    </row>
    <row r="23" spans="1:9" ht="20.149999999999999" customHeight="1" x14ac:dyDescent="0.55000000000000004">
      <c r="A23" s="372" t="s">
        <v>12</v>
      </c>
      <c r="B23" s="381" t="s">
        <v>7</v>
      </c>
      <c r="C23" s="381"/>
      <c r="D23" s="382"/>
      <c r="E23" s="383"/>
      <c r="F23" s="383"/>
      <c r="G23" s="211" t="s">
        <v>77</v>
      </c>
      <c r="H23" s="273"/>
      <c r="I23" s="212" t="s">
        <v>78</v>
      </c>
    </row>
    <row r="24" spans="1:9" ht="20.149999999999999" customHeight="1" x14ac:dyDescent="0.55000000000000004">
      <c r="A24" s="373"/>
      <c r="B24" s="384" t="s">
        <v>48</v>
      </c>
      <c r="C24" s="384"/>
      <c r="D24" s="387"/>
      <c r="E24" s="388"/>
      <c r="F24" s="388"/>
      <c r="G24" s="213" t="s">
        <v>76</v>
      </c>
      <c r="H24" s="274"/>
      <c r="I24" s="214" t="s">
        <v>49</v>
      </c>
    </row>
    <row r="25" spans="1:9" ht="20.149999999999999" customHeight="1" x14ac:dyDescent="0.55000000000000004">
      <c r="A25" s="373"/>
      <c r="B25" s="389" t="s">
        <v>227</v>
      </c>
      <c r="C25" s="390"/>
      <c r="D25" s="387"/>
      <c r="E25" s="388"/>
      <c r="F25" s="391"/>
      <c r="G25" s="213" t="s">
        <v>56</v>
      </c>
      <c r="H25" s="274"/>
      <c r="I25" s="214" t="s">
        <v>49</v>
      </c>
    </row>
    <row r="26" spans="1:9" ht="20.149999999999999" customHeight="1" x14ac:dyDescent="0.55000000000000004">
      <c r="A26" s="373"/>
      <c r="B26" s="384" t="s">
        <v>8</v>
      </c>
      <c r="C26" s="215" t="s">
        <v>9</v>
      </c>
      <c r="D26" s="272"/>
      <c r="E26" s="271" t="s">
        <v>10</v>
      </c>
      <c r="F26" s="272"/>
      <c r="G26" s="216" t="s">
        <v>50</v>
      </c>
      <c r="H26" s="275"/>
      <c r="I26" s="214" t="s">
        <v>51</v>
      </c>
    </row>
    <row r="27" spans="1:9" ht="20.149999999999999" customHeight="1" x14ac:dyDescent="0.55000000000000004">
      <c r="A27" s="373"/>
      <c r="B27" s="395"/>
      <c r="C27" s="217" t="s">
        <v>11</v>
      </c>
      <c r="D27" s="272"/>
      <c r="E27" s="271" t="s">
        <v>10</v>
      </c>
      <c r="F27" s="272"/>
      <c r="G27" s="218" t="s">
        <v>52</v>
      </c>
      <c r="H27" s="276"/>
      <c r="I27" s="219" t="s">
        <v>49</v>
      </c>
    </row>
    <row r="28" spans="1:9" ht="66" customHeight="1" x14ac:dyDescent="0.55000000000000004">
      <c r="A28" s="375" t="s">
        <v>169</v>
      </c>
      <c r="B28" s="376"/>
      <c r="C28" s="377"/>
      <c r="D28" s="396"/>
      <c r="E28" s="397"/>
      <c r="F28" s="397"/>
      <c r="G28" s="397"/>
      <c r="H28" s="397"/>
      <c r="I28" s="398"/>
    </row>
    <row r="29" spans="1:9" ht="71.25" customHeight="1" x14ac:dyDescent="0.55000000000000004">
      <c r="A29" s="378" t="s">
        <v>54</v>
      </c>
      <c r="B29" s="379"/>
      <c r="C29" s="380"/>
      <c r="D29" s="392"/>
      <c r="E29" s="393"/>
      <c r="F29" s="393"/>
      <c r="G29" s="393"/>
      <c r="H29" s="393"/>
      <c r="I29" s="394"/>
    </row>
  </sheetData>
  <sheetProtection algorithmName="SHA-512" hashValue="VsT9G4b1CwkAyv/0chPhnIEBLtR1AJjjnQsKrXDboWtKyUmMEQHgau+J8QBeebZyTVkaAiktVx2ppvsekS1nGg==" saltValue="QHgnuh/o7LEkVkK49IyQ+w==" spinCount="100000" sheet="1" objects="1" scenarios="1"/>
  <mergeCells count="46">
    <mergeCell ref="B11:B12"/>
    <mergeCell ref="B8:C8"/>
    <mergeCell ref="D29:I29"/>
    <mergeCell ref="B25:C25"/>
    <mergeCell ref="D25:F25"/>
    <mergeCell ref="D19:F19"/>
    <mergeCell ref="B21:B22"/>
    <mergeCell ref="B20:C20"/>
    <mergeCell ref="D20:F20"/>
    <mergeCell ref="D23:F23"/>
    <mergeCell ref="B24:C24"/>
    <mergeCell ref="D24:F24"/>
    <mergeCell ref="B26:B27"/>
    <mergeCell ref="D28:I28"/>
    <mergeCell ref="D18:F18"/>
    <mergeCell ref="B19:C19"/>
    <mergeCell ref="D13:F13"/>
    <mergeCell ref="B14:C14"/>
    <mergeCell ref="D14:F14"/>
    <mergeCell ref="B16:B17"/>
    <mergeCell ref="B15:C15"/>
    <mergeCell ref="D15:F15"/>
    <mergeCell ref="D8:F8"/>
    <mergeCell ref="B9:C9"/>
    <mergeCell ref="A1:D1"/>
    <mergeCell ref="A2:I2"/>
    <mergeCell ref="B3:C3"/>
    <mergeCell ref="D3:F3"/>
    <mergeCell ref="B4:C4"/>
    <mergeCell ref="D4:F4"/>
    <mergeCell ref="B6:B7"/>
    <mergeCell ref="A3:A7"/>
    <mergeCell ref="A8:A12"/>
    <mergeCell ref="B5:C5"/>
    <mergeCell ref="D5:F5"/>
    <mergeCell ref="B10:C10"/>
    <mergeCell ref="D10:F10"/>
    <mergeCell ref="D9:F9"/>
    <mergeCell ref="A13:A17"/>
    <mergeCell ref="A18:A22"/>
    <mergeCell ref="A23:A27"/>
    <mergeCell ref="A28:C28"/>
    <mergeCell ref="A29:C29"/>
    <mergeCell ref="B18:C18"/>
    <mergeCell ref="B23:C23"/>
    <mergeCell ref="B13:C13"/>
  </mergeCells>
  <phoneticPr fontId="2"/>
  <dataValidations count="4">
    <dataValidation allowBlank="1" showInputMessage="1" showErrorMessage="1" prompt="▼リアル展示会▼_x000a_西暦年/月/日　を半角で入力　_x000a_例）2024年4月1日_x000a_→2024/4/1" sqref="D26 F26 D16 F16"/>
    <dataValidation allowBlank="1" showInputMessage="1" showErrorMessage="1" prompt="▼オンライン展示会▼_x000a_西暦年/月/日　を半角で入力_x000a_例）2024年4月1日_x000a_→2024/4/1" sqref="D7 F7 D12 F12 D17 F17 D22 F22 D27 F27"/>
    <dataValidation allowBlank="1" showInputMessage="1" showErrorMessage="1" prompt="西暦年/月/日　を半角で入力_x000a_例）_x000a_2024年4月1日_x000a_→2024/4/1_x000a_" sqref="D6 F6 F11 D11 D21 F21"/>
    <dataValidation type="list" allowBlank="1" showInputMessage="1" showErrorMessage="1" sqref="D5:F5 D10:F10 D15:F15 D20:F20 D25:F25">
      <formula1>"自社単独ブース,共同出展,パビリオン,共同出展＋パビリオン"</formula1>
    </dataValidation>
  </dataValidation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4" tint="0.79998168889431442"/>
  </sheetPr>
  <dimension ref="A1:N32"/>
  <sheetViews>
    <sheetView showGridLines="0" view="pageBreakPreview" zoomScale="80" zoomScaleNormal="70" zoomScaleSheetLayoutView="80" workbookViewId="0">
      <selection activeCell="M1" sqref="M1"/>
    </sheetView>
  </sheetViews>
  <sheetFormatPr defaultColWidth="9" defaultRowHeight="21.65" customHeight="1" x14ac:dyDescent="0.55000000000000004"/>
  <cols>
    <col min="1" max="1" width="3.25" style="57" customWidth="1"/>
    <col min="2" max="2" width="4.83203125" style="57" customWidth="1"/>
    <col min="3" max="3" width="7.5" style="57" customWidth="1"/>
    <col min="4" max="4" width="9.5" style="58" customWidth="1"/>
    <col min="5" max="5" width="3.25" style="58" customWidth="1"/>
    <col min="6" max="6" width="4.83203125" style="58" customWidth="1"/>
    <col min="7" max="7" width="8.58203125" style="58" customWidth="1"/>
    <col min="8" max="8" width="6.33203125" style="58" customWidth="1"/>
    <col min="9" max="9" width="7.83203125" style="58" customWidth="1"/>
    <col min="10" max="10" width="8.83203125" style="58" customWidth="1"/>
    <col min="11" max="11" width="6" style="58" customWidth="1"/>
    <col min="12" max="12" width="7.25" style="59" customWidth="1"/>
    <col min="13" max="16384" width="9" style="57"/>
  </cols>
  <sheetData>
    <row r="1" spans="1:14" ht="14.25" customHeight="1" x14ac:dyDescent="0.5">
      <c r="A1" s="491" t="s">
        <v>88</v>
      </c>
      <c r="B1" s="491"/>
      <c r="C1" s="491"/>
      <c r="D1" s="491"/>
      <c r="E1" s="491"/>
      <c r="F1" s="491"/>
      <c r="G1" s="491"/>
      <c r="H1" s="220"/>
      <c r="I1" s="220"/>
      <c r="J1" s="220"/>
      <c r="K1" s="220"/>
      <c r="L1" s="221"/>
    </row>
    <row r="2" spans="1:14" ht="15" customHeight="1" x14ac:dyDescent="0.5">
      <c r="A2" s="492" t="s">
        <v>87</v>
      </c>
      <c r="B2" s="493"/>
      <c r="C2" s="493"/>
      <c r="D2" s="493"/>
      <c r="E2" s="493"/>
      <c r="F2" s="493"/>
      <c r="G2" s="493"/>
      <c r="H2" s="493"/>
      <c r="I2" s="493"/>
      <c r="J2" s="493"/>
      <c r="K2" s="493"/>
      <c r="L2" s="493"/>
    </row>
    <row r="3" spans="1:14" ht="22.5" customHeight="1" x14ac:dyDescent="0.55000000000000004">
      <c r="A3" s="511" t="s">
        <v>161</v>
      </c>
      <c r="B3" s="494" t="s">
        <v>13</v>
      </c>
      <c r="C3" s="494"/>
      <c r="D3" s="382"/>
      <c r="E3" s="383"/>
      <c r="F3" s="383"/>
      <c r="G3" s="497"/>
      <c r="H3" s="277" t="s">
        <v>61</v>
      </c>
      <c r="I3" s="498"/>
      <c r="J3" s="499"/>
      <c r="K3" s="499"/>
      <c r="L3" s="500"/>
    </row>
    <row r="4" spans="1:14" ht="16.5" customHeight="1" x14ac:dyDescent="0.55000000000000004">
      <c r="A4" s="512"/>
      <c r="B4" s="495" t="s">
        <v>14</v>
      </c>
      <c r="C4" s="496"/>
      <c r="D4" s="505"/>
      <c r="E4" s="506"/>
      <c r="F4" s="506"/>
      <c r="G4" s="506"/>
      <c r="H4" s="506"/>
      <c r="I4" s="507"/>
      <c r="J4" s="278" t="s">
        <v>62</v>
      </c>
      <c r="K4" s="501"/>
      <c r="L4" s="502"/>
    </row>
    <row r="5" spans="1:14" ht="18.75" customHeight="1" x14ac:dyDescent="0.55000000000000004">
      <c r="A5" s="512"/>
      <c r="B5" s="464" t="s">
        <v>63</v>
      </c>
      <c r="C5" s="465"/>
      <c r="D5" s="508"/>
      <c r="E5" s="509"/>
      <c r="F5" s="509"/>
      <c r="G5" s="509"/>
      <c r="H5" s="509"/>
      <c r="I5" s="510"/>
      <c r="J5" s="279" t="s">
        <v>75</v>
      </c>
      <c r="K5" s="503"/>
      <c r="L5" s="504"/>
    </row>
    <row r="6" spans="1:14" ht="29.25" customHeight="1" x14ac:dyDescent="0.55000000000000004">
      <c r="A6" s="512"/>
      <c r="B6" s="466" t="s">
        <v>74</v>
      </c>
      <c r="C6" s="467"/>
      <c r="D6" s="475"/>
      <c r="E6" s="476"/>
      <c r="F6" s="476"/>
      <c r="G6" s="476"/>
      <c r="H6" s="476"/>
      <c r="I6" s="476"/>
      <c r="J6" s="476"/>
      <c r="K6" s="476"/>
      <c r="L6" s="477"/>
    </row>
    <row r="7" spans="1:14" ht="27.75" customHeight="1" x14ac:dyDescent="0.55000000000000004">
      <c r="A7" s="512"/>
      <c r="B7" s="483" t="s">
        <v>162</v>
      </c>
      <c r="C7" s="484"/>
      <c r="D7" s="516"/>
      <c r="E7" s="517"/>
      <c r="F7" s="517"/>
      <c r="G7" s="517"/>
      <c r="H7" s="517"/>
      <c r="I7" s="517"/>
      <c r="J7" s="517"/>
      <c r="K7" s="517"/>
      <c r="L7" s="518"/>
    </row>
    <row r="8" spans="1:14" ht="25.5" customHeight="1" x14ac:dyDescent="0.55000000000000004">
      <c r="A8" s="513"/>
      <c r="B8" s="470" t="s">
        <v>163</v>
      </c>
      <c r="C8" s="471"/>
      <c r="D8" s="478"/>
      <c r="E8" s="479"/>
      <c r="F8" s="479"/>
      <c r="G8" s="479"/>
      <c r="H8" s="479"/>
      <c r="I8" s="479"/>
      <c r="J8" s="479"/>
      <c r="K8" s="479"/>
      <c r="L8" s="480"/>
    </row>
    <row r="9" spans="1:14" ht="16.5" customHeight="1" x14ac:dyDescent="0.5">
      <c r="A9" s="463" t="s">
        <v>149</v>
      </c>
      <c r="B9" s="463"/>
      <c r="C9" s="463"/>
      <c r="D9" s="463"/>
      <c r="E9" s="463"/>
      <c r="F9" s="463"/>
      <c r="G9" s="463"/>
      <c r="H9" s="463"/>
      <c r="I9" s="463"/>
      <c r="J9" s="463"/>
      <c r="K9" s="463"/>
      <c r="L9" s="463"/>
    </row>
    <row r="10" spans="1:14" ht="18" customHeight="1" x14ac:dyDescent="0.55000000000000004">
      <c r="A10" s="418" t="s">
        <v>155</v>
      </c>
      <c r="B10" s="481" t="s">
        <v>79</v>
      </c>
      <c r="C10" s="482"/>
      <c r="D10" s="382"/>
      <c r="E10" s="383"/>
      <c r="F10" s="383"/>
      <c r="G10" s="383"/>
      <c r="H10" s="383"/>
      <c r="I10" s="485" t="s">
        <v>157</v>
      </c>
      <c r="J10" s="486"/>
      <c r="K10" s="487"/>
      <c r="L10" s="488"/>
      <c r="N10" t="s">
        <v>228</v>
      </c>
    </row>
    <row r="11" spans="1:14" ht="30.75" customHeight="1" x14ac:dyDescent="0.55000000000000004">
      <c r="A11" s="419"/>
      <c r="B11" s="464" t="s">
        <v>81</v>
      </c>
      <c r="C11" s="465"/>
      <c r="D11" s="489"/>
      <c r="E11" s="490"/>
      <c r="F11" s="490"/>
      <c r="G11" s="490"/>
      <c r="H11" s="490"/>
      <c r="I11" s="514" t="s">
        <v>156</v>
      </c>
      <c r="J11" s="515"/>
      <c r="K11" s="468"/>
      <c r="L11" s="469"/>
      <c r="N11" t="s">
        <v>229</v>
      </c>
    </row>
    <row r="12" spans="1:14" ht="29.25" customHeight="1" x14ac:dyDescent="0.55000000000000004">
      <c r="A12" s="419"/>
      <c r="B12" s="466" t="s">
        <v>80</v>
      </c>
      <c r="C12" s="467"/>
      <c r="D12" s="475"/>
      <c r="E12" s="476"/>
      <c r="F12" s="476"/>
      <c r="G12" s="476"/>
      <c r="H12" s="476"/>
      <c r="I12" s="476"/>
      <c r="J12" s="476"/>
      <c r="K12" s="476"/>
      <c r="L12" s="477"/>
      <c r="N12" t="s">
        <v>230</v>
      </c>
    </row>
    <row r="13" spans="1:14" ht="33.75" customHeight="1" x14ac:dyDescent="0.55000000000000004">
      <c r="A13" s="419"/>
      <c r="B13" s="483" t="s">
        <v>162</v>
      </c>
      <c r="C13" s="484"/>
      <c r="D13" s="472"/>
      <c r="E13" s="473"/>
      <c r="F13" s="473"/>
      <c r="G13" s="473"/>
      <c r="H13" s="473"/>
      <c r="I13" s="473"/>
      <c r="J13" s="473"/>
      <c r="K13" s="473"/>
      <c r="L13" s="474"/>
      <c r="N13" t="s">
        <v>231</v>
      </c>
    </row>
    <row r="14" spans="1:14" ht="27" customHeight="1" x14ac:dyDescent="0.55000000000000004">
      <c r="A14" s="420"/>
      <c r="B14" s="470" t="s">
        <v>163</v>
      </c>
      <c r="C14" s="471"/>
      <c r="D14" s="478"/>
      <c r="E14" s="479"/>
      <c r="F14" s="479"/>
      <c r="G14" s="479"/>
      <c r="H14" s="479"/>
      <c r="I14" s="479"/>
      <c r="J14" s="479"/>
      <c r="K14" s="479"/>
      <c r="L14" s="480"/>
    </row>
    <row r="15" spans="1:14" ht="17.25" customHeight="1" x14ac:dyDescent="0.5">
      <c r="A15" s="432" t="s">
        <v>158</v>
      </c>
      <c r="B15" s="432"/>
      <c r="C15" s="432"/>
      <c r="D15" s="432"/>
      <c r="E15" s="432"/>
      <c r="F15" s="432"/>
      <c r="G15" s="432"/>
      <c r="H15" s="432"/>
      <c r="I15" s="432"/>
      <c r="J15" s="432"/>
      <c r="K15" s="432"/>
      <c r="L15" s="432"/>
    </row>
    <row r="16" spans="1:14" ht="15" customHeight="1" x14ac:dyDescent="0.55000000000000004">
      <c r="A16" s="426" t="s">
        <v>64</v>
      </c>
      <c r="B16" s="459"/>
      <c r="C16" s="459"/>
      <c r="D16" s="406" t="s">
        <v>65</v>
      </c>
      <c r="E16" s="406"/>
      <c r="F16" s="406" t="s">
        <v>66</v>
      </c>
      <c r="G16" s="406"/>
      <c r="H16" s="406"/>
      <c r="I16" s="407" t="s">
        <v>67</v>
      </c>
      <c r="J16" s="408"/>
      <c r="K16" s="408"/>
      <c r="L16" s="409"/>
    </row>
    <row r="17" spans="1:12" ht="18" customHeight="1" x14ac:dyDescent="0.55000000000000004">
      <c r="A17" s="421" t="s">
        <v>164</v>
      </c>
      <c r="B17" s="433" t="s">
        <v>68</v>
      </c>
      <c r="C17" s="433"/>
      <c r="D17" s="280"/>
      <c r="E17" s="224" t="s">
        <v>69</v>
      </c>
      <c r="F17" s="434"/>
      <c r="G17" s="435"/>
      <c r="H17" s="224" t="s">
        <v>53</v>
      </c>
      <c r="I17" s="412"/>
      <c r="J17" s="413"/>
      <c r="K17" s="413"/>
      <c r="L17" s="414"/>
    </row>
    <row r="18" spans="1:12" ht="18" customHeight="1" x14ac:dyDescent="0.55000000000000004">
      <c r="A18" s="421"/>
      <c r="B18" s="453" t="s">
        <v>232</v>
      </c>
      <c r="C18" s="454"/>
      <c r="D18" s="281"/>
      <c r="E18" s="224" t="s">
        <v>69</v>
      </c>
      <c r="F18" s="435"/>
      <c r="G18" s="438"/>
      <c r="H18" s="224" t="s">
        <v>53</v>
      </c>
      <c r="I18" s="460"/>
      <c r="J18" s="461"/>
      <c r="K18" s="461"/>
      <c r="L18" s="462"/>
    </row>
    <row r="19" spans="1:12" ht="18" customHeight="1" x14ac:dyDescent="0.55000000000000004">
      <c r="A19" s="421"/>
      <c r="B19" s="453" t="s">
        <v>233</v>
      </c>
      <c r="C19" s="454"/>
      <c r="D19" s="281"/>
      <c r="E19" s="224" t="s">
        <v>69</v>
      </c>
      <c r="F19" s="435"/>
      <c r="G19" s="438"/>
      <c r="H19" s="224" t="s">
        <v>53</v>
      </c>
      <c r="I19" s="399"/>
      <c r="J19" s="400"/>
      <c r="K19" s="400"/>
      <c r="L19" s="401"/>
    </row>
    <row r="20" spans="1:12" ht="19.5" customHeight="1" x14ac:dyDescent="0.55000000000000004">
      <c r="A20" s="421"/>
      <c r="B20" s="433" t="s">
        <v>234</v>
      </c>
      <c r="C20" s="433"/>
      <c r="D20" s="281"/>
      <c r="E20" s="222" t="s">
        <v>69</v>
      </c>
      <c r="F20" s="436"/>
      <c r="G20" s="437"/>
      <c r="H20" s="222" t="s">
        <v>53</v>
      </c>
      <c r="I20" s="412"/>
      <c r="J20" s="413"/>
      <c r="K20" s="413"/>
      <c r="L20" s="414"/>
    </row>
    <row r="21" spans="1:12" ht="21.65" customHeight="1" x14ac:dyDescent="0.55000000000000004">
      <c r="A21" s="421"/>
      <c r="B21" s="430" t="s">
        <v>235</v>
      </c>
      <c r="C21" s="431"/>
      <c r="D21" s="415"/>
      <c r="E21" s="416"/>
      <c r="F21" s="416"/>
      <c r="G21" s="416"/>
      <c r="H21" s="416"/>
      <c r="I21" s="416"/>
      <c r="J21" s="416"/>
      <c r="K21" s="416"/>
      <c r="L21" s="416"/>
    </row>
    <row r="22" spans="1:12" ht="13.5" customHeight="1" x14ac:dyDescent="0.55000000000000004">
      <c r="A22" s="426" t="s">
        <v>64</v>
      </c>
      <c r="B22" s="406"/>
      <c r="C22" s="406"/>
      <c r="D22" s="406" t="s">
        <v>65</v>
      </c>
      <c r="E22" s="406"/>
      <c r="F22" s="406" t="s">
        <v>66</v>
      </c>
      <c r="G22" s="406"/>
      <c r="H22" s="406"/>
      <c r="I22" s="407" t="s">
        <v>67</v>
      </c>
      <c r="J22" s="408"/>
      <c r="K22" s="408"/>
      <c r="L22" s="409"/>
    </row>
    <row r="23" spans="1:12" ht="21.65" customHeight="1" x14ac:dyDescent="0.55000000000000004">
      <c r="A23" s="422" t="s">
        <v>166</v>
      </c>
      <c r="B23" s="427" t="s">
        <v>159</v>
      </c>
      <c r="C23" s="427"/>
      <c r="D23" s="281"/>
      <c r="E23" s="222" t="s">
        <v>69</v>
      </c>
      <c r="F23" s="410"/>
      <c r="G23" s="411"/>
      <c r="H23" s="222" t="s">
        <v>236</v>
      </c>
      <c r="I23" s="412"/>
      <c r="J23" s="413"/>
      <c r="K23" s="413"/>
      <c r="L23" s="414"/>
    </row>
    <row r="24" spans="1:12" ht="21.65" customHeight="1" x14ac:dyDescent="0.55000000000000004">
      <c r="A24" s="423"/>
      <c r="B24" s="428" t="s">
        <v>83</v>
      </c>
      <c r="C24" s="429"/>
      <c r="D24" s="415"/>
      <c r="E24" s="416"/>
      <c r="F24" s="416"/>
      <c r="G24" s="416"/>
      <c r="H24" s="416"/>
      <c r="I24" s="416"/>
      <c r="J24" s="416"/>
      <c r="K24" s="416"/>
      <c r="L24" s="417"/>
    </row>
    <row r="25" spans="1:12" ht="12.75" customHeight="1" x14ac:dyDescent="0.55000000000000004">
      <c r="A25" s="426" t="s">
        <v>167</v>
      </c>
      <c r="B25" s="406"/>
      <c r="C25" s="406"/>
      <c r="D25" s="406" t="s">
        <v>70</v>
      </c>
      <c r="E25" s="406"/>
      <c r="F25" s="407" t="s">
        <v>71</v>
      </c>
      <c r="G25" s="408"/>
      <c r="H25" s="408"/>
      <c r="I25" s="408"/>
      <c r="J25" s="408"/>
      <c r="K25" s="408"/>
      <c r="L25" s="409"/>
    </row>
    <row r="26" spans="1:12" ht="18" customHeight="1" x14ac:dyDescent="0.55000000000000004">
      <c r="A26" s="424" t="s">
        <v>165</v>
      </c>
      <c r="B26" s="449" t="s">
        <v>72</v>
      </c>
      <c r="C26" s="450"/>
      <c r="D26" s="281"/>
      <c r="E26" s="223" t="s">
        <v>160</v>
      </c>
      <c r="F26" s="445"/>
      <c r="G26" s="445"/>
      <c r="H26" s="445"/>
      <c r="I26" s="445"/>
      <c r="J26" s="445"/>
      <c r="K26" s="445"/>
      <c r="L26" s="446"/>
    </row>
    <row r="27" spans="1:12" ht="21.65" customHeight="1" x14ac:dyDescent="0.55000000000000004">
      <c r="A27" s="424"/>
      <c r="B27" s="451" t="s">
        <v>84</v>
      </c>
      <c r="C27" s="452"/>
      <c r="D27" s="281"/>
      <c r="E27" s="222" t="s">
        <v>160</v>
      </c>
      <c r="F27" s="445"/>
      <c r="G27" s="445"/>
      <c r="H27" s="445"/>
      <c r="I27" s="445"/>
      <c r="J27" s="445"/>
      <c r="K27" s="445"/>
      <c r="L27" s="446"/>
    </row>
    <row r="28" spans="1:12" ht="21.65" customHeight="1" x14ac:dyDescent="0.55000000000000004">
      <c r="A28" s="424"/>
      <c r="B28" s="453" t="s">
        <v>73</v>
      </c>
      <c r="C28" s="454"/>
      <c r="D28" s="281"/>
      <c r="E28" s="224" t="s">
        <v>160</v>
      </c>
      <c r="F28" s="445"/>
      <c r="G28" s="445"/>
      <c r="H28" s="445"/>
      <c r="I28" s="445"/>
      <c r="J28" s="445"/>
      <c r="K28" s="445"/>
      <c r="L28" s="446"/>
    </row>
    <row r="29" spans="1:12" ht="21.65" customHeight="1" x14ac:dyDescent="0.55000000000000004">
      <c r="A29" s="424"/>
      <c r="B29" s="455" t="s">
        <v>85</v>
      </c>
      <c r="C29" s="456"/>
      <c r="D29" s="281"/>
      <c r="E29" s="223" t="s">
        <v>160</v>
      </c>
      <c r="F29" s="445"/>
      <c r="G29" s="445"/>
      <c r="H29" s="445"/>
      <c r="I29" s="445"/>
      <c r="J29" s="445"/>
      <c r="K29" s="445"/>
      <c r="L29" s="446"/>
    </row>
    <row r="30" spans="1:12" ht="21.65" customHeight="1" x14ac:dyDescent="0.55000000000000004">
      <c r="A30" s="425"/>
      <c r="B30" s="457" t="s">
        <v>86</v>
      </c>
      <c r="C30" s="458"/>
      <c r="D30" s="282"/>
      <c r="E30" s="225" t="s">
        <v>160</v>
      </c>
      <c r="F30" s="447"/>
      <c r="G30" s="447"/>
      <c r="H30" s="447"/>
      <c r="I30" s="447"/>
      <c r="J30" s="447"/>
      <c r="K30" s="447"/>
      <c r="L30" s="448"/>
    </row>
    <row r="31" spans="1:12" ht="42" customHeight="1" x14ac:dyDescent="0.55000000000000004">
      <c r="A31" s="439" t="s">
        <v>168</v>
      </c>
      <c r="B31" s="440"/>
      <c r="C31" s="441"/>
      <c r="D31" s="344"/>
      <c r="E31" s="345"/>
      <c r="F31" s="345"/>
      <c r="G31" s="345"/>
      <c r="H31" s="345"/>
      <c r="I31" s="345"/>
      <c r="J31" s="345"/>
      <c r="K31" s="345"/>
      <c r="L31" s="402"/>
    </row>
    <row r="32" spans="1:12" ht="39.75" customHeight="1" x14ac:dyDescent="0.55000000000000004">
      <c r="A32" s="442" t="s">
        <v>82</v>
      </c>
      <c r="B32" s="443"/>
      <c r="C32" s="444"/>
      <c r="D32" s="403"/>
      <c r="E32" s="404"/>
      <c r="F32" s="404"/>
      <c r="G32" s="404"/>
      <c r="H32" s="404"/>
      <c r="I32" s="404"/>
      <c r="J32" s="404"/>
      <c r="K32" s="404"/>
      <c r="L32" s="405"/>
    </row>
  </sheetData>
  <sheetProtection algorithmName="SHA-512" hashValue="kQwTuHOG8kRLB7dEoOLZk7FhwKv4ubDyhAD0ihtfUBbFFgGWYN/y1zioA4gbq7s9uxLZpW5FJc/w/MmXUZMB0w==" saltValue="MsjCxbt/FpRosDww9T5RWw==" spinCount="100000" sheet="1" objects="1" scenarios="1"/>
  <mergeCells count="82">
    <mergeCell ref="I11:J11"/>
    <mergeCell ref="D7:L7"/>
    <mergeCell ref="D6:L6"/>
    <mergeCell ref="D8:L8"/>
    <mergeCell ref="B6:C6"/>
    <mergeCell ref="B7:C7"/>
    <mergeCell ref="B8:C8"/>
    <mergeCell ref="A1:G1"/>
    <mergeCell ref="A2:L2"/>
    <mergeCell ref="B3:C3"/>
    <mergeCell ref="B4:C4"/>
    <mergeCell ref="B5:C5"/>
    <mergeCell ref="D3:G3"/>
    <mergeCell ref="I3:L3"/>
    <mergeCell ref="K4:L4"/>
    <mergeCell ref="K5:L5"/>
    <mergeCell ref="D4:I4"/>
    <mergeCell ref="D5:I5"/>
    <mergeCell ref="A3:A8"/>
    <mergeCell ref="B19:C19"/>
    <mergeCell ref="F18:G18"/>
    <mergeCell ref="A9:L9"/>
    <mergeCell ref="B11:C11"/>
    <mergeCell ref="B12:C12"/>
    <mergeCell ref="K11:L11"/>
    <mergeCell ref="D10:H10"/>
    <mergeCell ref="B14:C14"/>
    <mergeCell ref="D13:L13"/>
    <mergeCell ref="D12:L12"/>
    <mergeCell ref="D14:L14"/>
    <mergeCell ref="B10:C10"/>
    <mergeCell ref="B13:C13"/>
    <mergeCell ref="I10:J10"/>
    <mergeCell ref="K10:L10"/>
    <mergeCell ref="D11:H11"/>
    <mergeCell ref="A16:C16"/>
    <mergeCell ref="D16:E16"/>
    <mergeCell ref="F16:H16"/>
    <mergeCell ref="I16:L16"/>
    <mergeCell ref="B18:C18"/>
    <mergeCell ref="I18:L18"/>
    <mergeCell ref="A31:C31"/>
    <mergeCell ref="A32:C32"/>
    <mergeCell ref="F26:L26"/>
    <mergeCell ref="F27:L27"/>
    <mergeCell ref="F28:L28"/>
    <mergeCell ref="F29:L29"/>
    <mergeCell ref="F30:L30"/>
    <mergeCell ref="B26:C26"/>
    <mergeCell ref="B27:C27"/>
    <mergeCell ref="B28:C28"/>
    <mergeCell ref="B29:C29"/>
    <mergeCell ref="B30:C30"/>
    <mergeCell ref="A10:A14"/>
    <mergeCell ref="A17:A21"/>
    <mergeCell ref="A23:A24"/>
    <mergeCell ref="A26:A30"/>
    <mergeCell ref="A25:C25"/>
    <mergeCell ref="A22:C22"/>
    <mergeCell ref="B23:C23"/>
    <mergeCell ref="B24:C24"/>
    <mergeCell ref="B21:C21"/>
    <mergeCell ref="A15:L15"/>
    <mergeCell ref="B17:C17"/>
    <mergeCell ref="F17:G17"/>
    <mergeCell ref="B20:C20"/>
    <mergeCell ref="F20:G20"/>
    <mergeCell ref="I17:L17"/>
    <mergeCell ref="F19:G19"/>
    <mergeCell ref="I19:L19"/>
    <mergeCell ref="D31:L31"/>
    <mergeCell ref="D32:L32"/>
    <mergeCell ref="D25:E25"/>
    <mergeCell ref="F25:L25"/>
    <mergeCell ref="D22:E22"/>
    <mergeCell ref="F22:H22"/>
    <mergeCell ref="I22:L22"/>
    <mergeCell ref="F23:G23"/>
    <mergeCell ref="I23:L23"/>
    <mergeCell ref="D24:L24"/>
    <mergeCell ref="D21:L21"/>
    <mergeCell ref="I20:L20"/>
  </mergeCells>
  <phoneticPr fontId="2"/>
  <dataValidations count="7">
    <dataValidation type="list" allowBlank="1" showInputMessage="1" showErrorMessage="1" sqref="D10:H10">
      <formula1>$N$10:$N$13</formula1>
    </dataValidation>
    <dataValidation type="list" allowBlank="1" showInputMessage="1" showErrorMessage="1" sqref="K11:L11">
      <formula1>"達成した,概ね達成した,これから検討する"</formula1>
    </dataValidation>
    <dataValidation allowBlank="1" showInputMessage="1" showErrorMessage="1" prompt="助成対象として印刷したチラシ全種の総部数を記入" sqref="G17 F17"/>
    <dataValidation allowBlank="1" showInputMessage="1" showErrorMessage="1" prompt="助成対象として印刷したパンフレット全種の総部数を記入" sqref="F18:G18"/>
    <dataValidation allowBlank="1" showInputMessage="1" showErrorMessage="1" prompt="助成対象として印刷したカタログ全種の総部数を記入" sqref="F19:G19"/>
    <dataValidation allowBlank="1" showInputMessage="1" showErrorMessage="1" prompt="助成対象として印刷した会社案内全種の総部数を記入" sqref="F20:G20"/>
    <dataValidation allowBlank="1" showInputMessage="1" showErrorMessage="1" prompt="助成対象とする動画全種の合計時間数を記入" sqref="F23:G23"/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J53"/>
  <sheetViews>
    <sheetView showGridLines="0" view="pageBreakPreview" zoomScale="70" zoomScaleNormal="70" zoomScaleSheetLayoutView="70" workbookViewId="0">
      <selection activeCell="D40" sqref="D40"/>
    </sheetView>
  </sheetViews>
  <sheetFormatPr defaultRowHeight="18" x14ac:dyDescent="0.55000000000000004"/>
  <cols>
    <col min="1" max="1" width="10.58203125" customWidth="1"/>
    <col min="2" max="2" width="9.58203125" customWidth="1"/>
    <col min="3" max="3" width="11.58203125" style="65" customWidth="1"/>
    <col min="4" max="5" width="11.58203125" customWidth="1"/>
    <col min="6" max="6" width="12" customWidth="1"/>
    <col min="7" max="7" width="12.58203125" customWidth="1"/>
  </cols>
  <sheetData>
    <row r="1" spans="1:10" x14ac:dyDescent="0.5">
      <c r="A1" s="568" t="s">
        <v>90</v>
      </c>
      <c r="B1" s="568"/>
      <c r="C1" s="568"/>
      <c r="D1" s="568"/>
      <c r="E1" s="84"/>
      <c r="F1" s="84"/>
      <c r="G1" s="84"/>
    </row>
    <row r="2" spans="1:10" ht="20.25" customHeight="1" x14ac:dyDescent="0.55000000000000004">
      <c r="A2" s="569" t="s">
        <v>91</v>
      </c>
      <c r="B2" s="569"/>
      <c r="C2" s="569"/>
      <c r="D2" s="569"/>
      <c r="E2" s="569"/>
      <c r="F2" s="569"/>
      <c r="G2" s="569"/>
    </row>
    <row r="3" spans="1:10" ht="17.25" customHeight="1" x14ac:dyDescent="0.5">
      <c r="A3" s="570" t="s">
        <v>204</v>
      </c>
      <c r="B3" s="570"/>
      <c r="C3" s="570"/>
      <c r="D3" s="570"/>
      <c r="E3" s="570"/>
      <c r="F3" s="570"/>
      <c r="G3" s="570"/>
    </row>
    <row r="4" spans="1:10" ht="14.25" customHeight="1" x14ac:dyDescent="0.55000000000000004">
      <c r="A4" s="571"/>
      <c r="B4" s="571"/>
      <c r="C4" s="571"/>
      <c r="D4" s="571"/>
      <c r="E4" s="571"/>
      <c r="F4" s="571"/>
      <c r="G4" s="85" t="s">
        <v>92</v>
      </c>
    </row>
    <row r="5" spans="1:10" ht="15" customHeight="1" x14ac:dyDescent="0.55000000000000004">
      <c r="A5" s="572"/>
      <c r="B5" s="573"/>
      <c r="C5" s="129" t="s">
        <v>57</v>
      </c>
      <c r="D5" s="104" t="s">
        <v>58</v>
      </c>
      <c r="E5" s="103" t="s">
        <v>59</v>
      </c>
      <c r="F5" s="105" t="s">
        <v>60</v>
      </c>
      <c r="G5" s="106" t="s">
        <v>12</v>
      </c>
    </row>
    <row r="6" spans="1:10" ht="21.75" customHeight="1" x14ac:dyDescent="0.55000000000000004">
      <c r="A6" s="560" t="s">
        <v>219</v>
      </c>
      <c r="B6" s="226" t="s">
        <v>214</v>
      </c>
      <c r="C6" s="130" t="str">
        <f>IF(展１!G43=0,"",展１!G43)</f>
        <v/>
      </c>
      <c r="D6" s="111" t="str">
        <f>IF(展２!G43=0,"",展２!G43)</f>
        <v/>
      </c>
      <c r="E6" s="111" t="str">
        <f>IF(展３!G43=0,"",展３!G43)</f>
        <v/>
      </c>
      <c r="F6" s="111" t="str">
        <f>IF(展４!G43=0,"",展４!G43)</f>
        <v/>
      </c>
      <c r="G6" s="112" t="str">
        <f>IF(展５!G43=0,"",展５!G43)</f>
        <v/>
      </c>
      <c r="J6" s="64"/>
    </row>
    <row r="7" spans="1:10" ht="21.75" customHeight="1" x14ac:dyDescent="0.55000000000000004">
      <c r="A7" s="528"/>
      <c r="B7" s="227" t="s">
        <v>215</v>
      </c>
      <c r="C7" s="131" t="str">
        <f>IF(展１!G44=0,"",展１!G44)</f>
        <v/>
      </c>
      <c r="D7" s="113" t="str">
        <f>IF(展２!G44=0,"",展２!G44)</f>
        <v/>
      </c>
      <c r="E7" s="113" t="str">
        <f>IF(展３!G44=0,"",展３!G44)</f>
        <v/>
      </c>
      <c r="F7" s="113" t="str">
        <f>IF(展４!G44=0,"",展４!G44)</f>
        <v/>
      </c>
      <c r="G7" s="112" t="str">
        <f>IF(展５!G44=0,"",展５!G44)</f>
        <v/>
      </c>
    </row>
    <row r="8" spans="1:10" ht="21.75" customHeight="1" x14ac:dyDescent="0.55000000000000004">
      <c r="A8" s="528"/>
      <c r="B8" s="227" t="s">
        <v>216</v>
      </c>
      <c r="C8" s="132" t="str">
        <f>IF(展１!G45=0,"",展１!G45)</f>
        <v/>
      </c>
      <c r="D8" s="114" t="str">
        <f>IF(展２!G45=0,"",展２!G45)</f>
        <v/>
      </c>
      <c r="E8" s="114" t="str">
        <f>IF(展３!G45=0,"",展３!G45)</f>
        <v/>
      </c>
      <c r="F8" s="114" t="str">
        <f>IF(展４!G45=0,"",展４!G45)</f>
        <v/>
      </c>
      <c r="G8" s="115" t="str">
        <f>IF(展５!G45=0,"",展５!G45)</f>
        <v/>
      </c>
    </row>
    <row r="9" spans="1:10" ht="21.75" customHeight="1" x14ac:dyDescent="0.55000000000000004">
      <c r="A9" s="561"/>
      <c r="B9" s="228" t="s">
        <v>11</v>
      </c>
      <c r="C9" s="133" t="str">
        <f>IF(展１!G46=0,"",展１!G46)</f>
        <v/>
      </c>
      <c r="D9" s="116" t="str">
        <f>IF(展２!G46=0,"",展２!G46)</f>
        <v/>
      </c>
      <c r="E9" s="116" t="str">
        <f>IF(展３!G46=0,"",展３!G46)</f>
        <v/>
      </c>
      <c r="F9" s="116" t="str">
        <f>IF(展４!G46=0,"",展４!G46)</f>
        <v/>
      </c>
      <c r="G9" s="117" t="str">
        <f>IF(展５!G46=0,"",展５!G46)</f>
        <v/>
      </c>
    </row>
    <row r="10" spans="1:10" ht="21.75" customHeight="1" x14ac:dyDescent="0.55000000000000004">
      <c r="A10" s="562" t="s">
        <v>101</v>
      </c>
      <c r="B10" s="563"/>
      <c r="C10" s="118" t="str">
        <f>IF(展１!G47=0,"",展１!G47)</f>
        <v/>
      </c>
      <c r="D10" s="119" t="str">
        <f>IF(展２!G47=0,"",展２!G47)</f>
        <v/>
      </c>
      <c r="E10" s="119" t="str">
        <f>IF(展３!G47=0,"",展３!G47)</f>
        <v/>
      </c>
      <c r="F10" s="119" t="str">
        <f>IF(展４!G47=0,"",展４!G47)</f>
        <v/>
      </c>
      <c r="G10" s="120" t="str">
        <f>IF(展５!G47=0,"",展５!G47)</f>
        <v/>
      </c>
    </row>
    <row r="11" spans="1:10" ht="15" customHeight="1" x14ac:dyDescent="0.55000000000000004">
      <c r="A11" s="86"/>
      <c r="B11" s="86"/>
      <c r="C11" s="87"/>
      <c r="D11" s="86"/>
      <c r="E11" s="84"/>
      <c r="F11" s="84"/>
      <c r="G11" s="84"/>
    </row>
    <row r="12" spans="1:10" ht="22.5" customHeight="1" x14ac:dyDescent="0.55000000000000004">
      <c r="A12" s="560" t="s">
        <v>142</v>
      </c>
      <c r="B12" s="564"/>
      <c r="C12" s="229" t="str">
        <f>IF(EC・Web!G13=0,"",EC・Web!G13)</f>
        <v/>
      </c>
      <c r="D12" s="84"/>
      <c r="E12" s="579" t="s">
        <v>224</v>
      </c>
      <c r="F12" s="230" t="s">
        <v>94</v>
      </c>
      <c r="G12" s="121" t="str">
        <f>IF(販促!G45=0,"",販促!G45)</f>
        <v/>
      </c>
    </row>
    <row r="13" spans="1:10" ht="21.75" customHeight="1" x14ac:dyDescent="0.55000000000000004">
      <c r="A13" s="565" t="s">
        <v>143</v>
      </c>
      <c r="B13" s="566"/>
      <c r="C13" s="231" t="str">
        <f>IF(EC・Web!G38=0,"",EC・Web!G38)</f>
        <v/>
      </c>
      <c r="D13" s="84"/>
      <c r="E13" s="580"/>
      <c r="F13" s="232" t="s">
        <v>217</v>
      </c>
      <c r="G13" s="115" t="str">
        <f>IF(販促!G46=0,"",販促!G46)</f>
        <v/>
      </c>
    </row>
    <row r="14" spans="1:10" ht="21" customHeight="1" x14ac:dyDescent="0.55000000000000004">
      <c r="A14" s="84"/>
      <c r="B14" s="84"/>
      <c r="C14" s="88"/>
      <c r="D14" s="84"/>
      <c r="E14" s="580"/>
      <c r="F14" s="233" t="s">
        <v>218</v>
      </c>
      <c r="G14" s="122" t="str">
        <f>IF(販促!G47=0,"",販促!G47)</f>
        <v/>
      </c>
    </row>
    <row r="15" spans="1:10" ht="22.5" customHeight="1" x14ac:dyDescent="0.55000000000000004">
      <c r="A15" s="84"/>
      <c r="B15" s="84"/>
      <c r="C15" s="88"/>
      <c r="D15" s="84"/>
      <c r="E15" s="581" t="s">
        <v>101</v>
      </c>
      <c r="F15" s="582"/>
      <c r="G15" s="123" t="str">
        <f>IF(販促!G48=0,"",販促!G48)</f>
        <v/>
      </c>
    </row>
    <row r="16" spans="1:10" ht="21.75" customHeight="1" x14ac:dyDescent="0.55000000000000004">
      <c r="A16" s="84"/>
      <c r="B16" s="84"/>
      <c r="C16" s="88"/>
      <c r="D16" s="84"/>
      <c r="E16" s="84"/>
      <c r="F16" s="84"/>
      <c r="G16" s="84"/>
    </row>
    <row r="17" spans="1:7" ht="15" customHeight="1" x14ac:dyDescent="0.55000000000000004">
      <c r="A17" s="89"/>
      <c r="B17" s="89"/>
      <c r="C17" s="167"/>
      <c r="D17" s="567"/>
      <c r="E17" s="567"/>
      <c r="F17" s="90"/>
      <c r="G17" s="91"/>
    </row>
    <row r="18" spans="1:7" ht="19.5" customHeight="1" x14ac:dyDescent="0.55000000000000004">
      <c r="A18" s="91"/>
      <c r="B18" s="91"/>
      <c r="C18" s="91"/>
      <c r="D18" s="91"/>
      <c r="E18" s="91"/>
      <c r="F18" s="92" t="s">
        <v>95</v>
      </c>
      <c r="G18" s="93">
        <v>0.66666666666666663</v>
      </c>
    </row>
    <row r="19" spans="1:7" ht="19.5" customHeight="1" x14ac:dyDescent="0.55000000000000004">
      <c r="A19" s="597"/>
      <c r="B19" s="598"/>
      <c r="C19" s="599" t="s">
        <v>96</v>
      </c>
      <c r="D19" s="600"/>
      <c r="E19" s="601" t="s">
        <v>16</v>
      </c>
      <c r="F19" s="602"/>
      <c r="G19" s="553" t="s">
        <v>145</v>
      </c>
    </row>
    <row r="20" spans="1:7" ht="15.75" customHeight="1" x14ac:dyDescent="0.55000000000000004">
      <c r="A20" s="234"/>
      <c r="B20" s="235" t="s">
        <v>97</v>
      </c>
      <c r="C20" s="555" t="s">
        <v>92</v>
      </c>
      <c r="D20" s="556"/>
      <c r="E20" s="557" t="s">
        <v>92</v>
      </c>
      <c r="F20" s="557"/>
      <c r="G20" s="554"/>
    </row>
    <row r="21" spans="1:7" ht="24" customHeight="1" x14ac:dyDescent="0.55000000000000004">
      <c r="A21" s="574" t="s">
        <v>222</v>
      </c>
      <c r="B21" s="134" t="s">
        <v>98</v>
      </c>
      <c r="C21" s="558" t="str">
        <f>IF(AND(C6="",D6="",E6="",F6="",G6=""),"",SUM($C$6:$G$6))</f>
        <v/>
      </c>
      <c r="D21" s="559"/>
      <c r="E21" s="537" t="str">
        <f>IF(C21="","",IF((ROUNDDOWN(C21*$G$18,-3))&gt;1500000,1500000,ROUNDDOWN(C21*$G$18,-3)))</f>
        <v/>
      </c>
      <c r="F21" s="538"/>
      <c r="G21" s="124"/>
    </row>
    <row r="22" spans="1:7" ht="24" customHeight="1" x14ac:dyDescent="0.55000000000000004">
      <c r="A22" s="575"/>
      <c r="B22" s="135" t="s">
        <v>99</v>
      </c>
      <c r="C22" s="549" t="str">
        <f>IF(AND(C7="",D7="",E7="",F7="",G7=""),"",SUM($C$7:$G$7))</f>
        <v/>
      </c>
      <c r="D22" s="550"/>
      <c r="E22" s="541" t="str">
        <f>IF(C22="","",IF((ROUNDDOWN(C22*$G$18,-3))&gt;1500000,1500000,ROUNDDOWN(C22*$G$18,-3)))</f>
        <v/>
      </c>
      <c r="F22" s="542"/>
      <c r="G22" s="125"/>
    </row>
    <row r="23" spans="1:7" ht="24" customHeight="1" x14ac:dyDescent="0.55000000000000004">
      <c r="A23" s="575"/>
      <c r="B23" s="135" t="s">
        <v>100</v>
      </c>
      <c r="C23" s="549" t="str">
        <f>IF(AND(C8="",D8="",E8="",F8="",G8=""),"",SUM($C$8:$G$8))</f>
        <v/>
      </c>
      <c r="D23" s="550"/>
      <c r="E23" s="541" t="str">
        <f>IF(C23="","",IF((ROUNDDOWN(C23*$G$18,-3))&gt;1500000,1500000,ROUNDDOWN(C23*$G$18,-3)))</f>
        <v/>
      </c>
      <c r="F23" s="542"/>
      <c r="G23" s="125"/>
    </row>
    <row r="24" spans="1:7" ht="24" customHeight="1" x14ac:dyDescent="0.55000000000000004">
      <c r="A24" s="576"/>
      <c r="B24" s="135" t="s">
        <v>11</v>
      </c>
      <c r="C24" s="543" t="str">
        <f>IF(AND(C9="",D9="",E9="",F9="",G9=""),"",SUM($C$9:$G$9))</f>
        <v/>
      </c>
      <c r="D24" s="544"/>
      <c r="E24" s="541" t="str">
        <f>IF(C24="","",IF((ROUNDDOWN(C24*$G$18,-3))&gt;200000,200000,ROUNDDOWN(C24*$G$18,-3)))</f>
        <v/>
      </c>
      <c r="F24" s="542"/>
      <c r="G24" s="125"/>
    </row>
    <row r="25" spans="1:7" ht="24" customHeight="1" x14ac:dyDescent="0.55000000000000004">
      <c r="A25" s="591" t="s">
        <v>142</v>
      </c>
      <c r="B25" s="592"/>
      <c r="C25" s="593" t="str">
        <f>IF(C12="","",$C$12)</f>
        <v/>
      </c>
      <c r="D25" s="594"/>
      <c r="E25" s="551" t="str">
        <f>IF(C25="","",IF((ROUNDDOWN(C25*$G$18,-3))&gt;200000,200000,ROUNDDOWN(C25*$G$18,-3)))</f>
        <v/>
      </c>
      <c r="F25" s="552"/>
      <c r="G25" s="125"/>
    </row>
    <row r="26" spans="1:7" ht="24" customHeight="1" x14ac:dyDescent="0.55000000000000004">
      <c r="A26" s="528" t="s">
        <v>143</v>
      </c>
      <c r="B26" s="529"/>
      <c r="C26" s="530" t="str">
        <f>IF(C13="","",$C$13)</f>
        <v/>
      </c>
      <c r="D26" s="531"/>
      <c r="E26" s="532" t="str">
        <f>IF(C26="","",IF((ROUNDDOWN(C26*$G$18,-3))&gt;200000,200000,ROUNDDOWN(C26*$G$18,-3)))</f>
        <v/>
      </c>
      <c r="F26" s="533"/>
      <c r="G26" s="125"/>
    </row>
    <row r="27" spans="1:7" ht="24" customHeight="1" thickBot="1" x14ac:dyDescent="0.6">
      <c r="A27" s="577" t="s">
        <v>223</v>
      </c>
      <c r="B27" s="578"/>
      <c r="C27" s="595" t="str">
        <f>IF(AND(C21="",C22="",C23="",C24="",C25="",C26=""),"",SUM(C21:D26))</f>
        <v/>
      </c>
      <c r="D27" s="596"/>
      <c r="E27" s="547" t="str">
        <f>IF(AND(E21="",E22="",E23="",E24="",E25="",E26=""),"",IF((ROUNDDOWN(SUM(E21:F26),-3))&gt;1500000,1500000,ROUNDDOWN(SUM(E21:F26),-3)))</f>
        <v/>
      </c>
      <c r="F27" s="548"/>
      <c r="G27" s="125"/>
    </row>
    <row r="28" spans="1:7" ht="24" customHeight="1" thickTop="1" x14ac:dyDescent="0.55000000000000004">
      <c r="A28" s="534" t="s">
        <v>132</v>
      </c>
      <c r="B28" s="136" t="s">
        <v>94</v>
      </c>
      <c r="C28" s="535" t="str">
        <f>IF(G12="","",G12)</f>
        <v/>
      </c>
      <c r="D28" s="536"/>
      <c r="E28" s="537" t="str">
        <f>IF(C28="","",IF((ROUNDDOWN(C28*$G$18,-3))&gt;500000,500000,ROUNDDOWN(C28*$G$18,-3)))</f>
        <v/>
      </c>
      <c r="F28" s="538"/>
      <c r="G28" s="125"/>
    </row>
    <row r="29" spans="1:7" ht="24" customHeight="1" x14ac:dyDescent="0.55000000000000004">
      <c r="A29" s="534"/>
      <c r="B29" s="137" t="s">
        <v>217</v>
      </c>
      <c r="C29" s="539" t="str">
        <f>IF(G13="","",G13)</f>
        <v/>
      </c>
      <c r="D29" s="540"/>
      <c r="E29" s="541" t="str">
        <f>IF(C29="","",IF((ROUNDDOWN(C29*$G$18,-3))&gt;200000,200000,ROUNDDOWN(C29*$G$18,-3)))</f>
        <v/>
      </c>
      <c r="F29" s="542"/>
      <c r="G29" s="125"/>
    </row>
    <row r="30" spans="1:7" ht="24" customHeight="1" x14ac:dyDescent="0.55000000000000004">
      <c r="A30" s="534"/>
      <c r="B30" s="138" t="s">
        <v>205</v>
      </c>
      <c r="C30" s="543" t="str">
        <f>IF(G14="","",G14)</f>
        <v/>
      </c>
      <c r="D30" s="544"/>
      <c r="E30" s="545" t="str">
        <f>IF(C30="","",IF((ROUNDDOWN(C30*$G$18,-3))&gt;200000,200000,ROUNDDOWN(C30*$G$18,-3)))</f>
        <v/>
      </c>
      <c r="F30" s="546"/>
      <c r="G30" s="125"/>
    </row>
    <row r="31" spans="1:7" ht="24" customHeight="1" thickBot="1" x14ac:dyDescent="0.6">
      <c r="A31" s="589" t="s">
        <v>101</v>
      </c>
      <c r="B31" s="590"/>
      <c r="C31" s="520" t="str">
        <f>IF(AND(C28="",C29="",C30=""),"",SUM(C28:D30))</f>
        <v/>
      </c>
      <c r="D31" s="521"/>
      <c r="E31" s="522" t="str">
        <f>IF(AND(E28="",E29="",E30=""),"",SUM(E28:F30))</f>
        <v/>
      </c>
      <c r="F31" s="523"/>
      <c r="G31" s="126"/>
    </row>
    <row r="32" spans="1:7" ht="27.75" customHeight="1" thickTop="1" x14ac:dyDescent="0.55000000000000004">
      <c r="A32" s="587" t="s">
        <v>144</v>
      </c>
      <c r="B32" s="588"/>
      <c r="C32" s="524" t="str">
        <f>IF(AND(C27="",C31=""),"",SUM(C27,C31))</f>
        <v/>
      </c>
      <c r="D32" s="525"/>
      <c r="E32" s="526" t="str">
        <f>IF(AND(E27="",E31=""),"",IF(SUM(E27,E31)&gt;E40, E40,SUM(E27,E31)))</f>
        <v/>
      </c>
      <c r="F32" s="527"/>
      <c r="G32" s="127"/>
    </row>
    <row r="33" spans="1:7" ht="15" customHeight="1" x14ac:dyDescent="0.55000000000000004">
      <c r="A33" s="94"/>
      <c r="B33" s="94"/>
      <c r="C33" s="95"/>
      <c r="D33" s="94"/>
      <c r="E33" s="84"/>
      <c r="F33" s="84"/>
      <c r="G33" s="84"/>
    </row>
    <row r="34" spans="1:7" ht="23.25" customHeight="1" x14ac:dyDescent="0.55000000000000004">
      <c r="A34" s="583" t="s">
        <v>220</v>
      </c>
      <c r="B34" s="584"/>
      <c r="C34" s="585">
        <f>展１!F47+展２!F47+展３!F47+展４!F47+展５!F47+EC・Web!F13+EC・Web!F38+販促!F48</f>
        <v>0</v>
      </c>
      <c r="D34" s="586"/>
      <c r="E34" s="84"/>
      <c r="F34" s="84"/>
      <c r="G34" s="84"/>
    </row>
    <row r="35" spans="1:7" s="66" customFormat="1" ht="22.5" customHeight="1" x14ac:dyDescent="0.55000000000000004">
      <c r="A35" s="96"/>
      <c r="B35" s="96"/>
      <c r="C35" s="96"/>
      <c r="D35" s="96"/>
      <c r="E35" s="96"/>
      <c r="F35" s="96"/>
      <c r="G35" s="96"/>
    </row>
    <row r="36" spans="1:7" ht="15" customHeight="1" x14ac:dyDescent="0.55000000000000004">
      <c r="A36" s="84"/>
      <c r="B36" s="84"/>
      <c r="C36" s="88"/>
      <c r="D36" s="84"/>
      <c r="E36" s="84"/>
      <c r="F36" s="84"/>
      <c r="G36" s="84"/>
    </row>
    <row r="37" spans="1:7" ht="15" customHeight="1" x14ac:dyDescent="0.55000000000000004">
      <c r="A37" s="84"/>
      <c r="B37" s="84"/>
      <c r="C37" s="88"/>
      <c r="D37" s="84"/>
      <c r="E37" s="84"/>
      <c r="F37" s="84"/>
      <c r="G37" s="84"/>
    </row>
    <row r="38" spans="1:7" ht="15" customHeight="1" x14ac:dyDescent="0.55000000000000004">
      <c r="A38" s="84"/>
      <c r="B38" s="84"/>
      <c r="C38" s="88"/>
      <c r="D38" s="84"/>
      <c r="E38" s="84"/>
      <c r="F38" s="84"/>
      <c r="G38" s="84"/>
    </row>
    <row r="39" spans="1:7" ht="15" customHeight="1" x14ac:dyDescent="0.55000000000000004">
      <c r="A39" s="84"/>
      <c r="B39" s="84"/>
      <c r="C39" s="88"/>
      <c r="D39" s="97" t="s">
        <v>206</v>
      </c>
      <c r="E39" s="519">
        <f>'1-1'!H6</f>
        <v>0</v>
      </c>
      <c r="F39" s="519"/>
      <c r="G39" s="84"/>
    </row>
    <row r="40" spans="1:7" ht="15" customHeight="1" x14ac:dyDescent="0.55000000000000004">
      <c r="A40" s="89"/>
      <c r="B40" s="89"/>
      <c r="C40" s="98"/>
      <c r="D40" s="97" t="s">
        <v>207</v>
      </c>
      <c r="E40" s="519">
        <f>IF('1-1'!H8="",'1-1'!H6,'1-1'!H8)</f>
        <v>0</v>
      </c>
      <c r="F40" s="519"/>
      <c r="G40" s="90"/>
    </row>
    <row r="41" spans="1:7" ht="15" customHeight="1" x14ac:dyDescent="0.55000000000000004">
      <c r="A41" s="99"/>
      <c r="B41" s="99"/>
      <c r="C41" s="88"/>
      <c r="D41" s="99"/>
      <c r="E41" s="99"/>
      <c r="F41" s="99"/>
      <c r="G41" s="99"/>
    </row>
    <row r="42" spans="1:7" ht="15" customHeight="1" x14ac:dyDescent="0.55000000000000004">
      <c r="G42" s="67"/>
    </row>
    <row r="43" spans="1:7" ht="15" customHeight="1" x14ac:dyDescent="0.55000000000000004">
      <c r="G43" s="67"/>
    </row>
    <row r="44" spans="1:7" ht="15" customHeight="1" x14ac:dyDescent="0.55000000000000004">
      <c r="G44" s="67"/>
    </row>
    <row r="45" spans="1:7" ht="15" customHeight="1" x14ac:dyDescent="0.55000000000000004">
      <c r="G45" s="67"/>
    </row>
    <row r="46" spans="1:7" ht="15" customHeight="1" x14ac:dyDescent="0.55000000000000004">
      <c r="G46" s="67"/>
    </row>
    <row r="47" spans="1:7" ht="15" customHeight="1" x14ac:dyDescent="0.55000000000000004">
      <c r="G47" s="67"/>
    </row>
    <row r="48" spans="1:7" ht="15" customHeight="1" x14ac:dyDescent="0.55000000000000004">
      <c r="G48" s="67"/>
    </row>
    <row r="49" spans="7:7" ht="15" customHeight="1" x14ac:dyDescent="0.55000000000000004">
      <c r="G49" s="67"/>
    </row>
    <row r="50" spans="7:7" ht="15" customHeight="1" x14ac:dyDescent="0.55000000000000004"/>
    <row r="51" spans="7:7" ht="15" customHeight="1" x14ac:dyDescent="0.55000000000000004"/>
    <row r="52" spans="7:7" ht="15" customHeight="1" x14ac:dyDescent="0.55000000000000004"/>
    <row r="53" spans="7:7" ht="15" customHeight="1" x14ac:dyDescent="0.55000000000000004"/>
  </sheetData>
  <sheetProtection algorithmName="SHA-512" hashValue="eeoULyhofcSxCaEAWST8utc3B1KvEe4Njp4gJa/DjZD1T/jMd7lw8Uj4C/H+P08qlhK8yKlBt9a2hnqVJ+75kQ==" saltValue="SxQM6YSYgIWryS8IHtYsNQ==" spinCount="100000" sheet="1" objects="1" scenarios="1" formatCells="0"/>
  <mergeCells count="53">
    <mergeCell ref="A21:A24"/>
    <mergeCell ref="A27:B27"/>
    <mergeCell ref="E12:E14"/>
    <mergeCell ref="E15:F15"/>
    <mergeCell ref="A34:B34"/>
    <mergeCell ref="C34:D34"/>
    <mergeCell ref="A32:B32"/>
    <mergeCell ref="A31:B31"/>
    <mergeCell ref="A25:B25"/>
    <mergeCell ref="C25:D25"/>
    <mergeCell ref="C27:D27"/>
    <mergeCell ref="A19:B19"/>
    <mergeCell ref="C19:D19"/>
    <mergeCell ref="E19:F19"/>
    <mergeCell ref="C22:D22"/>
    <mergeCell ref="E22:F22"/>
    <mergeCell ref="A1:D1"/>
    <mergeCell ref="A2:G2"/>
    <mergeCell ref="A3:G3"/>
    <mergeCell ref="A4:F4"/>
    <mergeCell ref="A5:B5"/>
    <mergeCell ref="A6:A9"/>
    <mergeCell ref="A10:B10"/>
    <mergeCell ref="A12:B12"/>
    <mergeCell ref="A13:B13"/>
    <mergeCell ref="D17:E17"/>
    <mergeCell ref="G19:G20"/>
    <mergeCell ref="C20:D20"/>
    <mergeCell ref="E20:F20"/>
    <mergeCell ref="C21:D21"/>
    <mergeCell ref="E21:F21"/>
    <mergeCell ref="C23:D23"/>
    <mergeCell ref="E23:F23"/>
    <mergeCell ref="C24:D24"/>
    <mergeCell ref="E24:F24"/>
    <mergeCell ref="E25:F25"/>
    <mergeCell ref="A26:B26"/>
    <mergeCell ref="C26:D26"/>
    <mergeCell ref="E26:F26"/>
    <mergeCell ref="A28:A30"/>
    <mergeCell ref="C28:D28"/>
    <mergeCell ref="E28:F28"/>
    <mergeCell ref="C29:D29"/>
    <mergeCell ref="E29:F29"/>
    <mergeCell ref="C30:D30"/>
    <mergeCell ref="E30:F30"/>
    <mergeCell ref="E27:F27"/>
    <mergeCell ref="E39:F39"/>
    <mergeCell ref="E40:F40"/>
    <mergeCell ref="C31:D31"/>
    <mergeCell ref="E31:F31"/>
    <mergeCell ref="C32:D32"/>
    <mergeCell ref="E32:F32"/>
  </mergeCells>
  <phoneticPr fontId="2"/>
  <conditionalFormatting sqref="G10">
    <cfRule type="cellIs" dxfId="25" priority="7" operator="equal">
      <formula>"申請不可  "</formula>
    </cfRule>
  </conditionalFormatting>
  <conditionalFormatting sqref="C10:D10">
    <cfRule type="cellIs" dxfId="24" priority="6" operator="equal">
      <formula>"申請不可  "</formula>
    </cfRule>
  </conditionalFormatting>
  <conditionalFormatting sqref="E10">
    <cfRule type="cellIs" dxfId="23" priority="2" operator="equal">
      <formula>"申請不可  "</formula>
    </cfRule>
  </conditionalFormatting>
  <conditionalFormatting sqref="F10">
    <cfRule type="cellIs" dxfId="22" priority="1" operator="equal">
      <formula>"申請不可  "</formula>
    </cfRule>
  </conditionalFormatting>
  <pageMargins left="0.70866141732283461" right="0.70866141732283461" top="0.55118110236220474" bottom="0.55118110236220474" header="0.31496062992125984" footer="0.31496062992125984"/>
  <pageSetup paperSize="9" orientation="portrait" r:id="rId1"/>
  <ignoredErrors>
    <ignoredError sqref="C12:C13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4" tint="0.79998168889431442"/>
  </sheetPr>
  <dimension ref="A1:AF54"/>
  <sheetViews>
    <sheetView showGridLines="0" view="pageBreakPreview" zoomScale="80" zoomScaleNormal="70" zoomScaleSheetLayoutView="80" workbookViewId="0">
      <selection activeCell="K1" sqref="K1"/>
    </sheetView>
  </sheetViews>
  <sheetFormatPr defaultColWidth="9" defaultRowHeight="17.5" x14ac:dyDescent="0.55000000000000004"/>
  <cols>
    <col min="1" max="1" width="3.25" style="68" customWidth="1"/>
    <col min="2" max="2" width="3.08203125" style="69" customWidth="1"/>
    <col min="3" max="3" width="14.08203125" style="72" customWidth="1"/>
    <col min="4" max="4" width="9.58203125" style="72" customWidth="1"/>
    <col min="5" max="5" width="4.08203125" style="72" customWidth="1"/>
    <col min="6" max="6" width="10.83203125" style="70" customWidth="1"/>
    <col min="7" max="7" width="11.25" style="70" customWidth="1"/>
    <col min="8" max="8" width="10.33203125" style="70" customWidth="1"/>
    <col min="9" max="9" width="3.83203125" style="70" customWidth="1"/>
    <col min="10" max="10" width="9.75" style="70" customWidth="1"/>
    <col min="11" max="11" width="5.25" style="57" customWidth="1"/>
    <col min="12" max="12" width="4.75" style="57" customWidth="1"/>
    <col min="13" max="28" width="9" style="57"/>
    <col min="29" max="29" width="13.75" style="57" customWidth="1"/>
    <col min="30" max="30" width="12.58203125" style="57" customWidth="1"/>
    <col min="31" max="16384" width="9" style="57"/>
  </cols>
  <sheetData>
    <row r="1" spans="1:32" ht="15.75" customHeight="1" x14ac:dyDescent="0.55000000000000004">
      <c r="A1" s="630" t="s">
        <v>151</v>
      </c>
      <c r="B1" s="630"/>
      <c r="C1" s="630"/>
      <c r="D1" s="630"/>
      <c r="E1" s="630"/>
      <c r="F1" s="630"/>
      <c r="G1" s="630"/>
      <c r="H1" s="630"/>
      <c r="I1" s="630"/>
      <c r="J1" s="630"/>
    </row>
    <row r="2" spans="1:32" ht="19.5" customHeight="1" x14ac:dyDescent="0.55000000000000004">
      <c r="A2" s="631" t="s">
        <v>102</v>
      </c>
      <c r="B2" s="632"/>
      <c r="C2" s="633" t="s">
        <v>146</v>
      </c>
      <c r="D2" s="634"/>
      <c r="E2" s="634"/>
      <c r="F2" s="635"/>
      <c r="G2" s="236" t="s">
        <v>103</v>
      </c>
      <c r="H2" s="128"/>
      <c r="I2" s="237" t="s">
        <v>10</v>
      </c>
      <c r="J2" s="110"/>
    </row>
    <row r="3" spans="1:32" ht="21.65" customHeight="1" x14ac:dyDescent="0.55000000000000004">
      <c r="A3" s="636" t="s">
        <v>7</v>
      </c>
      <c r="B3" s="637"/>
      <c r="C3" s="638"/>
      <c r="D3" s="638"/>
      <c r="E3" s="638"/>
      <c r="F3" s="639"/>
      <c r="G3" s="236" t="s">
        <v>104</v>
      </c>
      <c r="H3" s="128"/>
      <c r="I3" s="237" t="s">
        <v>10</v>
      </c>
      <c r="J3" s="110"/>
    </row>
    <row r="4" spans="1:32" s="71" customFormat="1" ht="16.5" customHeight="1" x14ac:dyDescent="0.55000000000000004">
      <c r="A4" s="640" t="s">
        <v>105</v>
      </c>
      <c r="B4" s="641"/>
      <c r="C4" s="238" t="s">
        <v>106</v>
      </c>
      <c r="D4" s="239" t="s">
        <v>67</v>
      </c>
      <c r="E4" s="240" t="s">
        <v>117</v>
      </c>
      <c r="F4" s="241" t="s">
        <v>107</v>
      </c>
      <c r="G4" s="238" t="s">
        <v>108</v>
      </c>
      <c r="H4" s="239" t="s">
        <v>109</v>
      </c>
      <c r="I4" s="642" t="s">
        <v>110</v>
      </c>
      <c r="J4" s="643"/>
      <c r="AA4" s="71" t="s">
        <v>105</v>
      </c>
      <c r="AD4" s="57"/>
      <c r="AE4" s="57"/>
    </row>
    <row r="5" spans="1:32" ht="14.5" customHeight="1" x14ac:dyDescent="0.55000000000000004">
      <c r="A5" s="644" t="s">
        <v>150</v>
      </c>
      <c r="B5" s="646">
        <v>1</v>
      </c>
      <c r="C5" s="620"/>
      <c r="D5" s="623"/>
      <c r="E5" s="626"/>
      <c r="F5" s="604" t="str">
        <f>IF(G5="","",G5+H5)</f>
        <v/>
      </c>
      <c r="G5" s="607"/>
      <c r="H5" s="610"/>
      <c r="I5" s="242" t="s">
        <v>112</v>
      </c>
      <c r="J5" s="107"/>
      <c r="AA5" s="71" t="s">
        <v>111</v>
      </c>
      <c r="AB5" s="63" t="s">
        <v>241</v>
      </c>
      <c r="AC5" s="63" t="s">
        <v>242</v>
      </c>
      <c r="AD5" s="63" t="s">
        <v>113</v>
      </c>
      <c r="AE5" s="63" t="s">
        <v>240</v>
      </c>
    </row>
    <row r="6" spans="1:32" ht="14.5" customHeight="1" x14ac:dyDescent="0.55000000000000004">
      <c r="A6" s="644"/>
      <c r="B6" s="646"/>
      <c r="C6" s="620"/>
      <c r="D6" s="623"/>
      <c r="E6" s="626"/>
      <c r="F6" s="604"/>
      <c r="G6" s="607"/>
      <c r="H6" s="610"/>
      <c r="I6" s="242" t="s">
        <v>114</v>
      </c>
      <c r="J6" s="107"/>
      <c r="AA6" s="71" t="s">
        <v>115</v>
      </c>
      <c r="AB6" s="63" t="s">
        <v>116</v>
      </c>
    </row>
    <row r="7" spans="1:32" ht="14.5" customHeight="1" x14ac:dyDescent="0.55000000000000004">
      <c r="A7" s="645"/>
      <c r="B7" s="647"/>
      <c r="C7" s="621"/>
      <c r="D7" s="624"/>
      <c r="E7" s="627"/>
      <c r="F7" s="605"/>
      <c r="G7" s="608"/>
      <c r="H7" s="611"/>
      <c r="I7" s="243" t="s">
        <v>117</v>
      </c>
      <c r="J7" s="108"/>
      <c r="AA7" s="71" t="s">
        <v>118</v>
      </c>
      <c r="AB7" s="57" t="s">
        <v>119</v>
      </c>
      <c r="AC7" s="63" t="s">
        <v>120</v>
      </c>
      <c r="AD7" s="63" t="s">
        <v>121</v>
      </c>
      <c r="AE7" s="63" t="s">
        <v>122</v>
      </c>
      <c r="AF7" s="63" t="s">
        <v>123</v>
      </c>
    </row>
    <row r="8" spans="1:32" ht="14.5" customHeight="1" x14ac:dyDescent="0.55000000000000004">
      <c r="A8" s="613"/>
      <c r="B8" s="616"/>
      <c r="C8" s="619"/>
      <c r="D8" s="622"/>
      <c r="E8" s="625"/>
      <c r="F8" s="603" t="str">
        <f>IF(G8="","",G8+H8)</f>
        <v/>
      </c>
      <c r="G8" s="606"/>
      <c r="H8" s="609"/>
      <c r="I8" s="244" t="s">
        <v>128</v>
      </c>
      <c r="J8" s="109"/>
      <c r="AA8" s="71" t="s">
        <v>124</v>
      </c>
      <c r="AB8" s="63" t="s">
        <v>125</v>
      </c>
      <c r="AC8" s="63" t="s">
        <v>126</v>
      </c>
      <c r="AD8" s="63" t="s">
        <v>127</v>
      </c>
      <c r="AE8" s="63"/>
      <c r="AF8" s="63"/>
    </row>
    <row r="9" spans="1:32" ht="14.5" customHeight="1" x14ac:dyDescent="0.55000000000000004">
      <c r="A9" s="614"/>
      <c r="B9" s="617"/>
      <c r="C9" s="620"/>
      <c r="D9" s="623"/>
      <c r="E9" s="626"/>
      <c r="F9" s="604"/>
      <c r="G9" s="607"/>
      <c r="H9" s="610"/>
      <c r="I9" s="242" t="s">
        <v>112</v>
      </c>
      <c r="J9" s="107"/>
      <c r="AA9" s="71"/>
      <c r="AC9" s="63"/>
      <c r="AD9" s="63"/>
      <c r="AE9" s="63"/>
      <c r="AF9" s="63"/>
    </row>
    <row r="10" spans="1:32" ht="14.5" customHeight="1" x14ac:dyDescent="0.55000000000000004">
      <c r="A10" s="614"/>
      <c r="B10" s="617"/>
      <c r="C10" s="620"/>
      <c r="D10" s="623"/>
      <c r="E10" s="626"/>
      <c r="F10" s="604"/>
      <c r="G10" s="607"/>
      <c r="H10" s="610"/>
      <c r="I10" s="242" t="s">
        <v>129</v>
      </c>
      <c r="J10" s="107"/>
    </row>
    <row r="11" spans="1:32" ht="14.5" customHeight="1" x14ac:dyDescent="0.55000000000000004">
      <c r="A11" s="614"/>
      <c r="B11" s="617"/>
      <c r="C11" s="620"/>
      <c r="D11" s="623"/>
      <c r="E11" s="626"/>
      <c r="F11" s="604"/>
      <c r="G11" s="607"/>
      <c r="H11" s="610"/>
      <c r="I11" s="242" t="s">
        <v>114</v>
      </c>
      <c r="J11" s="107"/>
    </row>
    <row r="12" spans="1:32" ht="14.5" customHeight="1" x14ac:dyDescent="0.55000000000000004">
      <c r="A12" s="615"/>
      <c r="B12" s="618"/>
      <c r="C12" s="621"/>
      <c r="D12" s="624"/>
      <c r="E12" s="627"/>
      <c r="F12" s="605"/>
      <c r="G12" s="608"/>
      <c r="H12" s="611"/>
      <c r="I12" s="243" t="s">
        <v>117</v>
      </c>
      <c r="J12" s="108"/>
    </row>
    <row r="13" spans="1:32" ht="14.5" customHeight="1" x14ac:dyDescent="0.55000000000000004">
      <c r="A13" s="613"/>
      <c r="B13" s="616"/>
      <c r="C13" s="619"/>
      <c r="D13" s="622"/>
      <c r="E13" s="625"/>
      <c r="F13" s="603" t="str">
        <f>IF(G13="","",G13+H13)</f>
        <v/>
      </c>
      <c r="G13" s="606"/>
      <c r="H13" s="609"/>
      <c r="I13" s="244" t="s">
        <v>128</v>
      </c>
      <c r="J13" s="109"/>
    </row>
    <row r="14" spans="1:32" ht="14.5" customHeight="1" x14ac:dyDescent="0.55000000000000004">
      <c r="A14" s="614"/>
      <c r="B14" s="617"/>
      <c r="C14" s="620"/>
      <c r="D14" s="623"/>
      <c r="E14" s="626"/>
      <c r="F14" s="604"/>
      <c r="G14" s="607"/>
      <c r="H14" s="610"/>
      <c r="I14" s="242" t="s">
        <v>112</v>
      </c>
      <c r="J14" s="107"/>
    </row>
    <row r="15" spans="1:32" ht="14.5" customHeight="1" x14ac:dyDescent="0.55000000000000004">
      <c r="A15" s="614"/>
      <c r="B15" s="617"/>
      <c r="C15" s="620"/>
      <c r="D15" s="623"/>
      <c r="E15" s="626"/>
      <c r="F15" s="604"/>
      <c r="G15" s="607"/>
      <c r="H15" s="610"/>
      <c r="I15" s="242" t="s">
        <v>129</v>
      </c>
      <c r="J15" s="107"/>
    </row>
    <row r="16" spans="1:32" ht="14.5" customHeight="1" x14ac:dyDescent="0.55000000000000004">
      <c r="A16" s="614"/>
      <c r="B16" s="617"/>
      <c r="C16" s="620"/>
      <c r="D16" s="623"/>
      <c r="E16" s="626"/>
      <c r="F16" s="604"/>
      <c r="G16" s="607"/>
      <c r="H16" s="610"/>
      <c r="I16" s="242" t="s">
        <v>114</v>
      </c>
      <c r="J16" s="107"/>
    </row>
    <row r="17" spans="1:15" ht="14.5" customHeight="1" x14ac:dyDescent="0.55000000000000004">
      <c r="A17" s="615"/>
      <c r="B17" s="618"/>
      <c r="C17" s="621"/>
      <c r="D17" s="624"/>
      <c r="E17" s="627"/>
      <c r="F17" s="605"/>
      <c r="G17" s="608"/>
      <c r="H17" s="611"/>
      <c r="I17" s="243" t="s">
        <v>117</v>
      </c>
      <c r="J17" s="108"/>
    </row>
    <row r="18" spans="1:15" ht="14.5" customHeight="1" x14ac:dyDescent="0.55000000000000004">
      <c r="A18" s="613"/>
      <c r="B18" s="616"/>
      <c r="C18" s="619"/>
      <c r="D18" s="622"/>
      <c r="E18" s="625"/>
      <c r="F18" s="603" t="str">
        <f>IF(G18="","",G18+H18)</f>
        <v/>
      </c>
      <c r="G18" s="606"/>
      <c r="H18" s="609"/>
      <c r="I18" s="244" t="s">
        <v>128</v>
      </c>
      <c r="J18" s="109"/>
    </row>
    <row r="19" spans="1:15" ht="14.5" customHeight="1" x14ac:dyDescent="0.55000000000000004">
      <c r="A19" s="614"/>
      <c r="B19" s="617"/>
      <c r="C19" s="620"/>
      <c r="D19" s="623"/>
      <c r="E19" s="626"/>
      <c r="F19" s="604"/>
      <c r="G19" s="607"/>
      <c r="H19" s="610"/>
      <c r="I19" s="242" t="s">
        <v>112</v>
      </c>
      <c r="J19" s="107"/>
      <c r="M19" s="71"/>
      <c r="N19" s="71"/>
      <c r="O19" s="71"/>
    </row>
    <row r="20" spans="1:15" ht="14.5" customHeight="1" x14ac:dyDescent="0.55000000000000004">
      <c r="A20" s="614"/>
      <c r="B20" s="617"/>
      <c r="C20" s="620"/>
      <c r="D20" s="623"/>
      <c r="E20" s="626"/>
      <c r="F20" s="604"/>
      <c r="G20" s="607"/>
      <c r="H20" s="610"/>
      <c r="I20" s="242" t="s">
        <v>129</v>
      </c>
      <c r="J20" s="107"/>
      <c r="M20" s="71"/>
      <c r="N20" s="71"/>
      <c r="O20" s="71"/>
    </row>
    <row r="21" spans="1:15" ht="14.5" customHeight="1" x14ac:dyDescent="0.55000000000000004">
      <c r="A21" s="614"/>
      <c r="B21" s="617"/>
      <c r="C21" s="620"/>
      <c r="D21" s="623"/>
      <c r="E21" s="626"/>
      <c r="F21" s="604"/>
      <c r="G21" s="607"/>
      <c r="H21" s="610"/>
      <c r="I21" s="242" t="s">
        <v>114</v>
      </c>
      <c r="J21" s="107"/>
    </row>
    <row r="22" spans="1:15" ht="14.5" customHeight="1" x14ac:dyDescent="0.55000000000000004">
      <c r="A22" s="615"/>
      <c r="B22" s="618"/>
      <c r="C22" s="621"/>
      <c r="D22" s="624"/>
      <c r="E22" s="627"/>
      <c r="F22" s="605"/>
      <c r="G22" s="608"/>
      <c r="H22" s="611"/>
      <c r="I22" s="243" t="s">
        <v>117</v>
      </c>
      <c r="J22" s="108"/>
    </row>
    <row r="23" spans="1:15" ht="14.5" customHeight="1" x14ac:dyDescent="0.55000000000000004">
      <c r="A23" s="613"/>
      <c r="B23" s="616"/>
      <c r="C23" s="619"/>
      <c r="D23" s="622"/>
      <c r="E23" s="625"/>
      <c r="F23" s="603" t="str">
        <f>IF(G23="","",G23+H23)</f>
        <v/>
      </c>
      <c r="G23" s="606"/>
      <c r="H23" s="609"/>
      <c r="I23" s="244" t="s">
        <v>128</v>
      </c>
      <c r="J23" s="109"/>
    </row>
    <row r="24" spans="1:15" ht="14.5" customHeight="1" x14ac:dyDescent="0.55000000000000004">
      <c r="A24" s="614"/>
      <c r="B24" s="617"/>
      <c r="C24" s="620"/>
      <c r="D24" s="623"/>
      <c r="E24" s="626"/>
      <c r="F24" s="604"/>
      <c r="G24" s="607"/>
      <c r="H24" s="610"/>
      <c r="I24" s="242" t="s">
        <v>112</v>
      </c>
      <c r="J24" s="107"/>
    </row>
    <row r="25" spans="1:15" ht="14.5" customHeight="1" x14ac:dyDescent="0.55000000000000004">
      <c r="A25" s="614"/>
      <c r="B25" s="617"/>
      <c r="C25" s="620"/>
      <c r="D25" s="623"/>
      <c r="E25" s="626"/>
      <c r="F25" s="604"/>
      <c r="G25" s="607"/>
      <c r="H25" s="610"/>
      <c r="I25" s="242" t="s">
        <v>129</v>
      </c>
      <c r="J25" s="107"/>
    </row>
    <row r="26" spans="1:15" ht="14.5" customHeight="1" x14ac:dyDescent="0.55000000000000004">
      <c r="A26" s="614"/>
      <c r="B26" s="617"/>
      <c r="C26" s="620"/>
      <c r="D26" s="623"/>
      <c r="E26" s="626"/>
      <c r="F26" s="604"/>
      <c r="G26" s="607"/>
      <c r="H26" s="610"/>
      <c r="I26" s="242" t="s">
        <v>114</v>
      </c>
      <c r="J26" s="107"/>
    </row>
    <row r="27" spans="1:15" ht="14.5" customHeight="1" x14ac:dyDescent="0.55000000000000004">
      <c r="A27" s="615"/>
      <c r="B27" s="618"/>
      <c r="C27" s="621"/>
      <c r="D27" s="624"/>
      <c r="E27" s="627"/>
      <c r="F27" s="605"/>
      <c r="G27" s="608"/>
      <c r="H27" s="611"/>
      <c r="I27" s="243" t="s">
        <v>117</v>
      </c>
      <c r="J27" s="108"/>
    </row>
    <row r="28" spans="1:15" ht="14.5" customHeight="1" x14ac:dyDescent="0.55000000000000004">
      <c r="A28" s="613"/>
      <c r="B28" s="616"/>
      <c r="C28" s="619"/>
      <c r="D28" s="622"/>
      <c r="E28" s="625"/>
      <c r="F28" s="603" t="str">
        <f>IF(G28="","",G28+H28)</f>
        <v/>
      </c>
      <c r="G28" s="606"/>
      <c r="H28" s="609"/>
      <c r="I28" s="244" t="s">
        <v>128</v>
      </c>
      <c r="J28" s="109"/>
    </row>
    <row r="29" spans="1:15" ht="14.5" customHeight="1" x14ac:dyDescent="0.55000000000000004">
      <c r="A29" s="614"/>
      <c r="B29" s="617"/>
      <c r="C29" s="620"/>
      <c r="D29" s="623"/>
      <c r="E29" s="626"/>
      <c r="F29" s="604"/>
      <c r="G29" s="607"/>
      <c r="H29" s="610"/>
      <c r="I29" s="242" t="s">
        <v>112</v>
      </c>
      <c r="J29" s="107"/>
    </row>
    <row r="30" spans="1:15" ht="14.5" customHeight="1" x14ac:dyDescent="0.55000000000000004">
      <c r="A30" s="614"/>
      <c r="B30" s="617"/>
      <c r="C30" s="620"/>
      <c r="D30" s="623"/>
      <c r="E30" s="626"/>
      <c r="F30" s="604"/>
      <c r="G30" s="607"/>
      <c r="H30" s="610"/>
      <c r="I30" s="242" t="s">
        <v>129</v>
      </c>
      <c r="J30" s="107"/>
    </row>
    <row r="31" spans="1:15" ht="14.5" customHeight="1" x14ac:dyDescent="0.55000000000000004">
      <c r="A31" s="614"/>
      <c r="B31" s="617"/>
      <c r="C31" s="620"/>
      <c r="D31" s="623"/>
      <c r="E31" s="626"/>
      <c r="F31" s="604"/>
      <c r="G31" s="607"/>
      <c r="H31" s="610"/>
      <c r="I31" s="242" t="s">
        <v>114</v>
      </c>
      <c r="J31" s="107"/>
    </row>
    <row r="32" spans="1:15" ht="14.5" customHeight="1" x14ac:dyDescent="0.55000000000000004">
      <c r="A32" s="615"/>
      <c r="B32" s="618"/>
      <c r="C32" s="621"/>
      <c r="D32" s="624"/>
      <c r="E32" s="627"/>
      <c r="F32" s="605"/>
      <c r="G32" s="608"/>
      <c r="H32" s="611"/>
      <c r="I32" s="243" t="s">
        <v>117</v>
      </c>
      <c r="J32" s="108"/>
    </row>
    <row r="33" spans="1:10" ht="14.5" customHeight="1" x14ac:dyDescent="0.55000000000000004">
      <c r="A33" s="613"/>
      <c r="B33" s="616"/>
      <c r="C33" s="619"/>
      <c r="D33" s="622"/>
      <c r="E33" s="625"/>
      <c r="F33" s="603" t="str">
        <f>IF(G33="","",G33+H33)</f>
        <v/>
      </c>
      <c r="G33" s="606"/>
      <c r="H33" s="609"/>
      <c r="I33" s="244" t="s">
        <v>128</v>
      </c>
      <c r="J33" s="109"/>
    </row>
    <row r="34" spans="1:10" ht="14.5" customHeight="1" x14ac:dyDescent="0.55000000000000004">
      <c r="A34" s="614"/>
      <c r="B34" s="617"/>
      <c r="C34" s="620"/>
      <c r="D34" s="623"/>
      <c r="E34" s="626"/>
      <c r="F34" s="604"/>
      <c r="G34" s="607"/>
      <c r="H34" s="610"/>
      <c r="I34" s="242" t="s">
        <v>112</v>
      </c>
      <c r="J34" s="107"/>
    </row>
    <row r="35" spans="1:10" ht="14.5" customHeight="1" x14ac:dyDescent="0.55000000000000004">
      <c r="A35" s="614"/>
      <c r="B35" s="617"/>
      <c r="C35" s="620"/>
      <c r="D35" s="623"/>
      <c r="E35" s="626"/>
      <c r="F35" s="604"/>
      <c r="G35" s="607"/>
      <c r="H35" s="610"/>
      <c r="I35" s="242" t="s">
        <v>129</v>
      </c>
      <c r="J35" s="107"/>
    </row>
    <row r="36" spans="1:10" ht="14.5" customHeight="1" x14ac:dyDescent="0.55000000000000004">
      <c r="A36" s="614"/>
      <c r="B36" s="617"/>
      <c r="C36" s="620"/>
      <c r="D36" s="623"/>
      <c r="E36" s="626"/>
      <c r="F36" s="604"/>
      <c r="G36" s="607"/>
      <c r="H36" s="610"/>
      <c r="I36" s="242" t="s">
        <v>114</v>
      </c>
      <c r="J36" s="107"/>
    </row>
    <row r="37" spans="1:10" ht="14.5" customHeight="1" x14ac:dyDescent="0.55000000000000004">
      <c r="A37" s="615"/>
      <c r="B37" s="618"/>
      <c r="C37" s="621"/>
      <c r="D37" s="624"/>
      <c r="E37" s="627"/>
      <c r="F37" s="605"/>
      <c r="G37" s="608"/>
      <c r="H37" s="611"/>
      <c r="I37" s="243" t="s">
        <v>117</v>
      </c>
      <c r="J37" s="108"/>
    </row>
    <row r="38" spans="1:10" ht="14.5" customHeight="1" x14ac:dyDescent="0.55000000000000004">
      <c r="A38" s="613"/>
      <c r="B38" s="616"/>
      <c r="C38" s="619"/>
      <c r="D38" s="622"/>
      <c r="E38" s="625"/>
      <c r="F38" s="603" t="str">
        <f>IF(G38="","",G38+H38)</f>
        <v/>
      </c>
      <c r="G38" s="606"/>
      <c r="H38" s="609"/>
      <c r="I38" s="244" t="s">
        <v>128</v>
      </c>
      <c r="J38" s="109"/>
    </row>
    <row r="39" spans="1:10" ht="14.5" customHeight="1" x14ac:dyDescent="0.55000000000000004">
      <c r="A39" s="614"/>
      <c r="B39" s="617"/>
      <c r="C39" s="620"/>
      <c r="D39" s="623"/>
      <c r="E39" s="626"/>
      <c r="F39" s="604"/>
      <c r="G39" s="607"/>
      <c r="H39" s="610"/>
      <c r="I39" s="242" t="s">
        <v>112</v>
      </c>
      <c r="J39" s="107"/>
    </row>
    <row r="40" spans="1:10" ht="14.5" customHeight="1" x14ac:dyDescent="0.55000000000000004">
      <c r="A40" s="614"/>
      <c r="B40" s="617"/>
      <c r="C40" s="620"/>
      <c r="D40" s="623"/>
      <c r="E40" s="626"/>
      <c r="F40" s="604"/>
      <c r="G40" s="607"/>
      <c r="H40" s="610"/>
      <c r="I40" s="242" t="s">
        <v>129</v>
      </c>
      <c r="J40" s="107"/>
    </row>
    <row r="41" spans="1:10" ht="14.5" customHeight="1" x14ac:dyDescent="0.55000000000000004">
      <c r="A41" s="614"/>
      <c r="B41" s="617"/>
      <c r="C41" s="620"/>
      <c r="D41" s="623"/>
      <c r="E41" s="626"/>
      <c r="F41" s="604"/>
      <c r="G41" s="607"/>
      <c r="H41" s="610"/>
      <c r="I41" s="242" t="s">
        <v>114</v>
      </c>
      <c r="J41" s="107"/>
    </row>
    <row r="42" spans="1:10" ht="14.5" customHeight="1" x14ac:dyDescent="0.55000000000000004">
      <c r="A42" s="615"/>
      <c r="B42" s="618"/>
      <c r="C42" s="621"/>
      <c r="D42" s="624"/>
      <c r="E42" s="627"/>
      <c r="F42" s="628"/>
      <c r="G42" s="629"/>
      <c r="H42" s="611"/>
      <c r="I42" s="243" t="s">
        <v>117</v>
      </c>
      <c r="J42" s="108"/>
    </row>
    <row r="43" spans="1:10" ht="14.25" customHeight="1" x14ac:dyDescent="0.55000000000000004">
      <c r="A43" s="140"/>
      <c r="B43" s="245"/>
      <c r="C43" s="245"/>
      <c r="D43" s="246"/>
      <c r="E43" s="247" t="s">
        <v>111</v>
      </c>
      <c r="F43" s="149">
        <f>SUMIF($A$5:$A$42,E43,$F$5:$F$42)</f>
        <v>0</v>
      </c>
      <c r="G43" s="150">
        <f>SUMIF($A$5:$A$42,E43,$G$5:$G$42)</f>
        <v>0</v>
      </c>
      <c r="H43" s="248"/>
      <c r="I43" s="145"/>
      <c r="J43" s="144"/>
    </row>
    <row r="44" spans="1:10" ht="15.75" customHeight="1" x14ac:dyDescent="0.55000000000000004">
      <c r="A44" s="140"/>
      <c r="B44" s="245"/>
      <c r="C44" s="245"/>
      <c r="D44" s="246"/>
      <c r="E44" s="249" t="s">
        <v>118</v>
      </c>
      <c r="F44" s="151">
        <f>SUMIF($A$5:$A$42,E44,$F$5:$F$42)</f>
        <v>0</v>
      </c>
      <c r="G44" s="152">
        <f>SUMIF($A$5:$A$42,E44,$G$5:$G$42)</f>
        <v>0</v>
      </c>
      <c r="H44" s="250"/>
      <c r="I44" s="144"/>
      <c r="J44" s="144"/>
    </row>
    <row r="45" spans="1:10" ht="15.75" customHeight="1" x14ac:dyDescent="0.55000000000000004">
      <c r="A45" s="140"/>
      <c r="B45" s="246"/>
      <c r="C45" s="246"/>
      <c r="D45" s="246"/>
      <c r="E45" s="249" t="s">
        <v>124</v>
      </c>
      <c r="F45" s="151">
        <f>SUMIF($A$5:$A$42,E45,$F$5:$F$42)</f>
        <v>0</v>
      </c>
      <c r="G45" s="152">
        <f>SUMIF($A$5:$A$42,E45,$G$5:$G$42)</f>
        <v>0</v>
      </c>
      <c r="H45" s="250"/>
      <c r="I45" s="144"/>
      <c r="J45" s="144"/>
    </row>
    <row r="46" spans="1:10" ht="16.5" customHeight="1" x14ac:dyDescent="0.55000000000000004">
      <c r="A46" s="140"/>
      <c r="B46" s="246"/>
      <c r="C46" s="246"/>
      <c r="D46" s="246"/>
      <c r="E46" s="251" t="s">
        <v>115</v>
      </c>
      <c r="F46" s="153">
        <f>SUMIF($A$5:$A$42,E46,$F$5:$F$42)</f>
        <v>0</v>
      </c>
      <c r="G46" s="154">
        <f>SUMIF($A$5:$A$42,E46,$G$5:$G$42)</f>
        <v>0</v>
      </c>
      <c r="H46" s="250"/>
      <c r="I46" s="144"/>
      <c r="J46" s="144"/>
    </row>
    <row r="47" spans="1:10" ht="14.5" customHeight="1" x14ac:dyDescent="0.55000000000000004">
      <c r="A47" s="140"/>
      <c r="B47" s="252"/>
      <c r="C47" s="252"/>
      <c r="D47" s="252"/>
      <c r="E47" s="253" t="s">
        <v>93</v>
      </c>
      <c r="F47" s="155">
        <f>SUM(F43:F46)</f>
        <v>0</v>
      </c>
      <c r="G47" s="156">
        <f>SUM(G43:G46)</f>
        <v>0</v>
      </c>
      <c r="H47" s="159"/>
      <c r="I47" s="144"/>
      <c r="J47" s="144"/>
    </row>
    <row r="48" spans="1:10" ht="12" customHeight="1" x14ac:dyDescent="0.55000000000000004">
      <c r="A48" s="140"/>
      <c r="B48" s="612" t="s">
        <v>208</v>
      </c>
      <c r="C48" s="612"/>
      <c r="D48" s="612"/>
      <c r="E48" s="612"/>
      <c r="F48" s="612"/>
      <c r="G48" s="612"/>
      <c r="H48" s="612"/>
      <c r="I48" s="612"/>
      <c r="J48" s="612"/>
    </row>
    <row r="49" spans="6:6" x14ac:dyDescent="0.55000000000000004">
      <c r="F49" s="72"/>
    </row>
    <row r="50" spans="6:6" x14ac:dyDescent="0.55000000000000004">
      <c r="F50" s="72"/>
    </row>
    <row r="51" spans="6:6" x14ac:dyDescent="0.55000000000000004">
      <c r="F51" s="72"/>
    </row>
    <row r="52" spans="6:6" x14ac:dyDescent="0.55000000000000004">
      <c r="F52" s="72"/>
    </row>
    <row r="53" spans="6:6" x14ac:dyDescent="0.55000000000000004">
      <c r="F53" s="72"/>
    </row>
    <row r="54" spans="6:6" x14ac:dyDescent="0.55000000000000004">
      <c r="F54" s="72"/>
    </row>
  </sheetData>
  <sheetProtection algorithmName="SHA-512" hashValue="6CV90nR96FRzlxqrhuEl8yUyF7qXMIeMophUnDI/4PMNhw+BxihP4/RgPALmk4r4Eq8w4hXqRfN415NdElhheg==" saltValue="F/27aJfYdBVjHynwea8VGA==" spinCount="100000" sheet="1" objects="1" scenarios="1"/>
  <mergeCells count="72">
    <mergeCell ref="A4:B4"/>
    <mergeCell ref="I4:J4"/>
    <mergeCell ref="G5:G7"/>
    <mergeCell ref="H5:H7"/>
    <mergeCell ref="A5:A7"/>
    <mergeCell ref="B5:B7"/>
    <mergeCell ref="C5:C7"/>
    <mergeCell ref="D5:D7"/>
    <mergeCell ref="E5:E7"/>
    <mergeCell ref="F5:F7"/>
    <mergeCell ref="A1:J1"/>
    <mergeCell ref="A2:B2"/>
    <mergeCell ref="C2:F2"/>
    <mergeCell ref="A3:B3"/>
    <mergeCell ref="C3:F3"/>
    <mergeCell ref="G13:G17"/>
    <mergeCell ref="H13:H17"/>
    <mergeCell ref="A18:A22"/>
    <mergeCell ref="B18:B22"/>
    <mergeCell ref="C18:C22"/>
    <mergeCell ref="D18:D22"/>
    <mergeCell ref="E18:E22"/>
    <mergeCell ref="F18:F22"/>
    <mergeCell ref="G18:G22"/>
    <mergeCell ref="H18:H22"/>
    <mergeCell ref="A13:A17"/>
    <mergeCell ref="B13:B17"/>
    <mergeCell ref="C13:C17"/>
    <mergeCell ref="D13:D17"/>
    <mergeCell ref="E13:E17"/>
    <mergeCell ref="F13:F17"/>
    <mergeCell ref="G23:G27"/>
    <mergeCell ref="H23:H27"/>
    <mergeCell ref="A28:A32"/>
    <mergeCell ref="B28:B32"/>
    <mergeCell ref="C28:C32"/>
    <mergeCell ref="D28:D32"/>
    <mergeCell ref="E28:E32"/>
    <mergeCell ref="F28:F32"/>
    <mergeCell ref="G28:G32"/>
    <mergeCell ref="H28:H32"/>
    <mergeCell ref="A23:A27"/>
    <mergeCell ref="B23:B27"/>
    <mergeCell ref="C23:C27"/>
    <mergeCell ref="D23:D27"/>
    <mergeCell ref="E23:E27"/>
    <mergeCell ref="F23:F27"/>
    <mergeCell ref="F38:F42"/>
    <mergeCell ref="G38:G42"/>
    <mergeCell ref="H38:H42"/>
    <mergeCell ref="A33:A37"/>
    <mergeCell ref="B33:B37"/>
    <mergeCell ref="C33:C37"/>
    <mergeCell ref="D33:D37"/>
    <mergeCell ref="E33:E37"/>
    <mergeCell ref="F33:F37"/>
    <mergeCell ref="F8:F12"/>
    <mergeCell ref="G8:G12"/>
    <mergeCell ref="H8:H12"/>
    <mergeCell ref="B48:J48"/>
    <mergeCell ref="A8:A12"/>
    <mergeCell ref="B8:B12"/>
    <mergeCell ref="C8:C12"/>
    <mergeCell ref="D8:D12"/>
    <mergeCell ref="E8:E12"/>
    <mergeCell ref="G33:G37"/>
    <mergeCell ref="H33:H37"/>
    <mergeCell ref="A38:A42"/>
    <mergeCell ref="B38:B42"/>
    <mergeCell ref="C38:C42"/>
    <mergeCell ref="D38:D42"/>
    <mergeCell ref="E38:E42"/>
  </mergeCells>
  <phoneticPr fontId="2"/>
  <conditionalFormatting sqref="E5:E7">
    <cfRule type="cellIs" dxfId="21" priority="16" operator="equal">
      <formula>"現"</formula>
    </cfRule>
  </conditionalFormatting>
  <conditionalFormatting sqref="E8 E13 E18 E23 E28 E33 E38">
    <cfRule type="cellIs" dxfId="20" priority="2" stopIfTrue="1" operator="equal">
      <formula>"振"</formula>
    </cfRule>
  </conditionalFormatting>
  <conditionalFormatting sqref="E8:E42">
    <cfRule type="cellIs" dxfId="19" priority="1" operator="equal">
      <formula>"現"</formula>
    </cfRule>
  </conditionalFormatting>
  <dataValidations count="18">
    <dataValidation allowBlank="1" showInputMessage="1" showErrorMessage="1" prompt="西暦年/月/日　を半角で入力_x000a_例）_x000a_2024年4月1日_x000a_→2024/4/1" sqref="H2:H3 J2:J3"/>
    <dataValidation type="list" allowBlank="1" showInputMessage="1" showErrorMessage="1" prompt="該当する内容をプルダウンで選択" sqref="D5:D7">
      <formula1>INDIRECT(A5)</formula1>
    </dataValidation>
    <dataValidation type="list" allowBlank="1" showInputMessage="1" showErrorMessage="1" prompt="同じ費目を複数申請する場合、連番にしてください" sqref="B8:B42">
      <formula1>"1,2,3,4,5"</formula1>
    </dataValidation>
    <dataValidation allowBlank="1" showInputMessage="1" showErrorMessage="1" prompt="入力不要_x000a_(自動計算されます)" sqref="F5:F42"/>
    <dataValidation type="list" allowBlank="1" showInputMessage="1" showErrorMessage="1" sqref="D13:D17">
      <formula1>INDIRECT($A$13)</formula1>
    </dataValidation>
    <dataValidation type="list" allowBlank="1" showInputMessage="1" showErrorMessage="1" prompt="経費区分を選択してください" sqref="A8:A42">
      <formula1>費用名</formula1>
    </dataValidation>
    <dataValidation type="list" allowBlank="1" showInputMessage="1" showErrorMessage="1" sqref="D18:D22">
      <formula1>INDIRECT($A$18)</formula1>
    </dataValidation>
    <dataValidation type="list" allowBlank="1" showInputMessage="1" showErrorMessage="1" sqref="D23:D27">
      <formula1>INDIRECT($A$23)</formula1>
    </dataValidation>
    <dataValidation type="list" allowBlank="1" showInputMessage="1" showErrorMessage="1" sqref="D28:D32">
      <formula1>INDIRECT($A$28)</formula1>
    </dataValidation>
    <dataValidation type="list" allowBlank="1" showInputMessage="1" showErrorMessage="1" sqref="D33:D37">
      <formula1>INDIRECT($A$33)</formula1>
    </dataValidation>
    <dataValidation type="list" allowBlank="1" showInputMessage="1" showErrorMessage="1" sqref="D38:D42">
      <formula1>INDIRECT($A$38)</formula1>
    </dataValidation>
    <dataValidation allowBlank="1" showInputMessage="1" showErrorMessage="1" prompt="契約書の日付を記入_x000a__x000a_西暦年/月/日_x000a_例）2024年4月1日_x000a_→2024/4/1" sqref="J5 J9 J14 J19 J24 J29 J34 J39"/>
    <dataValidation allowBlank="1" showInputMessage="1" showErrorMessage="1" prompt="請求書の日付を記入_x000a__x000a_西暦年/月/日_x000a_例）2024年4月1日_x000a_→2024/4/1" sqref="J6 J11 J16 J21 J26 J31 J36 J41"/>
    <dataValidation allowBlank="1" showInputMessage="1" showErrorMessage="1" prompt="振込日を記入_x000a__x000a_西暦年/月/日_x000a_例）2024年4月1日_x000a_→2024/4/1" sqref="J7 J12 J17 J22 J27 J32 J37 J42"/>
    <dataValidation allowBlank="1" showInputMessage="1" showErrorMessage="1" prompt="見積書の日付を記入_x000a__x000a_西暦年/月/日_x000a_例）2024年4月1日_x000a_→2024/4/1" sqref="J8 J13 J18 J23 J28 J33 J38"/>
    <dataValidation allowBlank="1" showInputMessage="1" showErrorMessage="1" prompt="納品日を記入_x000a__x000a_西暦年/月/日_x000a_例）2024年4月1日_x000a_→2024/4/1" sqref="J10 J15 J20 J25 J30 J35 J40"/>
    <dataValidation type="list" allowBlank="1" showInputMessage="1" showErrorMessage="1" sqref="D8:D12">
      <formula1>INDIRECT($A$8)</formula1>
    </dataValidation>
    <dataValidation type="list" allowBlank="1" showInputMessage="1" showErrorMessage="1" prompt="支払手段を選んでください" sqref="E5:E42">
      <formula1>"振,現,クレ,手,小"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4" tint="0.79998168889431442"/>
  </sheetPr>
  <dimension ref="A1:AF54"/>
  <sheetViews>
    <sheetView showGridLines="0" view="pageBreakPreview" zoomScale="80" zoomScaleNormal="70" zoomScaleSheetLayoutView="80" workbookViewId="0">
      <selection activeCell="K1" sqref="K1"/>
    </sheetView>
  </sheetViews>
  <sheetFormatPr defaultColWidth="9" defaultRowHeight="17.5" x14ac:dyDescent="0.55000000000000004"/>
  <cols>
    <col min="1" max="1" width="3.25" style="68" customWidth="1"/>
    <col min="2" max="2" width="3.08203125" style="69" customWidth="1"/>
    <col min="3" max="3" width="14.08203125" style="72" customWidth="1"/>
    <col min="4" max="4" width="9.58203125" style="72" customWidth="1"/>
    <col min="5" max="5" width="4.08203125" style="72" customWidth="1"/>
    <col min="6" max="6" width="10.83203125" style="70" customWidth="1"/>
    <col min="7" max="7" width="11.33203125" style="70" customWidth="1"/>
    <col min="8" max="8" width="10.33203125" style="70" customWidth="1"/>
    <col min="9" max="9" width="3.83203125" style="70" customWidth="1"/>
    <col min="10" max="10" width="9.75" style="70" customWidth="1"/>
    <col min="11" max="11" width="5.25" style="57" customWidth="1"/>
    <col min="12" max="12" width="4.75" style="57" customWidth="1"/>
    <col min="13" max="28" width="9" style="57"/>
    <col min="29" max="29" width="13.75" style="57" customWidth="1"/>
    <col min="30" max="30" width="12.58203125" style="57" customWidth="1"/>
    <col min="31" max="16384" width="9" style="57"/>
  </cols>
  <sheetData>
    <row r="1" spans="1:32" ht="13.5" customHeight="1" x14ac:dyDescent="0.55000000000000004">
      <c r="A1" s="630" t="s">
        <v>151</v>
      </c>
      <c r="B1" s="630"/>
      <c r="C1" s="630"/>
      <c r="D1" s="630"/>
      <c r="E1" s="630"/>
      <c r="F1" s="630"/>
      <c r="G1" s="630"/>
      <c r="H1" s="630"/>
      <c r="I1" s="630"/>
      <c r="J1" s="630"/>
    </row>
    <row r="2" spans="1:32" ht="19" customHeight="1" x14ac:dyDescent="0.55000000000000004">
      <c r="A2" s="631" t="s">
        <v>102</v>
      </c>
      <c r="B2" s="632"/>
      <c r="C2" s="633" t="s">
        <v>209</v>
      </c>
      <c r="D2" s="634"/>
      <c r="E2" s="634"/>
      <c r="F2" s="635"/>
      <c r="G2" s="236" t="s">
        <v>103</v>
      </c>
      <c r="H2" s="128"/>
      <c r="I2" s="237" t="s">
        <v>10</v>
      </c>
      <c r="J2" s="110"/>
    </row>
    <row r="3" spans="1:32" ht="23.5" customHeight="1" x14ac:dyDescent="0.55000000000000004">
      <c r="A3" s="636" t="s">
        <v>7</v>
      </c>
      <c r="B3" s="637"/>
      <c r="C3" s="648"/>
      <c r="D3" s="648"/>
      <c r="E3" s="648"/>
      <c r="F3" s="649"/>
      <c r="G3" s="236" t="s">
        <v>104</v>
      </c>
      <c r="H3" s="128"/>
      <c r="I3" s="237" t="s">
        <v>10</v>
      </c>
      <c r="J3" s="110"/>
    </row>
    <row r="4" spans="1:32" s="71" customFormat="1" ht="16.5" customHeight="1" x14ac:dyDescent="0.55000000000000004">
      <c r="A4" s="640" t="s">
        <v>105</v>
      </c>
      <c r="B4" s="641"/>
      <c r="C4" s="238" t="s">
        <v>106</v>
      </c>
      <c r="D4" s="239" t="s">
        <v>67</v>
      </c>
      <c r="E4" s="240" t="s">
        <v>117</v>
      </c>
      <c r="F4" s="241" t="s">
        <v>107</v>
      </c>
      <c r="G4" s="238" t="s">
        <v>108</v>
      </c>
      <c r="H4" s="239" t="s">
        <v>109</v>
      </c>
      <c r="I4" s="642" t="s">
        <v>110</v>
      </c>
      <c r="J4" s="643"/>
      <c r="AA4" s="71" t="s">
        <v>105</v>
      </c>
      <c r="AD4" s="57"/>
      <c r="AE4" s="57"/>
    </row>
    <row r="5" spans="1:32" ht="14.5" customHeight="1" x14ac:dyDescent="0.55000000000000004">
      <c r="A5" s="644" t="s">
        <v>111</v>
      </c>
      <c r="B5" s="646">
        <v>1</v>
      </c>
      <c r="C5" s="620"/>
      <c r="D5" s="623"/>
      <c r="E5" s="626"/>
      <c r="F5" s="604" t="str">
        <f>IF(G5="","",G5+H5)</f>
        <v/>
      </c>
      <c r="G5" s="607"/>
      <c r="H5" s="610"/>
      <c r="I5" s="242" t="s">
        <v>112</v>
      </c>
      <c r="J5" s="107"/>
      <c r="AA5" s="71" t="s">
        <v>111</v>
      </c>
      <c r="AB5" s="63" t="s">
        <v>241</v>
      </c>
      <c r="AC5" s="63" t="s">
        <v>242</v>
      </c>
      <c r="AD5" s="63" t="s">
        <v>113</v>
      </c>
      <c r="AE5" s="63" t="s">
        <v>240</v>
      </c>
    </row>
    <row r="6" spans="1:32" ht="14.5" customHeight="1" x14ac:dyDescent="0.55000000000000004">
      <c r="A6" s="644"/>
      <c r="B6" s="646"/>
      <c r="C6" s="620"/>
      <c r="D6" s="623"/>
      <c r="E6" s="626"/>
      <c r="F6" s="604"/>
      <c r="G6" s="607"/>
      <c r="H6" s="610"/>
      <c r="I6" s="242" t="s">
        <v>114</v>
      </c>
      <c r="J6" s="107"/>
      <c r="AA6" s="71" t="s">
        <v>115</v>
      </c>
      <c r="AB6" s="63" t="s">
        <v>116</v>
      </c>
    </row>
    <row r="7" spans="1:32" ht="14.5" customHeight="1" x14ac:dyDescent="0.55000000000000004">
      <c r="A7" s="645"/>
      <c r="B7" s="647"/>
      <c r="C7" s="621"/>
      <c r="D7" s="624"/>
      <c r="E7" s="627"/>
      <c r="F7" s="605"/>
      <c r="G7" s="608"/>
      <c r="H7" s="611"/>
      <c r="I7" s="243" t="s">
        <v>117</v>
      </c>
      <c r="J7" s="108"/>
      <c r="AA7" s="71" t="s">
        <v>118</v>
      </c>
      <c r="AB7" s="57" t="s">
        <v>119</v>
      </c>
      <c r="AC7" s="63" t="s">
        <v>120</v>
      </c>
      <c r="AD7" s="63" t="s">
        <v>121</v>
      </c>
      <c r="AE7" s="63" t="s">
        <v>122</v>
      </c>
      <c r="AF7" s="63" t="s">
        <v>123</v>
      </c>
    </row>
    <row r="8" spans="1:32" ht="14.5" customHeight="1" x14ac:dyDescent="0.55000000000000004">
      <c r="A8" s="613"/>
      <c r="B8" s="616"/>
      <c r="C8" s="619"/>
      <c r="D8" s="622"/>
      <c r="E8" s="625"/>
      <c r="F8" s="603" t="str">
        <f>IF(G8="","",G8+H8)</f>
        <v/>
      </c>
      <c r="G8" s="606"/>
      <c r="H8" s="609"/>
      <c r="I8" s="244" t="s">
        <v>128</v>
      </c>
      <c r="J8" s="109"/>
      <c r="AA8" s="71" t="s">
        <v>124</v>
      </c>
      <c r="AB8" s="63" t="s">
        <v>125</v>
      </c>
      <c r="AC8" s="63" t="s">
        <v>126</v>
      </c>
      <c r="AD8" s="63" t="s">
        <v>127</v>
      </c>
      <c r="AE8" s="63"/>
      <c r="AF8" s="63"/>
    </row>
    <row r="9" spans="1:32" ht="14.5" customHeight="1" x14ac:dyDescent="0.55000000000000004">
      <c r="A9" s="614"/>
      <c r="B9" s="617"/>
      <c r="C9" s="620"/>
      <c r="D9" s="623"/>
      <c r="E9" s="626"/>
      <c r="F9" s="604"/>
      <c r="G9" s="607"/>
      <c r="H9" s="610"/>
      <c r="I9" s="242" t="s">
        <v>112</v>
      </c>
      <c r="J9" s="107"/>
      <c r="AA9" s="71"/>
      <c r="AC9" s="63"/>
      <c r="AD9" s="63"/>
      <c r="AE9" s="63"/>
      <c r="AF9" s="63"/>
    </row>
    <row r="10" spans="1:32" ht="14.5" customHeight="1" x14ac:dyDescent="0.55000000000000004">
      <c r="A10" s="614"/>
      <c r="B10" s="617"/>
      <c r="C10" s="620"/>
      <c r="D10" s="623"/>
      <c r="E10" s="626"/>
      <c r="F10" s="604"/>
      <c r="G10" s="607"/>
      <c r="H10" s="610"/>
      <c r="I10" s="242" t="s">
        <v>129</v>
      </c>
      <c r="J10" s="107"/>
    </row>
    <row r="11" spans="1:32" ht="14.5" customHeight="1" x14ac:dyDescent="0.55000000000000004">
      <c r="A11" s="614"/>
      <c r="B11" s="617"/>
      <c r="C11" s="620"/>
      <c r="D11" s="623"/>
      <c r="E11" s="626"/>
      <c r="F11" s="604"/>
      <c r="G11" s="607"/>
      <c r="H11" s="610"/>
      <c r="I11" s="242" t="s">
        <v>114</v>
      </c>
      <c r="J11" s="107"/>
    </row>
    <row r="12" spans="1:32" ht="14.5" customHeight="1" x14ac:dyDescent="0.55000000000000004">
      <c r="A12" s="615"/>
      <c r="B12" s="618"/>
      <c r="C12" s="621"/>
      <c r="D12" s="624"/>
      <c r="E12" s="627"/>
      <c r="F12" s="605"/>
      <c r="G12" s="608"/>
      <c r="H12" s="611"/>
      <c r="I12" s="243" t="s">
        <v>117</v>
      </c>
      <c r="J12" s="108"/>
    </row>
    <row r="13" spans="1:32" ht="14.5" customHeight="1" x14ac:dyDescent="0.55000000000000004">
      <c r="A13" s="613"/>
      <c r="B13" s="616"/>
      <c r="C13" s="619"/>
      <c r="D13" s="622"/>
      <c r="E13" s="625"/>
      <c r="F13" s="603" t="str">
        <f>IF(G13="","",G13+H13)</f>
        <v/>
      </c>
      <c r="G13" s="606"/>
      <c r="H13" s="609"/>
      <c r="I13" s="244" t="s">
        <v>128</v>
      </c>
      <c r="J13" s="109"/>
    </row>
    <row r="14" spans="1:32" ht="14.5" customHeight="1" x14ac:dyDescent="0.55000000000000004">
      <c r="A14" s="614"/>
      <c r="B14" s="617"/>
      <c r="C14" s="620"/>
      <c r="D14" s="623"/>
      <c r="E14" s="626"/>
      <c r="F14" s="604"/>
      <c r="G14" s="607"/>
      <c r="H14" s="610"/>
      <c r="I14" s="242" t="s">
        <v>112</v>
      </c>
      <c r="J14" s="107"/>
    </row>
    <row r="15" spans="1:32" ht="14.5" customHeight="1" x14ac:dyDescent="0.55000000000000004">
      <c r="A15" s="614"/>
      <c r="B15" s="617"/>
      <c r="C15" s="620"/>
      <c r="D15" s="623"/>
      <c r="E15" s="626"/>
      <c r="F15" s="604"/>
      <c r="G15" s="607"/>
      <c r="H15" s="610"/>
      <c r="I15" s="242" t="s">
        <v>129</v>
      </c>
      <c r="J15" s="107"/>
    </row>
    <row r="16" spans="1:32" ht="14.5" customHeight="1" x14ac:dyDescent="0.55000000000000004">
      <c r="A16" s="614"/>
      <c r="B16" s="617"/>
      <c r="C16" s="620"/>
      <c r="D16" s="623"/>
      <c r="E16" s="626"/>
      <c r="F16" s="604"/>
      <c r="G16" s="607"/>
      <c r="H16" s="610"/>
      <c r="I16" s="242" t="s">
        <v>114</v>
      </c>
      <c r="J16" s="107"/>
    </row>
    <row r="17" spans="1:15" ht="14.5" customHeight="1" x14ac:dyDescent="0.55000000000000004">
      <c r="A17" s="615"/>
      <c r="B17" s="618"/>
      <c r="C17" s="621"/>
      <c r="D17" s="624"/>
      <c r="E17" s="627"/>
      <c r="F17" s="605"/>
      <c r="G17" s="608"/>
      <c r="H17" s="611"/>
      <c r="I17" s="243" t="s">
        <v>117</v>
      </c>
      <c r="J17" s="108"/>
    </row>
    <row r="18" spans="1:15" ht="14.5" customHeight="1" x14ac:dyDescent="0.55000000000000004">
      <c r="A18" s="613"/>
      <c r="B18" s="616"/>
      <c r="C18" s="619"/>
      <c r="D18" s="622"/>
      <c r="E18" s="625"/>
      <c r="F18" s="603" t="str">
        <f>IF(G18="","",G18+H18)</f>
        <v/>
      </c>
      <c r="G18" s="606"/>
      <c r="H18" s="609"/>
      <c r="I18" s="244" t="s">
        <v>128</v>
      </c>
      <c r="J18" s="109"/>
    </row>
    <row r="19" spans="1:15" ht="14.5" customHeight="1" x14ac:dyDescent="0.55000000000000004">
      <c r="A19" s="614"/>
      <c r="B19" s="617"/>
      <c r="C19" s="620"/>
      <c r="D19" s="623"/>
      <c r="E19" s="626"/>
      <c r="F19" s="604"/>
      <c r="G19" s="607"/>
      <c r="H19" s="610"/>
      <c r="I19" s="242" t="s">
        <v>112</v>
      </c>
      <c r="J19" s="107"/>
      <c r="M19" s="71"/>
      <c r="N19" s="71"/>
      <c r="O19" s="71"/>
    </row>
    <row r="20" spans="1:15" ht="14.5" customHeight="1" x14ac:dyDescent="0.55000000000000004">
      <c r="A20" s="614"/>
      <c r="B20" s="617"/>
      <c r="C20" s="620"/>
      <c r="D20" s="623"/>
      <c r="E20" s="626"/>
      <c r="F20" s="604"/>
      <c r="G20" s="607"/>
      <c r="H20" s="610"/>
      <c r="I20" s="242" t="s">
        <v>129</v>
      </c>
      <c r="J20" s="107"/>
      <c r="M20" s="71"/>
      <c r="N20" s="71"/>
      <c r="O20" s="71"/>
    </row>
    <row r="21" spans="1:15" ht="14.5" customHeight="1" x14ac:dyDescent="0.55000000000000004">
      <c r="A21" s="614"/>
      <c r="B21" s="617"/>
      <c r="C21" s="620"/>
      <c r="D21" s="623"/>
      <c r="E21" s="626"/>
      <c r="F21" s="604"/>
      <c r="G21" s="607"/>
      <c r="H21" s="610"/>
      <c r="I21" s="242" t="s">
        <v>114</v>
      </c>
      <c r="J21" s="107"/>
    </row>
    <row r="22" spans="1:15" ht="14.5" customHeight="1" x14ac:dyDescent="0.55000000000000004">
      <c r="A22" s="615"/>
      <c r="B22" s="618"/>
      <c r="C22" s="621"/>
      <c r="D22" s="624"/>
      <c r="E22" s="627"/>
      <c r="F22" s="605"/>
      <c r="G22" s="608"/>
      <c r="H22" s="611"/>
      <c r="I22" s="243" t="s">
        <v>117</v>
      </c>
      <c r="J22" s="108"/>
    </row>
    <row r="23" spans="1:15" ht="14.5" customHeight="1" x14ac:dyDescent="0.55000000000000004">
      <c r="A23" s="613"/>
      <c r="B23" s="616"/>
      <c r="C23" s="619"/>
      <c r="D23" s="622"/>
      <c r="E23" s="625"/>
      <c r="F23" s="603" t="str">
        <f>IF(G23="","",G23+H23)</f>
        <v/>
      </c>
      <c r="G23" s="606"/>
      <c r="H23" s="609"/>
      <c r="I23" s="244" t="s">
        <v>128</v>
      </c>
      <c r="J23" s="109"/>
    </row>
    <row r="24" spans="1:15" ht="14.5" customHeight="1" x14ac:dyDescent="0.55000000000000004">
      <c r="A24" s="614"/>
      <c r="B24" s="617"/>
      <c r="C24" s="620"/>
      <c r="D24" s="623"/>
      <c r="E24" s="626"/>
      <c r="F24" s="604"/>
      <c r="G24" s="607"/>
      <c r="H24" s="610"/>
      <c r="I24" s="242" t="s">
        <v>112</v>
      </c>
      <c r="J24" s="107"/>
    </row>
    <row r="25" spans="1:15" ht="14.5" customHeight="1" x14ac:dyDescent="0.55000000000000004">
      <c r="A25" s="614"/>
      <c r="B25" s="617"/>
      <c r="C25" s="620"/>
      <c r="D25" s="623"/>
      <c r="E25" s="626"/>
      <c r="F25" s="604"/>
      <c r="G25" s="607"/>
      <c r="H25" s="610"/>
      <c r="I25" s="242" t="s">
        <v>129</v>
      </c>
      <c r="J25" s="107"/>
    </row>
    <row r="26" spans="1:15" ht="14.5" customHeight="1" x14ac:dyDescent="0.55000000000000004">
      <c r="A26" s="614"/>
      <c r="B26" s="617"/>
      <c r="C26" s="620"/>
      <c r="D26" s="623"/>
      <c r="E26" s="626"/>
      <c r="F26" s="604"/>
      <c r="G26" s="607"/>
      <c r="H26" s="610"/>
      <c r="I26" s="242" t="s">
        <v>114</v>
      </c>
      <c r="J26" s="107"/>
    </row>
    <row r="27" spans="1:15" ht="14.5" customHeight="1" x14ac:dyDescent="0.55000000000000004">
      <c r="A27" s="615"/>
      <c r="B27" s="618"/>
      <c r="C27" s="621"/>
      <c r="D27" s="624"/>
      <c r="E27" s="627"/>
      <c r="F27" s="605"/>
      <c r="G27" s="608"/>
      <c r="H27" s="611"/>
      <c r="I27" s="243" t="s">
        <v>117</v>
      </c>
      <c r="J27" s="108"/>
    </row>
    <row r="28" spans="1:15" ht="14.5" customHeight="1" x14ac:dyDescent="0.55000000000000004">
      <c r="A28" s="613"/>
      <c r="B28" s="616"/>
      <c r="C28" s="619"/>
      <c r="D28" s="622"/>
      <c r="E28" s="625"/>
      <c r="F28" s="603" t="str">
        <f>IF(G28="","",G28+H28)</f>
        <v/>
      </c>
      <c r="G28" s="606"/>
      <c r="H28" s="609"/>
      <c r="I28" s="244" t="s">
        <v>128</v>
      </c>
      <c r="J28" s="109"/>
    </row>
    <row r="29" spans="1:15" ht="14.5" customHeight="1" x14ac:dyDescent="0.55000000000000004">
      <c r="A29" s="614"/>
      <c r="B29" s="617"/>
      <c r="C29" s="620"/>
      <c r="D29" s="623"/>
      <c r="E29" s="626"/>
      <c r="F29" s="604"/>
      <c r="G29" s="607"/>
      <c r="H29" s="610"/>
      <c r="I29" s="242" t="s">
        <v>112</v>
      </c>
      <c r="J29" s="107"/>
    </row>
    <row r="30" spans="1:15" ht="14.5" customHeight="1" x14ac:dyDescent="0.55000000000000004">
      <c r="A30" s="614"/>
      <c r="B30" s="617"/>
      <c r="C30" s="620"/>
      <c r="D30" s="623"/>
      <c r="E30" s="626"/>
      <c r="F30" s="604"/>
      <c r="G30" s="607"/>
      <c r="H30" s="610"/>
      <c r="I30" s="242" t="s">
        <v>129</v>
      </c>
      <c r="J30" s="107"/>
    </row>
    <row r="31" spans="1:15" ht="14.5" customHeight="1" x14ac:dyDescent="0.55000000000000004">
      <c r="A31" s="614"/>
      <c r="B31" s="617"/>
      <c r="C31" s="620"/>
      <c r="D31" s="623"/>
      <c r="E31" s="626"/>
      <c r="F31" s="604"/>
      <c r="G31" s="607"/>
      <c r="H31" s="610"/>
      <c r="I31" s="242" t="s">
        <v>114</v>
      </c>
      <c r="J31" s="107"/>
    </row>
    <row r="32" spans="1:15" ht="14.5" customHeight="1" x14ac:dyDescent="0.55000000000000004">
      <c r="A32" s="615"/>
      <c r="B32" s="618"/>
      <c r="C32" s="621"/>
      <c r="D32" s="624"/>
      <c r="E32" s="627"/>
      <c r="F32" s="605"/>
      <c r="G32" s="608"/>
      <c r="H32" s="611"/>
      <c r="I32" s="243" t="s">
        <v>117</v>
      </c>
      <c r="J32" s="108"/>
    </row>
    <row r="33" spans="1:10" ht="14.5" customHeight="1" x14ac:dyDescent="0.55000000000000004">
      <c r="A33" s="613"/>
      <c r="B33" s="616"/>
      <c r="C33" s="619"/>
      <c r="D33" s="622"/>
      <c r="E33" s="625"/>
      <c r="F33" s="603" t="str">
        <f>IF(G33="","",G33+H33)</f>
        <v/>
      </c>
      <c r="G33" s="606"/>
      <c r="H33" s="609"/>
      <c r="I33" s="244" t="s">
        <v>128</v>
      </c>
      <c r="J33" s="109"/>
    </row>
    <row r="34" spans="1:10" ht="14.5" customHeight="1" x14ac:dyDescent="0.55000000000000004">
      <c r="A34" s="614"/>
      <c r="B34" s="617"/>
      <c r="C34" s="620"/>
      <c r="D34" s="623"/>
      <c r="E34" s="626"/>
      <c r="F34" s="604"/>
      <c r="G34" s="607"/>
      <c r="H34" s="610"/>
      <c r="I34" s="242" t="s">
        <v>112</v>
      </c>
      <c r="J34" s="107"/>
    </row>
    <row r="35" spans="1:10" ht="14.5" customHeight="1" x14ac:dyDescent="0.55000000000000004">
      <c r="A35" s="614"/>
      <c r="B35" s="617"/>
      <c r="C35" s="620"/>
      <c r="D35" s="623"/>
      <c r="E35" s="626"/>
      <c r="F35" s="604"/>
      <c r="G35" s="607"/>
      <c r="H35" s="610"/>
      <c r="I35" s="242" t="s">
        <v>129</v>
      </c>
      <c r="J35" s="107"/>
    </row>
    <row r="36" spans="1:10" ht="14.5" customHeight="1" x14ac:dyDescent="0.55000000000000004">
      <c r="A36" s="614"/>
      <c r="B36" s="617"/>
      <c r="C36" s="620"/>
      <c r="D36" s="623"/>
      <c r="E36" s="626"/>
      <c r="F36" s="604"/>
      <c r="G36" s="607"/>
      <c r="H36" s="610"/>
      <c r="I36" s="242" t="s">
        <v>114</v>
      </c>
      <c r="J36" s="107"/>
    </row>
    <row r="37" spans="1:10" ht="14.5" customHeight="1" x14ac:dyDescent="0.55000000000000004">
      <c r="A37" s="615"/>
      <c r="B37" s="618"/>
      <c r="C37" s="621"/>
      <c r="D37" s="624"/>
      <c r="E37" s="627"/>
      <c r="F37" s="605"/>
      <c r="G37" s="608"/>
      <c r="H37" s="611"/>
      <c r="I37" s="243" t="s">
        <v>117</v>
      </c>
      <c r="J37" s="108"/>
    </row>
    <row r="38" spans="1:10" ht="14.5" customHeight="1" x14ac:dyDescent="0.55000000000000004">
      <c r="A38" s="613"/>
      <c r="B38" s="616"/>
      <c r="C38" s="619"/>
      <c r="D38" s="622"/>
      <c r="E38" s="625"/>
      <c r="F38" s="603" t="str">
        <f>IF(G38="","",G38+H38)</f>
        <v/>
      </c>
      <c r="G38" s="606"/>
      <c r="H38" s="609"/>
      <c r="I38" s="244" t="s">
        <v>128</v>
      </c>
      <c r="J38" s="109"/>
    </row>
    <row r="39" spans="1:10" ht="14.5" customHeight="1" x14ac:dyDescent="0.55000000000000004">
      <c r="A39" s="614"/>
      <c r="B39" s="617"/>
      <c r="C39" s="620"/>
      <c r="D39" s="623"/>
      <c r="E39" s="626"/>
      <c r="F39" s="604"/>
      <c r="G39" s="607"/>
      <c r="H39" s="610"/>
      <c r="I39" s="242" t="s">
        <v>112</v>
      </c>
      <c r="J39" s="107"/>
    </row>
    <row r="40" spans="1:10" ht="14.5" customHeight="1" x14ac:dyDescent="0.55000000000000004">
      <c r="A40" s="614"/>
      <c r="B40" s="617"/>
      <c r="C40" s="620"/>
      <c r="D40" s="623"/>
      <c r="E40" s="626"/>
      <c r="F40" s="604"/>
      <c r="G40" s="607"/>
      <c r="H40" s="610"/>
      <c r="I40" s="242" t="s">
        <v>129</v>
      </c>
      <c r="J40" s="107"/>
    </row>
    <row r="41" spans="1:10" ht="14.5" customHeight="1" x14ac:dyDescent="0.55000000000000004">
      <c r="A41" s="614"/>
      <c r="B41" s="617"/>
      <c r="C41" s="620"/>
      <c r="D41" s="623"/>
      <c r="E41" s="626"/>
      <c r="F41" s="604"/>
      <c r="G41" s="607"/>
      <c r="H41" s="610"/>
      <c r="I41" s="242" t="s">
        <v>114</v>
      </c>
      <c r="J41" s="107"/>
    </row>
    <row r="42" spans="1:10" ht="14.5" customHeight="1" x14ac:dyDescent="0.55000000000000004">
      <c r="A42" s="615"/>
      <c r="B42" s="618"/>
      <c r="C42" s="621"/>
      <c r="D42" s="624"/>
      <c r="E42" s="627"/>
      <c r="F42" s="628"/>
      <c r="G42" s="629"/>
      <c r="H42" s="611"/>
      <c r="I42" s="243" t="s">
        <v>117</v>
      </c>
      <c r="J42" s="108"/>
    </row>
    <row r="43" spans="1:10" ht="14.25" customHeight="1" x14ac:dyDescent="0.55000000000000004">
      <c r="A43" s="140"/>
      <c r="B43" s="245"/>
      <c r="C43" s="245"/>
      <c r="D43" s="246"/>
      <c r="E43" s="247" t="s">
        <v>111</v>
      </c>
      <c r="F43" s="149">
        <f>SUMIF($A$5:$A$42,E43,$F$5:$F$42)</f>
        <v>0</v>
      </c>
      <c r="G43" s="150">
        <f>SUMIF($A$5:$A$42,E43,$G$5:$G$42)</f>
        <v>0</v>
      </c>
      <c r="H43" s="248"/>
      <c r="I43" s="145"/>
      <c r="J43" s="144"/>
    </row>
    <row r="44" spans="1:10" ht="15.75" customHeight="1" x14ac:dyDescent="0.55000000000000004">
      <c r="A44" s="140"/>
      <c r="B44" s="245"/>
      <c r="C44" s="245"/>
      <c r="D44" s="246"/>
      <c r="E44" s="249" t="s">
        <v>118</v>
      </c>
      <c r="F44" s="151">
        <f>SUMIF($A$5:$A$42,E44,$F$5:$F$42)</f>
        <v>0</v>
      </c>
      <c r="G44" s="152">
        <f>SUMIF($A$5:$A$42,E44,$G$5:$G$42)</f>
        <v>0</v>
      </c>
      <c r="H44" s="250"/>
      <c r="I44" s="144"/>
      <c r="J44" s="144"/>
    </row>
    <row r="45" spans="1:10" ht="15.75" customHeight="1" x14ac:dyDescent="0.55000000000000004">
      <c r="A45" s="140"/>
      <c r="B45" s="246"/>
      <c r="C45" s="246"/>
      <c r="D45" s="246"/>
      <c r="E45" s="249" t="s">
        <v>124</v>
      </c>
      <c r="F45" s="151">
        <f>SUMIF($A$5:$A$42,E45,$F$5:$F$42)</f>
        <v>0</v>
      </c>
      <c r="G45" s="152">
        <f>SUMIF($A$5:$A$42,E45,$G$5:$G$42)</f>
        <v>0</v>
      </c>
      <c r="H45" s="250"/>
      <c r="I45" s="144"/>
      <c r="J45" s="144"/>
    </row>
    <row r="46" spans="1:10" ht="16.5" customHeight="1" x14ac:dyDescent="0.55000000000000004">
      <c r="A46" s="140"/>
      <c r="B46" s="246"/>
      <c r="C46" s="246"/>
      <c r="D46" s="246"/>
      <c r="E46" s="251" t="s">
        <v>115</v>
      </c>
      <c r="F46" s="153">
        <f>SUMIF($A$5:$A$42,E46,$F$5:$F$42)</f>
        <v>0</v>
      </c>
      <c r="G46" s="154">
        <f>SUMIF($A$5:$A$42,E46,$G$5:$G$42)</f>
        <v>0</v>
      </c>
      <c r="H46" s="250"/>
      <c r="I46" s="144"/>
      <c r="J46" s="144"/>
    </row>
    <row r="47" spans="1:10" ht="14.15" customHeight="1" x14ac:dyDescent="0.55000000000000004">
      <c r="A47" s="140"/>
      <c r="B47" s="252"/>
      <c r="C47" s="252"/>
      <c r="D47" s="252"/>
      <c r="E47" s="253" t="s">
        <v>93</v>
      </c>
      <c r="F47" s="155">
        <f>SUM(F43:F46)</f>
        <v>0</v>
      </c>
      <c r="G47" s="156">
        <f>SUM(G43:G46)</f>
        <v>0</v>
      </c>
      <c r="H47" s="159"/>
      <c r="I47" s="144"/>
      <c r="J47" s="144"/>
    </row>
    <row r="48" spans="1:10" ht="13" customHeight="1" x14ac:dyDescent="0.55000000000000004">
      <c r="A48" s="140"/>
      <c r="B48" s="612" t="s">
        <v>208</v>
      </c>
      <c r="C48" s="612"/>
      <c r="D48" s="612"/>
      <c r="E48" s="612"/>
      <c r="F48" s="612"/>
      <c r="G48" s="612"/>
      <c r="H48" s="612"/>
      <c r="I48" s="612"/>
      <c r="J48" s="612"/>
    </row>
    <row r="49" spans="6:6" x14ac:dyDescent="0.55000000000000004">
      <c r="F49" s="72"/>
    </row>
    <row r="50" spans="6:6" x14ac:dyDescent="0.55000000000000004">
      <c r="F50" s="72"/>
    </row>
    <row r="51" spans="6:6" x14ac:dyDescent="0.55000000000000004">
      <c r="F51" s="72"/>
    </row>
    <row r="52" spans="6:6" x14ac:dyDescent="0.55000000000000004">
      <c r="F52" s="72"/>
    </row>
    <row r="53" spans="6:6" x14ac:dyDescent="0.55000000000000004">
      <c r="F53" s="72"/>
    </row>
    <row r="54" spans="6:6" x14ac:dyDescent="0.55000000000000004">
      <c r="F54" s="72"/>
    </row>
  </sheetData>
  <sheetProtection algorithmName="SHA-512" hashValue="jncvhNvNRHaiFNHjjsvaSDzkILZGpo0+FGvwJKpBD6IGkqpZqyrYFt0z4TIgXR+EVVJ1p/mgQ97r8/zL7VTNyw==" saltValue="OSkctyC3I1bHnX5CFpFYHg==" spinCount="100000" sheet="1" objects="1" scenarios="1"/>
  <mergeCells count="72">
    <mergeCell ref="F5:F7"/>
    <mergeCell ref="A1:J1"/>
    <mergeCell ref="A2:B2"/>
    <mergeCell ref="C2:F2"/>
    <mergeCell ref="A3:B3"/>
    <mergeCell ref="C3:F3"/>
    <mergeCell ref="A4:B4"/>
    <mergeCell ref="I4:J4"/>
    <mergeCell ref="F13:F17"/>
    <mergeCell ref="G5:G7"/>
    <mergeCell ref="H5:H7"/>
    <mergeCell ref="A8:A12"/>
    <mergeCell ref="B8:B12"/>
    <mergeCell ref="C8:C12"/>
    <mergeCell ref="D8:D12"/>
    <mergeCell ref="E8:E12"/>
    <mergeCell ref="F8:F12"/>
    <mergeCell ref="G8:G12"/>
    <mergeCell ref="H8:H12"/>
    <mergeCell ref="A5:A7"/>
    <mergeCell ref="B5:B7"/>
    <mergeCell ref="C5:C7"/>
    <mergeCell ref="D5:D7"/>
    <mergeCell ref="E5:E7"/>
    <mergeCell ref="F23:F27"/>
    <mergeCell ref="G13:G17"/>
    <mergeCell ref="H13:H17"/>
    <mergeCell ref="A18:A22"/>
    <mergeCell ref="B18:B22"/>
    <mergeCell ref="C18:C22"/>
    <mergeCell ref="D18:D22"/>
    <mergeCell ref="E18:E22"/>
    <mergeCell ref="F18:F22"/>
    <mergeCell ref="G18:G22"/>
    <mergeCell ref="H18:H22"/>
    <mergeCell ref="A13:A17"/>
    <mergeCell ref="B13:B17"/>
    <mergeCell ref="C13:C17"/>
    <mergeCell ref="D13:D17"/>
    <mergeCell ref="E13:E17"/>
    <mergeCell ref="F33:F37"/>
    <mergeCell ref="G23:G27"/>
    <mergeCell ref="H23:H27"/>
    <mergeCell ref="A28:A32"/>
    <mergeCell ref="B28:B32"/>
    <mergeCell ref="C28:C32"/>
    <mergeCell ref="D28:D32"/>
    <mergeCell ref="E28:E32"/>
    <mergeCell ref="F28:F32"/>
    <mergeCell ref="G28:G32"/>
    <mergeCell ref="H28:H32"/>
    <mergeCell ref="A23:A27"/>
    <mergeCell ref="B23:B27"/>
    <mergeCell ref="C23:C27"/>
    <mergeCell ref="D23:D27"/>
    <mergeCell ref="E23:E27"/>
    <mergeCell ref="B48:J48"/>
    <mergeCell ref="G33:G37"/>
    <mergeCell ref="H33:H37"/>
    <mergeCell ref="A38:A42"/>
    <mergeCell ref="B38:B42"/>
    <mergeCell ref="C38:C42"/>
    <mergeCell ref="D38:D42"/>
    <mergeCell ref="E38:E42"/>
    <mergeCell ref="F38:F42"/>
    <mergeCell ref="G38:G42"/>
    <mergeCell ref="H38:H42"/>
    <mergeCell ref="A33:A37"/>
    <mergeCell ref="B33:B37"/>
    <mergeCell ref="C33:C37"/>
    <mergeCell ref="D33:D37"/>
    <mergeCell ref="E33:E37"/>
  </mergeCells>
  <phoneticPr fontId="2"/>
  <conditionalFormatting sqref="E5:E7">
    <cfRule type="cellIs" dxfId="18" priority="3" operator="equal">
      <formula>"現"</formula>
    </cfRule>
  </conditionalFormatting>
  <conditionalFormatting sqref="E8 E13 E18 E23 E28 E33 E38">
    <cfRule type="cellIs" dxfId="17" priority="2" stopIfTrue="1" operator="equal">
      <formula>"振"</formula>
    </cfRule>
  </conditionalFormatting>
  <conditionalFormatting sqref="E8:E42">
    <cfRule type="cellIs" dxfId="16" priority="1" operator="equal">
      <formula>"現"</formula>
    </cfRule>
  </conditionalFormatting>
  <dataValidations count="19">
    <dataValidation type="list" allowBlank="1" showInputMessage="1" showErrorMessage="1" sqref="C2:F2">
      <formula1>"展示会１,展示会２,展示会３,展示会４,展示会５"</formula1>
    </dataValidation>
    <dataValidation type="list" allowBlank="1" showInputMessage="1" showErrorMessage="1" sqref="D38:D42">
      <formula1>INDIRECT($A$38)</formula1>
    </dataValidation>
    <dataValidation type="list" allowBlank="1" showInputMessage="1" showErrorMessage="1" sqref="D33:D37">
      <formula1>INDIRECT($A$33)</formula1>
    </dataValidation>
    <dataValidation type="list" allowBlank="1" showInputMessage="1" showErrorMessage="1" sqref="D28:D32">
      <formula1>INDIRECT($A$28)</formula1>
    </dataValidation>
    <dataValidation type="list" allowBlank="1" showInputMessage="1" showErrorMessage="1" sqref="D23:D27">
      <formula1>INDIRECT($A$23)</formula1>
    </dataValidation>
    <dataValidation type="list" allowBlank="1" showInputMessage="1" showErrorMessage="1" prompt="経費区分を選択してください" sqref="A8:A42">
      <formula1>費用名</formula1>
    </dataValidation>
    <dataValidation type="list" allowBlank="1" showInputMessage="1" showErrorMessage="1" sqref="D13:D17">
      <formula1>INDIRECT($A$13)</formula1>
    </dataValidation>
    <dataValidation allowBlank="1" showInputMessage="1" showErrorMessage="1" prompt="入力不要_x000a_(自動計算されます)" sqref="F5:F42"/>
    <dataValidation type="list" allowBlank="1" showInputMessage="1" showErrorMessage="1" prompt="同じ費目を複数申請する場合、連番にしてください" sqref="B8:B42">
      <formula1>"1,2,3,4,5"</formula1>
    </dataValidation>
    <dataValidation allowBlank="1" showInputMessage="1" showErrorMessage="1" prompt="西暦年/月/日　を半角で入力_x000a_例）_x000a_2024年4月1日_x000a_→2024/4/1" sqref="H2:H3 J2:J3"/>
    <dataValidation allowBlank="1" showInputMessage="1" showErrorMessage="1" prompt="納品日を記入_x000a__x000a_西暦年/月/日_x000a_例）2024年4月1日_x000a_→2024/4/1" sqref="J40 J10 J20 J25 J30 J35 J15"/>
    <dataValidation allowBlank="1" showInputMessage="1" showErrorMessage="1" prompt="見積書の日付を記入_x000a__x000a_西暦年/月/日_x000a_例）2024年4月1日_x000a_→2024/4/1" sqref="J38 J13 J18 J23 J28 J33 J8"/>
    <dataValidation allowBlank="1" showInputMessage="1" showErrorMessage="1" prompt="振込日を記入_x000a__x000a_西暦年/月/日_x000a_例）2024年4月1日_x000a_→2024/4/1" sqref="J37 J42 J12 J22 J27 J32 J7 J17"/>
    <dataValidation allowBlank="1" showInputMessage="1" showErrorMessage="1" prompt="請求書の日付を記入_x000a__x000a_西暦年/月/日_x000a_例）2024年4月1日_x000a_→2024/4/1" sqref="J36 J41 J11 J21 J26 J31 J6 J16"/>
    <dataValidation allowBlank="1" showInputMessage="1" showErrorMessage="1" prompt="契約書の日付を記入_x000a__x000a_西暦年/月/日_x000a_例）2024年4月1日_x000a_→2024/4/1" sqref="J39 J34 J14 J19 J24 J29 J5 J9"/>
    <dataValidation type="list" allowBlank="1" showInputMessage="1" showErrorMessage="1" prompt="支払手段を選んでください" sqref="E5:E42">
      <formula1>"振,現,クレ,手,小"</formula1>
    </dataValidation>
    <dataValidation type="list" allowBlank="1" showInputMessage="1" showErrorMessage="1" sqref="D8:D12">
      <formula1>INDIRECT($A$8)</formula1>
    </dataValidation>
    <dataValidation type="list" allowBlank="1" showInputMessage="1" showErrorMessage="1" prompt="該当する内容をプルダウンで選択" sqref="D5:D7">
      <formula1>INDIRECT(A5)</formula1>
    </dataValidation>
    <dataValidation type="list" allowBlank="1" showInputMessage="1" showErrorMessage="1" sqref="D18:D22">
      <formula1>INDIRECT($A$18)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4" tint="0.79998168889431442"/>
  </sheetPr>
  <dimension ref="A1:AF54"/>
  <sheetViews>
    <sheetView showGridLines="0" view="pageBreakPreview" zoomScale="80" zoomScaleNormal="70" zoomScaleSheetLayoutView="80" workbookViewId="0">
      <selection activeCell="K1" sqref="K1"/>
    </sheetView>
  </sheetViews>
  <sheetFormatPr defaultColWidth="9" defaultRowHeight="17.5" x14ac:dyDescent="0.55000000000000004"/>
  <cols>
    <col min="1" max="1" width="3.25" style="68" customWidth="1"/>
    <col min="2" max="2" width="3.08203125" style="69" customWidth="1"/>
    <col min="3" max="3" width="14.08203125" style="72" customWidth="1"/>
    <col min="4" max="4" width="9.58203125" style="72" customWidth="1"/>
    <col min="5" max="5" width="4.08203125" style="72" customWidth="1"/>
    <col min="6" max="6" width="10.83203125" style="70" customWidth="1"/>
    <col min="7" max="7" width="11.25" style="70" customWidth="1"/>
    <col min="8" max="8" width="10.33203125" style="70" customWidth="1"/>
    <col min="9" max="9" width="3.83203125" style="70" customWidth="1"/>
    <col min="10" max="10" width="9.75" style="70" customWidth="1"/>
    <col min="11" max="11" width="5.25" style="57" customWidth="1"/>
    <col min="12" max="12" width="4.75" style="57" customWidth="1"/>
    <col min="13" max="28" width="9" style="57"/>
    <col min="29" max="29" width="13.75" style="57" customWidth="1"/>
    <col min="30" max="30" width="12.58203125" style="57" customWidth="1"/>
    <col min="31" max="16384" width="9" style="57"/>
  </cols>
  <sheetData>
    <row r="1" spans="1:32" ht="12" customHeight="1" x14ac:dyDescent="0.55000000000000004">
      <c r="A1" s="630" t="s">
        <v>151</v>
      </c>
      <c r="B1" s="630"/>
      <c r="C1" s="630"/>
      <c r="D1" s="630"/>
      <c r="E1" s="630"/>
      <c r="F1" s="630"/>
      <c r="G1" s="630"/>
      <c r="H1" s="630"/>
      <c r="I1" s="630"/>
      <c r="J1" s="630"/>
    </row>
    <row r="2" spans="1:32" ht="20.149999999999999" customHeight="1" x14ac:dyDescent="0.55000000000000004">
      <c r="A2" s="631" t="s">
        <v>102</v>
      </c>
      <c r="B2" s="632"/>
      <c r="C2" s="633" t="s">
        <v>210</v>
      </c>
      <c r="D2" s="634"/>
      <c r="E2" s="634"/>
      <c r="F2" s="635"/>
      <c r="G2" s="236" t="s">
        <v>103</v>
      </c>
      <c r="H2" s="128"/>
      <c r="I2" s="237" t="s">
        <v>10</v>
      </c>
      <c r="J2" s="110"/>
    </row>
    <row r="3" spans="1:32" ht="23.15" customHeight="1" x14ac:dyDescent="0.55000000000000004">
      <c r="A3" s="636" t="s">
        <v>7</v>
      </c>
      <c r="B3" s="637"/>
      <c r="C3" s="648"/>
      <c r="D3" s="648"/>
      <c r="E3" s="648"/>
      <c r="F3" s="649"/>
      <c r="G3" s="236" t="s">
        <v>104</v>
      </c>
      <c r="H3" s="128"/>
      <c r="I3" s="237" t="s">
        <v>10</v>
      </c>
      <c r="J3" s="110"/>
    </row>
    <row r="4" spans="1:32" s="71" customFormat="1" ht="16.5" customHeight="1" x14ac:dyDescent="0.55000000000000004">
      <c r="A4" s="640" t="s">
        <v>105</v>
      </c>
      <c r="B4" s="641"/>
      <c r="C4" s="238" t="s">
        <v>106</v>
      </c>
      <c r="D4" s="239" t="s">
        <v>67</v>
      </c>
      <c r="E4" s="240" t="s">
        <v>117</v>
      </c>
      <c r="F4" s="241" t="s">
        <v>107</v>
      </c>
      <c r="G4" s="238" t="s">
        <v>108</v>
      </c>
      <c r="H4" s="239" t="s">
        <v>109</v>
      </c>
      <c r="I4" s="642" t="s">
        <v>110</v>
      </c>
      <c r="J4" s="643"/>
      <c r="AA4" s="71" t="s">
        <v>105</v>
      </c>
      <c r="AD4" s="57"/>
      <c r="AE4" s="57"/>
    </row>
    <row r="5" spans="1:32" ht="14.5" customHeight="1" x14ac:dyDescent="0.55000000000000004">
      <c r="A5" s="644" t="s">
        <v>111</v>
      </c>
      <c r="B5" s="646">
        <v>1</v>
      </c>
      <c r="C5" s="620"/>
      <c r="D5" s="623"/>
      <c r="E5" s="626"/>
      <c r="F5" s="604" t="str">
        <f>IF(G5="","",G5+H5)</f>
        <v/>
      </c>
      <c r="G5" s="607"/>
      <c r="H5" s="610"/>
      <c r="I5" s="242" t="s">
        <v>112</v>
      </c>
      <c r="J5" s="107"/>
      <c r="AA5" s="71" t="s">
        <v>111</v>
      </c>
      <c r="AB5" s="63" t="s">
        <v>241</v>
      </c>
      <c r="AC5" s="63" t="s">
        <v>242</v>
      </c>
      <c r="AD5" s="63" t="s">
        <v>113</v>
      </c>
      <c r="AE5" s="63" t="s">
        <v>240</v>
      </c>
    </row>
    <row r="6" spans="1:32" ht="14.5" customHeight="1" x14ac:dyDescent="0.55000000000000004">
      <c r="A6" s="644"/>
      <c r="B6" s="646"/>
      <c r="C6" s="620"/>
      <c r="D6" s="623"/>
      <c r="E6" s="626"/>
      <c r="F6" s="604"/>
      <c r="G6" s="607"/>
      <c r="H6" s="610"/>
      <c r="I6" s="242" t="s">
        <v>114</v>
      </c>
      <c r="J6" s="107"/>
      <c r="AA6" s="71" t="s">
        <v>115</v>
      </c>
      <c r="AB6" s="63" t="s">
        <v>116</v>
      </c>
    </row>
    <row r="7" spans="1:32" ht="14.5" customHeight="1" x14ac:dyDescent="0.55000000000000004">
      <c r="A7" s="645"/>
      <c r="B7" s="647"/>
      <c r="C7" s="621"/>
      <c r="D7" s="624"/>
      <c r="E7" s="627"/>
      <c r="F7" s="605"/>
      <c r="G7" s="608"/>
      <c r="H7" s="611"/>
      <c r="I7" s="243" t="s">
        <v>117</v>
      </c>
      <c r="J7" s="108"/>
      <c r="AA7" s="71" t="s">
        <v>118</v>
      </c>
      <c r="AB7" s="57" t="s">
        <v>119</v>
      </c>
      <c r="AC7" s="63" t="s">
        <v>120</v>
      </c>
      <c r="AD7" s="63" t="s">
        <v>121</v>
      </c>
      <c r="AE7" s="63" t="s">
        <v>122</v>
      </c>
      <c r="AF7" s="63" t="s">
        <v>123</v>
      </c>
    </row>
    <row r="8" spans="1:32" ht="14.5" customHeight="1" x14ac:dyDescent="0.55000000000000004">
      <c r="A8" s="650"/>
      <c r="B8" s="653"/>
      <c r="C8" s="619"/>
      <c r="D8" s="622"/>
      <c r="E8" s="625"/>
      <c r="F8" s="603" t="str">
        <f>IF(G8="","",G8+H8)</f>
        <v/>
      </c>
      <c r="G8" s="606"/>
      <c r="H8" s="609"/>
      <c r="I8" s="244" t="s">
        <v>128</v>
      </c>
      <c r="J8" s="109"/>
      <c r="AA8" s="71" t="s">
        <v>124</v>
      </c>
      <c r="AB8" s="63" t="s">
        <v>125</v>
      </c>
      <c r="AC8" s="63" t="s">
        <v>126</v>
      </c>
      <c r="AD8" s="63" t="s">
        <v>127</v>
      </c>
      <c r="AE8" s="63"/>
      <c r="AF8" s="63"/>
    </row>
    <row r="9" spans="1:32" ht="14.5" customHeight="1" x14ac:dyDescent="0.55000000000000004">
      <c r="A9" s="651"/>
      <c r="B9" s="654"/>
      <c r="C9" s="620"/>
      <c r="D9" s="623"/>
      <c r="E9" s="626"/>
      <c r="F9" s="604"/>
      <c r="G9" s="607"/>
      <c r="H9" s="610"/>
      <c r="I9" s="242" t="s">
        <v>112</v>
      </c>
      <c r="J9" s="107"/>
      <c r="AA9" s="71"/>
      <c r="AC9" s="63"/>
      <c r="AD9" s="63"/>
      <c r="AE9" s="63"/>
      <c r="AF9" s="63"/>
    </row>
    <row r="10" spans="1:32" ht="14.5" customHeight="1" x14ac:dyDescent="0.55000000000000004">
      <c r="A10" s="651"/>
      <c r="B10" s="654"/>
      <c r="C10" s="620"/>
      <c r="D10" s="623"/>
      <c r="E10" s="626"/>
      <c r="F10" s="604"/>
      <c r="G10" s="607"/>
      <c r="H10" s="610"/>
      <c r="I10" s="242" t="s">
        <v>129</v>
      </c>
      <c r="J10" s="107"/>
    </row>
    <row r="11" spans="1:32" ht="14.5" customHeight="1" x14ac:dyDescent="0.55000000000000004">
      <c r="A11" s="651"/>
      <c r="B11" s="654"/>
      <c r="C11" s="620"/>
      <c r="D11" s="623"/>
      <c r="E11" s="626"/>
      <c r="F11" s="604"/>
      <c r="G11" s="607"/>
      <c r="H11" s="610"/>
      <c r="I11" s="242" t="s">
        <v>114</v>
      </c>
      <c r="J11" s="107"/>
    </row>
    <row r="12" spans="1:32" ht="14.5" customHeight="1" x14ac:dyDescent="0.55000000000000004">
      <c r="A12" s="652"/>
      <c r="B12" s="655"/>
      <c r="C12" s="621"/>
      <c r="D12" s="624"/>
      <c r="E12" s="627"/>
      <c r="F12" s="605"/>
      <c r="G12" s="608"/>
      <c r="H12" s="611"/>
      <c r="I12" s="243" t="s">
        <v>117</v>
      </c>
      <c r="J12" s="108"/>
    </row>
    <row r="13" spans="1:32" ht="14.5" customHeight="1" x14ac:dyDescent="0.55000000000000004">
      <c r="A13" s="650"/>
      <c r="B13" s="653"/>
      <c r="C13" s="619"/>
      <c r="D13" s="622"/>
      <c r="E13" s="625"/>
      <c r="F13" s="603" t="str">
        <f>IF(G13="","",G13+H13)</f>
        <v/>
      </c>
      <c r="G13" s="606"/>
      <c r="H13" s="609"/>
      <c r="I13" s="244" t="s">
        <v>128</v>
      </c>
      <c r="J13" s="109"/>
    </row>
    <row r="14" spans="1:32" ht="14.5" customHeight="1" x14ac:dyDescent="0.55000000000000004">
      <c r="A14" s="651"/>
      <c r="B14" s="654"/>
      <c r="C14" s="620"/>
      <c r="D14" s="623"/>
      <c r="E14" s="626"/>
      <c r="F14" s="604"/>
      <c r="G14" s="607"/>
      <c r="H14" s="610"/>
      <c r="I14" s="242" t="s">
        <v>112</v>
      </c>
      <c r="J14" s="107"/>
    </row>
    <row r="15" spans="1:32" ht="14.5" customHeight="1" x14ac:dyDescent="0.55000000000000004">
      <c r="A15" s="651"/>
      <c r="B15" s="654"/>
      <c r="C15" s="620"/>
      <c r="D15" s="623"/>
      <c r="E15" s="626"/>
      <c r="F15" s="604"/>
      <c r="G15" s="607"/>
      <c r="H15" s="610"/>
      <c r="I15" s="242" t="s">
        <v>129</v>
      </c>
      <c r="J15" s="107"/>
    </row>
    <row r="16" spans="1:32" ht="14.5" customHeight="1" x14ac:dyDescent="0.55000000000000004">
      <c r="A16" s="651"/>
      <c r="B16" s="654"/>
      <c r="C16" s="620"/>
      <c r="D16" s="623"/>
      <c r="E16" s="626"/>
      <c r="F16" s="604"/>
      <c r="G16" s="607"/>
      <c r="H16" s="610"/>
      <c r="I16" s="242" t="s">
        <v>114</v>
      </c>
      <c r="J16" s="107"/>
    </row>
    <row r="17" spans="1:15" ht="14.5" customHeight="1" x14ac:dyDescent="0.55000000000000004">
      <c r="A17" s="652"/>
      <c r="B17" s="655"/>
      <c r="C17" s="621"/>
      <c r="D17" s="624"/>
      <c r="E17" s="627"/>
      <c r="F17" s="605"/>
      <c r="G17" s="608"/>
      <c r="H17" s="611"/>
      <c r="I17" s="243" t="s">
        <v>117</v>
      </c>
      <c r="J17" s="108"/>
    </row>
    <row r="18" spans="1:15" ht="14.5" customHeight="1" x14ac:dyDescent="0.55000000000000004">
      <c r="A18" s="650"/>
      <c r="B18" s="653"/>
      <c r="C18" s="619"/>
      <c r="D18" s="622"/>
      <c r="E18" s="625"/>
      <c r="F18" s="603" t="str">
        <f>IF(G18="","",G18+H18)</f>
        <v/>
      </c>
      <c r="G18" s="606"/>
      <c r="H18" s="609"/>
      <c r="I18" s="244" t="s">
        <v>128</v>
      </c>
      <c r="J18" s="109"/>
    </row>
    <row r="19" spans="1:15" ht="14.5" customHeight="1" x14ac:dyDescent="0.55000000000000004">
      <c r="A19" s="651"/>
      <c r="B19" s="654"/>
      <c r="C19" s="620"/>
      <c r="D19" s="623"/>
      <c r="E19" s="626"/>
      <c r="F19" s="604"/>
      <c r="G19" s="607"/>
      <c r="H19" s="610"/>
      <c r="I19" s="242" t="s">
        <v>112</v>
      </c>
      <c r="J19" s="107"/>
      <c r="M19" s="71"/>
      <c r="N19" s="71"/>
      <c r="O19" s="71"/>
    </row>
    <row r="20" spans="1:15" ht="14.5" customHeight="1" x14ac:dyDescent="0.55000000000000004">
      <c r="A20" s="651"/>
      <c r="B20" s="654"/>
      <c r="C20" s="620"/>
      <c r="D20" s="623"/>
      <c r="E20" s="626"/>
      <c r="F20" s="604"/>
      <c r="G20" s="607"/>
      <c r="H20" s="610"/>
      <c r="I20" s="242" t="s">
        <v>129</v>
      </c>
      <c r="J20" s="107"/>
      <c r="M20" s="71"/>
      <c r="N20" s="71"/>
      <c r="O20" s="71"/>
    </row>
    <row r="21" spans="1:15" ht="14.5" customHeight="1" x14ac:dyDescent="0.55000000000000004">
      <c r="A21" s="651"/>
      <c r="B21" s="654"/>
      <c r="C21" s="620"/>
      <c r="D21" s="623"/>
      <c r="E21" s="626"/>
      <c r="F21" s="604"/>
      <c r="G21" s="607"/>
      <c r="H21" s="610"/>
      <c r="I21" s="242" t="s">
        <v>114</v>
      </c>
      <c r="J21" s="107"/>
    </row>
    <row r="22" spans="1:15" ht="14.5" customHeight="1" x14ac:dyDescent="0.55000000000000004">
      <c r="A22" s="652"/>
      <c r="B22" s="655"/>
      <c r="C22" s="621"/>
      <c r="D22" s="624"/>
      <c r="E22" s="627"/>
      <c r="F22" s="605"/>
      <c r="G22" s="608"/>
      <c r="H22" s="611"/>
      <c r="I22" s="243" t="s">
        <v>117</v>
      </c>
      <c r="J22" s="108"/>
    </row>
    <row r="23" spans="1:15" ht="14.5" customHeight="1" x14ac:dyDescent="0.55000000000000004">
      <c r="A23" s="650"/>
      <c r="B23" s="653"/>
      <c r="C23" s="619"/>
      <c r="D23" s="622"/>
      <c r="E23" s="625"/>
      <c r="F23" s="603" t="str">
        <f>IF(G23="","",G23+H23)</f>
        <v/>
      </c>
      <c r="G23" s="606"/>
      <c r="H23" s="609"/>
      <c r="I23" s="244" t="s">
        <v>128</v>
      </c>
      <c r="J23" s="109"/>
    </row>
    <row r="24" spans="1:15" ht="14.5" customHeight="1" x14ac:dyDescent="0.55000000000000004">
      <c r="A24" s="651"/>
      <c r="B24" s="654"/>
      <c r="C24" s="620"/>
      <c r="D24" s="623"/>
      <c r="E24" s="626"/>
      <c r="F24" s="604"/>
      <c r="G24" s="607"/>
      <c r="H24" s="610"/>
      <c r="I24" s="242" t="s">
        <v>112</v>
      </c>
      <c r="J24" s="107"/>
    </row>
    <row r="25" spans="1:15" ht="14.5" customHeight="1" x14ac:dyDescent="0.55000000000000004">
      <c r="A25" s="651"/>
      <c r="B25" s="654"/>
      <c r="C25" s="620"/>
      <c r="D25" s="623"/>
      <c r="E25" s="626"/>
      <c r="F25" s="604"/>
      <c r="G25" s="607"/>
      <c r="H25" s="610"/>
      <c r="I25" s="242" t="s">
        <v>129</v>
      </c>
      <c r="J25" s="107"/>
    </row>
    <row r="26" spans="1:15" ht="14.5" customHeight="1" x14ac:dyDescent="0.55000000000000004">
      <c r="A26" s="651"/>
      <c r="B26" s="654"/>
      <c r="C26" s="620"/>
      <c r="D26" s="623"/>
      <c r="E26" s="626"/>
      <c r="F26" s="604"/>
      <c r="G26" s="607"/>
      <c r="H26" s="610"/>
      <c r="I26" s="242" t="s">
        <v>114</v>
      </c>
      <c r="J26" s="107"/>
    </row>
    <row r="27" spans="1:15" ht="14.5" customHeight="1" x14ac:dyDescent="0.55000000000000004">
      <c r="A27" s="652"/>
      <c r="B27" s="655"/>
      <c r="C27" s="621"/>
      <c r="D27" s="624"/>
      <c r="E27" s="627"/>
      <c r="F27" s="605"/>
      <c r="G27" s="608"/>
      <c r="H27" s="611"/>
      <c r="I27" s="243" t="s">
        <v>117</v>
      </c>
      <c r="J27" s="108"/>
    </row>
    <row r="28" spans="1:15" ht="14.5" customHeight="1" x14ac:dyDescent="0.55000000000000004">
      <c r="A28" s="650"/>
      <c r="B28" s="653"/>
      <c r="C28" s="619"/>
      <c r="D28" s="622"/>
      <c r="E28" s="625"/>
      <c r="F28" s="603" t="str">
        <f>IF(G28="","",G28+H28)</f>
        <v/>
      </c>
      <c r="G28" s="606"/>
      <c r="H28" s="609"/>
      <c r="I28" s="244" t="s">
        <v>128</v>
      </c>
      <c r="J28" s="109"/>
    </row>
    <row r="29" spans="1:15" ht="14.5" customHeight="1" x14ac:dyDescent="0.55000000000000004">
      <c r="A29" s="651"/>
      <c r="B29" s="654"/>
      <c r="C29" s="620"/>
      <c r="D29" s="623"/>
      <c r="E29" s="626"/>
      <c r="F29" s="604"/>
      <c r="G29" s="607"/>
      <c r="H29" s="610"/>
      <c r="I29" s="242" t="s">
        <v>112</v>
      </c>
      <c r="J29" s="107"/>
    </row>
    <row r="30" spans="1:15" ht="14.5" customHeight="1" x14ac:dyDescent="0.55000000000000004">
      <c r="A30" s="651"/>
      <c r="B30" s="654"/>
      <c r="C30" s="620"/>
      <c r="D30" s="623"/>
      <c r="E30" s="626"/>
      <c r="F30" s="604"/>
      <c r="G30" s="607"/>
      <c r="H30" s="610"/>
      <c r="I30" s="242" t="s">
        <v>129</v>
      </c>
      <c r="J30" s="107"/>
    </row>
    <row r="31" spans="1:15" ht="14.5" customHeight="1" x14ac:dyDescent="0.55000000000000004">
      <c r="A31" s="651"/>
      <c r="B31" s="654"/>
      <c r="C31" s="620"/>
      <c r="D31" s="623"/>
      <c r="E31" s="626"/>
      <c r="F31" s="604"/>
      <c r="G31" s="607"/>
      <c r="H31" s="610"/>
      <c r="I31" s="242" t="s">
        <v>114</v>
      </c>
      <c r="J31" s="107"/>
    </row>
    <row r="32" spans="1:15" ht="14.5" customHeight="1" x14ac:dyDescent="0.55000000000000004">
      <c r="A32" s="652"/>
      <c r="B32" s="655"/>
      <c r="C32" s="621"/>
      <c r="D32" s="624"/>
      <c r="E32" s="627"/>
      <c r="F32" s="605"/>
      <c r="G32" s="608"/>
      <c r="H32" s="611"/>
      <c r="I32" s="243" t="s">
        <v>117</v>
      </c>
      <c r="J32" s="108"/>
    </row>
    <row r="33" spans="1:10" ht="14.5" customHeight="1" x14ac:dyDescent="0.55000000000000004">
      <c r="A33" s="650"/>
      <c r="B33" s="653"/>
      <c r="C33" s="619"/>
      <c r="D33" s="622"/>
      <c r="E33" s="625"/>
      <c r="F33" s="603" t="str">
        <f>IF(G33="","",G33+H33)</f>
        <v/>
      </c>
      <c r="G33" s="606"/>
      <c r="H33" s="609"/>
      <c r="I33" s="244" t="s">
        <v>128</v>
      </c>
      <c r="J33" s="109"/>
    </row>
    <row r="34" spans="1:10" ht="14.5" customHeight="1" x14ac:dyDescent="0.55000000000000004">
      <c r="A34" s="651"/>
      <c r="B34" s="654"/>
      <c r="C34" s="620"/>
      <c r="D34" s="623"/>
      <c r="E34" s="626"/>
      <c r="F34" s="604"/>
      <c r="G34" s="607"/>
      <c r="H34" s="610"/>
      <c r="I34" s="242" t="s">
        <v>112</v>
      </c>
      <c r="J34" s="107"/>
    </row>
    <row r="35" spans="1:10" ht="14.5" customHeight="1" x14ac:dyDescent="0.55000000000000004">
      <c r="A35" s="651"/>
      <c r="B35" s="654"/>
      <c r="C35" s="620"/>
      <c r="D35" s="623"/>
      <c r="E35" s="626"/>
      <c r="F35" s="604"/>
      <c r="G35" s="607"/>
      <c r="H35" s="610"/>
      <c r="I35" s="242" t="s">
        <v>129</v>
      </c>
      <c r="J35" s="107"/>
    </row>
    <row r="36" spans="1:10" ht="14.5" customHeight="1" x14ac:dyDescent="0.55000000000000004">
      <c r="A36" s="651"/>
      <c r="B36" s="654"/>
      <c r="C36" s="620"/>
      <c r="D36" s="623"/>
      <c r="E36" s="626"/>
      <c r="F36" s="604"/>
      <c r="G36" s="607"/>
      <c r="H36" s="610"/>
      <c r="I36" s="242" t="s">
        <v>114</v>
      </c>
      <c r="J36" s="107"/>
    </row>
    <row r="37" spans="1:10" ht="14.5" customHeight="1" x14ac:dyDescent="0.55000000000000004">
      <c r="A37" s="652"/>
      <c r="B37" s="655"/>
      <c r="C37" s="621"/>
      <c r="D37" s="624"/>
      <c r="E37" s="627"/>
      <c r="F37" s="605"/>
      <c r="G37" s="608"/>
      <c r="H37" s="611"/>
      <c r="I37" s="243" t="s">
        <v>117</v>
      </c>
      <c r="J37" s="108"/>
    </row>
    <row r="38" spans="1:10" ht="14.5" customHeight="1" x14ac:dyDescent="0.55000000000000004">
      <c r="A38" s="650"/>
      <c r="B38" s="653"/>
      <c r="C38" s="619"/>
      <c r="D38" s="622"/>
      <c r="E38" s="625"/>
      <c r="F38" s="603" t="str">
        <f>IF(G38="","",G38+H38)</f>
        <v/>
      </c>
      <c r="G38" s="606"/>
      <c r="H38" s="609"/>
      <c r="I38" s="244" t="s">
        <v>128</v>
      </c>
      <c r="J38" s="109"/>
    </row>
    <row r="39" spans="1:10" ht="14.5" customHeight="1" x14ac:dyDescent="0.55000000000000004">
      <c r="A39" s="651"/>
      <c r="B39" s="654"/>
      <c r="C39" s="620"/>
      <c r="D39" s="623"/>
      <c r="E39" s="626"/>
      <c r="F39" s="604"/>
      <c r="G39" s="607"/>
      <c r="H39" s="610"/>
      <c r="I39" s="242" t="s">
        <v>112</v>
      </c>
      <c r="J39" s="107"/>
    </row>
    <row r="40" spans="1:10" ht="14.5" customHeight="1" x14ac:dyDescent="0.55000000000000004">
      <c r="A40" s="651"/>
      <c r="B40" s="654"/>
      <c r="C40" s="620"/>
      <c r="D40" s="623"/>
      <c r="E40" s="626"/>
      <c r="F40" s="604"/>
      <c r="G40" s="607"/>
      <c r="H40" s="610"/>
      <c r="I40" s="242" t="s">
        <v>129</v>
      </c>
      <c r="J40" s="107"/>
    </row>
    <row r="41" spans="1:10" ht="14.5" customHeight="1" x14ac:dyDescent="0.55000000000000004">
      <c r="A41" s="651"/>
      <c r="B41" s="654"/>
      <c r="C41" s="620"/>
      <c r="D41" s="623"/>
      <c r="E41" s="626"/>
      <c r="F41" s="604"/>
      <c r="G41" s="607"/>
      <c r="H41" s="610"/>
      <c r="I41" s="242" t="s">
        <v>114</v>
      </c>
      <c r="J41" s="107"/>
    </row>
    <row r="42" spans="1:10" ht="14.5" customHeight="1" x14ac:dyDescent="0.55000000000000004">
      <c r="A42" s="652"/>
      <c r="B42" s="655"/>
      <c r="C42" s="621"/>
      <c r="D42" s="624"/>
      <c r="E42" s="627"/>
      <c r="F42" s="628"/>
      <c r="G42" s="629"/>
      <c r="H42" s="611"/>
      <c r="I42" s="243" t="s">
        <v>117</v>
      </c>
      <c r="J42" s="108"/>
    </row>
    <row r="43" spans="1:10" ht="14.25" customHeight="1" x14ac:dyDescent="0.55000000000000004">
      <c r="A43" s="140"/>
      <c r="B43" s="245"/>
      <c r="C43" s="245"/>
      <c r="D43" s="246"/>
      <c r="E43" s="247" t="s">
        <v>111</v>
      </c>
      <c r="F43" s="149">
        <f>SUMIF($A$5:$A$42,E43,$F$5:$F$42)</f>
        <v>0</v>
      </c>
      <c r="G43" s="150">
        <f>SUMIF($A$5:$A$42,E43,$G$5:$G$42)</f>
        <v>0</v>
      </c>
      <c r="H43" s="248"/>
      <c r="I43" s="145"/>
      <c r="J43" s="144"/>
    </row>
    <row r="44" spans="1:10" ht="15.75" customHeight="1" x14ac:dyDescent="0.55000000000000004">
      <c r="A44" s="140"/>
      <c r="B44" s="245"/>
      <c r="C44" s="245"/>
      <c r="D44" s="246"/>
      <c r="E44" s="249" t="s">
        <v>118</v>
      </c>
      <c r="F44" s="151">
        <f>SUMIF($A$5:$A$42,E44,$F$5:$F$42)</f>
        <v>0</v>
      </c>
      <c r="G44" s="152">
        <f>SUMIF($A$5:$A$42,E44,$G$5:$G$42)</f>
        <v>0</v>
      </c>
      <c r="H44" s="250"/>
      <c r="I44" s="144"/>
      <c r="J44" s="144"/>
    </row>
    <row r="45" spans="1:10" ht="15.75" customHeight="1" x14ac:dyDescent="0.55000000000000004">
      <c r="A45" s="140"/>
      <c r="B45" s="246"/>
      <c r="C45" s="246"/>
      <c r="D45" s="246"/>
      <c r="E45" s="249" t="s">
        <v>124</v>
      </c>
      <c r="F45" s="151">
        <f>SUMIF($A$5:$A$42,E45,$F$5:$F$42)</f>
        <v>0</v>
      </c>
      <c r="G45" s="152">
        <f>SUMIF($A$5:$A$42,E45,$G$5:$G$42)</f>
        <v>0</v>
      </c>
      <c r="H45" s="250"/>
      <c r="I45" s="144"/>
      <c r="J45" s="144"/>
    </row>
    <row r="46" spans="1:10" ht="16.5" customHeight="1" x14ac:dyDescent="0.55000000000000004">
      <c r="A46" s="140"/>
      <c r="B46" s="246"/>
      <c r="C46" s="246"/>
      <c r="D46" s="246"/>
      <c r="E46" s="251" t="s">
        <v>115</v>
      </c>
      <c r="F46" s="153">
        <f>SUMIF($A$5:$A$42,E46,$F$5:$F$42)</f>
        <v>0</v>
      </c>
      <c r="G46" s="154">
        <f>SUMIF($A$5:$A$42,E46,$G$5:$G$42)</f>
        <v>0</v>
      </c>
      <c r="H46" s="250"/>
      <c r="I46" s="144"/>
      <c r="J46" s="144"/>
    </row>
    <row r="47" spans="1:10" ht="14.5" customHeight="1" x14ac:dyDescent="0.55000000000000004">
      <c r="A47" s="140"/>
      <c r="B47" s="252"/>
      <c r="C47" s="252"/>
      <c r="D47" s="252"/>
      <c r="E47" s="253" t="s">
        <v>93</v>
      </c>
      <c r="F47" s="155">
        <f>SUM(F43:F46)</f>
        <v>0</v>
      </c>
      <c r="G47" s="156">
        <f>SUM(G43:G46)</f>
        <v>0</v>
      </c>
      <c r="H47" s="159"/>
      <c r="I47" s="144"/>
      <c r="J47" s="144"/>
    </row>
    <row r="48" spans="1:10" ht="13.5" customHeight="1" x14ac:dyDescent="0.55000000000000004">
      <c r="A48" s="140"/>
      <c r="B48" s="612" t="s">
        <v>208</v>
      </c>
      <c r="C48" s="612"/>
      <c r="D48" s="612"/>
      <c r="E48" s="612"/>
      <c r="F48" s="612"/>
      <c r="G48" s="612"/>
      <c r="H48" s="612"/>
      <c r="I48" s="612"/>
      <c r="J48" s="612"/>
    </row>
    <row r="49" spans="6:6" x14ac:dyDescent="0.55000000000000004">
      <c r="F49" s="72"/>
    </row>
    <row r="50" spans="6:6" x14ac:dyDescent="0.55000000000000004">
      <c r="F50" s="72"/>
    </row>
    <row r="51" spans="6:6" x14ac:dyDescent="0.55000000000000004">
      <c r="F51" s="72"/>
    </row>
    <row r="52" spans="6:6" x14ac:dyDescent="0.55000000000000004">
      <c r="F52" s="72"/>
    </row>
    <row r="53" spans="6:6" x14ac:dyDescent="0.55000000000000004">
      <c r="F53" s="72"/>
    </row>
    <row r="54" spans="6:6" x14ac:dyDescent="0.55000000000000004">
      <c r="F54" s="72"/>
    </row>
  </sheetData>
  <sheetProtection algorithmName="SHA-512" hashValue="SbVLxQViIMR1mSsM4LUEOzPw27CmBxPZX9BEMBvBGn5ewQ3jgQotnnfq9MUv4eyzygD23OCh4xsb39rXDRzcBA==" saltValue="rRF5gQJOaZuPesMe7vgFPA==" spinCount="100000" sheet="1" objects="1" scenarios="1"/>
  <mergeCells count="72">
    <mergeCell ref="F5:F7"/>
    <mergeCell ref="A1:J1"/>
    <mergeCell ref="A2:B2"/>
    <mergeCell ref="C2:F2"/>
    <mergeCell ref="A3:B3"/>
    <mergeCell ref="C3:F3"/>
    <mergeCell ref="A4:B4"/>
    <mergeCell ref="I4:J4"/>
    <mergeCell ref="F13:F17"/>
    <mergeCell ref="G5:G7"/>
    <mergeCell ref="H5:H7"/>
    <mergeCell ref="A8:A12"/>
    <mergeCell ref="B8:B12"/>
    <mergeCell ref="C8:C12"/>
    <mergeCell ref="D8:D12"/>
    <mergeCell ref="E8:E12"/>
    <mergeCell ref="F8:F12"/>
    <mergeCell ref="G8:G12"/>
    <mergeCell ref="H8:H12"/>
    <mergeCell ref="A5:A7"/>
    <mergeCell ref="B5:B7"/>
    <mergeCell ref="C5:C7"/>
    <mergeCell ref="D5:D7"/>
    <mergeCell ref="E5:E7"/>
    <mergeCell ref="F23:F27"/>
    <mergeCell ref="G13:G17"/>
    <mergeCell ref="H13:H17"/>
    <mergeCell ref="A18:A22"/>
    <mergeCell ref="B18:B22"/>
    <mergeCell ref="C18:C22"/>
    <mergeCell ref="D18:D22"/>
    <mergeCell ref="E18:E22"/>
    <mergeCell ref="F18:F22"/>
    <mergeCell ref="G18:G22"/>
    <mergeCell ref="H18:H22"/>
    <mergeCell ref="A13:A17"/>
    <mergeCell ref="B13:B17"/>
    <mergeCell ref="C13:C17"/>
    <mergeCell ref="D13:D17"/>
    <mergeCell ref="E13:E17"/>
    <mergeCell ref="F33:F37"/>
    <mergeCell ref="G23:G27"/>
    <mergeCell ref="H23:H27"/>
    <mergeCell ref="A28:A32"/>
    <mergeCell ref="B28:B32"/>
    <mergeCell ref="C28:C32"/>
    <mergeCell ref="D28:D32"/>
    <mergeCell ref="E28:E32"/>
    <mergeCell ref="F28:F32"/>
    <mergeCell ref="G28:G32"/>
    <mergeCell ref="H28:H32"/>
    <mergeCell ref="A23:A27"/>
    <mergeCell ref="B23:B27"/>
    <mergeCell ref="C23:C27"/>
    <mergeCell ref="D23:D27"/>
    <mergeCell ref="E23:E27"/>
    <mergeCell ref="B48:J48"/>
    <mergeCell ref="G33:G37"/>
    <mergeCell ref="H33:H37"/>
    <mergeCell ref="A38:A42"/>
    <mergeCell ref="B38:B42"/>
    <mergeCell ref="C38:C42"/>
    <mergeCell ref="D38:D42"/>
    <mergeCell ref="E38:E42"/>
    <mergeCell ref="F38:F42"/>
    <mergeCell ref="G38:G42"/>
    <mergeCell ref="H38:H42"/>
    <mergeCell ref="A33:A37"/>
    <mergeCell ref="B33:B37"/>
    <mergeCell ref="C33:C37"/>
    <mergeCell ref="D33:D37"/>
    <mergeCell ref="E33:E37"/>
  </mergeCells>
  <phoneticPr fontId="2"/>
  <conditionalFormatting sqref="E5:E7">
    <cfRule type="cellIs" dxfId="15" priority="3" operator="equal">
      <formula>"現"</formula>
    </cfRule>
  </conditionalFormatting>
  <conditionalFormatting sqref="E8 E13 E18 E23 E28 E33 E38">
    <cfRule type="cellIs" dxfId="14" priority="2" stopIfTrue="1" operator="equal">
      <formula>"振"</formula>
    </cfRule>
  </conditionalFormatting>
  <conditionalFormatting sqref="E8:E42">
    <cfRule type="cellIs" dxfId="13" priority="1" operator="equal">
      <formula>"現"</formula>
    </cfRule>
  </conditionalFormatting>
  <dataValidations count="18">
    <dataValidation type="list" allowBlank="1" showInputMessage="1" showErrorMessage="1" prompt="同じ費目を複数申請する場合、連番にしてください" sqref="B8:B42">
      <formula1>"1,2,3,4,5"</formula1>
    </dataValidation>
    <dataValidation allowBlank="1" showInputMessage="1" showErrorMessage="1" prompt="入力不要_x000a_(自動計算されます)" sqref="F5:F42"/>
    <dataValidation type="list" allowBlank="1" showInputMessage="1" showErrorMessage="1" sqref="D13:D17">
      <formula1>INDIRECT($A$13)</formula1>
    </dataValidation>
    <dataValidation type="list" allowBlank="1" showInputMessage="1" showErrorMessage="1" prompt="経費区分を選択してください" sqref="A8:A42">
      <formula1>費用名</formula1>
    </dataValidation>
    <dataValidation type="list" allowBlank="1" showInputMessage="1" showErrorMessage="1" sqref="D18:D22">
      <formula1>INDIRECT($A$18)</formula1>
    </dataValidation>
    <dataValidation type="list" allowBlank="1" showInputMessage="1" showErrorMessage="1" sqref="D23:D27">
      <formula1>INDIRECT($A$23)</formula1>
    </dataValidation>
    <dataValidation type="list" allowBlank="1" showInputMessage="1" showErrorMessage="1" sqref="D28:D32">
      <formula1>INDIRECT($A$28)</formula1>
    </dataValidation>
    <dataValidation type="list" allowBlank="1" showInputMessage="1" showErrorMessage="1" sqref="D33:D37">
      <formula1>INDIRECT($A$33)</formula1>
    </dataValidation>
    <dataValidation type="list" allowBlank="1" showInputMessage="1" showErrorMessage="1" sqref="D38:D42">
      <formula1>INDIRECT($A$38)</formula1>
    </dataValidation>
    <dataValidation allowBlank="1" showInputMessage="1" showErrorMessage="1" prompt="西暦年/月/日　を半角で入力_x000a_例）_x000a_2024年4月1日_x000a_→2024/4/1" sqref="H2:H3 J2:J3"/>
    <dataValidation allowBlank="1" showInputMessage="1" showErrorMessage="1" prompt="納品日を記入_x000a__x000a_西暦年/月/日_x000a_例）2024年4月1日_x000a_→2024/4/1" sqref="J10 J15 J20 J25 J30 J35 J40"/>
    <dataValidation allowBlank="1" showInputMessage="1" showErrorMessage="1" prompt="見積書の日付を記入_x000a__x000a_西暦年/月/日_x000a_例）2024年4月1日_x000a_→2024/4/1" sqref="J8 J13 J18 J23 J28 J33 J38"/>
    <dataValidation allowBlank="1" showInputMessage="1" showErrorMessage="1" prompt="振込日を記入_x000a__x000a_西暦年/月/日_x000a_例）2024年4月1日_x000a_→2024/4/1" sqref="J7 J12 J17 J22 J27 J32 J37 J42"/>
    <dataValidation allowBlank="1" showInputMessage="1" showErrorMessage="1" prompt="請求書の日付を記入_x000a__x000a_西暦年/月/日_x000a_例）2024年4月1日_x000a_→2024/4/1" sqref="J6 J11 J16 J21 J26 J31 J36 J41"/>
    <dataValidation allowBlank="1" showInputMessage="1" showErrorMessage="1" prompt="契約書の日付を記入_x000a__x000a_西暦年/月/日_x000a_例）2024年4月1日_x000a_→2024/4/1" sqref="J5 J9 J14 J19 J24 J29 J34 J39"/>
    <dataValidation type="list" allowBlank="1" showInputMessage="1" showErrorMessage="1" prompt="支払手段を選んでください" sqref="E5:E42">
      <formula1>"振,現,クレ,手,小"</formula1>
    </dataValidation>
    <dataValidation type="list" allowBlank="1" showInputMessage="1" showErrorMessage="1" prompt="該当する内容をプルダウンで選択" sqref="D5:D7">
      <formula1>INDIRECT(A5)</formula1>
    </dataValidation>
    <dataValidation type="list" allowBlank="1" showInputMessage="1" showErrorMessage="1" sqref="D8:D12">
      <formula1>INDIRECT($A$8)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41</vt:i4>
      </vt:variant>
    </vt:vector>
  </HeadingPairs>
  <TitlesOfParts>
    <vt:vector size="54" baseType="lpstr">
      <vt:lpstr>目次</vt:lpstr>
      <vt:lpstr>表紙</vt:lpstr>
      <vt:lpstr>1-1</vt:lpstr>
      <vt:lpstr>1-2</vt:lpstr>
      <vt:lpstr>1-3</vt:lpstr>
      <vt:lpstr>付表２</vt:lpstr>
      <vt:lpstr>展１</vt:lpstr>
      <vt:lpstr>展２</vt:lpstr>
      <vt:lpstr>展３</vt:lpstr>
      <vt:lpstr>展４</vt:lpstr>
      <vt:lpstr>展５</vt:lpstr>
      <vt:lpstr>EC・Web</vt:lpstr>
      <vt:lpstr>販促</vt:lpstr>
      <vt:lpstr>PR</vt:lpstr>
      <vt:lpstr>'1-1'!Print_Area</vt:lpstr>
      <vt:lpstr>'1-3'!Print_Area</vt:lpstr>
      <vt:lpstr>EC・Web!Print_Area</vt:lpstr>
      <vt:lpstr>展１!Print_Area</vt:lpstr>
      <vt:lpstr>展２!Print_Area</vt:lpstr>
      <vt:lpstr>展３!Print_Area</vt:lpstr>
      <vt:lpstr>展４!Print_Area</vt:lpstr>
      <vt:lpstr>展５!Print_Area</vt:lpstr>
      <vt:lpstr>販促!Print_Area</vt:lpstr>
      <vt:lpstr>表紙!Print_Area</vt:lpstr>
      <vt:lpstr>付表２!Print_Area</vt:lpstr>
      <vt:lpstr>展１!オ</vt:lpstr>
      <vt:lpstr>展２!オ</vt:lpstr>
      <vt:lpstr>展３!オ</vt:lpstr>
      <vt:lpstr>展４!オ</vt:lpstr>
      <vt:lpstr>展５!オ</vt:lpstr>
      <vt:lpstr>サ</vt:lpstr>
      <vt:lpstr>印</vt:lpstr>
      <vt:lpstr>広</vt:lpstr>
      <vt:lpstr>展１!材</vt:lpstr>
      <vt:lpstr>展２!材</vt:lpstr>
      <vt:lpstr>展３!材</vt:lpstr>
      <vt:lpstr>展４!材</vt:lpstr>
      <vt:lpstr>展５!材</vt:lpstr>
      <vt:lpstr>展１!出</vt:lpstr>
      <vt:lpstr>展２!出</vt:lpstr>
      <vt:lpstr>展３!出</vt:lpstr>
      <vt:lpstr>展４!出</vt:lpstr>
      <vt:lpstr>展５!出</vt:lpstr>
      <vt:lpstr>展１!送</vt:lpstr>
      <vt:lpstr>展２!送</vt:lpstr>
      <vt:lpstr>展３!送</vt:lpstr>
      <vt:lpstr>展４!送</vt:lpstr>
      <vt:lpstr>展５!送</vt:lpstr>
      <vt:lpstr>販促!販促費</vt:lpstr>
      <vt:lpstr>展１!費用名</vt:lpstr>
      <vt:lpstr>展２!費用名</vt:lpstr>
      <vt:lpstr>展３!費用名</vt:lpstr>
      <vt:lpstr>展４!費用名</vt:lpstr>
      <vt:lpstr>展５!費用名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2021-04-02T02:17:12Z</dcterms:created>
  <dcterms:modified xsi:type="dcterms:W3CDTF">2024-10-28T04:12:45Z</dcterms:modified>
  <cp:contentStatus/>
</cp:coreProperties>
</file>