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defaultThemeVersion="124226"/>
  <xr:revisionPtr revIDLastSave="0" documentId="13_ncr:1_{A8978671-A178-4417-A46A-BDFA0F36FDAF}" xr6:coauthVersionLast="47" xr6:coauthVersionMax="47" xr10:uidLastSave="{00000000-0000-0000-0000-000000000000}"/>
  <bookViews>
    <workbookView xWindow="-120" yWindow="-120" windowWidth="29040" windowHeight="15720" tabRatio="682" xr2:uid="{00000000-000D-0000-FFFF-FFFF00000000}"/>
  </bookViews>
  <sheets>
    <sheet name="付表1_1_販路開拓費" sheetId="28" r:id="rId1"/>
    <sheet name="付表1_1_展示会等 (2)" sheetId="30" state="hidden" r:id="rId2"/>
    <sheet name="付表1_2_販売促進費" sheetId="29" r:id="rId3"/>
    <sheet name="付表２(経費変更)" sheetId="19" r:id="rId4"/>
  </sheets>
  <externalReferences>
    <externalReference r:id="rId5"/>
  </externalReferences>
  <definedNames>
    <definedName name="_9．資金支出明細" localSheetId="1">#REF!</definedName>
    <definedName name="_9．資金支出明細">#REF!</definedName>
    <definedName name="a" localSheetId="1">#REF!</definedName>
    <definedName name="a">#REF!</definedName>
    <definedName name="_xlnm.Print_Area" localSheetId="1">'付表1_1_展示会等 (2)'!$A$1:$M$62</definedName>
    <definedName name="_xlnm.Print_Area" localSheetId="0">付表1_1_販路開拓費!$A$1:$M$52</definedName>
    <definedName name="_xlnm.Print_Area" localSheetId="2">付表1_2_販売促進費!$A$1:$L$42</definedName>
    <definedName name="_xlnm.Print_Area" localSheetId="3">'付表２(経費変更)'!$A$1:$N$33</definedName>
    <definedName name="ｚ" localSheetId="1">#REF!</definedName>
    <definedName name="ｚ">#REF!</definedName>
    <definedName name="zz" localSheetId="1">#REF!</definedName>
    <definedName name="zz">#REF!</definedName>
    <definedName name="一時支援金_国" localSheetId="1">#REF!</definedName>
    <definedName name="一時支援金_国">#REF!</definedName>
    <definedName name="一覧" localSheetId="1">#REF!</definedName>
    <definedName name="一覧">#REF!</definedName>
    <definedName name="月次支援給付金_都" localSheetId="1">#REF!</definedName>
    <definedName name="月次支援給付金_都">#REF!</definedName>
    <definedName name="月次支援金_国" localSheetId="1">#REF!</definedName>
    <definedName name="月次支援金_国">#REF!</definedName>
    <definedName name="種類" localSheetId="1">#REF!</definedName>
    <definedName name="種類">#REF!</definedName>
    <definedName name="助成事業のフロー・スケジュール" localSheetId="1">#REF!</definedName>
    <definedName name="助成事業のフロー・スケジュール">#REF!</definedName>
    <definedName name="大分類">'[1]１申請者概要２申請状況'!$AG$5:$AG$24</definedName>
    <definedName name="表" localSheetId="1">#REF!</definedName>
    <definedName name="表">#REF!</definedName>
    <definedName name="名称" localSheetId="1">#REF!</definedName>
    <definedName name="名称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19" l="1"/>
  <c r="L23" i="19"/>
  <c r="F21" i="19" l="1"/>
  <c r="F16" i="19"/>
  <c r="I13" i="19"/>
  <c r="J13" i="19" s="1"/>
  <c r="H13" i="19"/>
  <c r="L35" i="28"/>
  <c r="L34" i="28"/>
  <c r="L33" i="28"/>
  <c r="K35" i="28"/>
  <c r="K34" i="28"/>
  <c r="K33" i="28"/>
  <c r="L31" i="28"/>
  <c r="K31" i="28"/>
  <c r="L26" i="28"/>
  <c r="K26" i="28"/>
  <c r="L21" i="28"/>
  <c r="K21" i="28"/>
  <c r="L16" i="28"/>
  <c r="K16" i="28"/>
  <c r="L11" i="28"/>
  <c r="K11" i="28"/>
  <c r="L36" i="28" l="1"/>
  <c r="K36" i="28"/>
  <c r="K50" i="28"/>
  <c r="L50" i="28"/>
  <c r="I14" i="19" l="1"/>
  <c r="J14" i="19" s="1"/>
  <c r="L52" i="28"/>
  <c r="H14" i="19"/>
  <c r="K52" i="28"/>
  <c r="L60" i="30"/>
  <c r="K60" i="30"/>
  <c r="L59" i="30"/>
  <c r="K59" i="30"/>
  <c r="L58" i="30"/>
  <c r="K58" i="30"/>
  <c r="L57" i="30"/>
  <c r="K57" i="30"/>
  <c r="L56" i="30"/>
  <c r="K56" i="30"/>
  <c r="L51" i="30"/>
  <c r="K51" i="30"/>
  <c r="L46" i="30"/>
  <c r="K46" i="30"/>
  <c r="L41" i="30"/>
  <c r="K41" i="30"/>
  <c r="L36" i="30"/>
  <c r="K36" i="30"/>
  <c r="L31" i="30"/>
  <c r="K31" i="30"/>
  <c r="L26" i="30"/>
  <c r="K26" i="30"/>
  <c r="L21" i="30"/>
  <c r="K21" i="30"/>
  <c r="L16" i="30"/>
  <c r="K16" i="30"/>
  <c r="L11" i="30"/>
  <c r="K11" i="30"/>
  <c r="L61" i="30" l="1"/>
  <c r="K61" i="30"/>
  <c r="K38" i="29"/>
  <c r="I19" i="19" s="1"/>
  <c r="J19" i="19" s="1"/>
  <c r="J38" i="29"/>
  <c r="H19" i="19" s="1"/>
  <c r="K25" i="29"/>
  <c r="I18" i="19" s="1"/>
  <c r="J18" i="19" s="1"/>
  <c r="J25" i="29"/>
  <c r="H18" i="19" s="1"/>
  <c r="J16" i="29"/>
  <c r="K16" i="29"/>
  <c r="J41" i="29" l="1"/>
  <c r="K41" i="29"/>
  <c r="I11" i="19"/>
  <c r="J11" i="19" s="1"/>
  <c r="I12" i="19"/>
  <c r="J12" i="19" s="1"/>
  <c r="I10" i="19"/>
  <c r="H11" i="19"/>
  <c r="H12" i="19"/>
  <c r="H10" i="19"/>
  <c r="H16" i="19" l="1"/>
  <c r="J10" i="19"/>
  <c r="J16" i="19" s="1"/>
  <c r="I16" i="19"/>
  <c r="I17" i="19"/>
  <c r="H17" i="19"/>
  <c r="H21" i="19" s="1"/>
  <c r="J17" i="19" l="1"/>
  <c r="J21" i="19" s="1"/>
  <c r="I21" i="19"/>
  <c r="F23" i="19"/>
  <c r="M23" i="19" l="1"/>
  <c r="H23" i="19" l="1"/>
  <c r="J23" i="19"/>
  <c r="I23" i="19"/>
</calcChain>
</file>

<file path=xl/sharedStrings.xml><?xml version="1.0" encoding="utf-8"?>
<sst xmlns="http://schemas.openxmlformats.org/spreadsheetml/2006/main" count="459" uniqueCount="118">
  <si>
    <t>円</t>
    <rPh sb="0" eb="1">
      <t>エン</t>
    </rPh>
    <phoneticPr fontId="4"/>
  </si>
  <si>
    <t>出展小間料</t>
    <rPh sb="0" eb="2">
      <t>シュッテン</t>
    </rPh>
    <rPh sb="2" eb="4">
      <t>コマ</t>
    </rPh>
    <rPh sb="4" eb="5">
      <t>リョウ</t>
    </rPh>
    <phoneticPr fontId="4"/>
  </si>
  <si>
    <t>資　材　費</t>
    <rPh sb="0" eb="1">
      <t>シ</t>
    </rPh>
    <rPh sb="2" eb="3">
      <t>ザイ</t>
    </rPh>
    <rPh sb="4" eb="5">
      <t>ヒ</t>
    </rPh>
    <phoneticPr fontId="4"/>
  </si>
  <si>
    <t>経　費　区　分</t>
    <rPh sb="0" eb="1">
      <t>ヘ</t>
    </rPh>
    <rPh sb="2" eb="3">
      <t>ヒ</t>
    </rPh>
    <rPh sb="4" eb="5">
      <t>ク</t>
    </rPh>
    <rPh sb="6" eb="7">
      <t>ブン</t>
    </rPh>
    <phoneticPr fontId="4"/>
  </si>
  <si>
    <t>合　　計</t>
    <rPh sb="0" eb="1">
      <t>ゴウ</t>
    </rPh>
    <rPh sb="3" eb="4">
      <t>ケイ</t>
    </rPh>
    <phoneticPr fontId="4"/>
  </si>
  <si>
    <t>費　用　名</t>
    <rPh sb="0" eb="1">
      <t>ヒ</t>
    </rPh>
    <rPh sb="2" eb="4">
      <t>ヨウナ</t>
    </rPh>
    <rPh sb="4" eb="5">
      <t>メイ</t>
    </rPh>
    <phoneticPr fontId="4"/>
  </si>
  <si>
    <t>②</t>
    <phoneticPr fontId="4"/>
  </si>
  <si>
    <t>様式第４号（付表２）</t>
    <rPh sb="0" eb="2">
      <t>ヨウシキ</t>
    </rPh>
    <rPh sb="2" eb="3">
      <t>ダイ</t>
    </rPh>
    <rPh sb="4" eb="5">
      <t>ゴウ</t>
    </rPh>
    <rPh sb="6" eb="7">
      <t>ヅケ</t>
    </rPh>
    <rPh sb="7" eb="8">
      <t>ヒョウ</t>
    </rPh>
    <phoneticPr fontId="4"/>
  </si>
  <si>
    <t>変更後</t>
    <rPh sb="0" eb="2">
      <t>ヘンコウ</t>
    </rPh>
    <rPh sb="2" eb="3">
      <t>ゴ</t>
    </rPh>
    <phoneticPr fontId="5"/>
  </si>
  <si>
    <t>助成予定額</t>
    <rPh sb="0" eb="2">
      <t>ジョセイ</t>
    </rPh>
    <rPh sb="2" eb="4">
      <t>ヨテイ</t>
    </rPh>
    <rPh sb="4" eb="5">
      <t>ガク</t>
    </rPh>
    <phoneticPr fontId="4"/>
  </si>
  <si>
    <t>輸　送　費</t>
    <phoneticPr fontId="5"/>
  </si>
  <si>
    <t>展示会名</t>
    <rPh sb="0" eb="3">
      <t>テンジカイ</t>
    </rPh>
    <rPh sb="3" eb="4">
      <t>メイ</t>
    </rPh>
    <phoneticPr fontId="12"/>
  </si>
  <si>
    <t>～</t>
    <phoneticPr fontId="12"/>
  </si>
  <si>
    <t>出展契約予定日</t>
    <phoneticPr fontId="12"/>
  </si>
  <si>
    <t>支払完了予定日</t>
    <phoneticPr fontId="12"/>
  </si>
  <si>
    <t>輸送費</t>
    <rPh sb="0" eb="3">
      <t>ユソウヒ</t>
    </rPh>
    <phoneticPr fontId="12"/>
  </si>
  <si>
    <t>通訳費</t>
    <rPh sb="0" eb="3">
      <t>ツウヤクヒ</t>
    </rPh>
    <phoneticPr fontId="12"/>
  </si>
  <si>
    <t>選択してください</t>
  </si>
  <si>
    <t>経費区分：販売促進費</t>
    <rPh sb="0" eb="2">
      <t>ケイヒ</t>
    </rPh>
    <rPh sb="2" eb="4">
      <t>クブン</t>
    </rPh>
    <rPh sb="5" eb="10">
      <t>ハンバイソクシンヒ</t>
    </rPh>
    <phoneticPr fontId="12"/>
  </si>
  <si>
    <t>№１</t>
    <phoneticPr fontId="12"/>
  </si>
  <si>
    <t>№２</t>
    <phoneticPr fontId="12"/>
  </si>
  <si>
    <t>№３</t>
    <phoneticPr fontId="12"/>
  </si>
  <si>
    <t>新規・リニューアル</t>
    <rPh sb="0" eb="2">
      <t>シンキ</t>
    </rPh>
    <phoneticPr fontId="12"/>
  </si>
  <si>
    <t>契約内容</t>
    <rPh sb="0" eb="2">
      <t>ケイヤク</t>
    </rPh>
    <rPh sb="2" eb="4">
      <t>ナイヨウ</t>
    </rPh>
    <phoneticPr fontId="12"/>
  </si>
  <si>
    <t>契約予定日</t>
    <phoneticPr fontId="12"/>
  </si>
  <si>
    <t>支払予定先</t>
    <rPh sb="0" eb="5">
      <t>シハライヨテイサキ</t>
    </rPh>
    <phoneticPr fontId="12"/>
  </si>
  <si>
    <t>支払予定日</t>
    <rPh sb="0" eb="2">
      <t>シハライ</t>
    </rPh>
    <phoneticPr fontId="12"/>
  </si>
  <si>
    <t>実施内容</t>
    <rPh sb="0" eb="2">
      <t>ジッシ</t>
    </rPh>
    <rPh sb="2" eb="4">
      <t>ナイヨウ</t>
    </rPh>
    <phoneticPr fontId="12"/>
  </si>
  <si>
    <t>契約予定日</t>
    <rPh sb="0" eb="2">
      <t>ケイヤク</t>
    </rPh>
    <rPh sb="2" eb="5">
      <t>ヨテイビ</t>
    </rPh>
    <phoneticPr fontId="12"/>
  </si>
  <si>
    <t>支払予定日</t>
    <rPh sb="0" eb="5">
      <t>シハラヨテイビ</t>
    </rPh>
    <phoneticPr fontId="12"/>
  </si>
  <si>
    <t>№４</t>
    <phoneticPr fontId="12"/>
  </si>
  <si>
    <t>№５</t>
    <phoneticPr fontId="12"/>
  </si>
  <si>
    <t>販売促進費　計</t>
    <rPh sb="0" eb="5">
      <t>ハンバイソクシンヒ</t>
    </rPh>
    <rPh sb="6" eb="7">
      <t>ケイ</t>
    </rPh>
    <phoneticPr fontId="12"/>
  </si>
  <si>
    <t>すでに出展したものも含め、今回の変更後の出展展示会をすべて記載してください。</t>
    <rPh sb="3" eb="5">
      <t>シュッテン</t>
    </rPh>
    <rPh sb="10" eb="11">
      <t>フク</t>
    </rPh>
    <rPh sb="13" eb="15">
      <t>コンカイ</t>
    </rPh>
    <rPh sb="16" eb="19">
      <t>ヘンコウゴ</t>
    </rPh>
    <rPh sb="20" eb="22">
      <t>シュッテン</t>
    </rPh>
    <rPh sb="22" eb="25">
      <t>テンジカイ</t>
    </rPh>
    <rPh sb="29" eb="31">
      <t>キサイ</t>
    </rPh>
    <phoneticPr fontId="4"/>
  </si>
  <si>
    <t>すでに実施したものも含め、今回の変更後の販売促進活動をすべて記載してください。</t>
    <rPh sb="3" eb="5">
      <t>ジッシ</t>
    </rPh>
    <rPh sb="10" eb="11">
      <t>フク</t>
    </rPh>
    <rPh sb="13" eb="15">
      <t>コンカイ</t>
    </rPh>
    <rPh sb="16" eb="19">
      <t>ヘンコウゴ</t>
    </rPh>
    <rPh sb="20" eb="26">
      <t>ハンバイソクシンカツドウ</t>
    </rPh>
    <rPh sb="30" eb="32">
      <t>キサイ</t>
    </rPh>
    <phoneticPr fontId="4"/>
  </si>
  <si>
    <t>「変更前」には交付決定時の額を、「変更後」には変更申請の額を記入してください。</t>
    <rPh sb="1" eb="3">
      <t>ヘンコウ</t>
    </rPh>
    <rPh sb="3" eb="4">
      <t>マエ</t>
    </rPh>
    <rPh sb="7" eb="9">
      <t>コウフ</t>
    </rPh>
    <rPh sb="9" eb="11">
      <t>ケッテイ</t>
    </rPh>
    <rPh sb="11" eb="12">
      <t>ジ</t>
    </rPh>
    <rPh sb="13" eb="14">
      <t>ガク</t>
    </rPh>
    <rPh sb="17" eb="19">
      <t>ヘンコウ</t>
    </rPh>
    <rPh sb="19" eb="20">
      <t>ゴ</t>
    </rPh>
    <rPh sb="23" eb="25">
      <t>ヘンコウ</t>
    </rPh>
    <rPh sb="25" eb="27">
      <t>シンセイ</t>
    </rPh>
    <rPh sb="28" eb="29">
      <t>ガク</t>
    </rPh>
    <rPh sb="30" eb="32">
      <t>キニュウ</t>
    </rPh>
    <phoneticPr fontId="4"/>
  </si>
  <si>
    <t>助成対象経費
(税抜)</t>
    <rPh sb="0" eb="2">
      <t>ジョセイ</t>
    </rPh>
    <rPh sb="2" eb="4">
      <t>タイショウ</t>
    </rPh>
    <rPh sb="4" eb="6">
      <t>ケイヒ</t>
    </rPh>
    <rPh sb="8" eb="10">
      <t>ゼイヌ</t>
    </rPh>
    <phoneticPr fontId="4"/>
  </si>
  <si>
    <t>助成事業に
要する経費(税込)</t>
    <rPh sb="0" eb="4">
      <t>ジョセイジギョウ</t>
    </rPh>
    <rPh sb="6" eb="7">
      <t>ヨウ</t>
    </rPh>
    <rPh sb="9" eb="11">
      <t>ケイヒ</t>
    </rPh>
    <rPh sb="13" eb="14">
      <t>コミ</t>
    </rPh>
    <phoneticPr fontId="4"/>
  </si>
  <si>
    <t>≧</t>
  </si>
  <si>
    <t>展示会等参加費</t>
    <phoneticPr fontId="4"/>
  </si>
  <si>
    <t>（単位：円）</t>
    <rPh sb="1" eb="3">
      <t>タンイ</t>
    </rPh>
    <rPh sb="4" eb="5">
      <t>エン</t>
    </rPh>
    <phoneticPr fontId="4"/>
  </si>
  <si>
    <t>変更前</t>
    <rPh sb="0" eb="3">
      <t>ヘンコウマエ</t>
    </rPh>
    <phoneticPr fontId="4"/>
  </si>
  <si>
    <t>助成対象経費</t>
    <rPh sb="0" eb="2">
      <t>ジョセイ</t>
    </rPh>
    <rPh sb="2" eb="4">
      <t>タイショウ</t>
    </rPh>
    <rPh sb="4" eb="6">
      <t>ケイヒ</t>
    </rPh>
    <phoneticPr fontId="4"/>
  </si>
  <si>
    <t>①＋②（※Ⓐが上限）</t>
    <rPh sb="7" eb="8">
      <t>テイガク</t>
    </rPh>
    <phoneticPr fontId="4"/>
  </si>
  <si>
    <t>〇　印刷物制作費</t>
    <rPh sb="5" eb="6">
      <t>セイ</t>
    </rPh>
    <phoneticPr fontId="12"/>
  </si>
  <si>
    <t>印刷物制作費</t>
    <rPh sb="0" eb="3">
      <t>インサツブツ</t>
    </rPh>
    <rPh sb="3" eb="5">
      <t>セイサク</t>
    </rPh>
    <rPh sb="5" eb="6">
      <t>ヒ</t>
    </rPh>
    <phoneticPr fontId="4"/>
  </si>
  <si>
    <t>印刷物制作費　計</t>
    <rPh sb="0" eb="3">
      <t>インサツブツ</t>
    </rPh>
    <rPh sb="3" eb="5">
      <t>セイサク</t>
    </rPh>
    <rPh sb="5" eb="6">
      <t>ヒ</t>
    </rPh>
    <rPh sb="7" eb="8">
      <t>ケイ</t>
    </rPh>
    <phoneticPr fontId="12"/>
  </si>
  <si>
    <t>（１）変更後の展示会等の詳細</t>
    <rPh sb="3" eb="5">
      <t>ヘンコウ</t>
    </rPh>
    <rPh sb="5" eb="6">
      <t>ゴ</t>
    </rPh>
    <rPh sb="7" eb="10">
      <t>テンジカイ</t>
    </rPh>
    <rPh sb="10" eb="11">
      <t>トウ</t>
    </rPh>
    <rPh sb="12" eb="14">
      <t>ショウサイ</t>
    </rPh>
    <phoneticPr fontId="4"/>
  </si>
  <si>
    <t>（２）変更後の販売促進活動の詳細</t>
    <rPh sb="3" eb="5">
      <t>ヘンコウ</t>
    </rPh>
    <rPh sb="5" eb="6">
      <t>ゴ</t>
    </rPh>
    <rPh sb="7" eb="9">
      <t>ハンバイ</t>
    </rPh>
    <rPh sb="9" eb="11">
      <t>ソクシン</t>
    </rPh>
    <rPh sb="11" eb="13">
      <t>カツドウ</t>
    </rPh>
    <rPh sb="14" eb="16">
      <t>ショウサイ</t>
    </rPh>
    <phoneticPr fontId="12"/>
  </si>
  <si>
    <t>〇　動画制作費</t>
    <phoneticPr fontId="12"/>
  </si>
  <si>
    <t>動画制作費　計</t>
    <rPh sb="0" eb="2">
      <t>ドウガ</t>
    </rPh>
    <rPh sb="2" eb="4">
      <t>セイサク</t>
    </rPh>
    <rPh sb="4" eb="5">
      <t>ヒ</t>
    </rPh>
    <rPh sb="6" eb="7">
      <t>ケイ</t>
    </rPh>
    <phoneticPr fontId="12"/>
  </si>
  <si>
    <t>EC出店初期登録料</t>
    <rPh sb="2" eb="4">
      <t>シュッテン</t>
    </rPh>
    <rPh sb="4" eb="6">
      <t>ショキ</t>
    </rPh>
    <rPh sb="6" eb="8">
      <t>トウロク</t>
    </rPh>
    <rPh sb="8" eb="9">
      <t>リョウ</t>
    </rPh>
    <phoneticPr fontId="4"/>
  </si>
  <si>
    <t>動画制作費</t>
    <rPh sb="0" eb="2">
      <t>ドウガ</t>
    </rPh>
    <rPh sb="2" eb="4">
      <t>セイサク</t>
    </rPh>
    <rPh sb="4" eb="5">
      <t>ヒ</t>
    </rPh>
    <phoneticPr fontId="4"/>
  </si>
  <si>
    <t>２　経　費　配　分　の　変　更　内　容</t>
    <phoneticPr fontId="5"/>
  </si>
  <si>
    <t>事業者名</t>
    <rPh sb="0" eb="3">
      <t>ジギョウシャ</t>
    </rPh>
    <rPh sb="3" eb="4">
      <t>メイ</t>
    </rPh>
    <phoneticPr fontId="4"/>
  </si>
  <si>
    <t>展示会１</t>
    <phoneticPr fontId="12"/>
  </si>
  <si>
    <t>展示会種別</t>
    <phoneticPr fontId="12"/>
  </si>
  <si>
    <t>小間料</t>
    <rPh sb="0" eb="2">
      <t>コマ</t>
    </rPh>
    <rPh sb="2" eb="3">
      <t>リョウ</t>
    </rPh>
    <phoneticPr fontId="12"/>
  </si>
  <si>
    <t>展示会会期</t>
    <rPh sb="0" eb="5">
      <t>テンジカイカイキ</t>
    </rPh>
    <phoneticPr fontId="12"/>
  </si>
  <si>
    <t>資材費</t>
    <rPh sb="0" eb="2">
      <t>シザイ</t>
    </rPh>
    <rPh sb="2" eb="3">
      <t>ヒ</t>
    </rPh>
    <phoneticPr fontId="12"/>
  </si>
  <si>
    <t>展示会URL</t>
    <rPh sb="0" eb="3">
      <t>テンジカイ</t>
    </rPh>
    <phoneticPr fontId="12"/>
  </si>
  <si>
    <t>主 催 （契約先）</t>
    <phoneticPr fontId="12"/>
  </si>
  <si>
    <t>小間数</t>
    <rPh sb="0" eb="2">
      <t>コマ</t>
    </rPh>
    <rPh sb="2" eb="3">
      <t>スウ</t>
    </rPh>
    <phoneticPr fontId="12"/>
  </si>
  <si>
    <t>合計</t>
    <rPh sb="0" eb="2">
      <t>ゴウケイ</t>
    </rPh>
    <phoneticPr fontId="12"/>
  </si>
  <si>
    <t>展示会２</t>
    <phoneticPr fontId="12"/>
  </si>
  <si>
    <t>展示会３</t>
    <phoneticPr fontId="12"/>
  </si>
  <si>
    <t>展示会４</t>
  </si>
  <si>
    <t>展示会５</t>
  </si>
  <si>
    <t>展示会等参加費 計</t>
    <rPh sb="0" eb="3">
      <t>テンジカイ</t>
    </rPh>
    <rPh sb="3" eb="4">
      <t>トウ</t>
    </rPh>
    <rPh sb="4" eb="6">
      <t>サンカ</t>
    </rPh>
    <phoneticPr fontId="12"/>
  </si>
  <si>
    <t>契約(登録)予定日</t>
    <rPh sb="0" eb="2">
      <t>ケイヤク</t>
    </rPh>
    <rPh sb="3" eb="5">
      <t>トウロク</t>
    </rPh>
    <phoneticPr fontId="12"/>
  </si>
  <si>
    <t>自社サイトのURL</t>
    <rPh sb="0" eb="2">
      <t>ジシャ</t>
    </rPh>
    <phoneticPr fontId="12"/>
  </si>
  <si>
    <t>№４</t>
  </si>
  <si>
    <t>№５</t>
  </si>
  <si>
    <t>様式第４号（付表１―１）</t>
    <phoneticPr fontId="12"/>
  </si>
  <si>
    <t>展示会等参加費</t>
  </si>
  <si>
    <t>１　変更後の事業計画詳細</t>
  </si>
  <si>
    <t>様式第４号（付表１―２）</t>
    <phoneticPr fontId="12"/>
  </si>
  <si>
    <t>①</t>
    <phoneticPr fontId="4"/>
  </si>
  <si>
    <t>Ⓐ</t>
    <phoneticPr fontId="5"/>
  </si>
  <si>
    <t>助成事業に要する経費
(税込)</t>
  </si>
  <si>
    <t>助成事業に要する経費
(税込)</t>
    <phoneticPr fontId="4"/>
  </si>
  <si>
    <t>円</t>
    <rPh sb="0" eb="1">
      <t>エン</t>
    </rPh>
    <phoneticPr fontId="4"/>
  </si>
  <si>
    <t>助成対象経費
(税抜)</t>
  </si>
  <si>
    <t>助成対象経費
(税抜)</t>
    <phoneticPr fontId="4"/>
  </si>
  <si>
    <t>展示会11</t>
    <phoneticPr fontId="12"/>
  </si>
  <si>
    <t>展示会１２</t>
    <phoneticPr fontId="12"/>
  </si>
  <si>
    <t>展示会１３</t>
    <phoneticPr fontId="12"/>
  </si>
  <si>
    <t>展示会１４</t>
    <phoneticPr fontId="4"/>
  </si>
  <si>
    <t>展示会１５</t>
    <phoneticPr fontId="4"/>
  </si>
  <si>
    <t>展示会１６</t>
    <phoneticPr fontId="4"/>
  </si>
  <si>
    <t>展示会１７</t>
    <phoneticPr fontId="4"/>
  </si>
  <si>
    <t>展示会１８</t>
    <phoneticPr fontId="4"/>
  </si>
  <si>
    <t>展示会１９</t>
    <phoneticPr fontId="4"/>
  </si>
  <si>
    <t>展示会2０</t>
    <phoneticPr fontId="4"/>
  </si>
  <si>
    <t>出展形態</t>
    <rPh sb="0" eb="4">
      <t>シュッテンケイタイ</t>
    </rPh>
    <phoneticPr fontId="12"/>
  </si>
  <si>
    <t>会場名（国名）</t>
    <phoneticPr fontId="12"/>
  </si>
  <si>
    <t>（１）変更後の販路開拓活動の詳細</t>
    <rPh sb="3" eb="5">
      <t>ヘンコウ</t>
    </rPh>
    <rPh sb="5" eb="6">
      <t>ゴ</t>
    </rPh>
    <rPh sb="7" eb="11">
      <t>ハンロカイタク</t>
    </rPh>
    <rPh sb="11" eb="13">
      <t>カツドウ</t>
    </rPh>
    <rPh sb="14" eb="16">
      <t>ショウサイ</t>
    </rPh>
    <phoneticPr fontId="4"/>
  </si>
  <si>
    <t>すでに出展したものも含め、今回の変更後の販路開拓活動をすべて記載してください。</t>
    <rPh sb="3" eb="5">
      <t>シュッテン</t>
    </rPh>
    <rPh sb="10" eb="11">
      <t>フク</t>
    </rPh>
    <rPh sb="13" eb="15">
      <t>コンカイ</t>
    </rPh>
    <rPh sb="16" eb="19">
      <t>ヘンコウゴ</t>
    </rPh>
    <rPh sb="20" eb="24">
      <t>ハンロカイタク</t>
    </rPh>
    <rPh sb="24" eb="26">
      <t>カツドウ</t>
    </rPh>
    <rPh sb="30" eb="32">
      <t>キサイ</t>
    </rPh>
    <phoneticPr fontId="4"/>
  </si>
  <si>
    <t>経費区分：販路開拓費</t>
    <rPh sb="0" eb="4">
      <t>ケイヒクブン</t>
    </rPh>
    <rPh sb="5" eb="10">
      <t>ハンロカイタクヒ</t>
    </rPh>
    <phoneticPr fontId="4"/>
  </si>
  <si>
    <t>EC出店初期登録料</t>
    <phoneticPr fontId="12"/>
  </si>
  <si>
    <t>サイト制作・改修費</t>
    <rPh sb="6" eb="9">
      <t>カイシュウヒ</t>
    </rPh>
    <phoneticPr fontId="12"/>
  </si>
  <si>
    <t>ECサイト名</t>
    <phoneticPr fontId="4"/>
  </si>
  <si>
    <t>EC運営者のURL</t>
    <phoneticPr fontId="4"/>
  </si>
  <si>
    <t>運営者(契約先)</t>
    <phoneticPr fontId="4"/>
  </si>
  <si>
    <t>助成事業に要する経費(税込)</t>
    <phoneticPr fontId="4"/>
  </si>
  <si>
    <t>サイト制作・改修費　計</t>
    <rPh sb="6" eb="9">
      <t>カイシュウヒ</t>
    </rPh>
    <rPh sb="10" eb="11">
      <t>ケイ</t>
    </rPh>
    <phoneticPr fontId="12"/>
  </si>
  <si>
    <t>サイト制作・改修費</t>
    <rPh sb="3" eb="5">
      <t>セイサク</t>
    </rPh>
    <rPh sb="6" eb="9">
      <t>カイシュウヒ</t>
    </rPh>
    <phoneticPr fontId="4"/>
  </si>
  <si>
    <t>販売促進費　計</t>
    <rPh sb="0" eb="5">
      <t>ハンバイソクシンヒ</t>
    </rPh>
    <rPh sb="6" eb="7">
      <t>ケイ</t>
    </rPh>
    <phoneticPr fontId="4"/>
  </si>
  <si>
    <t>販路開拓費</t>
    <rPh sb="0" eb="5">
      <t>ハンロカイタクヒ</t>
    </rPh>
    <phoneticPr fontId="4"/>
  </si>
  <si>
    <t>販売促進費</t>
    <rPh sb="0" eb="5">
      <t>ハンバイソクシンヒ</t>
    </rPh>
    <phoneticPr fontId="4"/>
  </si>
  <si>
    <t>〇　広告掲載費</t>
    <rPh sb="4" eb="6">
      <t>ケイサイ</t>
    </rPh>
    <rPh sb="6" eb="7">
      <t>ヒ</t>
    </rPh>
    <phoneticPr fontId="12"/>
  </si>
  <si>
    <t>広告掲載費　計</t>
    <rPh sb="0" eb="2">
      <t>コウコク</t>
    </rPh>
    <rPh sb="2" eb="4">
      <t>ケイサイ</t>
    </rPh>
    <rPh sb="4" eb="5">
      <t>ヒ</t>
    </rPh>
    <rPh sb="6" eb="7">
      <t>ケイ</t>
    </rPh>
    <phoneticPr fontId="12"/>
  </si>
  <si>
    <r>
      <t>広告</t>
    </r>
    <r>
      <rPr>
        <sz val="10"/>
        <rFont val="BIZ UDPゴシック"/>
        <family val="3"/>
        <charset val="128"/>
      </rPr>
      <t>掲載</t>
    </r>
    <r>
      <rPr>
        <sz val="10"/>
        <color theme="1"/>
        <rFont val="BIZ UDPゴシック"/>
        <family val="3"/>
        <charset val="128"/>
      </rPr>
      <t>費</t>
    </r>
    <rPh sb="0" eb="1">
      <t>ヒロ</t>
    </rPh>
    <rPh sb="1" eb="2">
      <t>コク</t>
    </rPh>
    <rPh sb="2" eb="4">
      <t>ケイサイ</t>
    </rPh>
    <rPh sb="4" eb="5">
      <t>ヒ</t>
    </rPh>
    <phoneticPr fontId="4"/>
  </si>
  <si>
    <r>
      <t xml:space="preserve">助成対象経費の
2/3又は
経費別限度額
</t>
    </r>
    <r>
      <rPr>
        <sz val="8"/>
        <rFont val="BIZ UDPゴシック"/>
        <family val="3"/>
        <charset val="128"/>
      </rPr>
      <t>(千円未満切り捨て)</t>
    </r>
    <rPh sb="0" eb="2">
      <t>ジョセイ</t>
    </rPh>
    <rPh sb="2" eb="4">
      <t>タイショウ</t>
    </rPh>
    <rPh sb="4" eb="6">
      <t>ケイヒ</t>
    </rPh>
    <rPh sb="11" eb="12">
      <t>マタ</t>
    </rPh>
    <rPh sb="14" eb="16">
      <t>ケイヒ</t>
    </rPh>
    <rPh sb="16" eb="17">
      <t>ベツ</t>
    </rPh>
    <rPh sb="17" eb="19">
      <t>ゲンド</t>
    </rPh>
    <rPh sb="19" eb="20">
      <t>ガク</t>
    </rPh>
    <phoneticPr fontId="4"/>
  </si>
  <si>
    <t>販路開拓費　計</t>
  </si>
  <si>
    <t>販路開拓費　計</t>
    <rPh sb="0" eb="5">
      <t>ハンロカイタクヒ</t>
    </rPh>
    <rPh sb="6" eb="7">
      <t>ケイ</t>
    </rPh>
    <phoneticPr fontId="4"/>
  </si>
  <si>
    <t>～</t>
    <phoneticPr fontId="4"/>
  </si>
  <si>
    <t>リアルのみ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</si>
</sst>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,##0_ "/>
    <numFmt numFmtId="177" formatCode="[$-F800]dddd\,\ mmmm\ dd\,\ yyyy"/>
    <numFmt numFmtId="178" formatCode="[$-411]ge\.m\.d;@"/>
    <numFmt numFmtId="179" formatCode="&quot;¥&quot;#,##0;[Red]&quot;¥&quot;#,##0"/>
    <numFmt numFmtId="180" formatCode="#,##0_ ;[Red]\-#,##0\ "/>
    <numFmt numFmtId="181" formatCode="0.0_);[Red]\(0.0\)"/>
    <numFmt numFmtId="182" formatCode="#,##0_);[Red]\(#,##0\)"/>
  </numFmts>
  <fonts count="68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游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游明朝"/>
      <family val="1"/>
      <charset val="128"/>
    </font>
    <font>
      <sz val="11"/>
      <color rgb="FFFF0000"/>
      <name val="游明朝"/>
      <family val="1"/>
      <charset val="128"/>
    </font>
    <font>
      <b/>
      <sz val="10"/>
      <color rgb="FFFF0000"/>
      <name val="游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u/>
      <sz val="11"/>
      <color theme="10"/>
      <name val="ＭＳ Ｐゴシック"/>
      <family val="2"/>
      <charset val="128"/>
      <scheme val="minor"/>
    </font>
    <font>
      <b/>
      <sz val="11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b/>
      <sz val="10"/>
      <name val="游明朝"/>
      <family val="1"/>
      <charset val="128"/>
    </font>
    <font>
      <b/>
      <sz val="11"/>
      <color rgb="FFFF0000"/>
      <name val="游明朝"/>
      <family val="1"/>
      <charset val="128"/>
    </font>
    <font>
      <sz val="9"/>
      <name val="游ゴシック Medium"/>
      <family val="3"/>
      <charset val="128"/>
    </font>
    <font>
      <b/>
      <sz val="14"/>
      <color rgb="FFFF0000"/>
      <name val="Verdana"/>
      <family val="2"/>
    </font>
    <font>
      <b/>
      <sz val="14"/>
      <name val="游ゴシック"/>
      <family val="3"/>
      <charset val="128"/>
    </font>
    <font>
      <sz val="11"/>
      <color rgb="FF262626"/>
      <name val="BIZ UDPゴシック"/>
      <family val="3"/>
      <charset val="128"/>
    </font>
    <font>
      <sz val="10.5"/>
      <color rgb="FF262626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sz val="9"/>
      <color rgb="FFFF0000"/>
      <name val="BIZ UDPゴシック"/>
      <family val="3"/>
      <charset val="128"/>
    </font>
    <font>
      <b/>
      <sz val="10"/>
      <color theme="1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b/>
      <sz val="8"/>
      <color theme="1"/>
      <name val="BIZ UDPゴシック"/>
      <family val="3"/>
      <charset val="128"/>
    </font>
    <font>
      <sz val="8"/>
      <color theme="1"/>
      <name val="BIZ UDPゴシック"/>
      <family val="3"/>
      <charset val="128"/>
    </font>
    <font>
      <sz val="8"/>
      <name val="BIZ UDPゴシック"/>
      <family val="3"/>
      <charset val="128"/>
    </font>
    <font>
      <sz val="9"/>
      <name val="BIZ UDPゴシック"/>
      <family val="3"/>
      <charset val="128"/>
    </font>
    <font>
      <u/>
      <sz val="8"/>
      <color theme="10"/>
      <name val="ＭＳ Ｐゴシック"/>
      <family val="2"/>
      <charset val="128"/>
      <scheme val="minor"/>
    </font>
    <font>
      <sz val="9"/>
      <color rgb="FF0070C0"/>
      <name val="BIZ UDPゴシック"/>
      <family val="3"/>
      <charset val="128"/>
    </font>
    <font>
      <b/>
      <sz val="9"/>
      <name val="BIZ UDPゴシック"/>
      <family val="3"/>
      <charset val="128"/>
    </font>
    <font>
      <sz val="11"/>
      <name val="BIZ UDPゴシック"/>
      <family val="3"/>
      <charset val="128"/>
    </font>
    <font>
      <sz val="10.5"/>
      <name val="BIZ UDPゴシック"/>
      <family val="3"/>
      <charset val="128"/>
    </font>
    <font>
      <b/>
      <sz val="10.5"/>
      <color rgb="FFFF0000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b/>
      <sz val="6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10.5"/>
      <color theme="1"/>
      <name val="BIZ UDPゴシック"/>
      <family val="3"/>
      <charset val="128"/>
    </font>
    <font>
      <sz val="14"/>
      <color theme="1"/>
      <name val="BIZ UDPゴシック"/>
      <family val="3"/>
      <charset val="128"/>
    </font>
    <font>
      <b/>
      <sz val="14"/>
      <color theme="1"/>
      <name val="BIZ UDPゴシック"/>
      <family val="3"/>
      <charset val="128"/>
    </font>
    <font>
      <b/>
      <sz val="12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b/>
      <sz val="10.5"/>
      <color theme="1"/>
      <name val="BIZ UDPゴシック"/>
      <family val="3"/>
      <charset val="128"/>
    </font>
    <font>
      <u/>
      <sz val="8"/>
      <color theme="1"/>
      <name val="ＭＳ Ｐゴシック"/>
      <family val="2"/>
      <charset val="128"/>
      <scheme val="minor"/>
    </font>
    <font>
      <b/>
      <sz val="9"/>
      <color theme="1"/>
      <name val="BIZ UDPゴシック"/>
      <family val="3"/>
      <charset val="128"/>
    </font>
    <font>
      <sz val="8"/>
      <name val="ＭＳ Ｐゴシック"/>
      <family val="3"/>
      <charset val="128"/>
    </font>
    <font>
      <b/>
      <sz val="11"/>
      <name val="BIZ UDPゴシック"/>
      <family val="3"/>
      <charset val="128"/>
    </font>
    <font>
      <sz val="10"/>
      <name val="BIZ UDPゴシック"/>
      <family val="3"/>
      <charset val="128"/>
    </font>
    <font>
      <b/>
      <sz val="11"/>
      <color rgb="FF0070C0"/>
      <name val="游ゴシック"/>
      <family val="3"/>
      <charset val="128"/>
    </font>
    <font>
      <u/>
      <sz val="8"/>
      <name val="BIZ UDPゴシック"/>
      <family val="3"/>
      <charset val="128"/>
    </font>
    <font>
      <b/>
      <sz val="10"/>
      <name val="BIZ UDPゴシック"/>
      <family val="3"/>
      <charset val="128"/>
    </font>
    <font>
      <u/>
      <sz val="11"/>
      <name val="ＭＳ Ｐゴシック"/>
      <family val="2"/>
      <charset val="128"/>
      <scheme val="minor"/>
    </font>
    <font>
      <u/>
      <sz val="8"/>
      <name val="ＭＳ Ｐゴシック"/>
      <family val="2"/>
      <charset val="128"/>
      <scheme val="minor"/>
    </font>
    <font>
      <u/>
      <sz val="8"/>
      <name val="ＭＳ Ｐゴシック"/>
      <family val="3"/>
      <charset val="128"/>
      <scheme val="minor"/>
    </font>
    <font>
      <u/>
      <sz val="11"/>
      <name val="ＭＳ Ｐゴシック"/>
      <family val="3"/>
      <charset val="128"/>
      <scheme val="minor"/>
    </font>
    <font>
      <b/>
      <sz val="8"/>
      <name val="BIZ UDPゴシック"/>
      <family val="3"/>
      <charset val="128"/>
    </font>
    <font>
      <sz val="14"/>
      <name val="BIZ UDPゴシック"/>
      <family val="3"/>
      <charset val="128"/>
    </font>
    <font>
      <b/>
      <sz val="10.5"/>
      <name val="BIZ UDPゴシック"/>
      <family val="3"/>
      <charset val="128"/>
    </font>
    <font>
      <b/>
      <sz val="8"/>
      <color rgb="FF0070C0"/>
      <name val="BIZ UDPゴシック"/>
      <family val="3"/>
      <charset val="128"/>
    </font>
    <font>
      <sz val="11"/>
      <color rgb="FF0070C0"/>
      <name val="ＭＳ Ｐゴシック"/>
      <family val="3"/>
      <charset val="128"/>
    </font>
    <font>
      <b/>
      <sz val="9"/>
      <color rgb="FF0070C0"/>
      <name val="BIZ UDPゴシック"/>
      <family val="3"/>
      <charset val="128"/>
    </font>
    <font>
      <sz val="10.5"/>
      <color rgb="FF0070C0"/>
      <name val="BIZ UDPゴシック"/>
      <family val="3"/>
      <charset val="128"/>
    </font>
    <font>
      <sz val="8"/>
      <color rgb="FF0070C0"/>
      <name val="BIZ UDPゴシック"/>
      <family val="3"/>
      <charset val="128"/>
    </font>
    <font>
      <b/>
      <sz val="10.5"/>
      <color rgb="FF0070C0"/>
      <name val="BIZ UDP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Up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 diagonalUp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Up="1">
      <left style="hair">
        <color indexed="64"/>
      </left>
      <right/>
      <top style="hair">
        <color indexed="64"/>
      </top>
      <bottom/>
      <diagonal style="hair">
        <color indexed="64"/>
      </diagonal>
    </border>
    <border diagonalUp="1">
      <left/>
      <right style="hair">
        <color indexed="64"/>
      </right>
      <top style="hair">
        <color indexed="64"/>
      </top>
      <bottom/>
      <diagonal style="hair">
        <color indexed="64"/>
      </diagonal>
    </border>
    <border diagonalUp="1">
      <left style="hair">
        <color indexed="64"/>
      </left>
      <right/>
      <top/>
      <bottom/>
      <diagonal style="hair">
        <color indexed="64"/>
      </diagonal>
    </border>
    <border diagonalUp="1">
      <left/>
      <right style="hair">
        <color indexed="64"/>
      </right>
      <top/>
      <bottom/>
      <diagonal style="hair">
        <color indexed="64"/>
      </diagonal>
    </border>
    <border diagonalUp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 diagonalUp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16">
    <xf numFmtId="0" fontId="0" fillId="0" borderId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7" fillId="0" borderId="0"/>
    <xf numFmtId="0" fontId="3" fillId="0" borderId="0"/>
    <xf numFmtId="0" fontId="3" fillId="0" borderId="0">
      <alignment vertical="center"/>
    </xf>
    <xf numFmtId="0" fontId="11" fillId="0" borderId="0">
      <alignment vertical="center"/>
    </xf>
    <xf numFmtId="0" fontId="13" fillId="0" borderId="0"/>
    <xf numFmtId="0" fontId="14" fillId="0" borderId="0" applyNumberFormat="0" applyFill="0" applyBorder="0" applyAlignment="0" applyProtection="0">
      <alignment vertical="center"/>
    </xf>
    <xf numFmtId="38" fontId="1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80">
    <xf numFmtId="0" fontId="0" fillId="0" borderId="0" xfId="0"/>
    <xf numFmtId="0" fontId="0" fillId="0" borderId="0" xfId="0" applyFill="1"/>
    <xf numFmtId="0" fontId="8" fillId="0" borderId="0" xfId="6" applyFont="1">
      <alignment vertical="center"/>
    </xf>
    <xf numFmtId="0" fontId="20" fillId="0" borderId="0" xfId="0" applyFont="1" applyFill="1" applyAlignment="1">
      <alignment vertical="center"/>
    </xf>
    <xf numFmtId="49" fontId="22" fillId="0" borderId="0" xfId="7" applyNumberFormat="1" applyFont="1" applyAlignment="1" applyProtection="1">
      <alignment vertical="center"/>
      <protection hidden="1"/>
    </xf>
    <xf numFmtId="49" fontId="23" fillId="0" borderId="0" xfId="7" applyNumberFormat="1" applyFont="1" applyAlignment="1" applyProtection="1">
      <alignment vertical="center"/>
      <protection hidden="1"/>
    </xf>
    <xf numFmtId="0" fontId="24" fillId="0" borderId="0" xfId="0" applyFont="1" applyAlignment="1" applyProtection="1">
      <alignment vertical="center"/>
      <protection hidden="1"/>
    </xf>
    <xf numFmtId="0" fontId="0" fillId="0" borderId="0" xfId="0" applyAlignment="1">
      <alignment vertical="center"/>
    </xf>
    <xf numFmtId="0" fontId="25" fillId="0" borderId="0" xfId="0" applyFont="1" applyBorder="1" applyAlignment="1" applyProtection="1">
      <protection hidden="1"/>
    </xf>
    <xf numFmtId="0" fontId="29" fillId="4" borderId="12" xfId="0" applyFont="1" applyFill="1" applyBorder="1" applyAlignment="1" applyProtection="1">
      <alignment vertical="center" shrinkToFit="1"/>
      <protection locked="0" hidden="1"/>
    </xf>
    <xf numFmtId="0" fontId="30" fillId="8" borderId="54" xfId="0" applyFont="1" applyFill="1" applyBorder="1" applyAlignment="1" applyProtection="1">
      <alignment horizontal="center" vertical="center"/>
      <protection hidden="1"/>
    </xf>
    <xf numFmtId="180" fontId="31" fillId="4" borderId="15" xfId="1" applyNumberFormat="1" applyFont="1" applyFill="1" applyBorder="1" applyAlignment="1" applyProtection="1">
      <alignment horizontal="right" vertical="center"/>
      <protection locked="0" hidden="1"/>
    </xf>
    <xf numFmtId="180" fontId="31" fillId="4" borderId="12" xfId="1" applyNumberFormat="1" applyFont="1" applyFill="1" applyBorder="1" applyAlignment="1" applyProtection="1">
      <alignment horizontal="right" vertical="center"/>
      <protection locked="0" hidden="1"/>
    </xf>
    <xf numFmtId="0" fontId="0" fillId="0" borderId="0" xfId="0" applyAlignment="1">
      <alignment horizontal="left" vertical="center"/>
    </xf>
    <xf numFmtId="178" fontId="30" fillId="4" borderId="22" xfId="0" applyNumberFormat="1" applyFont="1" applyFill="1" applyBorder="1" applyAlignment="1" applyProtection="1">
      <alignment horizontal="center" vertical="center" shrinkToFit="1"/>
      <protection locked="0" hidden="1"/>
    </xf>
    <xf numFmtId="0" fontId="29" fillId="8" borderId="22" xfId="0" applyFont="1" applyFill="1" applyBorder="1" applyAlignment="1" applyProtection="1">
      <alignment horizontal="center" vertical="center" shrinkToFit="1"/>
      <protection hidden="1"/>
    </xf>
    <xf numFmtId="178" fontId="30" fillId="4" borderId="13" xfId="0" applyNumberFormat="1" applyFont="1" applyFill="1" applyBorder="1" applyAlignment="1" applyProtection="1">
      <alignment horizontal="center" vertical="center" shrinkToFit="1"/>
      <protection locked="0" hidden="1"/>
    </xf>
    <xf numFmtId="0" fontId="30" fillId="8" borderId="43" xfId="0" applyFont="1" applyFill="1" applyBorder="1" applyAlignment="1" applyProtection="1">
      <alignment horizontal="center" vertical="center"/>
      <protection hidden="1"/>
    </xf>
    <xf numFmtId="180" fontId="31" fillId="4" borderId="16" xfId="1" applyNumberFormat="1" applyFont="1" applyFill="1" applyBorder="1" applyAlignment="1" applyProtection="1">
      <alignment horizontal="right" vertical="center"/>
      <protection locked="0" hidden="1"/>
    </xf>
    <xf numFmtId="180" fontId="31" fillId="4" borderId="13" xfId="1" applyNumberFormat="1" applyFont="1" applyFill="1" applyBorder="1" applyAlignment="1" applyProtection="1">
      <alignment horizontal="right" vertical="center"/>
      <protection locked="0" hidden="1"/>
    </xf>
    <xf numFmtId="0" fontId="30" fillId="8" borderId="42" xfId="0" applyFont="1" applyFill="1" applyBorder="1" applyAlignment="1" applyProtection="1">
      <alignment horizontal="center" vertical="center"/>
      <protection hidden="1"/>
    </xf>
    <xf numFmtId="0" fontId="30" fillId="4" borderId="13" xfId="0" applyFont="1" applyFill="1" applyBorder="1" applyAlignment="1" applyProtection="1">
      <alignment vertical="center" shrinkToFit="1"/>
      <protection locked="0" hidden="1"/>
    </xf>
    <xf numFmtId="180" fontId="31" fillId="4" borderId="29" xfId="1" applyNumberFormat="1" applyFont="1" applyFill="1" applyBorder="1" applyAlignment="1" applyProtection="1">
      <alignment horizontal="right" vertical="center"/>
      <protection locked="0" hidden="1"/>
    </xf>
    <xf numFmtId="0" fontId="30" fillId="8" borderId="25" xfId="0" applyFont="1" applyFill="1" applyBorder="1" applyAlignment="1" applyProtection="1">
      <alignment horizontal="center" vertical="center" shrinkToFit="1"/>
      <protection hidden="1"/>
    </xf>
    <xf numFmtId="181" fontId="30" fillId="4" borderId="11" xfId="0" applyNumberFormat="1" applyFont="1" applyFill="1" applyBorder="1" applyAlignment="1" applyProtection="1">
      <alignment horizontal="center" vertical="center" shrinkToFit="1"/>
      <protection locked="0" hidden="1"/>
    </xf>
    <xf numFmtId="0" fontId="30" fillId="8" borderId="55" xfId="0" applyFont="1" applyFill="1" applyBorder="1" applyAlignment="1" applyProtection="1">
      <alignment horizontal="center" vertical="center"/>
      <protection hidden="1"/>
    </xf>
    <xf numFmtId="180" fontId="33" fillId="9" borderId="30" xfId="1" applyNumberFormat="1" applyFont="1" applyFill="1" applyBorder="1" applyAlignment="1" applyProtection="1">
      <alignment horizontal="right" vertical="center" shrinkToFit="1"/>
      <protection hidden="1"/>
    </xf>
    <xf numFmtId="180" fontId="33" fillId="9" borderId="26" xfId="1" applyNumberFormat="1" applyFont="1" applyFill="1" applyBorder="1" applyAlignment="1" applyProtection="1">
      <alignment horizontal="right" vertical="center" shrinkToFit="1"/>
      <protection hidden="1"/>
    </xf>
    <xf numFmtId="0" fontId="29" fillId="8" borderId="21" xfId="0" applyFont="1" applyFill="1" applyBorder="1" applyAlignment="1" applyProtection="1">
      <alignment horizontal="center" vertical="center" shrinkToFit="1"/>
      <protection hidden="1"/>
    </xf>
    <xf numFmtId="0" fontId="29" fillId="8" borderId="25" xfId="0" applyFont="1" applyFill="1" applyBorder="1" applyAlignment="1" applyProtection="1">
      <alignment horizontal="center" vertical="center" shrinkToFit="1"/>
      <protection hidden="1"/>
    </xf>
    <xf numFmtId="0" fontId="0" fillId="0" borderId="0" xfId="0" applyAlignment="1" applyProtection="1">
      <alignment vertical="center"/>
      <protection locked="0"/>
    </xf>
    <xf numFmtId="180" fontId="33" fillId="0" borderId="21" xfId="1" applyNumberFormat="1" applyFont="1" applyFill="1" applyBorder="1" applyAlignment="1" applyProtection="1">
      <alignment horizontal="right" vertical="center"/>
      <protection hidden="1"/>
    </xf>
    <xf numFmtId="180" fontId="33" fillId="0" borderId="12" xfId="1" applyNumberFormat="1" applyFont="1" applyFill="1" applyBorder="1" applyAlignment="1" applyProtection="1">
      <alignment horizontal="right" vertical="center"/>
      <protection hidden="1"/>
    </xf>
    <xf numFmtId="180" fontId="33" fillId="0" borderId="22" xfId="1" applyNumberFormat="1" applyFont="1" applyFill="1" applyBorder="1" applyAlignment="1" applyProtection="1">
      <alignment horizontal="right" vertical="center"/>
      <protection hidden="1"/>
    </xf>
    <xf numFmtId="180" fontId="33" fillId="0" borderId="13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5" fillId="0" borderId="0" xfId="0" applyFont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  <protection locked="0"/>
    </xf>
    <xf numFmtId="0" fontId="24" fillId="0" borderId="0" xfId="0" applyFont="1" applyAlignment="1" applyProtection="1">
      <alignment horizontal="center" vertical="center"/>
    </xf>
    <xf numFmtId="0" fontId="26" fillId="0" borderId="5" xfId="0" applyFont="1" applyFill="1" applyBorder="1" applyAlignment="1" applyProtection="1">
      <alignment vertical="center"/>
      <protection hidden="1"/>
    </xf>
    <xf numFmtId="0" fontId="34" fillId="0" borderId="5" xfId="0" applyFont="1" applyFill="1" applyBorder="1" applyAlignment="1" applyProtection="1">
      <alignment vertical="center" wrapText="1"/>
      <protection hidden="1"/>
    </xf>
    <xf numFmtId="0" fontId="24" fillId="0" borderId="0" xfId="0" applyFont="1" applyBorder="1" applyAlignment="1" applyProtection="1">
      <alignment horizontal="center" vertical="center"/>
      <protection hidden="1"/>
    </xf>
    <xf numFmtId="180" fontId="33" fillId="9" borderId="25" xfId="1" applyNumberFormat="1" applyFont="1" applyFill="1" applyBorder="1" applyAlignment="1" applyProtection="1">
      <alignment horizontal="right" vertical="center" shrinkToFit="1"/>
      <protection hidden="1"/>
    </xf>
    <xf numFmtId="180" fontId="33" fillId="9" borderId="11" xfId="1" applyNumberFormat="1" applyFont="1" applyFill="1" applyBorder="1" applyAlignment="1" applyProtection="1">
      <alignment horizontal="right" vertical="center" shrinkToFit="1"/>
      <protection hidden="1"/>
    </xf>
    <xf numFmtId="0" fontId="30" fillId="0" borderId="22" xfId="0" applyFont="1" applyFill="1" applyBorder="1" applyAlignment="1" applyProtection="1">
      <alignment horizontal="center" vertical="center" shrinkToFit="1"/>
      <protection locked="0" hidden="1"/>
    </xf>
    <xf numFmtId="0" fontId="21" fillId="0" borderId="0" xfId="6" applyFont="1" applyFill="1" applyAlignment="1" applyProtection="1">
      <alignment vertical="center"/>
      <protection hidden="1"/>
    </xf>
    <xf numFmtId="0" fontId="21" fillId="0" borderId="0" xfId="6" applyFont="1" applyFill="1" applyAlignment="1" applyProtection="1">
      <alignment horizontal="center" vertical="center"/>
      <protection hidden="1"/>
    </xf>
    <xf numFmtId="0" fontId="6" fillId="0" borderId="0" xfId="6" applyFont="1" applyProtection="1">
      <alignment vertical="center"/>
      <protection hidden="1"/>
    </xf>
    <xf numFmtId="0" fontId="8" fillId="0" borderId="0" xfId="6" applyFont="1" applyProtection="1">
      <alignment vertical="center"/>
      <protection hidden="1"/>
    </xf>
    <xf numFmtId="0" fontId="19" fillId="0" borderId="4" xfId="6" applyFont="1" applyBorder="1" applyAlignment="1" applyProtection="1">
      <alignment vertical="center"/>
      <protection hidden="1"/>
    </xf>
    <xf numFmtId="0" fontId="17" fillId="0" borderId="0" xfId="6" applyFont="1" applyFill="1" applyBorder="1" applyAlignment="1" applyProtection="1">
      <alignment vertical="top"/>
      <protection hidden="1"/>
    </xf>
    <xf numFmtId="0" fontId="10" fillId="0" borderId="0" xfId="6" applyFont="1" applyFill="1" applyBorder="1" applyAlignment="1" applyProtection="1">
      <alignment vertical="top" wrapText="1"/>
      <protection hidden="1"/>
    </xf>
    <xf numFmtId="0" fontId="18" fillId="0" borderId="5" xfId="6" applyFont="1" applyFill="1" applyBorder="1" applyAlignment="1" applyProtection="1">
      <alignment horizontal="left" vertical="top" wrapText="1"/>
      <protection hidden="1"/>
    </xf>
    <xf numFmtId="0" fontId="35" fillId="0" borderId="0" xfId="0" applyFont="1" applyAlignment="1" applyProtection="1">
      <alignment vertical="center"/>
      <protection hidden="1"/>
    </xf>
    <xf numFmtId="0" fontId="36" fillId="0" borderId="0" xfId="0" applyFont="1" applyAlignment="1" applyProtection="1">
      <alignment vertical="center"/>
      <protection hidden="1"/>
    </xf>
    <xf numFmtId="49" fontId="23" fillId="0" borderId="0" xfId="7" applyNumberFormat="1" applyFont="1" applyAlignment="1" applyProtection="1">
      <protection hidden="1"/>
    </xf>
    <xf numFmtId="0" fontId="37" fillId="0" borderId="0" xfId="0" applyFont="1" applyAlignment="1" applyProtection="1">
      <alignment horizontal="right" vertical="center"/>
      <protection hidden="1"/>
    </xf>
    <xf numFmtId="0" fontId="35" fillId="0" borderId="0" xfId="0" applyFont="1" applyBorder="1" applyAlignment="1" applyProtection="1">
      <alignment vertical="center"/>
      <protection hidden="1"/>
    </xf>
    <xf numFmtId="0" fontId="15" fillId="5" borderId="33" xfId="6" applyFont="1" applyFill="1" applyBorder="1" applyAlignment="1" applyProtection="1">
      <alignment vertical="center"/>
      <protection hidden="1"/>
    </xf>
    <xf numFmtId="0" fontId="16" fillId="5" borderId="7" xfId="6" applyFont="1" applyFill="1" applyBorder="1" applyAlignment="1" applyProtection="1">
      <alignment vertical="center"/>
      <protection hidden="1"/>
    </xf>
    <xf numFmtId="0" fontId="15" fillId="5" borderId="7" xfId="6" applyFont="1" applyFill="1" applyBorder="1" applyAlignment="1" applyProtection="1">
      <alignment vertical="center"/>
      <protection hidden="1"/>
    </xf>
    <xf numFmtId="179" fontId="16" fillId="0" borderId="4" xfId="6" applyNumberFormat="1" applyFont="1" applyFill="1" applyBorder="1" applyAlignment="1" applyProtection="1">
      <alignment horizontal="right" vertical="center" shrinkToFit="1"/>
      <protection hidden="1"/>
    </xf>
    <xf numFmtId="0" fontId="8" fillId="0" borderId="1" xfId="6" applyFont="1" applyBorder="1" applyProtection="1">
      <alignment vertical="center"/>
      <protection hidden="1"/>
    </xf>
    <xf numFmtId="0" fontId="9" fillId="0" borderId="7" xfId="6" applyFont="1" applyBorder="1" applyAlignment="1" applyProtection="1">
      <alignment vertical="center"/>
      <protection hidden="1"/>
    </xf>
    <xf numFmtId="0" fontId="9" fillId="0" borderId="4" xfId="6" applyFont="1" applyBorder="1" applyAlignment="1" applyProtection="1">
      <alignment vertical="center"/>
      <protection hidden="1"/>
    </xf>
    <xf numFmtId="176" fontId="36" fillId="2" borderId="22" xfId="4" applyNumberFormat="1" applyFont="1" applyFill="1" applyBorder="1" applyAlignment="1" applyProtection="1">
      <alignment horizontal="right" vertical="center" shrinkToFit="1"/>
      <protection locked="0" hidden="1"/>
    </xf>
    <xf numFmtId="176" fontId="36" fillId="2" borderId="24" xfId="4" applyNumberFormat="1" applyFont="1" applyFill="1" applyBorder="1" applyAlignment="1" applyProtection="1">
      <alignment vertical="center" shrinkToFit="1"/>
      <protection locked="0" hidden="1"/>
    </xf>
    <xf numFmtId="0" fontId="41" fillId="0" borderId="0" xfId="4" applyFont="1" applyFill="1" applyAlignment="1" applyProtection="1">
      <alignment vertical="center"/>
      <protection hidden="1"/>
    </xf>
    <xf numFmtId="0" fontId="35" fillId="0" borderId="0" xfId="0" applyFont="1" applyFill="1" applyAlignment="1" applyProtection="1">
      <alignment vertical="center"/>
      <protection hidden="1"/>
    </xf>
    <xf numFmtId="0" fontId="41" fillId="0" borderId="0" xfId="4" applyFont="1" applyFill="1" applyAlignment="1" applyProtection="1">
      <alignment horizontal="left" vertical="center"/>
      <protection hidden="1"/>
    </xf>
    <xf numFmtId="0" fontId="42" fillId="0" borderId="0" xfId="4" applyFont="1" applyFill="1" applyAlignment="1" applyProtection="1">
      <alignment vertical="center"/>
      <protection hidden="1"/>
    </xf>
    <xf numFmtId="0" fontId="24" fillId="0" borderId="0" xfId="4" applyFont="1" applyFill="1" applyBorder="1" applyAlignment="1" applyProtection="1">
      <alignment horizontal="center" vertical="center"/>
      <protection hidden="1"/>
    </xf>
    <xf numFmtId="0" fontId="43" fillId="0" borderId="0" xfId="4" applyFont="1" applyFill="1" applyBorder="1" applyAlignment="1" applyProtection="1">
      <alignment horizontal="center" vertical="center"/>
      <protection hidden="1"/>
    </xf>
    <xf numFmtId="0" fontId="45" fillId="0" borderId="0" xfId="4" applyFont="1" applyFill="1" applyBorder="1" applyAlignment="1" applyProtection="1">
      <alignment horizontal="center" vertical="center"/>
      <protection hidden="1"/>
    </xf>
    <xf numFmtId="0" fontId="41" fillId="0" borderId="0" xfId="4" applyFont="1" applyFill="1" applyBorder="1" applyAlignment="1" applyProtection="1">
      <alignment vertical="center"/>
      <protection hidden="1"/>
    </xf>
    <xf numFmtId="0" fontId="41" fillId="0" borderId="0" xfId="4" applyFont="1" applyFill="1" applyAlignment="1" applyProtection="1">
      <alignment horizontal="right" vertical="center"/>
      <protection hidden="1"/>
    </xf>
    <xf numFmtId="0" fontId="38" fillId="0" borderId="0" xfId="4" applyFont="1" applyFill="1" applyAlignment="1" applyProtection="1">
      <alignment horizontal="right" vertical="center"/>
      <protection hidden="1"/>
    </xf>
    <xf numFmtId="0" fontId="41" fillId="3" borderId="27" xfId="4" applyFont="1" applyFill="1" applyBorder="1" applyAlignment="1" applyProtection="1">
      <alignment vertical="center" textRotation="255" wrapText="1"/>
      <protection hidden="1"/>
    </xf>
    <xf numFmtId="178" fontId="29" fillId="4" borderId="22" xfId="0" applyNumberFormat="1" applyFont="1" applyFill="1" applyBorder="1" applyAlignment="1" applyProtection="1">
      <alignment horizontal="center" vertical="center" shrinkToFit="1"/>
      <protection locked="0" hidden="1"/>
    </xf>
    <xf numFmtId="0" fontId="29" fillId="0" borderId="22" xfId="0" applyFont="1" applyFill="1" applyBorder="1" applyAlignment="1" applyProtection="1">
      <alignment horizontal="center" vertical="center" shrinkToFit="1"/>
      <protection locked="0" hidden="1"/>
    </xf>
    <xf numFmtId="0" fontId="29" fillId="8" borderId="22" xfId="0" applyFont="1" applyFill="1" applyBorder="1" applyAlignment="1" applyProtection="1">
      <alignment horizontal="center" vertical="center" shrinkToFit="1"/>
      <protection hidden="1"/>
    </xf>
    <xf numFmtId="0" fontId="29" fillId="8" borderId="25" xfId="0" applyFont="1" applyFill="1" applyBorder="1" applyAlignment="1" applyProtection="1">
      <alignment horizontal="center" vertical="center" shrinkToFit="1"/>
      <protection hidden="1"/>
    </xf>
    <xf numFmtId="0" fontId="29" fillId="8" borderId="21" xfId="0" applyFont="1" applyFill="1" applyBorder="1" applyAlignment="1" applyProtection="1">
      <alignment horizontal="center" vertical="center" shrinkToFit="1"/>
      <protection hidden="1"/>
    </xf>
    <xf numFmtId="0" fontId="49" fillId="0" borderId="0" xfId="0" applyFont="1" applyAlignment="1">
      <alignment vertical="center"/>
    </xf>
    <xf numFmtId="0" fontId="48" fillId="8" borderId="56" xfId="0" applyFont="1" applyFill="1" applyBorder="1" applyAlignment="1" applyProtection="1">
      <alignment horizontal="center" vertical="center"/>
      <protection hidden="1"/>
    </xf>
    <xf numFmtId="0" fontId="39" fillId="8" borderId="56" xfId="0" applyFont="1" applyFill="1" applyBorder="1" applyAlignment="1" applyProtection="1">
      <alignment horizontal="center" vertical="center" wrapText="1"/>
      <protection hidden="1"/>
    </xf>
    <xf numFmtId="0" fontId="39" fillId="8" borderId="57" xfId="0" applyFont="1" applyFill="1" applyBorder="1" applyAlignment="1" applyProtection="1">
      <alignment horizontal="center" vertical="center" wrapText="1"/>
      <protection hidden="1"/>
    </xf>
    <xf numFmtId="0" fontId="29" fillId="8" borderId="22" xfId="0" applyFont="1" applyFill="1" applyBorder="1" applyAlignment="1" applyProtection="1">
      <alignment horizontal="center" vertical="center" shrinkToFit="1"/>
      <protection hidden="1"/>
    </xf>
    <xf numFmtId="0" fontId="24" fillId="0" borderId="0" xfId="0" applyFont="1" applyFill="1" applyBorder="1" applyAlignment="1" applyProtection="1">
      <alignment vertical="center" shrinkToFit="1"/>
      <protection locked="0" hidden="1"/>
    </xf>
    <xf numFmtId="0" fontId="24" fillId="0" borderId="0" xfId="0" applyFont="1" applyFill="1" applyBorder="1" applyAlignment="1" applyProtection="1">
      <alignment horizontal="right" vertical="center" shrinkToFit="1"/>
      <protection locked="0" hidden="1"/>
    </xf>
    <xf numFmtId="0" fontId="30" fillId="0" borderId="22" xfId="0" applyFont="1" applyFill="1" applyBorder="1" applyAlignment="1" applyProtection="1">
      <alignment horizontal="center" vertical="center" shrinkToFit="1"/>
      <protection locked="0"/>
    </xf>
    <xf numFmtId="0" fontId="29" fillId="4" borderId="12" xfId="0" applyFont="1" applyFill="1" applyBorder="1" applyAlignment="1" applyProtection="1">
      <alignment horizontal="center" vertical="center" shrinkToFit="1"/>
      <protection locked="0" hidden="1"/>
    </xf>
    <xf numFmtId="0" fontId="30" fillId="4" borderId="13" xfId="0" applyFont="1" applyFill="1" applyBorder="1" applyAlignment="1" applyProtection="1">
      <alignment horizontal="center" vertical="center" shrinkToFit="1"/>
      <protection locked="0" hidden="1"/>
    </xf>
    <xf numFmtId="0" fontId="29" fillId="0" borderId="0" xfId="0" applyFont="1" applyAlignment="1" applyProtection="1">
      <alignment vertical="center"/>
    </xf>
    <xf numFmtId="177" fontId="30" fillId="8" borderId="22" xfId="0" applyNumberFormat="1" applyFont="1" applyFill="1" applyBorder="1" applyAlignment="1" applyProtection="1">
      <alignment horizontal="center" vertical="center" shrinkToFit="1"/>
      <protection hidden="1"/>
    </xf>
    <xf numFmtId="177" fontId="30" fillId="8" borderId="23" xfId="0" applyNumberFormat="1" applyFont="1" applyFill="1" applyBorder="1" applyAlignment="1" applyProtection="1">
      <alignment horizontal="center" vertical="center" shrinkToFit="1"/>
      <protection hidden="1"/>
    </xf>
    <xf numFmtId="0" fontId="30" fillId="8" borderId="24" xfId="0" applyFont="1" applyFill="1" applyBorder="1" applyAlignment="1" applyProtection="1">
      <alignment horizontal="center" vertical="center" wrapText="1" shrinkToFit="1"/>
    </xf>
    <xf numFmtId="0" fontId="30" fillId="8" borderId="58" xfId="0" applyFont="1" applyFill="1" applyBorder="1" applyAlignment="1" applyProtection="1">
      <alignment horizontal="center" vertical="center" wrapText="1" shrinkToFit="1"/>
    </xf>
    <xf numFmtId="0" fontId="30" fillId="8" borderId="24" xfId="0" applyFont="1" applyFill="1" applyBorder="1" applyAlignment="1" applyProtection="1">
      <alignment horizontal="center" vertical="center" shrinkToFit="1"/>
      <protection hidden="1"/>
    </xf>
    <xf numFmtId="0" fontId="24" fillId="5" borderId="9" xfId="0" applyFont="1" applyFill="1" applyBorder="1" applyAlignment="1" applyProtection="1">
      <alignment vertical="center"/>
      <protection hidden="1"/>
    </xf>
    <xf numFmtId="0" fontId="24" fillId="5" borderId="9" xfId="0" applyFont="1" applyFill="1" applyBorder="1" applyAlignment="1" applyProtection="1">
      <alignment vertical="center"/>
    </xf>
    <xf numFmtId="0" fontId="27" fillId="5" borderId="1" xfId="0" applyFont="1" applyFill="1" applyBorder="1" applyAlignment="1" applyProtection="1">
      <alignment vertical="center"/>
      <protection hidden="1"/>
    </xf>
    <xf numFmtId="0" fontId="27" fillId="5" borderId="2" xfId="0" applyFont="1" applyFill="1" applyBorder="1" applyAlignment="1" applyProtection="1">
      <alignment vertical="center"/>
      <protection hidden="1"/>
    </xf>
    <xf numFmtId="0" fontId="30" fillId="5" borderId="22" xfId="0" applyFont="1" applyFill="1" applyBorder="1" applyAlignment="1" applyProtection="1">
      <alignment horizontal="center" vertical="center" wrapText="1" shrinkToFit="1"/>
    </xf>
    <xf numFmtId="0" fontId="30" fillId="5" borderId="13" xfId="0" applyFont="1" applyFill="1" applyBorder="1" applyAlignment="1" applyProtection="1">
      <alignment horizontal="center" vertical="center" wrapText="1" shrinkToFit="1"/>
    </xf>
    <xf numFmtId="0" fontId="29" fillId="5" borderId="22" xfId="0" applyFont="1" applyFill="1" applyBorder="1" applyAlignment="1" applyProtection="1">
      <alignment horizontal="center" vertical="center" shrinkToFit="1"/>
      <protection hidden="1"/>
    </xf>
    <xf numFmtId="0" fontId="30" fillId="5" borderId="22" xfId="0" applyFont="1" applyFill="1" applyBorder="1" applyAlignment="1" applyProtection="1">
      <alignment horizontal="center" vertical="center" shrinkToFit="1"/>
      <protection hidden="1"/>
    </xf>
    <xf numFmtId="0" fontId="27" fillId="5" borderId="1" xfId="0" applyFont="1" applyFill="1" applyBorder="1" applyAlignment="1" applyProtection="1">
      <alignment vertical="center"/>
    </xf>
    <xf numFmtId="0" fontId="27" fillId="5" borderId="2" xfId="0" applyFont="1" applyFill="1" applyBorder="1" applyAlignment="1" applyProtection="1">
      <alignment vertical="center"/>
    </xf>
    <xf numFmtId="0" fontId="24" fillId="5" borderId="0" xfId="0" applyFont="1" applyFill="1" applyAlignment="1" applyProtection="1">
      <alignment vertical="center"/>
    </xf>
    <xf numFmtId="0" fontId="29" fillId="5" borderId="23" xfId="0" applyFont="1" applyFill="1" applyBorder="1" applyAlignment="1" applyProtection="1">
      <alignment horizontal="center" vertical="center" shrinkToFit="1"/>
      <protection hidden="1"/>
    </xf>
    <xf numFmtId="0" fontId="30" fillId="5" borderId="23" xfId="0" applyFont="1" applyFill="1" applyBorder="1" applyAlignment="1" applyProtection="1">
      <alignment horizontal="center" vertical="center" shrinkToFit="1"/>
      <protection hidden="1"/>
    </xf>
    <xf numFmtId="178" fontId="30" fillId="4" borderId="28" xfId="0" applyNumberFormat="1" applyFont="1" applyFill="1" applyBorder="1" applyAlignment="1" applyProtection="1">
      <alignment horizontal="center" vertical="center" shrinkToFit="1"/>
      <protection locked="0"/>
    </xf>
    <xf numFmtId="0" fontId="30" fillId="8" borderId="22" xfId="0" applyFont="1" applyFill="1" applyBorder="1" applyAlignment="1" applyProtection="1">
      <alignment horizontal="center" vertical="center" shrinkToFit="1"/>
      <protection hidden="1"/>
    </xf>
    <xf numFmtId="0" fontId="50" fillId="5" borderId="2" xfId="0" applyFont="1" applyFill="1" applyBorder="1" applyAlignment="1" applyProtection="1">
      <alignment vertical="center"/>
      <protection hidden="1"/>
    </xf>
    <xf numFmtId="0" fontId="50" fillId="5" borderId="1" xfId="0" applyFont="1" applyFill="1" applyBorder="1" applyAlignment="1" applyProtection="1">
      <alignment vertical="center"/>
      <protection hidden="1"/>
    </xf>
    <xf numFmtId="0" fontId="40" fillId="0" borderId="22" xfId="4" applyFont="1" applyFill="1" applyBorder="1" applyAlignment="1" applyProtection="1">
      <alignment horizontal="center" vertical="center"/>
      <protection hidden="1"/>
    </xf>
    <xf numFmtId="0" fontId="30" fillId="4" borderId="13" xfId="0" applyFont="1" applyFill="1" applyBorder="1" applyAlignment="1" applyProtection="1">
      <alignment horizontal="center" vertical="center" shrinkToFit="1"/>
      <protection locked="0"/>
    </xf>
    <xf numFmtId="178" fontId="30" fillId="4" borderId="22" xfId="0" applyNumberFormat="1" applyFont="1" applyFill="1" applyBorder="1" applyAlignment="1" applyProtection="1">
      <alignment horizontal="center" vertical="center" shrinkToFit="1"/>
      <protection locked="0"/>
    </xf>
    <xf numFmtId="178" fontId="30" fillId="4" borderId="13" xfId="0" applyNumberFormat="1" applyFont="1" applyFill="1" applyBorder="1" applyAlignment="1" applyProtection="1">
      <alignment horizontal="center" vertical="center" shrinkToFit="1"/>
      <protection locked="0"/>
    </xf>
    <xf numFmtId="181" fontId="30" fillId="4" borderId="11" xfId="0" applyNumberFormat="1" applyFont="1" applyFill="1" applyBorder="1" applyAlignment="1" applyProtection="1">
      <alignment horizontal="center" vertical="center" shrinkToFit="1"/>
      <protection locked="0"/>
    </xf>
    <xf numFmtId="180" fontId="31" fillId="4" borderId="66" xfId="1" applyNumberFormat="1" applyFont="1" applyFill="1" applyBorder="1" applyAlignment="1" applyProtection="1">
      <alignment horizontal="right" vertical="center"/>
      <protection locked="0" hidden="1"/>
    </xf>
    <xf numFmtId="180" fontId="31" fillId="4" borderId="22" xfId="1" applyNumberFormat="1" applyFont="1" applyFill="1" applyBorder="1" applyAlignment="1" applyProtection="1">
      <alignment horizontal="right" vertical="center"/>
      <protection locked="0" hidden="1"/>
    </xf>
    <xf numFmtId="180" fontId="31" fillId="4" borderId="19" xfId="1" applyNumberFormat="1" applyFont="1" applyFill="1" applyBorder="1" applyAlignment="1" applyProtection="1">
      <alignment horizontal="right" vertical="center"/>
      <protection locked="0" hidden="1"/>
    </xf>
    <xf numFmtId="180" fontId="31" fillId="4" borderId="23" xfId="1" applyNumberFormat="1" applyFont="1" applyFill="1" applyBorder="1" applyAlignment="1" applyProtection="1">
      <alignment horizontal="right" vertical="center"/>
      <protection locked="0" hidden="1"/>
    </xf>
    <xf numFmtId="0" fontId="30" fillId="4" borderId="12" xfId="0" applyFont="1" applyFill="1" applyBorder="1" applyAlignment="1" applyProtection="1">
      <alignment horizontal="center" vertical="center" shrinkToFit="1"/>
      <protection locked="0" hidden="1"/>
    </xf>
    <xf numFmtId="0" fontId="30" fillId="0" borderId="22" xfId="0" applyFont="1" applyFill="1" applyBorder="1" applyAlignment="1" applyProtection="1">
      <alignment horizontal="center" vertical="center" shrinkToFit="1"/>
    </xf>
    <xf numFmtId="177" fontId="30" fillId="4" borderId="22" xfId="0" applyNumberFormat="1" applyFont="1" applyFill="1" applyBorder="1" applyAlignment="1" applyProtection="1">
      <alignment horizontal="left" vertical="center" shrinkToFit="1"/>
      <protection locked="0"/>
    </xf>
    <xf numFmtId="176" fontId="36" fillId="3" borderId="27" xfId="4" applyNumberFormat="1" applyFont="1" applyFill="1" applyBorder="1" applyAlignment="1">
      <alignment horizontal="center" vertical="center" shrinkToFit="1"/>
    </xf>
    <xf numFmtId="176" fontId="36" fillId="0" borderId="23" xfId="4" applyNumberFormat="1" applyFont="1" applyFill="1" applyBorder="1" applyAlignment="1">
      <alignment horizontal="right" vertical="center" shrinkToFit="1"/>
    </xf>
    <xf numFmtId="176" fontId="36" fillId="2" borderId="23" xfId="4" applyNumberFormat="1" applyFont="1" applyFill="1" applyBorder="1" applyAlignment="1">
      <alignment vertical="center" shrinkToFit="1"/>
    </xf>
    <xf numFmtId="176" fontId="30" fillId="0" borderId="23" xfId="4" applyNumberFormat="1" applyFont="1" applyFill="1" applyBorder="1" applyAlignment="1" applyProtection="1">
      <alignment horizontal="right" vertical="center" shrinkToFit="1"/>
      <protection hidden="1"/>
    </xf>
    <xf numFmtId="176" fontId="30" fillId="0" borderId="37" xfId="4" applyNumberFormat="1" applyFont="1" applyFill="1" applyBorder="1" applyAlignment="1">
      <alignment horizontal="right" vertical="center" shrinkToFit="1"/>
    </xf>
    <xf numFmtId="176" fontId="59" fillId="2" borderId="17" xfId="4" applyNumberFormat="1" applyFont="1" applyFill="1" applyBorder="1" applyAlignment="1">
      <alignment horizontal="right" vertical="center" shrinkToFit="1"/>
    </xf>
    <xf numFmtId="176" fontId="60" fillId="0" borderId="41" xfId="4" applyNumberFormat="1" applyFont="1" applyFill="1" applyBorder="1" applyAlignment="1">
      <alignment horizontal="center" vertical="center" shrinkToFit="1"/>
    </xf>
    <xf numFmtId="176" fontId="36" fillId="2" borderId="19" xfId="4" applyNumberFormat="1" applyFont="1" applyFill="1" applyBorder="1" applyAlignment="1" applyProtection="1">
      <alignment vertical="center" shrinkToFit="1"/>
      <protection locked="0" hidden="1"/>
    </xf>
    <xf numFmtId="176" fontId="60" fillId="0" borderId="39" xfId="4" applyNumberFormat="1" applyFont="1" applyFill="1" applyBorder="1" applyAlignment="1">
      <alignment horizontal="center" vertical="center" shrinkToFit="1"/>
    </xf>
    <xf numFmtId="176" fontId="36" fillId="2" borderId="40" xfId="4" applyNumberFormat="1" applyFont="1" applyFill="1" applyBorder="1" applyAlignment="1" applyProtection="1">
      <alignment vertical="center" shrinkToFit="1"/>
      <protection locked="0" hidden="1"/>
    </xf>
    <xf numFmtId="176" fontId="59" fillId="0" borderId="2" xfId="4" applyNumberFormat="1" applyFont="1" applyFill="1" applyBorder="1" applyAlignment="1" applyProtection="1">
      <alignment horizontal="right" vertical="center" shrinkToFit="1"/>
      <protection hidden="1"/>
    </xf>
    <xf numFmtId="176" fontId="30" fillId="0" borderId="3" xfId="4" applyNumberFormat="1" applyFont="1" applyFill="1" applyBorder="1" applyAlignment="1" applyProtection="1">
      <alignment horizontal="right" vertical="center" shrinkToFit="1"/>
      <protection hidden="1"/>
    </xf>
    <xf numFmtId="176" fontId="61" fillId="0" borderId="6" xfId="4" applyNumberFormat="1" applyFont="1" applyFill="1" applyBorder="1" applyAlignment="1" applyProtection="1">
      <alignment horizontal="right" vertical="center" shrinkToFit="1"/>
      <protection hidden="1"/>
    </xf>
    <xf numFmtId="176" fontId="63" fillId="0" borderId="65" xfId="0" applyNumberFormat="1" applyFont="1" applyFill="1" applyBorder="1" applyAlignment="1">
      <alignment horizontal="right" vertical="center"/>
    </xf>
    <xf numFmtId="180" fontId="64" fillId="0" borderId="18" xfId="0" applyNumberFormat="1" applyFont="1" applyFill="1" applyBorder="1" applyAlignment="1" applyProtection="1">
      <alignment horizontal="right" vertical="center" shrinkToFit="1"/>
      <protection hidden="1"/>
    </xf>
    <xf numFmtId="180" fontId="64" fillId="0" borderId="11" xfId="0" applyNumberFormat="1" applyFont="1" applyFill="1" applyBorder="1" applyAlignment="1" applyProtection="1">
      <alignment horizontal="right" vertical="center" shrinkToFit="1"/>
      <protection hidden="1"/>
    </xf>
    <xf numFmtId="176" fontId="65" fillId="0" borderId="22" xfId="4" applyNumberFormat="1" applyFont="1" applyFill="1" applyBorder="1" applyAlignment="1" applyProtection="1">
      <alignment horizontal="right" vertical="center" shrinkToFit="1"/>
      <protection hidden="1"/>
    </xf>
    <xf numFmtId="176" fontId="66" fillId="0" borderId="23" xfId="4" applyNumberFormat="1" applyFont="1" applyFill="1" applyBorder="1" applyAlignment="1" applyProtection="1">
      <alignment horizontal="right" vertical="center" shrinkToFit="1"/>
      <protection hidden="1"/>
    </xf>
    <xf numFmtId="176" fontId="65" fillId="0" borderId="24" xfId="4" applyNumberFormat="1" applyFont="1" applyFill="1" applyBorder="1" applyAlignment="1" applyProtection="1">
      <alignment horizontal="right" vertical="center" shrinkToFit="1"/>
      <protection hidden="1"/>
    </xf>
    <xf numFmtId="176" fontId="66" fillId="0" borderId="37" xfId="4" applyNumberFormat="1" applyFont="1" applyFill="1" applyBorder="1" applyAlignment="1" applyProtection="1">
      <alignment horizontal="right" vertical="center" shrinkToFit="1"/>
      <protection hidden="1"/>
    </xf>
    <xf numFmtId="176" fontId="65" fillId="0" borderId="41" xfId="4" applyNumberFormat="1" applyFont="1" applyFill="1" applyBorder="1" applyAlignment="1" applyProtection="1">
      <alignment horizontal="right" vertical="center" shrinkToFit="1"/>
      <protection hidden="1"/>
    </xf>
    <xf numFmtId="176" fontId="67" fillId="0" borderId="53" xfId="4" applyNumberFormat="1" applyFont="1" applyFill="1" applyBorder="1" applyAlignment="1" applyProtection="1">
      <alignment horizontal="right" vertical="center" shrinkToFit="1"/>
      <protection hidden="1"/>
    </xf>
    <xf numFmtId="176" fontId="65" fillId="0" borderId="24" xfId="4" applyNumberFormat="1" applyFont="1" applyFill="1" applyBorder="1" applyAlignment="1">
      <alignment horizontal="right" vertical="center" shrinkToFit="1"/>
    </xf>
    <xf numFmtId="0" fontId="52" fillId="0" borderId="33" xfId="0" applyFont="1" applyBorder="1" applyAlignment="1">
      <alignment horizontal="center" vertical="center"/>
    </xf>
    <xf numFmtId="0" fontId="52" fillId="0" borderId="7" xfId="0" applyFont="1" applyBorder="1" applyAlignment="1">
      <alignment horizontal="center" vertical="center"/>
    </xf>
    <xf numFmtId="0" fontId="52" fillId="0" borderId="8" xfId="0" applyFont="1" applyBorder="1" applyAlignment="1">
      <alignment horizontal="center" vertical="center"/>
    </xf>
    <xf numFmtId="0" fontId="28" fillId="8" borderId="17" xfId="0" applyFont="1" applyFill="1" applyBorder="1" applyAlignment="1" applyProtection="1">
      <alignment horizontal="center" vertical="center" textRotation="255"/>
      <protection hidden="1"/>
    </xf>
    <xf numFmtId="0" fontId="28" fillId="8" borderId="20" xfId="0" applyFont="1" applyFill="1" applyBorder="1" applyAlignment="1" applyProtection="1">
      <alignment horizontal="center" vertical="center" textRotation="255"/>
      <protection hidden="1"/>
    </xf>
    <xf numFmtId="0" fontId="29" fillId="8" borderId="21" xfId="0" applyFont="1" applyFill="1" applyBorder="1" applyAlignment="1" applyProtection="1">
      <alignment horizontal="center" vertical="center" shrinkToFit="1"/>
      <protection hidden="1"/>
    </xf>
    <xf numFmtId="0" fontId="30" fillId="4" borderId="21" xfId="0" applyFont="1" applyFill="1" applyBorder="1" applyAlignment="1" applyProtection="1">
      <alignment horizontal="center" vertical="center" shrinkToFit="1"/>
      <protection locked="0" hidden="1"/>
    </xf>
    <xf numFmtId="0" fontId="29" fillId="8" borderId="22" xfId="0" applyFont="1" applyFill="1" applyBorder="1" applyAlignment="1" applyProtection="1">
      <alignment horizontal="center" vertical="center" shrinkToFit="1"/>
      <protection hidden="1"/>
    </xf>
    <xf numFmtId="0" fontId="40" fillId="8" borderId="63" xfId="0" applyFont="1" applyFill="1" applyBorder="1" applyAlignment="1" applyProtection="1">
      <alignment horizontal="center" vertical="center"/>
      <protection hidden="1"/>
    </xf>
    <xf numFmtId="0" fontId="40" fillId="8" borderId="38" xfId="0" applyFont="1" applyFill="1" applyBorder="1" applyAlignment="1" applyProtection="1">
      <alignment horizontal="center" vertical="center"/>
      <protection hidden="1"/>
    </xf>
    <xf numFmtId="0" fontId="40" fillId="8" borderId="17" xfId="0" applyFont="1" applyFill="1" applyBorder="1" applyAlignment="1" applyProtection="1">
      <alignment horizontal="center" vertical="center"/>
      <protection hidden="1"/>
    </xf>
    <xf numFmtId="0" fontId="40" fillId="8" borderId="6" xfId="0" applyFont="1" applyFill="1" applyBorder="1" applyAlignment="1" applyProtection="1">
      <alignment horizontal="center" vertical="center"/>
      <protection hidden="1"/>
    </xf>
    <xf numFmtId="0" fontId="40" fillId="8" borderId="10" xfId="0" applyFont="1" applyFill="1" applyBorder="1" applyAlignment="1" applyProtection="1">
      <alignment horizontal="center" vertical="center"/>
      <protection hidden="1"/>
    </xf>
    <xf numFmtId="0" fontId="40" fillId="8" borderId="30" xfId="0" applyFont="1" applyFill="1" applyBorder="1" applyAlignment="1" applyProtection="1">
      <alignment horizontal="center" vertical="center"/>
      <protection hidden="1"/>
    </xf>
    <xf numFmtId="0" fontId="27" fillId="8" borderId="33" xfId="0" applyFont="1" applyFill="1" applyBorder="1" applyAlignment="1" applyProtection="1">
      <alignment horizontal="center" vertical="center"/>
      <protection hidden="1"/>
    </xf>
    <xf numFmtId="0" fontId="27" fillId="8" borderId="7" xfId="0" applyFont="1" applyFill="1" applyBorder="1" applyAlignment="1" applyProtection="1">
      <alignment horizontal="center" vertical="center"/>
      <protection hidden="1"/>
    </xf>
    <xf numFmtId="0" fontId="27" fillId="8" borderId="64" xfId="0" applyFont="1" applyFill="1" applyBorder="1" applyAlignment="1" applyProtection="1">
      <alignment horizontal="center" vertical="center"/>
      <protection hidden="1"/>
    </xf>
    <xf numFmtId="0" fontId="35" fillId="4" borderId="28" xfId="0" applyFont="1" applyFill="1" applyBorder="1" applyAlignment="1" applyProtection="1">
      <alignment horizontal="left" vertical="center" shrinkToFit="1"/>
      <protection locked="0" hidden="1"/>
    </xf>
    <xf numFmtId="0" fontId="35" fillId="4" borderId="31" xfId="0" applyFont="1" applyFill="1" applyBorder="1" applyAlignment="1" applyProtection="1">
      <alignment horizontal="left" vertical="center" shrinkToFit="1"/>
      <protection locked="0" hidden="1"/>
    </xf>
    <xf numFmtId="0" fontId="35" fillId="4" borderId="16" xfId="0" applyFont="1" applyFill="1" applyBorder="1" applyAlignment="1" applyProtection="1">
      <alignment horizontal="left" vertical="center" shrinkToFit="1"/>
      <protection locked="0" hidden="1"/>
    </xf>
    <xf numFmtId="0" fontId="15" fillId="8" borderId="33" xfId="6" applyFont="1" applyFill="1" applyBorder="1" applyAlignment="1" applyProtection="1">
      <alignment horizontal="left" vertical="center"/>
      <protection hidden="1"/>
    </xf>
    <xf numFmtId="0" fontId="15" fillId="8" borderId="7" xfId="6" applyFont="1" applyFill="1" applyBorder="1" applyAlignment="1" applyProtection="1">
      <alignment horizontal="left" vertical="center"/>
      <protection hidden="1"/>
    </xf>
    <xf numFmtId="0" fontId="15" fillId="8" borderId="8" xfId="6" applyFont="1" applyFill="1" applyBorder="1" applyAlignment="1" applyProtection="1">
      <alignment horizontal="left" vertical="center"/>
      <protection hidden="1"/>
    </xf>
    <xf numFmtId="0" fontId="54" fillId="8" borderId="1" xfId="0" applyFont="1" applyFill="1" applyBorder="1" applyAlignment="1" applyProtection="1">
      <alignment horizontal="center" vertical="center" wrapText="1"/>
      <protection hidden="1"/>
    </xf>
    <xf numFmtId="0" fontId="54" fillId="8" borderId="3" xfId="0" applyFont="1" applyFill="1" applyBorder="1" applyAlignment="1" applyProtection="1">
      <alignment horizontal="center" vertical="center" wrapText="1"/>
      <protection hidden="1"/>
    </xf>
    <xf numFmtId="0" fontId="54" fillId="8" borderId="0" xfId="0" applyFont="1" applyFill="1" applyBorder="1" applyAlignment="1" applyProtection="1">
      <alignment horizontal="center" vertical="center" wrapText="1"/>
      <protection hidden="1"/>
    </xf>
    <xf numFmtId="0" fontId="54" fillId="8" borderId="5" xfId="0" applyFont="1" applyFill="1" applyBorder="1" applyAlignment="1" applyProtection="1">
      <alignment horizontal="center" vertical="center" wrapText="1"/>
      <protection hidden="1"/>
    </xf>
    <xf numFmtId="0" fontId="54" fillId="8" borderId="10" xfId="0" applyFont="1" applyFill="1" applyBorder="1" applyAlignment="1" applyProtection="1">
      <alignment horizontal="center" vertical="center" wrapText="1"/>
      <protection hidden="1"/>
    </xf>
    <xf numFmtId="0" fontId="54" fillId="8" borderId="53" xfId="0" applyFont="1" applyFill="1" applyBorder="1" applyAlignment="1" applyProtection="1">
      <alignment horizontal="center" vertical="center" wrapText="1"/>
      <protection hidden="1"/>
    </xf>
    <xf numFmtId="0" fontId="21" fillId="7" borderId="0" xfId="6" applyFont="1" applyFill="1" applyAlignment="1" applyProtection="1">
      <alignment horizontal="center" vertical="center"/>
      <protection hidden="1"/>
    </xf>
    <xf numFmtId="0" fontId="30" fillId="4" borderId="21" xfId="0" applyFont="1" applyFill="1" applyBorder="1" applyAlignment="1" applyProtection="1">
      <alignment horizontal="center" vertical="center" shrinkToFit="1"/>
      <protection locked="0"/>
    </xf>
    <xf numFmtId="0" fontId="56" fillId="4" borderId="22" xfId="8" applyFont="1" applyFill="1" applyBorder="1" applyAlignment="1" applyProtection="1">
      <alignment horizontal="center" vertical="center" shrinkToFit="1"/>
      <protection locked="0" hidden="1"/>
    </xf>
    <xf numFmtId="0" fontId="30" fillId="4" borderId="25" xfId="0" applyFont="1" applyFill="1" applyBorder="1" applyAlignment="1" applyProtection="1">
      <alignment horizontal="center" vertical="center" shrinkToFit="1"/>
      <protection locked="0"/>
    </xf>
    <xf numFmtId="0" fontId="55" fillId="4" borderId="22" xfId="8" applyFont="1" applyFill="1" applyBorder="1" applyAlignment="1" applyProtection="1">
      <alignment horizontal="center" vertical="center" shrinkToFit="1"/>
      <protection locked="0" hidden="1"/>
    </xf>
    <xf numFmtId="0" fontId="27" fillId="0" borderId="5" xfId="0" applyFont="1" applyFill="1" applyBorder="1" applyAlignment="1" applyProtection="1">
      <alignment horizontal="center" vertical="center" textRotation="255"/>
      <protection hidden="1"/>
    </xf>
    <xf numFmtId="0" fontId="28" fillId="8" borderId="40" xfId="0" applyFont="1" applyFill="1" applyBorder="1" applyAlignment="1" applyProtection="1">
      <alignment horizontal="center" vertical="center" textRotation="255"/>
      <protection hidden="1"/>
    </xf>
    <xf numFmtId="0" fontId="30" fillId="8" borderId="41" xfId="0" applyFont="1" applyFill="1" applyBorder="1" applyAlignment="1" applyProtection="1">
      <alignment horizontal="center" vertical="center" shrinkToFit="1"/>
      <protection hidden="1"/>
    </xf>
    <xf numFmtId="0" fontId="30" fillId="8" borderId="19" xfId="0" applyFont="1" applyFill="1" applyBorder="1" applyAlignment="1" applyProtection="1">
      <alignment horizontal="center" vertical="center" shrinkToFit="1"/>
      <protection hidden="1"/>
    </xf>
    <xf numFmtId="0" fontId="30" fillId="4" borderId="24" xfId="0" applyFont="1" applyFill="1" applyBorder="1" applyAlignment="1" applyProtection="1">
      <alignment horizontal="center" vertical="center" shrinkToFit="1"/>
      <protection locked="0"/>
    </xf>
    <xf numFmtId="0" fontId="55" fillId="4" borderId="22" xfId="8" applyFont="1" applyFill="1" applyBorder="1" applyAlignment="1" applyProtection="1">
      <alignment horizontal="center" vertical="center" shrinkToFit="1"/>
      <protection locked="0"/>
    </xf>
    <xf numFmtId="0" fontId="56" fillId="4" borderId="22" xfId="8" applyFont="1" applyFill="1" applyBorder="1" applyAlignment="1" applyProtection="1">
      <alignment horizontal="center" vertical="center" shrinkToFit="1"/>
      <protection locked="0"/>
    </xf>
    <xf numFmtId="0" fontId="30" fillId="4" borderId="22" xfId="0" applyFont="1" applyFill="1" applyBorder="1" applyAlignment="1" applyProtection="1">
      <alignment horizontal="center" vertical="center" shrinkToFit="1"/>
      <protection locked="0"/>
    </xf>
    <xf numFmtId="0" fontId="30" fillId="4" borderId="22" xfId="0" applyFont="1" applyFill="1" applyBorder="1" applyAlignment="1" applyProtection="1">
      <alignment horizontal="center" vertical="center" shrinkToFit="1"/>
      <protection locked="0" hidden="1"/>
    </xf>
    <xf numFmtId="0" fontId="29" fillId="8" borderId="25" xfId="0" applyFont="1" applyFill="1" applyBorder="1" applyAlignment="1" applyProtection="1">
      <alignment horizontal="center" vertical="center" shrinkToFit="1"/>
      <protection hidden="1"/>
    </xf>
    <xf numFmtId="0" fontId="30" fillId="4" borderId="25" xfId="0" applyFont="1" applyFill="1" applyBorder="1" applyAlignment="1" applyProtection="1">
      <alignment horizontal="center" vertical="center" shrinkToFit="1"/>
      <protection locked="0" hidden="1"/>
    </xf>
    <xf numFmtId="0" fontId="30" fillId="8" borderId="22" xfId="0" applyFont="1" applyFill="1" applyBorder="1" applyAlignment="1" applyProtection="1">
      <alignment horizontal="center" vertical="center" shrinkToFit="1"/>
      <protection hidden="1"/>
    </xf>
    <xf numFmtId="0" fontId="57" fillId="4" borderId="22" xfId="8" applyFont="1" applyFill="1" applyBorder="1" applyAlignment="1" applyProtection="1">
      <alignment horizontal="center" vertical="center" shrinkToFit="1"/>
      <protection locked="0"/>
    </xf>
    <xf numFmtId="176" fontId="30" fillId="4" borderId="23" xfId="0" applyNumberFormat="1" applyFont="1" applyFill="1" applyBorder="1" applyAlignment="1" applyProtection="1">
      <alignment horizontal="right" vertical="center" shrinkToFit="1"/>
      <protection locked="0"/>
    </xf>
    <xf numFmtId="176" fontId="30" fillId="4" borderId="24" xfId="0" applyNumberFormat="1" applyFont="1" applyFill="1" applyBorder="1" applyAlignment="1" applyProtection="1">
      <alignment horizontal="right" vertical="center" shrinkToFit="1"/>
      <protection locked="0"/>
    </xf>
    <xf numFmtId="0" fontId="29" fillId="8" borderId="59" xfId="0" applyFont="1" applyFill="1" applyBorder="1" applyAlignment="1" applyProtection="1">
      <alignment horizontal="center" vertical="center" shrinkToFit="1"/>
      <protection hidden="1"/>
    </xf>
    <xf numFmtId="0" fontId="29" fillId="8" borderId="31" xfId="0" applyFont="1" applyFill="1" applyBorder="1" applyAlignment="1" applyProtection="1">
      <alignment horizontal="center" vertical="center" shrinkToFit="1"/>
      <protection hidden="1"/>
    </xf>
    <xf numFmtId="0" fontId="29" fillId="8" borderId="16" xfId="0" applyFont="1" applyFill="1" applyBorder="1" applyAlignment="1" applyProtection="1">
      <alignment horizontal="center" vertical="center" shrinkToFit="1"/>
      <protection hidden="1"/>
    </xf>
    <xf numFmtId="0" fontId="55" fillId="4" borderId="41" xfId="8" applyFont="1" applyFill="1" applyBorder="1" applyAlignment="1" applyProtection="1">
      <alignment horizontal="left" vertical="center" shrinkToFit="1"/>
      <protection hidden="1"/>
    </xf>
    <xf numFmtId="0" fontId="30" fillId="4" borderId="32" xfId="0" applyFont="1" applyFill="1" applyBorder="1" applyAlignment="1" applyProtection="1">
      <alignment horizontal="left" vertical="center" shrinkToFit="1"/>
      <protection hidden="1"/>
    </xf>
    <xf numFmtId="0" fontId="30" fillId="8" borderId="25" xfId="0" applyFont="1" applyFill="1" applyBorder="1" applyAlignment="1" applyProtection="1">
      <alignment horizontal="center" vertical="center" shrinkToFit="1"/>
      <protection hidden="1"/>
    </xf>
    <xf numFmtId="180" fontId="33" fillId="9" borderId="23" xfId="1" applyNumberFormat="1" applyFont="1" applyFill="1" applyBorder="1" applyAlignment="1" applyProtection="1">
      <alignment horizontal="right" vertical="center" shrinkToFit="1"/>
      <protection hidden="1"/>
    </xf>
    <xf numFmtId="180" fontId="33" fillId="9" borderId="18" xfId="1" applyNumberFormat="1" applyFont="1" applyFill="1" applyBorder="1" applyAlignment="1" applyProtection="1">
      <alignment horizontal="right" vertical="center" shrinkToFit="1"/>
      <protection hidden="1"/>
    </xf>
    <xf numFmtId="0" fontId="30" fillId="4" borderId="34" xfId="0" applyFont="1" applyFill="1" applyBorder="1" applyAlignment="1" applyProtection="1">
      <alignment horizontal="center" vertical="center" shrinkToFit="1"/>
      <protection locked="0" hidden="1"/>
    </xf>
    <xf numFmtId="0" fontId="30" fillId="4" borderId="36" xfId="0" applyFont="1" applyFill="1" applyBorder="1" applyAlignment="1" applyProtection="1">
      <alignment horizontal="center" vertical="center" shrinkToFit="1"/>
      <protection locked="0" hidden="1"/>
    </xf>
    <xf numFmtId="0" fontId="30" fillId="4" borderId="15" xfId="0" applyFont="1" applyFill="1" applyBorder="1" applyAlignment="1" applyProtection="1">
      <alignment horizontal="center" vertical="center" shrinkToFit="1"/>
      <protection locked="0" hidden="1"/>
    </xf>
    <xf numFmtId="0" fontId="30" fillId="4" borderId="37" xfId="0" applyFont="1" applyFill="1" applyBorder="1" applyAlignment="1" applyProtection="1">
      <alignment horizontal="left" vertical="center" shrinkToFit="1"/>
      <protection hidden="1"/>
    </xf>
    <xf numFmtId="0" fontId="30" fillId="4" borderId="38" xfId="0" applyFont="1" applyFill="1" applyBorder="1" applyAlignment="1" applyProtection="1">
      <alignment horizontal="left" vertical="center" shrinkToFit="1"/>
      <protection hidden="1"/>
    </xf>
    <xf numFmtId="0" fontId="30" fillId="4" borderId="17" xfId="0" applyFont="1" applyFill="1" applyBorder="1" applyAlignment="1" applyProtection="1">
      <alignment horizontal="left" vertical="center" shrinkToFit="1"/>
      <protection hidden="1"/>
    </xf>
    <xf numFmtId="176" fontId="62" fillId="0" borderId="27" xfId="0" applyNumberFormat="1" applyFont="1" applyFill="1" applyBorder="1" applyAlignment="1" applyProtection="1">
      <alignment horizontal="right" vertical="center" shrinkToFit="1"/>
      <protection hidden="1"/>
    </xf>
    <xf numFmtId="176" fontId="62" fillId="0" borderId="18" xfId="0" applyNumberFormat="1" applyFont="1" applyFill="1" applyBorder="1" applyAlignment="1" applyProtection="1">
      <alignment horizontal="right" vertical="center" shrinkToFit="1"/>
      <protection hidden="1"/>
    </xf>
    <xf numFmtId="0" fontId="27" fillId="8" borderId="8" xfId="0" applyFont="1" applyFill="1" applyBorder="1" applyAlignment="1" applyProtection="1">
      <alignment horizontal="center" vertical="center"/>
      <protection hidden="1"/>
    </xf>
    <xf numFmtId="0" fontId="26" fillId="8" borderId="33" xfId="0" applyFont="1" applyFill="1" applyBorder="1" applyAlignment="1" applyProtection="1">
      <alignment horizontal="center" vertical="center"/>
    </xf>
    <xf numFmtId="0" fontId="26" fillId="8" borderId="7" xfId="0" applyFont="1" applyFill="1" applyBorder="1" applyAlignment="1" applyProtection="1">
      <alignment horizontal="center" vertical="center"/>
    </xf>
    <xf numFmtId="0" fontId="26" fillId="8" borderId="8" xfId="0" applyFont="1" applyFill="1" applyBorder="1" applyAlignment="1" applyProtection="1">
      <alignment horizontal="center" vertical="center"/>
    </xf>
    <xf numFmtId="0" fontId="29" fillId="8" borderId="62" xfId="0" applyFont="1" applyFill="1" applyBorder="1" applyAlignment="1" applyProtection="1">
      <alignment horizontal="center" vertical="center"/>
    </xf>
    <xf numFmtId="0" fontId="29" fillId="8" borderId="32" xfId="0" applyFont="1" applyFill="1" applyBorder="1" applyAlignment="1" applyProtection="1">
      <alignment horizontal="center" vertical="center"/>
    </xf>
    <xf numFmtId="0" fontId="29" fillId="8" borderId="19" xfId="0" applyFont="1" applyFill="1" applyBorder="1" applyAlignment="1" applyProtection="1">
      <alignment horizontal="center" vertical="center"/>
    </xf>
    <xf numFmtId="0" fontId="29" fillId="8" borderId="59" xfId="0" applyFont="1" applyFill="1" applyBorder="1" applyAlignment="1" applyProtection="1">
      <alignment horizontal="center" vertical="center"/>
    </xf>
    <xf numFmtId="0" fontId="29" fillId="8" borderId="31" xfId="0" applyFont="1" applyFill="1" applyBorder="1" applyAlignment="1" applyProtection="1">
      <alignment horizontal="center" vertical="center"/>
    </xf>
    <xf numFmtId="0" fontId="29" fillId="8" borderId="16" xfId="0" applyFont="1" applyFill="1" applyBorder="1" applyAlignment="1" applyProtection="1">
      <alignment horizontal="center" vertical="center"/>
    </xf>
    <xf numFmtId="0" fontId="29" fillId="8" borderId="63" xfId="0" applyFont="1" applyFill="1" applyBorder="1" applyAlignment="1" applyProtection="1">
      <alignment horizontal="center" vertical="center"/>
    </xf>
    <xf numFmtId="0" fontId="29" fillId="8" borderId="38" xfId="0" applyFont="1" applyFill="1" applyBorder="1" applyAlignment="1" applyProtection="1">
      <alignment horizontal="center" vertical="center"/>
    </xf>
    <xf numFmtId="0" fontId="29" fillId="8" borderId="17" xfId="0" applyFont="1" applyFill="1" applyBorder="1" applyAlignment="1" applyProtection="1">
      <alignment horizontal="center" vertical="center"/>
    </xf>
    <xf numFmtId="182" fontId="30" fillId="4" borderId="60" xfId="0" applyNumberFormat="1" applyFont="1" applyFill="1" applyBorder="1" applyAlignment="1" applyProtection="1">
      <alignment horizontal="right" vertical="center"/>
      <protection locked="0"/>
    </xf>
    <xf numFmtId="182" fontId="30" fillId="4" borderId="9" xfId="0" applyNumberFormat="1" applyFont="1" applyFill="1" applyBorder="1" applyAlignment="1" applyProtection="1">
      <alignment horizontal="right" vertical="center"/>
      <protection locked="0"/>
    </xf>
    <xf numFmtId="0" fontId="29" fillId="8" borderId="4" xfId="0" applyFont="1" applyFill="1" applyBorder="1" applyAlignment="1" applyProtection="1">
      <alignment horizontal="center" vertical="center" shrinkToFit="1"/>
      <protection hidden="1"/>
    </xf>
    <xf numFmtId="0" fontId="29" fillId="8" borderId="0" xfId="0" applyFont="1" applyFill="1" applyBorder="1" applyAlignment="1" applyProtection="1">
      <alignment horizontal="center" vertical="center" shrinkToFit="1"/>
      <protection hidden="1"/>
    </xf>
    <xf numFmtId="0" fontId="29" fillId="8" borderId="40" xfId="0" applyFont="1" applyFill="1" applyBorder="1" applyAlignment="1" applyProtection="1">
      <alignment horizontal="center" vertical="center" shrinkToFit="1"/>
      <protection hidden="1"/>
    </xf>
    <xf numFmtId="0" fontId="58" fillId="4" borderId="41" xfId="8" applyFont="1" applyFill="1" applyBorder="1" applyAlignment="1" applyProtection="1">
      <alignment horizontal="center" vertical="center" shrinkToFit="1"/>
      <protection locked="0"/>
    </xf>
    <xf numFmtId="0" fontId="58" fillId="4" borderId="32" xfId="8" applyFont="1" applyFill="1" applyBorder="1" applyAlignment="1" applyProtection="1">
      <alignment horizontal="center" vertical="center" shrinkToFit="1"/>
      <protection locked="0"/>
    </xf>
    <xf numFmtId="0" fontId="58" fillId="4" borderId="19" xfId="8" applyFont="1" applyFill="1" applyBorder="1" applyAlignment="1" applyProtection="1">
      <alignment horizontal="center" vertical="center" shrinkToFit="1"/>
      <protection locked="0"/>
    </xf>
    <xf numFmtId="182" fontId="30" fillId="4" borderId="14" xfId="0" applyNumberFormat="1" applyFont="1" applyFill="1" applyBorder="1" applyAlignment="1" applyProtection="1">
      <alignment horizontal="right" vertical="center"/>
      <protection locked="0"/>
    </xf>
    <xf numFmtId="182" fontId="30" fillId="4" borderId="58" xfId="0" applyNumberFormat="1" applyFont="1" applyFill="1" applyBorder="1" applyAlignment="1" applyProtection="1">
      <alignment horizontal="right" vertical="center"/>
      <protection locked="0"/>
    </xf>
    <xf numFmtId="176" fontId="62" fillId="0" borderId="61" xfId="0" applyNumberFormat="1" applyFont="1" applyFill="1" applyBorder="1" applyAlignment="1" applyProtection="1">
      <alignment horizontal="right" vertical="center" shrinkToFit="1"/>
      <protection hidden="1"/>
    </xf>
    <xf numFmtId="176" fontId="62" fillId="0" borderId="26" xfId="0" applyNumberFormat="1" applyFont="1" applyFill="1" applyBorder="1" applyAlignment="1" applyProtection="1">
      <alignment horizontal="right" vertical="center" shrinkToFit="1"/>
      <protection hidden="1"/>
    </xf>
    <xf numFmtId="182" fontId="30" fillId="4" borderId="61" xfId="0" applyNumberFormat="1" applyFont="1" applyFill="1" applyBorder="1" applyAlignment="1" applyProtection="1">
      <alignment horizontal="right" vertical="center"/>
      <protection locked="0"/>
    </xf>
    <xf numFmtId="178" fontId="30" fillId="4" borderId="28" xfId="0" applyNumberFormat="1" applyFont="1" applyFill="1" applyBorder="1" applyAlignment="1" applyProtection="1">
      <alignment horizontal="center" vertical="center" shrinkToFit="1"/>
      <protection locked="0"/>
    </xf>
    <xf numFmtId="178" fontId="30" fillId="4" borderId="16" xfId="0" applyNumberFormat="1" applyFont="1" applyFill="1" applyBorder="1" applyAlignment="1" applyProtection="1">
      <alignment horizontal="center" vertical="center" shrinkToFit="1"/>
      <protection locked="0"/>
    </xf>
    <xf numFmtId="178" fontId="30" fillId="4" borderId="39" xfId="0" applyNumberFormat="1" applyFont="1" applyFill="1" applyBorder="1" applyAlignment="1" applyProtection="1">
      <alignment horizontal="center" vertical="center" shrinkToFit="1"/>
      <protection locked="0"/>
    </xf>
    <xf numFmtId="178" fontId="30" fillId="4" borderId="40" xfId="0" applyNumberFormat="1" applyFont="1" applyFill="1" applyBorder="1" applyAlignment="1" applyProtection="1">
      <alignment horizontal="center" vertical="center" shrinkToFit="1"/>
      <protection locked="0"/>
    </xf>
    <xf numFmtId="0" fontId="53" fillId="4" borderId="41" xfId="8" applyFont="1" applyFill="1" applyBorder="1" applyAlignment="1" applyProtection="1">
      <alignment horizontal="center" vertical="center" shrinkToFit="1"/>
      <protection locked="0"/>
    </xf>
    <xf numFmtId="0" fontId="53" fillId="4" borderId="19" xfId="8" applyFont="1" applyFill="1" applyBorder="1" applyAlignment="1" applyProtection="1">
      <alignment horizontal="center" vertical="center" shrinkToFit="1"/>
      <protection locked="0"/>
    </xf>
    <xf numFmtId="178" fontId="30" fillId="4" borderId="41" xfId="0" applyNumberFormat="1" applyFont="1" applyFill="1" applyBorder="1" applyAlignment="1" applyProtection="1">
      <alignment horizontal="center" vertical="center" shrinkToFit="1"/>
      <protection locked="0"/>
    </xf>
    <xf numFmtId="178" fontId="30" fillId="4" borderId="19" xfId="0" applyNumberFormat="1" applyFont="1" applyFill="1" applyBorder="1" applyAlignment="1" applyProtection="1">
      <alignment horizontal="center" vertical="center" shrinkToFit="1"/>
      <protection locked="0"/>
    </xf>
    <xf numFmtId="180" fontId="33" fillId="9" borderId="14" xfId="1" applyNumberFormat="1" applyFont="1" applyFill="1" applyBorder="1" applyAlignment="1" applyProtection="1">
      <alignment horizontal="right" vertical="center" shrinkToFit="1"/>
      <protection hidden="1"/>
    </xf>
    <xf numFmtId="180" fontId="33" fillId="9" borderId="26" xfId="1" applyNumberFormat="1" applyFont="1" applyFill="1" applyBorder="1" applyAlignment="1" applyProtection="1">
      <alignment horizontal="right" vertical="center" shrinkToFit="1"/>
      <protection hidden="1"/>
    </xf>
    <xf numFmtId="0" fontId="30" fillId="8" borderId="43" xfId="0" applyFont="1" applyFill="1" applyBorder="1" applyAlignment="1" applyProtection="1">
      <alignment horizontal="center" vertical="center"/>
      <protection hidden="1"/>
    </xf>
    <xf numFmtId="0" fontId="30" fillId="8" borderId="55" xfId="0" applyFont="1" applyFill="1" applyBorder="1" applyAlignment="1" applyProtection="1">
      <alignment horizontal="center" vertical="center"/>
      <protection hidden="1"/>
    </xf>
    <xf numFmtId="0" fontId="15" fillId="6" borderId="33" xfId="6" applyFont="1" applyFill="1" applyBorder="1" applyAlignment="1" applyProtection="1">
      <alignment horizontal="left" vertical="center"/>
      <protection hidden="1"/>
    </xf>
    <xf numFmtId="0" fontId="15" fillId="6" borderId="7" xfId="6" applyFont="1" applyFill="1" applyBorder="1" applyAlignment="1" applyProtection="1">
      <alignment horizontal="left" vertical="center"/>
      <protection hidden="1"/>
    </xf>
    <xf numFmtId="0" fontId="15" fillId="6" borderId="8" xfId="6" applyFont="1" applyFill="1" applyBorder="1" applyAlignment="1" applyProtection="1">
      <alignment horizontal="left" vertical="center"/>
      <protection hidden="1"/>
    </xf>
    <xf numFmtId="0" fontId="27" fillId="8" borderId="2" xfId="0" applyFont="1" applyFill="1" applyBorder="1" applyAlignment="1" applyProtection="1">
      <alignment horizontal="center" vertical="center"/>
      <protection hidden="1"/>
    </xf>
    <xf numFmtId="0" fontId="27" fillId="8" borderId="1" xfId="0" applyFont="1" applyFill="1" applyBorder="1" applyAlignment="1" applyProtection="1">
      <alignment horizontal="center" vertical="center"/>
      <protection hidden="1"/>
    </xf>
    <xf numFmtId="0" fontId="29" fillId="8" borderId="34" xfId="0" applyFont="1" applyFill="1" applyBorder="1" applyAlignment="1" applyProtection="1">
      <alignment horizontal="center" vertical="center" shrinkToFit="1"/>
      <protection hidden="1"/>
    </xf>
    <xf numFmtId="0" fontId="29" fillId="8" borderId="15" xfId="0" applyFont="1" applyFill="1" applyBorder="1" applyAlignment="1" applyProtection="1">
      <alignment horizontal="center" vertical="center" shrinkToFit="1"/>
      <protection hidden="1"/>
    </xf>
    <xf numFmtId="0" fontId="29" fillId="4" borderId="34" xfId="0" applyFont="1" applyFill="1" applyBorder="1" applyAlignment="1" applyProtection="1">
      <alignment horizontal="center" vertical="center" shrinkToFit="1"/>
      <protection locked="0" hidden="1"/>
    </xf>
    <xf numFmtId="0" fontId="29" fillId="4" borderId="36" xfId="0" applyFont="1" applyFill="1" applyBorder="1" applyAlignment="1" applyProtection="1">
      <alignment horizontal="center" vertical="center" shrinkToFit="1"/>
      <protection locked="0" hidden="1"/>
    </xf>
    <xf numFmtId="0" fontId="29" fillId="4" borderId="15" xfId="0" applyFont="1" applyFill="1" applyBorder="1" applyAlignment="1" applyProtection="1">
      <alignment horizontal="center" vertical="center" shrinkToFit="1"/>
      <protection locked="0" hidden="1"/>
    </xf>
    <xf numFmtId="0" fontId="47" fillId="4" borderId="22" xfId="8" applyFont="1" applyFill="1" applyBorder="1" applyAlignment="1" applyProtection="1">
      <alignment horizontal="center" vertical="center" shrinkToFit="1"/>
      <protection locked="0" hidden="1"/>
    </xf>
    <xf numFmtId="0" fontId="29" fillId="4" borderId="22" xfId="0" applyFont="1" applyFill="1" applyBorder="1" applyAlignment="1" applyProtection="1">
      <alignment horizontal="center" vertical="center"/>
      <protection locked="0" hidden="1"/>
    </xf>
    <xf numFmtId="0" fontId="29" fillId="4" borderId="25" xfId="0" applyFont="1" applyFill="1" applyBorder="1" applyAlignment="1" applyProtection="1">
      <alignment horizontal="center" vertical="center" shrinkToFit="1"/>
      <protection locked="0" hidden="1"/>
    </xf>
    <xf numFmtId="0" fontId="32" fillId="4" borderId="22" xfId="8" applyFont="1" applyFill="1" applyBorder="1" applyAlignment="1" applyProtection="1">
      <alignment horizontal="center" vertical="center" shrinkToFit="1"/>
      <protection locked="0" hidden="1"/>
    </xf>
    <xf numFmtId="0" fontId="34" fillId="8" borderId="1" xfId="0" applyFont="1" applyFill="1" applyBorder="1" applyAlignment="1" applyProtection="1">
      <alignment horizontal="center" vertical="center" wrapText="1"/>
      <protection hidden="1"/>
    </xf>
    <xf numFmtId="0" fontId="34" fillId="8" borderId="3" xfId="0" applyFont="1" applyFill="1" applyBorder="1" applyAlignment="1" applyProtection="1">
      <alignment horizontal="center" vertical="center" wrapText="1"/>
      <protection hidden="1"/>
    </xf>
    <xf numFmtId="0" fontId="34" fillId="8" borderId="0" xfId="0" applyFont="1" applyFill="1" applyBorder="1" applyAlignment="1" applyProtection="1">
      <alignment horizontal="center" vertical="center" wrapText="1"/>
      <protection hidden="1"/>
    </xf>
    <xf numFmtId="0" fontId="34" fillId="8" borderId="5" xfId="0" applyFont="1" applyFill="1" applyBorder="1" applyAlignment="1" applyProtection="1">
      <alignment horizontal="center" vertical="center" wrapText="1"/>
      <protection hidden="1"/>
    </xf>
    <xf numFmtId="0" fontId="34" fillId="8" borderId="10" xfId="0" applyFont="1" applyFill="1" applyBorder="1" applyAlignment="1" applyProtection="1">
      <alignment horizontal="center" vertical="center" wrapText="1"/>
      <protection hidden="1"/>
    </xf>
    <xf numFmtId="0" fontId="34" fillId="8" borderId="53" xfId="0" applyFont="1" applyFill="1" applyBorder="1" applyAlignment="1" applyProtection="1">
      <alignment horizontal="center" vertical="center" wrapText="1"/>
      <protection hidden="1"/>
    </xf>
    <xf numFmtId="182" fontId="31" fillId="4" borderId="23" xfId="0" applyNumberFormat="1" applyFont="1" applyFill="1" applyBorder="1" applyAlignment="1" applyProtection="1">
      <alignment horizontal="right" vertical="center" shrinkToFit="1"/>
      <protection locked="0"/>
    </xf>
    <xf numFmtId="182" fontId="31" fillId="4" borderId="24" xfId="0" applyNumberFormat="1" applyFont="1" applyFill="1" applyBorder="1" applyAlignment="1" applyProtection="1">
      <alignment horizontal="right" vertical="center" shrinkToFit="1"/>
      <protection locked="0"/>
    </xf>
    <xf numFmtId="182" fontId="64" fillId="0" borderId="23" xfId="0" applyNumberFormat="1" applyFont="1" applyFill="1" applyBorder="1" applyAlignment="1" applyProtection="1">
      <alignment horizontal="right" vertical="center" shrinkToFit="1"/>
      <protection hidden="1"/>
    </xf>
    <xf numFmtId="182" fontId="64" fillId="0" borderId="18" xfId="0" applyNumberFormat="1" applyFont="1" applyFill="1" applyBorder="1" applyAlignment="1" applyProtection="1">
      <alignment horizontal="right" vertical="center" shrinkToFit="1"/>
      <protection hidden="1"/>
    </xf>
    <xf numFmtId="182" fontId="64" fillId="0" borderId="14" xfId="0" applyNumberFormat="1" applyFont="1" applyFill="1" applyBorder="1" applyAlignment="1" applyProtection="1">
      <alignment horizontal="right" vertical="center" shrinkToFit="1"/>
      <protection hidden="1"/>
    </xf>
    <xf numFmtId="182" fontId="64" fillId="0" borderId="26" xfId="0" applyNumberFormat="1" applyFont="1" applyFill="1" applyBorder="1" applyAlignment="1" applyProtection="1">
      <alignment horizontal="right" vertical="center" shrinkToFit="1"/>
      <protection hidden="1"/>
    </xf>
    <xf numFmtId="176" fontId="64" fillId="0" borderId="17" xfId="0" applyNumberFormat="1" applyFont="1" applyBorder="1" applyAlignment="1" applyProtection="1">
      <alignment horizontal="right" vertical="center"/>
      <protection hidden="1"/>
    </xf>
    <xf numFmtId="176" fontId="64" fillId="0" borderId="30" xfId="0" applyNumberFormat="1" applyFont="1" applyBorder="1" applyAlignment="1" applyProtection="1">
      <alignment horizontal="right" vertical="center"/>
      <protection hidden="1"/>
    </xf>
    <xf numFmtId="176" fontId="64" fillId="0" borderId="14" xfId="0" applyNumberFormat="1" applyFont="1" applyFill="1" applyBorder="1" applyAlignment="1" applyProtection="1">
      <alignment horizontal="right" vertical="center" shrinkToFit="1"/>
      <protection hidden="1"/>
    </xf>
    <xf numFmtId="176" fontId="64" fillId="0" borderId="26" xfId="0" applyNumberFormat="1" applyFont="1" applyFill="1" applyBorder="1" applyAlignment="1" applyProtection="1">
      <alignment horizontal="right" vertical="center" shrinkToFit="1"/>
      <protection hidden="1"/>
    </xf>
    <xf numFmtId="176" fontId="31" fillId="4" borderId="23" xfId="0" applyNumberFormat="1" applyFont="1" applyFill="1" applyBorder="1" applyAlignment="1" applyProtection="1">
      <alignment horizontal="right" vertical="center" shrinkToFit="1"/>
      <protection locked="0"/>
    </xf>
    <xf numFmtId="176" fontId="31" fillId="4" borderId="24" xfId="0" applyNumberFormat="1" applyFont="1" applyFill="1" applyBorder="1" applyAlignment="1" applyProtection="1">
      <alignment horizontal="right" vertical="center" shrinkToFit="1"/>
      <protection locked="0"/>
    </xf>
    <xf numFmtId="0" fontId="24" fillId="5" borderId="63" xfId="0" applyFont="1" applyFill="1" applyBorder="1" applyAlignment="1" applyProtection="1">
      <alignment horizontal="center" vertical="center" shrinkToFit="1"/>
      <protection hidden="1"/>
    </xf>
    <xf numFmtId="0" fontId="24" fillId="5" borderId="38" xfId="0" applyFont="1" applyFill="1" applyBorder="1" applyAlignment="1" applyProtection="1">
      <alignment horizontal="center" vertical="center" shrinkToFit="1"/>
      <protection hidden="1"/>
    </xf>
    <xf numFmtId="0" fontId="24" fillId="5" borderId="17" xfId="0" applyFont="1" applyFill="1" applyBorder="1" applyAlignment="1" applyProtection="1">
      <alignment horizontal="center" vertical="center" shrinkToFit="1"/>
      <protection hidden="1"/>
    </xf>
    <xf numFmtId="0" fontId="24" fillId="5" borderId="6" xfId="0" applyFont="1" applyFill="1" applyBorder="1" applyAlignment="1" applyProtection="1">
      <alignment horizontal="center" vertical="center" shrinkToFit="1"/>
      <protection hidden="1"/>
    </xf>
    <xf numFmtId="0" fontId="24" fillId="5" borderId="10" xfId="0" applyFont="1" applyFill="1" applyBorder="1" applyAlignment="1" applyProtection="1">
      <alignment horizontal="center" vertical="center" shrinkToFit="1"/>
      <protection hidden="1"/>
    </xf>
    <xf numFmtId="0" fontId="24" fillId="5" borderId="30" xfId="0" applyFont="1" applyFill="1" applyBorder="1" applyAlignment="1" applyProtection="1">
      <alignment horizontal="center" vertical="center" shrinkToFit="1"/>
      <protection hidden="1"/>
    </xf>
    <xf numFmtId="0" fontId="50" fillId="5" borderId="4" xfId="0" applyFont="1" applyFill="1" applyBorder="1" applyAlignment="1" applyProtection="1">
      <alignment horizontal="center" vertical="center" textRotation="255" shrinkToFit="1"/>
    </xf>
    <xf numFmtId="0" fontId="30" fillId="5" borderId="22" xfId="0" applyFont="1" applyFill="1" applyBorder="1" applyAlignment="1" applyProtection="1">
      <alignment horizontal="center" vertical="center" textRotation="255" shrinkToFit="1"/>
      <protection hidden="1"/>
    </xf>
    <xf numFmtId="0" fontId="30" fillId="4" borderId="22" xfId="0" applyFont="1" applyFill="1" applyBorder="1" applyAlignment="1" applyProtection="1">
      <alignment vertical="center" shrinkToFit="1"/>
      <protection locked="0"/>
    </xf>
    <xf numFmtId="0" fontId="35" fillId="5" borderId="4" xfId="0" applyFont="1" applyFill="1" applyBorder="1" applyAlignment="1" applyProtection="1">
      <alignment horizontal="center" vertical="center" shrinkToFit="1"/>
      <protection hidden="1"/>
    </xf>
    <xf numFmtId="0" fontId="35" fillId="5" borderId="0" xfId="0" applyFont="1" applyFill="1" applyBorder="1" applyAlignment="1" applyProtection="1">
      <alignment horizontal="center" vertical="center" shrinkToFit="1"/>
      <protection hidden="1"/>
    </xf>
    <xf numFmtId="0" fontId="35" fillId="5" borderId="40" xfId="0" applyFont="1" applyFill="1" applyBorder="1" applyAlignment="1" applyProtection="1">
      <alignment horizontal="center" vertical="center" shrinkToFit="1"/>
      <protection hidden="1"/>
    </xf>
    <xf numFmtId="0" fontId="35" fillId="5" borderId="6" xfId="0" applyFont="1" applyFill="1" applyBorder="1" applyAlignment="1" applyProtection="1">
      <alignment horizontal="center" vertical="center" shrinkToFit="1"/>
      <protection hidden="1"/>
    </xf>
    <xf numFmtId="0" fontId="35" fillId="5" borderId="10" xfId="0" applyFont="1" applyFill="1" applyBorder="1" applyAlignment="1" applyProtection="1">
      <alignment horizontal="center" vertical="center" shrinkToFit="1"/>
      <protection hidden="1"/>
    </xf>
    <xf numFmtId="0" fontId="35" fillId="5" borderId="30" xfId="0" applyFont="1" applyFill="1" applyBorder="1" applyAlignment="1" applyProtection="1">
      <alignment horizontal="center" vertical="center" shrinkToFit="1"/>
      <protection hidden="1"/>
    </xf>
    <xf numFmtId="0" fontId="27" fillId="5" borderId="35" xfId="0" applyFont="1" applyFill="1" applyBorder="1" applyAlignment="1" applyProtection="1">
      <alignment horizontal="center" vertical="center" shrinkToFit="1"/>
      <protection hidden="1"/>
    </xf>
    <xf numFmtId="0" fontId="27" fillId="5" borderId="27" xfId="0" applyFont="1" applyFill="1" applyBorder="1" applyAlignment="1" applyProtection="1">
      <alignment horizontal="center" vertical="center" shrinkToFit="1"/>
      <protection hidden="1"/>
    </xf>
    <xf numFmtId="0" fontId="27" fillId="5" borderId="55" xfId="0" applyFont="1" applyFill="1" applyBorder="1" applyAlignment="1" applyProtection="1">
      <alignment horizontal="center" vertical="center" shrinkToFit="1"/>
      <protection hidden="1"/>
    </xf>
    <xf numFmtId="0" fontId="27" fillId="5" borderId="18" xfId="0" applyFont="1" applyFill="1" applyBorder="1" applyAlignment="1" applyProtection="1">
      <alignment horizontal="center" vertical="center" shrinkToFit="1"/>
      <protection hidden="1"/>
    </xf>
    <xf numFmtId="0" fontId="24" fillId="5" borderId="4" xfId="0" applyFont="1" applyFill="1" applyBorder="1" applyAlignment="1" applyProtection="1">
      <alignment horizontal="center" vertical="center" shrinkToFit="1"/>
      <protection hidden="1"/>
    </xf>
    <xf numFmtId="0" fontId="24" fillId="5" borderId="0" xfId="0" applyFont="1" applyFill="1" applyBorder="1" applyAlignment="1" applyProtection="1">
      <alignment horizontal="center" vertical="center" shrinkToFit="1"/>
      <protection hidden="1"/>
    </xf>
    <xf numFmtId="0" fontId="27" fillId="5" borderId="4" xfId="0" applyFont="1" applyFill="1" applyBorder="1" applyAlignment="1" applyProtection="1">
      <alignment horizontal="center" vertical="center" textRotation="255" shrinkToFit="1"/>
    </xf>
    <xf numFmtId="0" fontId="29" fillId="5" borderId="22" xfId="0" applyFont="1" applyFill="1" applyBorder="1" applyAlignment="1" applyProtection="1">
      <alignment horizontal="center" vertical="center" textRotation="255" shrinkToFit="1"/>
      <protection hidden="1"/>
    </xf>
    <xf numFmtId="0" fontId="29" fillId="5" borderId="23" xfId="0" applyFont="1" applyFill="1" applyBorder="1" applyAlignment="1" applyProtection="1">
      <alignment horizontal="center" vertical="center" textRotation="255" shrinkToFit="1"/>
      <protection hidden="1"/>
    </xf>
    <xf numFmtId="0" fontId="27" fillId="5" borderId="2" xfId="0" applyFont="1" applyFill="1" applyBorder="1" applyAlignment="1" applyProtection="1">
      <alignment horizontal="center" vertical="center" wrapText="1" shrinkToFit="1"/>
      <protection hidden="1"/>
    </xf>
    <xf numFmtId="0" fontId="27" fillId="5" borderId="7" xfId="0" applyFont="1" applyFill="1" applyBorder="1" applyAlignment="1" applyProtection="1">
      <alignment horizontal="center" vertical="center" wrapText="1" shrinkToFit="1"/>
      <protection hidden="1"/>
    </xf>
    <xf numFmtId="0" fontId="27" fillId="5" borderId="8" xfId="0" applyFont="1" applyFill="1" applyBorder="1" applyAlignment="1" applyProtection="1">
      <alignment horizontal="center" vertical="center" wrapText="1" shrinkToFit="1"/>
      <protection hidden="1"/>
    </xf>
    <xf numFmtId="0" fontId="27" fillId="5" borderId="4" xfId="0" applyFont="1" applyFill="1" applyBorder="1" applyAlignment="1" applyProtection="1">
      <alignment horizontal="center" vertical="center" textRotation="255" shrinkToFit="1"/>
      <protection hidden="1"/>
    </xf>
    <xf numFmtId="0" fontId="38" fillId="3" borderId="23" xfId="4" applyFont="1" applyFill="1" applyBorder="1" applyAlignment="1" applyProtection="1">
      <alignment horizontal="center" vertical="center" wrapText="1" shrinkToFit="1"/>
      <protection hidden="1"/>
    </xf>
    <xf numFmtId="0" fontId="38" fillId="3" borderId="24" xfId="4" applyFont="1" applyFill="1" applyBorder="1" applyAlignment="1" applyProtection="1">
      <alignment horizontal="center" vertical="center" wrapText="1" shrinkToFit="1"/>
      <protection hidden="1"/>
    </xf>
    <xf numFmtId="0" fontId="31" fillId="3" borderId="23" xfId="4" applyFont="1" applyFill="1" applyBorder="1" applyAlignment="1" applyProtection="1">
      <alignment horizontal="center" vertical="center" wrapText="1" shrinkToFit="1"/>
      <protection hidden="1"/>
    </xf>
    <xf numFmtId="0" fontId="31" fillId="3" borderId="24" xfId="4" applyFont="1" applyFill="1" applyBorder="1" applyAlignment="1" applyProtection="1">
      <alignment horizontal="center" vertical="center" wrapText="1" shrinkToFit="1"/>
      <protection hidden="1"/>
    </xf>
    <xf numFmtId="0" fontId="44" fillId="7" borderId="0" xfId="4" applyFont="1" applyFill="1" applyBorder="1" applyAlignment="1" applyProtection="1">
      <alignment horizontal="center" vertical="center"/>
      <protection hidden="1"/>
    </xf>
    <xf numFmtId="0" fontId="41" fillId="3" borderId="28" xfId="4" applyFont="1" applyFill="1" applyBorder="1" applyAlignment="1" applyProtection="1">
      <alignment horizontal="center" vertical="center"/>
      <protection hidden="1"/>
    </xf>
    <xf numFmtId="0" fontId="41" fillId="3" borderId="16" xfId="4" applyFont="1" applyFill="1" applyBorder="1" applyAlignment="1" applyProtection="1">
      <alignment horizontal="center" vertical="center"/>
      <protection hidden="1"/>
    </xf>
    <xf numFmtId="0" fontId="46" fillId="3" borderId="28" xfId="4" applyFont="1" applyFill="1" applyBorder="1" applyAlignment="1" applyProtection="1">
      <alignment horizontal="center" vertical="center"/>
      <protection hidden="1"/>
    </xf>
    <xf numFmtId="0" fontId="46" fillId="3" borderId="31" xfId="4" applyFont="1" applyFill="1" applyBorder="1" applyAlignment="1" applyProtection="1">
      <alignment horizontal="center" vertical="center"/>
      <protection hidden="1"/>
    </xf>
    <xf numFmtId="0" fontId="46" fillId="3" borderId="16" xfId="4" applyFont="1" applyFill="1" applyBorder="1" applyAlignment="1" applyProtection="1">
      <alignment horizontal="center" vertical="center"/>
      <protection hidden="1"/>
    </xf>
    <xf numFmtId="0" fontId="41" fillId="0" borderId="0" xfId="4" applyFont="1" applyFill="1" applyAlignment="1" applyProtection="1">
      <alignment horizontal="left" vertical="center" wrapText="1"/>
      <protection hidden="1"/>
    </xf>
    <xf numFmtId="0" fontId="38" fillId="3" borderId="37" xfId="4" applyFont="1" applyFill="1" applyBorder="1" applyAlignment="1" applyProtection="1">
      <alignment horizontal="center" vertical="center" wrapText="1"/>
      <protection hidden="1"/>
    </xf>
    <xf numFmtId="0" fontId="38" fillId="3" borderId="17" xfId="4" applyFont="1" applyFill="1" applyBorder="1" applyAlignment="1" applyProtection="1">
      <alignment horizontal="center" vertical="center" wrapText="1"/>
      <protection hidden="1"/>
    </xf>
    <xf numFmtId="0" fontId="38" fillId="3" borderId="41" xfId="4" applyFont="1" applyFill="1" applyBorder="1" applyAlignment="1" applyProtection="1">
      <alignment horizontal="center" vertical="center" wrapText="1"/>
      <protection hidden="1"/>
    </xf>
    <xf numFmtId="0" fontId="38" fillId="3" borderId="19" xfId="4" applyFont="1" applyFill="1" applyBorder="1" applyAlignment="1" applyProtection="1">
      <alignment horizontal="center" vertical="center" wrapText="1"/>
      <protection hidden="1"/>
    </xf>
    <xf numFmtId="0" fontId="41" fillId="3" borderId="37" xfId="4" applyFont="1" applyFill="1" applyBorder="1" applyAlignment="1" applyProtection="1">
      <alignment horizontal="center" vertical="center"/>
      <protection hidden="1"/>
    </xf>
    <xf numFmtId="0" fontId="41" fillId="3" borderId="38" xfId="4" applyFont="1" applyFill="1" applyBorder="1" applyAlignment="1" applyProtection="1">
      <alignment horizontal="center" vertical="center"/>
      <protection hidden="1"/>
    </xf>
    <xf numFmtId="0" fontId="41" fillId="3" borderId="17" xfId="4" applyFont="1" applyFill="1" applyBorder="1" applyAlignment="1" applyProtection="1">
      <alignment horizontal="center" vertical="center"/>
      <protection hidden="1"/>
    </xf>
    <xf numFmtId="0" fontId="41" fillId="3" borderId="41" xfId="4" applyFont="1" applyFill="1" applyBorder="1" applyAlignment="1" applyProtection="1">
      <alignment horizontal="center" vertical="center"/>
      <protection hidden="1"/>
    </xf>
    <xf numFmtId="0" fontId="41" fillId="3" borderId="32" xfId="4" applyFont="1" applyFill="1" applyBorder="1" applyAlignment="1" applyProtection="1">
      <alignment horizontal="center" vertical="center"/>
      <protection hidden="1"/>
    </xf>
    <xf numFmtId="0" fontId="41" fillId="3" borderId="19" xfId="4" applyFont="1" applyFill="1" applyBorder="1" applyAlignment="1" applyProtection="1">
      <alignment horizontal="center" vertical="center"/>
      <protection hidden="1"/>
    </xf>
    <xf numFmtId="0" fontId="41" fillId="3" borderId="39" xfId="4" applyFont="1" applyFill="1" applyBorder="1" applyAlignment="1" applyProtection="1">
      <alignment horizontal="center" vertical="center"/>
      <protection hidden="1"/>
    </xf>
    <xf numFmtId="0" fontId="41" fillId="3" borderId="0" xfId="4" applyFont="1" applyFill="1" applyBorder="1" applyAlignment="1" applyProtection="1">
      <alignment horizontal="center" vertical="center"/>
      <protection hidden="1"/>
    </xf>
    <xf numFmtId="0" fontId="41" fillId="3" borderId="40" xfId="4" applyFont="1" applyFill="1" applyBorder="1" applyAlignment="1" applyProtection="1">
      <alignment horizontal="center" vertical="center"/>
      <protection hidden="1"/>
    </xf>
    <xf numFmtId="0" fontId="41" fillId="6" borderId="37" xfId="4" applyFont="1" applyFill="1" applyBorder="1" applyAlignment="1" applyProtection="1">
      <alignment horizontal="center" vertical="center"/>
      <protection hidden="1"/>
    </xf>
    <xf numFmtId="0" fontId="41" fillId="6" borderId="38" xfId="4" applyFont="1" applyFill="1" applyBorder="1" applyAlignment="1" applyProtection="1">
      <alignment horizontal="center" vertical="center"/>
      <protection hidden="1"/>
    </xf>
    <xf numFmtId="0" fontId="41" fillId="6" borderId="17" xfId="4" applyFont="1" applyFill="1" applyBorder="1" applyAlignment="1" applyProtection="1">
      <alignment horizontal="center" vertical="center"/>
      <protection hidden="1"/>
    </xf>
    <xf numFmtId="0" fontId="41" fillId="6" borderId="41" xfId="4" applyFont="1" applyFill="1" applyBorder="1" applyAlignment="1" applyProtection="1">
      <alignment horizontal="center" vertical="center"/>
      <protection hidden="1"/>
    </xf>
    <xf numFmtId="0" fontId="41" fillId="6" borderId="32" xfId="4" applyFont="1" applyFill="1" applyBorder="1" applyAlignment="1" applyProtection="1">
      <alignment horizontal="center" vertical="center"/>
      <protection hidden="1"/>
    </xf>
    <xf numFmtId="0" fontId="41" fillId="6" borderId="19" xfId="4" applyFont="1" applyFill="1" applyBorder="1" applyAlignment="1" applyProtection="1">
      <alignment horizontal="center" vertical="center"/>
      <protection hidden="1"/>
    </xf>
    <xf numFmtId="0" fontId="41" fillId="10" borderId="37" xfId="4" applyFont="1" applyFill="1" applyBorder="1" applyAlignment="1" applyProtection="1">
      <alignment horizontal="center" vertical="center"/>
      <protection hidden="1"/>
    </xf>
    <xf numFmtId="0" fontId="41" fillId="10" borderId="38" xfId="4" applyFont="1" applyFill="1" applyBorder="1" applyAlignment="1" applyProtection="1">
      <alignment horizontal="center" vertical="center"/>
      <protection hidden="1"/>
    </xf>
    <xf numFmtId="0" fontId="41" fillId="10" borderId="17" xfId="4" applyFont="1" applyFill="1" applyBorder="1" applyAlignment="1" applyProtection="1">
      <alignment horizontal="center" vertical="center"/>
      <protection hidden="1"/>
    </xf>
    <xf numFmtId="0" fontId="41" fillId="10" borderId="41" xfId="4" applyFont="1" applyFill="1" applyBorder="1" applyAlignment="1" applyProtection="1">
      <alignment horizontal="center" vertical="center"/>
      <protection hidden="1"/>
    </xf>
    <xf numFmtId="0" fontId="41" fillId="10" borderId="32" xfId="4" applyFont="1" applyFill="1" applyBorder="1" applyAlignment="1" applyProtection="1">
      <alignment horizontal="center" vertical="center"/>
      <protection hidden="1"/>
    </xf>
    <xf numFmtId="0" fontId="41" fillId="10" borderId="19" xfId="4" applyFont="1" applyFill="1" applyBorder="1" applyAlignment="1" applyProtection="1">
      <alignment horizontal="center" vertical="center"/>
      <protection hidden="1"/>
    </xf>
    <xf numFmtId="0" fontId="24" fillId="10" borderId="37" xfId="4" applyFont="1" applyFill="1" applyBorder="1" applyAlignment="1" applyProtection="1">
      <alignment horizontal="center" vertical="center" textRotation="255"/>
      <protection hidden="1"/>
    </xf>
    <xf numFmtId="0" fontId="24" fillId="10" borderId="39" xfId="4" applyFont="1" applyFill="1" applyBorder="1" applyAlignment="1" applyProtection="1">
      <alignment horizontal="center" vertical="center" textRotation="255"/>
      <protection hidden="1"/>
    </xf>
    <xf numFmtId="0" fontId="24" fillId="10" borderId="41" xfId="4" applyFont="1" applyFill="1" applyBorder="1" applyAlignment="1" applyProtection="1">
      <alignment horizontal="center" vertical="center" textRotation="255"/>
      <protection hidden="1"/>
    </xf>
    <xf numFmtId="0" fontId="29" fillId="6" borderId="17" xfId="4" applyFont="1" applyFill="1" applyBorder="1" applyAlignment="1" applyProtection="1">
      <alignment horizontal="center" vertical="center" textRotation="255" wrapText="1"/>
      <protection hidden="1"/>
    </xf>
    <xf numFmtId="0" fontId="29" fillId="6" borderId="40" xfId="4" applyFont="1" applyFill="1" applyBorder="1" applyAlignment="1" applyProtection="1">
      <alignment horizontal="center" vertical="center" textRotation="255" wrapText="1"/>
      <protection hidden="1"/>
    </xf>
    <xf numFmtId="0" fontId="29" fillId="6" borderId="19" xfId="4" applyFont="1" applyFill="1" applyBorder="1" applyAlignment="1" applyProtection="1">
      <alignment horizontal="center" vertical="center" textRotation="255" wrapText="1"/>
      <protection hidden="1"/>
    </xf>
    <xf numFmtId="0" fontId="40" fillId="6" borderId="28" xfId="4" applyFont="1" applyFill="1" applyBorder="1" applyAlignment="1" applyProtection="1">
      <alignment horizontal="center" vertical="center" shrinkToFit="1"/>
      <protection hidden="1"/>
    </xf>
    <xf numFmtId="0" fontId="40" fillId="6" borderId="16" xfId="4" applyFont="1" applyFill="1" applyBorder="1" applyAlignment="1" applyProtection="1">
      <alignment horizontal="center" vertical="center" shrinkToFit="1"/>
      <protection hidden="1"/>
    </xf>
    <xf numFmtId="0" fontId="40" fillId="6" borderId="32" xfId="4" applyFont="1" applyFill="1" applyBorder="1" applyAlignment="1" applyProtection="1">
      <alignment horizontal="center" vertical="center" shrinkToFit="1"/>
      <protection hidden="1"/>
    </xf>
    <xf numFmtId="0" fontId="40" fillId="6" borderId="19" xfId="4" applyFont="1" applyFill="1" applyBorder="1" applyAlignment="1" applyProtection="1">
      <alignment horizontal="center" vertical="center" shrinkToFit="1"/>
      <protection hidden="1"/>
    </xf>
    <xf numFmtId="0" fontId="40" fillId="3" borderId="28" xfId="4" applyFont="1" applyFill="1" applyBorder="1" applyAlignment="1" applyProtection="1">
      <alignment horizontal="center" vertical="center"/>
      <protection hidden="1"/>
    </xf>
    <xf numFmtId="0" fontId="40" fillId="3" borderId="16" xfId="4" applyFont="1" applyFill="1" applyBorder="1" applyAlignment="1" applyProtection="1">
      <alignment horizontal="center" vertical="center"/>
      <protection hidden="1"/>
    </xf>
    <xf numFmtId="0" fontId="24" fillId="6" borderId="23" xfId="4" applyFont="1" applyFill="1" applyBorder="1" applyAlignment="1" applyProtection="1">
      <alignment horizontal="center" vertical="center" textRotation="255" wrapText="1"/>
      <protection hidden="1"/>
    </xf>
    <xf numFmtId="0" fontId="24" fillId="6" borderId="27" xfId="4" applyFont="1" applyFill="1" applyBorder="1" applyAlignment="1" applyProtection="1">
      <alignment horizontal="center" vertical="center" textRotation="255" wrapText="1"/>
      <protection hidden="1"/>
    </xf>
    <xf numFmtId="0" fontId="24" fillId="6" borderId="24" xfId="4" applyFont="1" applyFill="1" applyBorder="1" applyAlignment="1" applyProtection="1">
      <alignment horizontal="center" vertical="center" textRotation="255" wrapText="1"/>
      <protection hidden="1"/>
    </xf>
    <xf numFmtId="176" fontId="36" fillId="3" borderId="44" xfId="4" applyNumberFormat="1" applyFont="1" applyFill="1" applyBorder="1" applyAlignment="1">
      <alignment horizontal="center" vertical="center" shrinkToFit="1"/>
    </xf>
    <xf numFmtId="176" fontId="36" fillId="3" borderId="45" xfId="4" applyNumberFormat="1" applyFont="1" applyFill="1" applyBorder="1" applyAlignment="1">
      <alignment horizontal="center" vertical="center" shrinkToFit="1"/>
    </xf>
    <xf numFmtId="176" fontId="36" fillId="3" borderId="46" xfId="4" applyNumberFormat="1" applyFont="1" applyFill="1" applyBorder="1" applyAlignment="1">
      <alignment horizontal="center" vertical="center" shrinkToFit="1"/>
    </xf>
    <xf numFmtId="176" fontId="36" fillId="3" borderId="49" xfId="4" applyNumberFormat="1" applyFont="1" applyFill="1" applyBorder="1" applyAlignment="1">
      <alignment horizontal="center" vertical="center" shrinkToFit="1"/>
    </xf>
    <xf numFmtId="176" fontId="36" fillId="3" borderId="50" xfId="4" applyNumberFormat="1" applyFont="1" applyFill="1" applyBorder="1" applyAlignment="1">
      <alignment horizontal="center" vertical="center" shrinkToFit="1"/>
    </xf>
    <xf numFmtId="176" fontId="36" fillId="3" borderId="51" xfId="4" applyNumberFormat="1" applyFont="1" applyFill="1" applyBorder="1" applyAlignment="1">
      <alignment horizontal="center" vertical="center" shrinkToFit="1"/>
    </xf>
    <xf numFmtId="176" fontId="36" fillId="3" borderId="52" xfId="4" applyNumberFormat="1" applyFont="1" applyFill="1" applyBorder="1" applyAlignment="1">
      <alignment horizontal="center" vertical="center" shrinkToFit="1"/>
    </xf>
    <xf numFmtId="0" fontId="38" fillId="3" borderId="23" xfId="4" applyFont="1" applyFill="1" applyBorder="1" applyAlignment="1" applyProtection="1">
      <alignment horizontal="center" vertical="center"/>
      <protection hidden="1"/>
    </xf>
    <xf numFmtId="0" fontId="38" fillId="3" borderId="24" xfId="4" applyFont="1" applyFill="1" applyBorder="1" applyAlignment="1" applyProtection="1">
      <alignment horizontal="center" vertical="center"/>
      <protection hidden="1"/>
    </xf>
    <xf numFmtId="176" fontId="36" fillId="3" borderId="47" xfId="4" applyNumberFormat="1" applyFont="1" applyFill="1" applyBorder="1" applyAlignment="1">
      <alignment horizontal="center" vertical="center" shrinkToFit="1"/>
    </xf>
    <xf numFmtId="176" fontId="36" fillId="3" borderId="48" xfId="4" applyNumberFormat="1" applyFont="1" applyFill="1" applyBorder="1" applyAlignment="1">
      <alignment horizontal="center" vertical="center" shrinkToFit="1"/>
    </xf>
  </cellXfs>
  <cellStyles count="16">
    <cellStyle name="ハイパーリンク" xfId="8" builtinId="8"/>
    <cellStyle name="桁区切り" xfId="1" builtinId="6"/>
    <cellStyle name="桁区切り 2" xfId="2" xr:uid="{00000000-0005-0000-0000-000002000000}"/>
    <cellStyle name="桁区切り 3" xfId="9" xr:uid="{00000000-0005-0000-0000-000003000000}"/>
    <cellStyle name="桁区切り 3 2" xfId="11" xr:uid="{00000000-0005-0000-0000-000004000000}"/>
    <cellStyle name="桁区切り 3 2 2" xfId="15" xr:uid="{1AC16AAD-A257-4916-9D8C-95CB994E69C7}"/>
    <cellStyle name="桁区切り 3 3" xfId="13" xr:uid="{D0E715CB-EE8C-4612-ACD4-2316D2FA1FB0}"/>
    <cellStyle name="標準" xfId="0" builtinId="0"/>
    <cellStyle name="標準 2" xfId="3" xr:uid="{00000000-0005-0000-0000-000006000000}"/>
    <cellStyle name="標準 2 2" xfId="7" xr:uid="{00000000-0005-0000-0000-000007000000}"/>
    <cellStyle name="標準 3" xfId="4" xr:uid="{00000000-0005-0000-0000-000008000000}"/>
    <cellStyle name="標準 4" xfId="5" xr:uid="{00000000-0005-0000-0000-000009000000}"/>
    <cellStyle name="標準 5" xfId="6" xr:uid="{00000000-0005-0000-0000-00000A000000}"/>
    <cellStyle name="標準 5 2" xfId="10" xr:uid="{00000000-0005-0000-0000-00000B000000}"/>
    <cellStyle name="標準 5 2 2" xfId="14" xr:uid="{FA8EDBC3-95C7-4492-87DE-E2E26464137C}"/>
    <cellStyle name="標準 5 3" xfId="12" xr:uid="{661D0808-945C-4676-AA69-08DFD32A00E0}"/>
  </cellStyles>
  <dxfs count="16">
    <dxf>
      <font>
        <b/>
        <i val="0"/>
        <color rgb="FFFF0000"/>
      </font>
    </dxf>
    <dxf>
      <font>
        <color rgb="FFFF0000"/>
      </font>
      <fill>
        <patternFill>
          <bgColor theme="1" tint="0.499984740745262"/>
        </patternFill>
      </fill>
    </dxf>
    <dxf>
      <font>
        <color rgb="FFFF0000"/>
      </font>
      <fill>
        <patternFill>
          <bgColor theme="1" tint="0.499984740745262"/>
        </patternFill>
      </fill>
    </dxf>
    <dxf>
      <font>
        <color rgb="FFFF0000"/>
      </font>
      <fill>
        <patternFill>
          <bgColor theme="1" tint="0.499984740745262"/>
        </patternFill>
      </fill>
    </dxf>
    <dxf>
      <font>
        <color rgb="FFFF0000"/>
      </font>
      <fill>
        <patternFill>
          <bgColor theme="1" tint="0.499984740745262"/>
        </patternFill>
      </fill>
    </dxf>
    <dxf>
      <font>
        <color rgb="FFFF0000"/>
      </font>
      <fill>
        <patternFill>
          <bgColor theme="1" tint="0.499984740745262"/>
        </patternFill>
      </fill>
    </dxf>
    <dxf>
      <font>
        <color rgb="FFFF0000"/>
      </font>
      <fill>
        <patternFill>
          <bgColor theme="1" tint="0.499984740745262"/>
        </patternFill>
      </fill>
    </dxf>
    <dxf>
      <font>
        <color rgb="FFFF0000"/>
      </font>
      <fill>
        <patternFill>
          <bgColor theme="1" tint="0.499984740745262"/>
        </patternFill>
      </fill>
    </dxf>
    <dxf>
      <font>
        <color rgb="FFFF0000"/>
      </font>
      <fill>
        <patternFill>
          <bgColor theme="1" tint="0.499984740745262"/>
        </patternFill>
      </fill>
    </dxf>
    <dxf>
      <font>
        <color rgb="FFFF0000"/>
      </font>
      <fill>
        <patternFill>
          <bgColor theme="1" tint="0.499984740745262"/>
        </patternFill>
      </fill>
    </dxf>
    <dxf>
      <font>
        <color rgb="FFFF0000"/>
      </font>
      <fill>
        <patternFill>
          <bgColor theme="1" tint="0.499984740745262"/>
        </patternFill>
      </fill>
    </dxf>
    <dxf>
      <font>
        <color rgb="FFFF0000"/>
      </font>
      <fill>
        <patternFill>
          <bgColor theme="1" tint="0.499984740745262"/>
        </patternFill>
      </fill>
    </dxf>
    <dxf>
      <font>
        <color rgb="FFFF0000"/>
      </font>
      <fill>
        <patternFill>
          <bgColor theme="1" tint="0.499984740745262"/>
        </patternFill>
      </fill>
    </dxf>
    <dxf>
      <font>
        <color rgb="FFFF0000"/>
      </font>
      <fill>
        <patternFill>
          <bgColor theme="1" tint="0.499984740745262"/>
        </patternFill>
      </fill>
    </dxf>
    <dxf>
      <font>
        <color rgb="FFFF0000"/>
      </font>
      <fill>
        <patternFill>
          <bgColor theme="1" tint="0.499984740745262"/>
        </patternFill>
      </fill>
    </dxf>
    <dxf>
      <font>
        <color rgb="FFFF0000"/>
      </font>
      <fill>
        <patternFill>
          <bgColor theme="1" tint="0.499984740745262"/>
        </patternFill>
      </fill>
    </dxf>
  </dxfs>
  <tableStyles count="0" defaultTableStyle="TableStyleMedium2" defaultPivotStyle="PivotStyleLight16"/>
  <colors>
    <mruColors>
      <color rgb="FFFFFFE7"/>
      <color rgb="FFDDEBF7"/>
      <color rgb="FFFFF2CC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12442</xdr:colOff>
      <xdr:row>16</xdr:row>
      <xdr:rowOff>492</xdr:rowOff>
    </xdr:from>
    <xdr:to>
      <xdr:col>9</xdr:col>
      <xdr:colOff>418726</xdr:colOff>
      <xdr:row>16</xdr:row>
      <xdr:rowOff>108492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6152665" y="3989086"/>
          <a:ext cx="406284" cy="108000"/>
        </a:xfrm>
        <a:prstGeom prst="rect">
          <a:avLst/>
        </a:prstGeom>
        <a:solidFill>
          <a:sysClr val="window" lastClr="FFFFFF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400">
              <a:solidFill>
                <a:srgbClr val="FF0000"/>
              </a:solidFill>
            </a:rPr>
            <a:t>上限５０万円</a:t>
          </a:r>
          <a:endParaRPr kumimoji="1" lang="ja-JP" altLang="en-US" sz="400"/>
        </a:p>
      </xdr:txBody>
    </xdr:sp>
    <xdr:clientData/>
  </xdr:twoCellAnchor>
  <xdr:twoCellAnchor>
    <xdr:from>
      <xdr:col>9</xdr:col>
      <xdr:colOff>12442</xdr:colOff>
      <xdr:row>17</xdr:row>
      <xdr:rowOff>6918</xdr:rowOff>
    </xdr:from>
    <xdr:to>
      <xdr:col>9</xdr:col>
      <xdr:colOff>418726</xdr:colOff>
      <xdr:row>17</xdr:row>
      <xdr:rowOff>121591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6152665" y="4361204"/>
          <a:ext cx="406284" cy="114673"/>
        </a:xfrm>
        <a:prstGeom prst="rect">
          <a:avLst/>
        </a:prstGeom>
        <a:solidFill>
          <a:sysClr val="window" lastClr="FFFFFF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400">
              <a:solidFill>
                <a:srgbClr val="FF0000"/>
              </a:solidFill>
            </a:rPr>
            <a:t>上限２０万円</a:t>
          </a:r>
          <a:endParaRPr kumimoji="1" lang="ja-JP" altLang="en-US" sz="400"/>
        </a:p>
      </xdr:txBody>
    </xdr:sp>
    <xdr:clientData/>
  </xdr:twoCellAnchor>
  <xdr:twoCellAnchor>
    <xdr:from>
      <xdr:col>9</xdr:col>
      <xdr:colOff>12442</xdr:colOff>
      <xdr:row>18</xdr:row>
      <xdr:rowOff>16401</xdr:rowOff>
    </xdr:from>
    <xdr:to>
      <xdr:col>9</xdr:col>
      <xdr:colOff>418726</xdr:colOff>
      <xdr:row>18</xdr:row>
      <xdr:rowOff>131073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>
        <a:xfrm>
          <a:off x="6152665" y="4736379"/>
          <a:ext cx="406284" cy="114672"/>
        </a:xfrm>
        <a:prstGeom prst="rect">
          <a:avLst/>
        </a:prstGeom>
        <a:solidFill>
          <a:sysClr val="window" lastClr="FFFFFF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400">
              <a:solidFill>
                <a:srgbClr val="FF0000"/>
              </a:solidFill>
            </a:rPr>
            <a:t>上限２０万円</a:t>
          </a:r>
          <a:endParaRPr kumimoji="1" lang="ja-JP" altLang="en-US" sz="400"/>
        </a:p>
      </xdr:txBody>
    </xdr:sp>
    <xdr:clientData/>
  </xdr:twoCellAnchor>
  <xdr:twoCellAnchor>
    <xdr:from>
      <xdr:col>9</xdr:col>
      <xdr:colOff>12441</xdr:colOff>
      <xdr:row>12</xdr:row>
      <xdr:rowOff>11923</xdr:rowOff>
    </xdr:from>
    <xdr:to>
      <xdr:col>9</xdr:col>
      <xdr:colOff>418725</xdr:colOff>
      <xdr:row>12</xdr:row>
      <xdr:rowOff>119923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/>
      </xdr:nvSpPr>
      <xdr:spPr>
        <a:xfrm>
          <a:off x="6152664" y="2852414"/>
          <a:ext cx="406284" cy="108000"/>
        </a:xfrm>
        <a:prstGeom prst="rect">
          <a:avLst/>
        </a:prstGeom>
        <a:solidFill>
          <a:sysClr val="window" lastClr="FFFFFF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400">
              <a:solidFill>
                <a:srgbClr val="FF0000"/>
              </a:solidFill>
            </a:rPr>
            <a:t>上限２０万円</a:t>
          </a:r>
          <a:endParaRPr kumimoji="1" lang="ja-JP" altLang="en-US" sz="400"/>
        </a:p>
      </xdr:txBody>
    </xdr:sp>
    <xdr:clientData/>
  </xdr:twoCellAnchor>
  <xdr:twoCellAnchor>
    <xdr:from>
      <xdr:col>9</xdr:col>
      <xdr:colOff>3937</xdr:colOff>
      <xdr:row>13</xdr:row>
      <xdr:rowOff>9849</xdr:rowOff>
    </xdr:from>
    <xdr:to>
      <xdr:col>9</xdr:col>
      <xdr:colOff>410221</xdr:colOff>
      <xdr:row>13</xdr:row>
      <xdr:rowOff>124522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/>
      </xdr:nvSpPr>
      <xdr:spPr>
        <a:xfrm>
          <a:off x="6144160" y="3216032"/>
          <a:ext cx="406284" cy="114673"/>
        </a:xfrm>
        <a:prstGeom prst="rect">
          <a:avLst/>
        </a:prstGeom>
        <a:solidFill>
          <a:sysClr val="window" lastClr="FFFFFF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400">
              <a:solidFill>
                <a:srgbClr val="FF0000"/>
              </a:solidFill>
            </a:rPr>
            <a:t>上限２０万円</a:t>
          </a:r>
          <a:endParaRPr kumimoji="1" lang="ja-JP" altLang="en-US" sz="4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0_&#20225;&#30011;&#31649;&#29702;&#37096;/030_&#21161;&#25104;&#35506;/010%20&#21161;&#25104;&#20107;&#26989;/010%20&#20107;&#26989;&#31649;&#29702;/230_&#23637;&#31034;&#20250;&#31561;&#20986;&#23637;&#25903;&#25588;&#21161;&#25104;&#20107;&#26989;/&#20196;&#21644;2&#24180;&#24230;/010_&#20107;&#26989;&#31649;&#29702;/100_R3&#28310;&#20633;/040_&#21215;&#38598;&#35201;&#38917;&#12539;&#30003;&#35531;&#26360;/020_&#30003;&#35531;&#26360;/R3_&#30003;&#35531;&#26360;_210107_&#26696;+&#35475;&#32004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申請書表紙"/>
      <sheetName val="１申請者概要２申請状況"/>
      <sheetName val="３役員・株主"/>
      <sheetName val="４申請要件５契約・実施・支払"/>
      <sheetName val="６申請概要"/>
      <sheetName val="７資金計画"/>
      <sheetName val="誓約書"/>
    </sheetNames>
    <sheetDataSet>
      <sheetData sheetId="0">
        <row r="12">
          <cell r="G12"/>
        </row>
      </sheetData>
      <sheetData sheetId="1">
        <row r="5">
          <cell r="AG5" t="str">
            <v>A_農業・林業</v>
          </cell>
        </row>
        <row r="6">
          <cell r="AG6" t="str">
            <v>B_漁業</v>
          </cell>
        </row>
        <row r="7">
          <cell r="AG7" t="str">
            <v>C_鉱業・採石業・砂利採取業</v>
          </cell>
        </row>
        <row r="8">
          <cell r="AG8" t="str">
            <v>D_建設業</v>
          </cell>
        </row>
        <row r="9">
          <cell r="AG9" t="str">
            <v>E_製造業</v>
          </cell>
        </row>
        <row r="10">
          <cell r="AG10" t="str">
            <v>F_電気・ガス・熱供給・水道業</v>
          </cell>
        </row>
        <row r="11">
          <cell r="AG11" t="str">
            <v>G_情報通信業</v>
          </cell>
        </row>
        <row r="12">
          <cell r="AG12" t="str">
            <v>H_運輸業・郵便業</v>
          </cell>
        </row>
        <row r="13">
          <cell r="AG13" t="str">
            <v>I_卸売業・小売業</v>
          </cell>
        </row>
        <row r="14">
          <cell r="AG14" t="str">
            <v>J_金融業・保険業</v>
          </cell>
        </row>
        <row r="15">
          <cell r="AG15" t="str">
            <v>K_不動産業・物品賃貸業</v>
          </cell>
        </row>
        <row r="16">
          <cell r="AG16" t="str">
            <v>L_学術研究・専門・技術ｻｰﾋﾞｽ業</v>
          </cell>
        </row>
        <row r="17">
          <cell r="AG17" t="str">
            <v>M_宿泊業・飲食ｻｰﾋﾞｽ業</v>
          </cell>
        </row>
        <row r="18">
          <cell r="AG18" t="str">
            <v>N_生活関連ｻｰﾋﾞｽ業・娯楽業</v>
          </cell>
        </row>
        <row r="19">
          <cell r="AG19" t="str">
            <v>O_教育・学習支援業</v>
          </cell>
        </row>
        <row r="20">
          <cell r="AG20" t="str">
            <v>P_医療・福祉</v>
          </cell>
        </row>
        <row r="21">
          <cell r="AG21" t="str">
            <v>Q_複合ｻｰﾋﾞｽ事業</v>
          </cell>
        </row>
        <row r="22">
          <cell r="AG22" t="str">
            <v>R_ｻｰﾋﾞｽ業〈他に分類されないもの〉</v>
          </cell>
        </row>
        <row r="23">
          <cell r="AG23" t="str">
            <v>S_公務〈他に分類されるものを除く〉</v>
          </cell>
        </row>
        <row r="24">
          <cell r="AG24" t="str">
            <v>T_分類不能の産業</v>
          </cell>
        </row>
      </sheetData>
      <sheetData sheetId="2"/>
      <sheetData sheetId="3"/>
      <sheetData sheetId="4"/>
      <sheetData sheetId="5">
        <row r="29">
          <cell r="H29">
            <v>0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59999389629810485"/>
  </sheetPr>
  <dimension ref="A1:P52"/>
  <sheetViews>
    <sheetView showGridLines="0" tabSelected="1" view="pageBreakPreview" zoomScaleNormal="100" zoomScaleSheetLayoutView="100" workbookViewId="0">
      <selection activeCell="L5" sqref="L5"/>
    </sheetView>
  </sheetViews>
  <sheetFormatPr defaultColWidth="9.375" defaultRowHeight="13.5" x14ac:dyDescent="0.15"/>
  <cols>
    <col min="1" max="1" width="1.375" style="7" customWidth="1"/>
    <col min="2" max="2" width="3.125" style="7" customWidth="1"/>
    <col min="3" max="3" width="5.25" style="7" customWidth="1"/>
    <col min="4" max="4" width="5.375" style="7" customWidth="1"/>
    <col min="5" max="5" width="9.125" style="7" customWidth="1"/>
    <col min="6" max="6" width="1.875" style="7" customWidth="1"/>
    <col min="7" max="7" width="9.125" style="35" customWidth="1"/>
    <col min="8" max="8" width="11" style="35" customWidth="1"/>
    <col min="9" max="9" width="9.125" style="35" customWidth="1"/>
    <col min="10" max="10" width="7.25" style="36" customWidth="1"/>
    <col min="11" max="11" width="12.625" style="36" customWidth="1"/>
    <col min="12" max="12" width="12.625" style="35" customWidth="1"/>
    <col min="13" max="13" width="1.75" style="7" customWidth="1"/>
    <col min="14" max="16384" width="9.375" style="7"/>
  </cols>
  <sheetData>
    <row r="1" spans="1:16" ht="20.100000000000001" customHeight="1" x14ac:dyDescent="0.15">
      <c r="A1" s="4" t="s">
        <v>73</v>
      </c>
      <c r="B1" s="5"/>
      <c r="C1" s="6"/>
      <c r="D1" s="6"/>
      <c r="E1" s="6"/>
      <c r="F1" s="6"/>
      <c r="G1" s="8"/>
      <c r="H1" s="8"/>
      <c r="I1" s="45" t="s">
        <v>54</v>
      </c>
      <c r="J1" s="172"/>
      <c r="K1" s="173"/>
      <c r="L1" s="174"/>
    </row>
    <row r="2" spans="1:16" ht="20.100000000000001" customHeight="1" x14ac:dyDescent="0.15">
      <c r="A2" s="49"/>
      <c r="B2" s="184" t="s">
        <v>75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</row>
    <row r="3" spans="1:16" ht="4.5" customHeight="1" x14ac:dyDescent="0.1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6" s="2" customFormat="1" ht="17.45" customHeight="1" x14ac:dyDescent="0.15">
      <c r="A4" s="51"/>
      <c r="B4" s="175" t="s">
        <v>96</v>
      </c>
      <c r="C4" s="176"/>
      <c r="D4" s="176"/>
      <c r="E4" s="176"/>
      <c r="F4" s="176"/>
      <c r="G4" s="176"/>
      <c r="H4" s="176"/>
      <c r="I4" s="176"/>
      <c r="J4" s="176"/>
      <c r="K4" s="176"/>
      <c r="L4" s="177"/>
    </row>
    <row r="5" spans="1:16" s="2" customFormat="1" ht="17.45" customHeight="1" x14ac:dyDescent="0.15">
      <c r="A5" s="52"/>
      <c r="B5" s="53" t="s">
        <v>97</v>
      </c>
      <c r="C5" s="54"/>
      <c r="D5" s="55"/>
      <c r="E5" s="55"/>
      <c r="F5" s="55"/>
      <c r="G5" s="55"/>
      <c r="H5" s="55"/>
      <c r="I5" s="55"/>
      <c r="J5" s="55"/>
      <c r="K5" s="55"/>
      <c r="L5" s="56"/>
    </row>
    <row r="6" spans="1:16" ht="18.600000000000001" customHeight="1" x14ac:dyDescent="0.15">
      <c r="A6" s="43"/>
      <c r="B6" s="169" t="s">
        <v>98</v>
      </c>
      <c r="C6" s="170"/>
      <c r="D6" s="170"/>
      <c r="E6" s="170"/>
      <c r="F6" s="170"/>
      <c r="G6" s="170"/>
      <c r="H6" s="170"/>
      <c r="I6" s="170"/>
      <c r="J6" s="170"/>
      <c r="K6" s="170"/>
      <c r="L6" s="220"/>
      <c r="P6" s="87"/>
    </row>
    <row r="7" spans="1:16" ht="18.600000000000001" customHeight="1" x14ac:dyDescent="0.15">
      <c r="A7" s="43"/>
      <c r="B7" s="169" t="s">
        <v>74</v>
      </c>
      <c r="C7" s="170"/>
      <c r="D7" s="170"/>
      <c r="E7" s="170"/>
      <c r="F7" s="170"/>
      <c r="G7" s="170"/>
      <c r="H7" s="170"/>
      <c r="I7" s="171"/>
      <c r="J7" s="88" t="s">
        <v>81</v>
      </c>
      <c r="K7" s="89" t="s">
        <v>80</v>
      </c>
      <c r="L7" s="90" t="s">
        <v>83</v>
      </c>
      <c r="P7" s="87"/>
    </row>
    <row r="8" spans="1:16" ht="15" customHeight="1" x14ac:dyDescent="0.15">
      <c r="A8" s="189"/>
      <c r="B8" s="190" t="s">
        <v>55</v>
      </c>
      <c r="C8" s="191" t="s">
        <v>11</v>
      </c>
      <c r="D8" s="192"/>
      <c r="E8" s="193"/>
      <c r="F8" s="193"/>
      <c r="G8" s="193"/>
      <c r="H8" s="102" t="s">
        <v>56</v>
      </c>
      <c r="I8" s="95" t="s">
        <v>17</v>
      </c>
      <c r="J8" s="10" t="s">
        <v>57</v>
      </c>
      <c r="K8" s="125"/>
      <c r="L8" s="12"/>
      <c r="N8" s="13"/>
    </row>
    <row r="9" spans="1:16" ht="15" customHeight="1" x14ac:dyDescent="0.15">
      <c r="A9" s="189"/>
      <c r="B9" s="158"/>
      <c r="C9" s="200" t="s">
        <v>58</v>
      </c>
      <c r="D9" s="200"/>
      <c r="E9" s="122"/>
      <c r="F9" s="94" t="s">
        <v>12</v>
      </c>
      <c r="G9" s="122"/>
      <c r="H9" s="117" t="s">
        <v>13</v>
      </c>
      <c r="I9" s="123"/>
      <c r="J9" s="17" t="s">
        <v>59</v>
      </c>
      <c r="K9" s="126"/>
      <c r="L9" s="19"/>
    </row>
    <row r="10" spans="1:16" ht="15" customHeight="1" x14ac:dyDescent="0.15">
      <c r="A10" s="189"/>
      <c r="B10" s="158"/>
      <c r="C10" s="200" t="s">
        <v>60</v>
      </c>
      <c r="D10" s="200"/>
      <c r="E10" s="194"/>
      <c r="F10" s="201"/>
      <c r="G10" s="201"/>
      <c r="H10" s="117" t="s">
        <v>14</v>
      </c>
      <c r="I10" s="123"/>
      <c r="J10" s="20" t="s">
        <v>15</v>
      </c>
      <c r="K10" s="127"/>
      <c r="L10" s="19"/>
    </row>
    <row r="11" spans="1:16" ht="15" customHeight="1" x14ac:dyDescent="0.15">
      <c r="A11" s="189"/>
      <c r="B11" s="158"/>
      <c r="C11" s="200" t="s">
        <v>61</v>
      </c>
      <c r="D11" s="200"/>
      <c r="E11" s="196"/>
      <c r="F11" s="196"/>
      <c r="G11" s="196"/>
      <c r="H11" s="117" t="s">
        <v>94</v>
      </c>
      <c r="I11" s="121" t="s">
        <v>17</v>
      </c>
      <c r="J11" s="256" t="s">
        <v>63</v>
      </c>
      <c r="K11" s="210">
        <f>K8+K9+K10</f>
        <v>0</v>
      </c>
      <c r="L11" s="254">
        <f>L8+L9+L10</f>
        <v>0</v>
      </c>
    </row>
    <row r="12" spans="1:16" ht="15" customHeight="1" x14ac:dyDescent="0.15">
      <c r="A12" s="189"/>
      <c r="B12" s="159"/>
      <c r="C12" s="209" t="s">
        <v>95</v>
      </c>
      <c r="D12" s="209"/>
      <c r="E12" s="187"/>
      <c r="F12" s="187"/>
      <c r="G12" s="187"/>
      <c r="H12" s="23" t="s">
        <v>62</v>
      </c>
      <c r="I12" s="124"/>
      <c r="J12" s="257"/>
      <c r="K12" s="211"/>
      <c r="L12" s="255"/>
    </row>
    <row r="13" spans="1:16" ht="15" customHeight="1" x14ac:dyDescent="0.15">
      <c r="A13" s="189"/>
      <c r="B13" s="158" t="s">
        <v>64</v>
      </c>
      <c r="C13" s="160" t="s">
        <v>11</v>
      </c>
      <c r="D13" s="160"/>
      <c r="E13" s="185"/>
      <c r="F13" s="185"/>
      <c r="G13" s="185"/>
      <c r="H13" s="28" t="s">
        <v>56</v>
      </c>
      <c r="I13" s="129" t="s">
        <v>117</v>
      </c>
      <c r="J13" s="10" t="s">
        <v>57</v>
      </c>
      <c r="K13" s="125"/>
      <c r="L13" s="12"/>
      <c r="N13" s="13"/>
    </row>
    <row r="14" spans="1:16" ht="15" customHeight="1" x14ac:dyDescent="0.15">
      <c r="A14" s="189"/>
      <c r="B14" s="158"/>
      <c r="C14" s="162" t="s">
        <v>58</v>
      </c>
      <c r="D14" s="162"/>
      <c r="E14" s="122"/>
      <c r="F14" s="130" t="s">
        <v>116</v>
      </c>
      <c r="G14" s="14"/>
      <c r="H14" s="15" t="s">
        <v>13</v>
      </c>
      <c r="I14" s="123"/>
      <c r="J14" s="17" t="s">
        <v>59</v>
      </c>
      <c r="K14" s="128"/>
      <c r="L14" s="19"/>
    </row>
    <row r="15" spans="1:16" ht="15" customHeight="1" x14ac:dyDescent="0.15">
      <c r="A15" s="189"/>
      <c r="B15" s="158"/>
      <c r="C15" s="162" t="s">
        <v>60</v>
      </c>
      <c r="D15" s="162"/>
      <c r="E15" s="194"/>
      <c r="F15" s="195"/>
      <c r="G15" s="195"/>
      <c r="H15" s="15" t="s">
        <v>14</v>
      </c>
      <c r="I15" s="116"/>
      <c r="J15" s="20" t="s">
        <v>15</v>
      </c>
      <c r="K15" s="126"/>
      <c r="L15" s="19"/>
    </row>
    <row r="16" spans="1:16" ht="15" customHeight="1" x14ac:dyDescent="0.15">
      <c r="A16" s="189"/>
      <c r="B16" s="158"/>
      <c r="C16" s="162" t="s">
        <v>61</v>
      </c>
      <c r="D16" s="162"/>
      <c r="E16" s="196"/>
      <c r="F16" s="196"/>
      <c r="G16" s="196"/>
      <c r="H16" s="91" t="s">
        <v>94</v>
      </c>
      <c r="I16" s="121" t="s">
        <v>17</v>
      </c>
      <c r="J16" s="256" t="s">
        <v>63</v>
      </c>
      <c r="K16" s="210">
        <f>K13+K14+K15</f>
        <v>0</v>
      </c>
      <c r="L16" s="254">
        <f>L13+L14+L15</f>
        <v>0</v>
      </c>
    </row>
    <row r="17" spans="1:14" ht="15" customHeight="1" x14ac:dyDescent="0.15">
      <c r="A17" s="189"/>
      <c r="B17" s="159"/>
      <c r="C17" s="198" t="s">
        <v>95</v>
      </c>
      <c r="D17" s="198"/>
      <c r="E17" s="187"/>
      <c r="F17" s="187"/>
      <c r="G17" s="187"/>
      <c r="H17" s="29" t="s">
        <v>62</v>
      </c>
      <c r="I17" s="124"/>
      <c r="J17" s="257"/>
      <c r="K17" s="211"/>
      <c r="L17" s="255"/>
    </row>
    <row r="18" spans="1:14" ht="15" customHeight="1" x14ac:dyDescent="0.15">
      <c r="A18" s="189"/>
      <c r="B18" s="158" t="s">
        <v>65</v>
      </c>
      <c r="C18" s="160" t="s">
        <v>11</v>
      </c>
      <c r="D18" s="160"/>
      <c r="E18" s="185"/>
      <c r="F18" s="185"/>
      <c r="G18" s="185"/>
      <c r="H18" s="28" t="s">
        <v>56</v>
      </c>
      <c r="I18" s="129" t="s">
        <v>17</v>
      </c>
      <c r="J18" s="10" t="s">
        <v>57</v>
      </c>
      <c r="K18" s="125"/>
      <c r="L18" s="12"/>
      <c r="N18" s="13"/>
    </row>
    <row r="19" spans="1:14" ht="15" customHeight="1" x14ac:dyDescent="0.15">
      <c r="A19" s="189"/>
      <c r="B19" s="158"/>
      <c r="C19" s="162" t="s">
        <v>58</v>
      </c>
      <c r="D19" s="162"/>
      <c r="E19" s="122"/>
      <c r="F19" s="130" t="s">
        <v>12</v>
      </c>
      <c r="G19" s="14"/>
      <c r="H19" s="15" t="s">
        <v>13</v>
      </c>
      <c r="I19" s="123"/>
      <c r="J19" s="17" t="s">
        <v>59</v>
      </c>
      <c r="K19" s="128"/>
      <c r="L19" s="19"/>
    </row>
    <row r="20" spans="1:14" ht="15" customHeight="1" x14ac:dyDescent="0.15">
      <c r="A20" s="189"/>
      <c r="B20" s="158"/>
      <c r="C20" s="162" t="s">
        <v>60</v>
      </c>
      <c r="D20" s="162"/>
      <c r="E20" s="194"/>
      <c r="F20" s="195"/>
      <c r="G20" s="195"/>
      <c r="H20" s="15" t="s">
        <v>14</v>
      </c>
      <c r="I20" s="116"/>
      <c r="J20" s="20" t="s">
        <v>15</v>
      </c>
      <c r="K20" s="126"/>
      <c r="L20" s="19"/>
    </row>
    <row r="21" spans="1:14" ht="15" customHeight="1" x14ac:dyDescent="0.15">
      <c r="A21" s="189"/>
      <c r="B21" s="158"/>
      <c r="C21" s="162" t="s">
        <v>61</v>
      </c>
      <c r="D21" s="162"/>
      <c r="E21" s="196"/>
      <c r="F21" s="196"/>
      <c r="G21" s="196"/>
      <c r="H21" s="91" t="s">
        <v>94</v>
      </c>
      <c r="I21" s="121" t="s">
        <v>17</v>
      </c>
      <c r="J21" s="256" t="s">
        <v>63</v>
      </c>
      <c r="K21" s="210">
        <f>K18+K19+K20</f>
        <v>0</v>
      </c>
      <c r="L21" s="254">
        <f>L18+L19+L20</f>
        <v>0</v>
      </c>
    </row>
    <row r="22" spans="1:14" ht="15" customHeight="1" x14ac:dyDescent="0.15">
      <c r="A22" s="189"/>
      <c r="B22" s="159"/>
      <c r="C22" s="198" t="s">
        <v>95</v>
      </c>
      <c r="D22" s="198"/>
      <c r="E22" s="187"/>
      <c r="F22" s="187"/>
      <c r="G22" s="187"/>
      <c r="H22" s="23" t="s">
        <v>62</v>
      </c>
      <c r="I22" s="124"/>
      <c r="J22" s="257"/>
      <c r="K22" s="211"/>
      <c r="L22" s="255"/>
    </row>
    <row r="23" spans="1:14" ht="15" customHeight="1" x14ac:dyDescent="0.15">
      <c r="A23" s="189"/>
      <c r="B23" s="158" t="s">
        <v>66</v>
      </c>
      <c r="C23" s="160" t="s">
        <v>11</v>
      </c>
      <c r="D23" s="160"/>
      <c r="E23" s="161"/>
      <c r="F23" s="161"/>
      <c r="G23" s="161"/>
      <c r="H23" s="28" t="s">
        <v>56</v>
      </c>
      <c r="I23" s="129" t="s">
        <v>17</v>
      </c>
      <c r="J23" s="10" t="s">
        <v>57</v>
      </c>
      <c r="K23" s="11"/>
      <c r="L23" s="12"/>
      <c r="N23" s="13"/>
    </row>
    <row r="24" spans="1:14" ht="15" customHeight="1" x14ac:dyDescent="0.15">
      <c r="A24" s="189"/>
      <c r="B24" s="158"/>
      <c r="C24" s="162" t="s">
        <v>58</v>
      </c>
      <c r="D24" s="162"/>
      <c r="E24" s="14"/>
      <c r="F24" s="48" t="s">
        <v>12</v>
      </c>
      <c r="G24" s="14"/>
      <c r="H24" s="15" t="s">
        <v>13</v>
      </c>
      <c r="I24" s="16"/>
      <c r="J24" s="17" t="s">
        <v>59</v>
      </c>
      <c r="K24" s="18"/>
      <c r="L24" s="19"/>
    </row>
    <row r="25" spans="1:14" ht="15" customHeight="1" x14ac:dyDescent="0.15">
      <c r="A25" s="189"/>
      <c r="B25" s="158"/>
      <c r="C25" s="162" t="s">
        <v>60</v>
      </c>
      <c r="D25" s="162"/>
      <c r="E25" s="188"/>
      <c r="F25" s="186"/>
      <c r="G25" s="186"/>
      <c r="H25" s="15" t="s">
        <v>14</v>
      </c>
      <c r="I25" s="16"/>
      <c r="J25" s="20" t="s">
        <v>15</v>
      </c>
      <c r="K25" s="18"/>
      <c r="L25" s="19"/>
      <c r="N25" s="30"/>
    </row>
    <row r="26" spans="1:14" ht="15" customHeight="1" x14ac:dyDescent="0.15">
      <c r="A26" s="189"/>
      <c r="B26" s="158"/>
      <c r="C26" s="162" t="s">
        <v>61</v>
      </c>
      <c r="D26" s="162"/>
      <c r="E26" s="197"/>
      <c r="F26" s="197"/>
      <c r="G26" s="197"/>
      <c r="H26" s="91" t="s">
        <v>94</v>
      </c>
      <c r="I26" s="96" t="s">
        <v>17</v>
      </c>
      <c r="J26" s="256" t="s">
        <v>63</v>
      </c>
      <c r="K26" s="210">
        <f>K23+K24+K25</f>
        <v>0</v>
      </c>
      <c r="L26" s="254">
        <f>L23+L24+L25</f>
        <v>0</v>
      </c>
    </row>
    <row r="27" spans="1:14" ht="15" customHeight="1" x14ac:dyDescent="0.15">
      <c r="A27" s="189"/>
      <c r="B27" s="159"/>
      <c r="C27" s="198" t="s">
        <v>95</v>
      </c>
      <c r="D27" s="198"/>
      <c r="E27" s="199"/>
      <c r="F27" s="199"/>
      <c r="G27" s="199"/>
      <c r="H27" s="23" t="s">
        <v>62</v>
      </c>
      <c r="I27" s="24"/>
      <c r="J27" s="257"/>
      <c r="K27" s="211"/>
      <c r="L27" s="255"/>
    </row>
    <row r="28" spans="1:14" ht="15" customHeight="1" x14ac:dyDescent="0.15">
      <c r="A28" s="189"/>
      <c r="B28" s="158" t="s">
        <v>67</v>
      </c>
      <c r="C28" s="160" t="s">
        <v>11</v>
      </c>
      <c r="D28" s="160"/>
      <c r="E28" s="161"/>
      <c r="F28" s="161"/>
      <c r="G28" s="161"/>
      <c r="H28" s="28" t="s">
        <v>56</v>
      </c>
      <c r="I28" s="129" t="s">
        <v>17</v>
      </c>
      <c r="J28" s="10" t="s">
        <v>57</v>
      </c>
      <c r="K28" s="11"/>
      <c r="L28" s="12"/>
      <c r="N28" s="13"/>
    </row>
    <row r="29" spans="1:14" ht="15" customHeight="1" x14ac:dyDescent="0.15">
      <c r="A29" s="189"/>
      <c r="B29" s="158"/>
      <c r="C29" s="162" t="s">
        <v>58</v>
      </c>
      <c r="D29" s="162"/>
      <c r="E29" s="14"/>
      <c r="F29" s="48" t="s">
        <v>12</v>
      </c>
      <c r="G29" s="14"/>
      <c r="H29" s="15" t="s">
        <v>13</v>
      </c>
      <c r="I29" s="16"/>
      <c r="J29" s="17" t="s">
        <v>59</v>
      </c>
      <c r="K29" s="18"/>
      <c r="L29" s="19"/>
    </row>
    <row r="30" spans="1:14" ht="15" customHeight="1" x14ac:dyDescent="0.15">
      <c r="A30" s="189"/>
      <c r="B30" s="158"/>
      <c r="C30" s="162" t="s">
        <v>60</v>
      </c>
      <c r="D30" s="162"/>
      <c r="E30" s="186"/>
      <c r="F30" s="186"/>
      <c r="G30" s="186"/>
      <c r="H30" s="15" t="s">
        <v>14</v>
      </c>
      <c r="I30" s="16"/>
      <c r="J30" s="20" t="s">
        <v>15</v>
      </c>
      <c r="K30" s="18"/>
      <c r="L30" s="19"/>
    </row>
    <row r="31" spans="1:14" ht="15" customHeight="1" x14ac:dyDescent="0.15">
      <c r="A31" s="189"/>
      <c r="B31" s="158"/>
      <c r="C31" s="162" t="s">
        <v>61</v>
      </c>
      <c r="D31" s="162"/>
      <c r="E31" s="197"/>
      <c r="F31" s="197"/>
      <c r="G31" s="197"/>
      <c r="H31" s="91" t="s">
        <v>94</v>
      </c>
      <c r="I31" s="96" t="s">
        <v>17</v>
      </c>
      <c r="J31" s="256" t="s">
        <v>63</v>
      </c>
      <c r="K31" s="210">
        <f>K28+K29+K30</f>
        <v>0</v>
      </c>
      <c r="L31" s="254">
        <f>L28+L29+L30</f>
        <v>0</v>
      </c>
    </row>
    <row r="32" spans="1:14" ht="15" customHeight="1" x14ac:dyDescent="0.15">
      <c r="A32" s="189"/>
      <c r="B32" s="159"/>
      <c r="C32" s="198" t="s">
        <v>95</v>
      </c>
      <c r="D32" s="198"/>
      <c r="E32" s="199"/>
      <c r="F32" s="199"/>
      <c r="G32" s="199"/>
      <c r="H32" s="23" t="s">
        <v>62</v>
      </c>
      <c r="I32" s="24"/>
      <c r="J32" s="257"/>
      <c r="K32" s="211"/>
      <c r="L32" s="255"/>
    </row>
    <row r="33" spans="1:13" ht="15" customHeight="1" x14ac:dyDescent="0.15">
      <c r="A33" s="44"/>
      <c r="B33" s="178" t="s">
        <v>68</v>
      </c>
      <c r="C33" s="178"/>
      <c r="D33" s="178"/>
      <c r="E33" s="178"/>
      <c r="F33" s="178"/>
      <c r="G33" s="178"/>
      <c r="H33" s="178"/>
      <c r="I33" s="179"/>
      <c r="J33" s="10" t="s">
        <v>57</v>
      </c>
      <c r="K33" s="31">
        <f>K8+K13+K18+K23+K28</f>
        <v>0</v>
      </c>
      <c r="L33" s="32">
        <f t="shared" ref="K33:L35" si="0">L8+L13+L18+L23+L28</f>
        <v>0</v>
      </c>
    </row>
    <row r="34" spans="1:13" ht="15" customHeight="1" x14ac:dyDescent="0.15">
      <c r="A34" s="44"/>
      <c r="B34" s="180"/>
      <c r="C34" s="180"/>
      <c r="D34" s="180"/>
      <c r="E34" s="180"/>
      <c r="F34" s="180"/>
      <c r="G34" s="180"/>
      <c r="H34" s="180"/>
      <c r="I34" s="181"/>
      <c r="J34" s="17" t="s">
        <v>59</v>
      </c>
      <c r="K34" s="33">
        <f>K9+K14+K19+K24+K29</f>
        <v>0</v>
      </c>
      <c r="L34" s="34">
        <f t="shared" si="0"/>
        <v>0</v>
      </c>
    </row>
    <row r="35" spans="1:13" ht="15" customHeight="1" x14ac:dyDescent="0.15">
      <c r="A35" s="44"/>
      <c r="B35" s="180"/>
      <c r="C35" s="180"/>
      <c r="D35" s="180"/>
      <c r="E35" s="180"/>
      <c r="F35" s="180"/>
      <c r="G35" s="180"/>
      <c r="H35" s="180"/>
      <c r="I35" s="181"/>
      <c r="J35" s="20" t="s">
        <v>15</v>
      </c>
      <c r="K35" s="33">
        <f t="shared" si="0"/>
        <v>0</v>
      </c>
      <c r="L35" s="34">
        <f t="shared" si="0"/>
        <v>0</v>
      </c>
    </row>
    <row r="36" spans="1:13" ht="12" customHeight="1" x14ac:dyDescent="0.15">
      <c r="A36" s="44"/>
      <c r="B36" s="180"/>
      <c r="C36" s="180"/>
      <c r="D36" s="180"/>
      <c r="E36" s="180"/>
      <c r="F36" s="180"/>
      <c r="G36" s="180"/>
      <c r="H36" s="180"/>
      <c r="I36" s="181"/>
      <c r="J36" s="256" t="s">
        <v>63</v>
      </c>
      <c r="K36" s="210">
        <f>K33+K34+K35</f>
        <v>0</v>
      </c>
      <c r="L36" s="254">
        <f>L33+L34+L35</f>
        <v>0</v>
      </c>
    </row>
    <row r="37" spans="1:13" ht="12" customHeight="1" x14ac:dyDescent="0.15">
      <c r="A37" s="44"/>
      <c r="B37" s="182"/>
      <c r="C37" s="182"/>
      <c r="D37" s="182"/>
      <c r="E37" s="182"/>
      <c r="F37" s="182"/>
      <c r="G37" s="182"/>
      <c r="H37" s="182"/>
      <c r="I37" s="183"/>
      <c r="J37" s="257"/>
      <c r="K37" s="211"/>
      <c r="L37" s="255"/>
    </row>
    <row r="38" spans="1:13" s="39" customFormat="1" ht="18" customHeight="1" x14ac:dyDescent="0.15">
      <c r="B38" s="221" t="s">
        <v>99</v>
      </c>
      <c r="C38" s="222"/>
      <c r="D38" s="222"/>
      <c r="E38" s="222"/>
      <c r="F38" s="222"/>
      <c r="G38" s="222"/>
      <c r="H38" s="222"/>
      <c r="I38" s="222"/>
      <c r="J38" s="222"/>
      <c r="K38" s="222"/>
      <c r="L38" s="223"/>
    </row>
    <row r="39" spans="1:13" s="39" customFormat="1" ht="22.5" x14ac:dyDescent="0.15">
      <c r="B39" s="224" t="s">
        <v>101</v>
      </c>
      <c r="C39" s="225"/>
      <c r="D39" s="226"/>
      <c r="E39" s="212"/>
      <c r="F39" s="213"/>
      <c r="G39" s="213"/>
      <c r="H39" s="213"/>
      <c r="I39" s="213"/>
      <c r="J39" s="214"/>
      <c r="K39" s="100" t="s">
        <v>104</v>
      </c>
      <c r="L39" s="101" t="s">
        <v>82</v>
      </c>
    </row>
    <row r="40" spans="1:13" s="39" customFormat="1" ht="14.45" customHeight="1" x14ac:dyDescent="0.15">
      <c r="B40" s="227" t="s">
        <v>102</v>
      </c>
      <c r="C40" s="228"/>
      <c r="D40" s="229"/>
      <c r="E40" s="207"/>
      <c r="F40" s="208"/>
      <c r="G40" s="208"/>
      <c r="H40" s="98" t="s">
        <v>69</v>
      </c>
      <c r="I40" s="246"/>
      <c r="J40" s="247"/>
      <c r="K40" s="241"/>
      <c r="L40" s="233"/>
    </row>
    <row r="41" spans="1:13" s="39" customFormat="1" ht="14.45" customHeight="1" x14ac:dyDescent="0.15">
      <c r="B41" s="230" t="s">
        <v>103</v>
      </c>
      <c r="C41" s="231"/>
      <c r="D41" s="232"/>
      <c r="E41" s="215"/>
      <c r="F41" s="216"/>
      <c r="G41" s="217"/>
      <c r="H41" s="99" t="s">
        <v>26</v>
      </c>
      <c r="I41" s="248"/>
      <c r="J41" s="249"/>
      <c r="K41" s="245"/>
      <c r="L41" s="234"/>
    </row>
    <row r="42" spans="1:13" s="39" customFormat="1" ht="20.100000000000001" customHeight="1" x14ac:dyDescent="0.15">
      <c r="B42" s="221" t="s">
        <v>100</v>
      </c>
      <c r="C42" s="222"/>
      <c r="D42" s="222"/>
      <c r="E42" s="222"/>
      <c r="F42" s="222"/>
      <c r="G42" s="222"/>
      <c r="H42" s="222"/>
      <c r="I42" s="222"/>
      <c r="J42" s="222"/>
      <c r="K42" s="222"/>
      <c r="L42" s="223"/>
    </row>
    <row r="43" spans="1:13" s="39" customFormat="1" ht="23.25" customHeight="1" x14ac:dyDescent="0.15">
      <c r="B43" s="235" t="s">
        <v>70</v>
      </c>
      <c r="C43" s="236"/>
      <c r="D43" s="237"/>
      <c r="E43" s="238"/>
      <c r="F43" s="239"/>
      <c r="G43" s="240"/>
      <c r="H43" s="102" t="s">
        <v>22</v>
      </c>
      <c r="I43" s="250" t="s">
        <v>17</v>
      </c>
      <c r="J43" s="251"/>
      <c r="K43" s="100" t="s">
        <v>104</v>
      </c>
      <c r="L43" s="101" t="s">
        <v>82</v>
      </c>
      <c r="M43" s="97"/>
    </row>
    <row r="44" spans="1:13" s="39" customFormat="1" ht="14.1" customHeight="1" x14ac:dyDescent="0.15">
      <c r="B44" s="204" t="s">
        <v>19</v>
      </c>
      <c r="C44" s="205"/>
      <c r="D44" s="206"/>
      <c r="E44" s="162" t="s">
        <v>23</v>
      </c>
      <c r="F44" s="162"/>
      <c r="G44" s="131"/>
      <c r="H44" s="98" t="s">
        <v>24</v>
      </c>
      <c r="I44" s="246"/>
      <c r="J44" s="247"/>
      <c r="K44" s="202"/>
      <c r="L44" s="241"/>
      <c r="M44" s="97"/>
    </row>
    <row r="45" spans="1:13" s="39" customFormat="1" ht="14.1" customHeight="1" x14ac:dyDescent="0.15">
      <c r="B45" s="204"/>
      <c r="C45" s="205"/>
      <c r="D45" s="206"/>
      <c r="E45" s="162" t="s">
        <v>25</v>
      </c>
      <c r="F45" s="162"/>
      <c r="G45" s="131"/>
      <c r="H45" s="98" t="s">
        <v>26</v>
      </c>
      <c r="I45" s="252"/>
      <c r="J45" s="253"/>
      <c r="K45" s="203"/>
      <c r="L45" s="242"/>
      <c r="M45" s="97"/>
    </row>
    <row r="46" spans="1:13" s="39" customFormat="1" ht="14.1" customHeight="1" x14ac:dyDescent="0.15">
      <c r="B46" s="204" t="s">
        <v>20</v>
      </c>
      <c r="C46" s="205"/>
      <c r="D46" s="206"/>
      <c r="E46" s="162" t="s">
        <v>23</v>
      </c>
      <c r="F46" s="162"/>
      <c r="G46" s="131"/>
      <c r="H46" s="98" t="s">
        <v>24</v>
      </c>
      <c r="I46" s="252"/>
      <c r="J46" s="253"/>
      <c r="K46" s="202"/>
      <c r="L46" s="241"/>
      <c r="M46" s="97"/>
    </row>
    <row r="47" spans="1:13" s="39" customFormat="1" ht="14.1" customHeight="1" x14ac:dyDescent="0.15">
      <c r="B47" s="204"/>
      <c r="C47" s="205"/>
      <c r="D47" s="206"/>
      <c r="E47" s="162" t="s">
        <v>25</v>
      </c>
      <c r="F47" s="162"/>
      <c r="G47" s="131"/>
      <c r="H47" s="98" t="s">
        <v>26</v>
      </c>
      <c r="I47" s="252"/>
      <c r="J47" s="253"/>
      <c r="K47" s="203"/>
      <c r="L47" s="242"/>
      <c r="M47" s="97"/>
    </row>
    <row r="48" spans="1:13" s="39" customFormat="1" ht="14.1" customHeight="1" x14ac:dyDescent="0.15">
      <c r="B48" s="204" t="s">
        <v>21</v>
      </c>
      <c r="C48" s="205"/>
      <c r="D48" s="206"/>
      <c r="E48" s="162" t="s">
        <v>23</v>
      </c>
      <c r="F48" s="162"/>
      <c r="G48" s="131"/>
      <c r="H48" s="98" t="s">
        <v>24</v>
      </c>
      <c r="I48" s="252"/>
      <c r="J48" s="253"/>
      <c r="K48" s="202"/>
      <c r="L48" s="241"/>
      <c r="M48" s="97"/>
    </row>
    <row r="49" spans="1:13" s="39" customFormat="1" ht="14.1" customHeight="1" x14ac:dyDescent="0.15">
      <c r="B49" s="204"/>
      <c r="C49" s="205"/>
      <c r="D49" s="206"/>
      <c r="E49" s="162" t="s">
        <v>25</v>
      </c>
      <c r="F49" s="162"/>
      <c r="G49" s="131"/>
      <c r="H49" s="98" t="s">
        <v>26</v>
      </c>
      <c r="I49" s="252"/>
      <c r="J49" s="253"/>
      <c r="K49" s="203"/>
      <c r="L49" s="242"/>
      <c r="M49" s="97"/>
    </row>
    <row r="50" spans="1:13" s="39" customFormat="1" ht="9.9499999999999993" customHeight="1" x14ac:dyDescent="0.15">
      <c r="A50" s="38"/>
      <c r="B50" s="163" t="s">
        <v>105</v>
      </c>
      <c r="C50" s="164"/>
      <c r="D50" s="164"/>
      <c r="E50" s="164"/>
      <c r="F50" s="164"/>
      <c r="G50" s="164"/>
      <c r="H50" s="164"/>
      <c r="I50" s="164"/>
      <c r="J50" s="165"/>
      <c r="K50" s="218">
        <f>SUM(K44:K49)</f>
        <v>0</v>
      </c>
      <c r="L50" s="243">
        <f>SUM(L44:L48)</f>
        <v>0</v>
      </c>
      <c r="M50" s="97"/>
    </row>
    <row r="51" spans="1:13" s="39" customFormat="1" ht="9.9499999999999993" customHeight="1" x14ac:dyDescent="0.15">
      <c r="A51" s="40"/>
      <c r="B51" s="166"/>
      <c r="C51" s="167"/>
      <c r="D51" s="167"/>
      <c r="E51" s="167"/>
      <c r="F51" s="167"/>
      <c r="G51" s="167"/>
      <c r="H51" s="167"/>
      <c r="I51" s="167"/>
      <c r="J51" s="168"/>
      <c r="K51" s="219"/>
      <c r="L51" s="244"/>
      <c r="M51" s="97"/>
    </row>
    <row r="52" spans="1:13" ht="18" customHeight="1" x14ac:dyDescent="0.15">
      <c r="B52" s="155" t="s">
        <v>114</v>
      </c>
      <c r="C52" s="156"/>
      <c r="D52" s="156"/>
      <c r="E52" s="156"/>
      <c r="F52" s="156"/>
      <c r="G52" s="156"/>
      <c r="H52" s="156"/>
      <c r="I52" s="156"/>
      <c r="J52" s="157"/>
      <c r="K52" s="145">
        <f>SUM(K36,K40,K50)</f>
        <v>0</v>
      </c>
      <c r="L52" s="145">
        <f>SUM(L36,L40,L50)</f>
        <v>0</v>
      </c>
    </row>
  </sheetData>
  <sheetProtection sheet="1" objects="1" scenarios="1"/>
  <mergeCells count="115">
    <mergeCell ref="L11:L12"/>
    <mergeCell ref="K16:K17"/>
    <mergeCell ref="L16:L17"/>
    <mergeCell ref="K21:K22"/>
    <mergeCell ref="L21:L22"/>
    <mergeCell ref="J11:J12"/>
    <mergeCell ref="J16:J17"/>
    <mergeCell ref="J21:J22"/>
    <mergeCell ref="J26:J27"/>
    <mergeCell ref="I46:J46"/>
    <mergeCell ref="I47:J47"/>
    <mergeCell ref="I48:J48"/>
    <mergeCell ref="I49:J49"/>
    <mergeCell ref="L26:L27"/>
    <mergeCell ref="K31:K32"/>
    <mergeCell ref="L31:L32"/>
    <mergeCell ref="J36:J37"/>
    <mergeCell ref="K36:K37"/>
    <mergeCell ref="L36:L37"/>
    <mergeCell ref="J31:J32"/>
    <mergeCell ref="E49:F49"/>
    <mergeCell ref="E41:G41"/>
    <mergeCell ref="E46:F46"/>
    <mergeCell ref="K50:K51"/>
    <mergeCell ref="B6:L6"/>
    <mergeCell ref="B38:L38"/>
    <mergeCell ref="B42:L42"/>
    <mergeCell ref="B39:D39"/>
    <mergeCell ref="B40:D40"/>
    <mergeCell ref="B41:D41"/>
    <mergeCell ref="L40:L41"/>
    <mergeCell ref="B43:D43"/>
    <mergeCell ref="E43:G43"/>
    <mergeCell ref="L44:L45"/>
    <mergeCell ref="L50:L51"/>
    <mergeCell ref="K46:K47"/>
    <mergeCell ref="E47:F47"/>
    <mergeCell ref="E48:F48"/>
    <mergeCell ref="K48:K49"/>
    <mergeCell ref="B46:D47"/>
    <mergeCell ref="B48:D49"/>
    <mergeCell ref="K40:K41"/>
    <mergeCell ref="L46:L47"/>
    <mergeCell ref="L48:L49"/>
    <mergeCell ref="E44:F44"/>
    <mergeCell ref="K44:K45"/>
    <mergeCell ref="E45:F45"/>
    <mergeCell ref="B44:D45"/>
    <mergeCell ref="E40:G40"/>
    <mergeCell ref="E31:G31"/>
    <mergeCell ref="C11:D11"/>
    <mergeCell ref="E11:G11"/>
    <mergeCell ref="C12:D12"/>
    <mergeCell ref="E12:G12"/>
    <mergeCell ref="E16:G16"/>
    <mergeCell ref="C17:D17"/>
    <mergeCell ref="E17:G17"/>
    <mergeCell ref="C22:D22"/>
    <mergeCell ref="E13:G13"/>
    <mergeCell ref="K26:K27"/>
    <mergeCell ref="E39:J39"/>
    <mergeCell ref="I40:J40"/>
    <mergeCell ref="I41:J41"/>
    <mergeCell ref="I43:J43"/>
    <mergeCell ref="I44:J44"/>
    <mergeCell ref="I45:J45"/>
    <mergeCell ref="K11:K12"/>
    <mergeCell ref="A8:A32"/>
    <mergeCell ref="B8:B12"/>
    <mergeCell ref="C8:D8"/>
    <mergeCell ref="E8:G8"/>
    <mergeCell ref="C19:D19"/>
    <mergeCell ref="C20:D20"/>
    <mergeCell ref="E20:G20"/>
    <mergeCell ref="C21:D21"/>
    <mergeCell ref="E21:G21"/>
    <mergeCell ref="C14:D14"/>
    <mergeCell ref="C15:D15"/>
    <mergeCell ref="E15:G15"/>
    <mergeCell ref="C16:D16"/>
    <mergeCell ref="C26:D26"/>
    <mergeCell ref="E26:G26"/>
    <mergeCell ref="C27:D27"/>
    <mergeCell ref="E27:G27"/>
    <mergeCell ref="B28:B32"/>
    <mergeCell ref="C28:D28"/>
    <mergeCell ref="C32:D32"/>
    <mergeCell ref="E32:G32"/>
    <mergeCell ref="C9:D9"/>
    <mergeCell ref="C10:D10"/>
    <mergeCell ref="E10:G10"/>
    <mergeCell ref="B52:J52"/>
    <mergeCell ref="B23:B27"/>
    <mergeCell ref="C23:D23"/>
    <mergeCell ref="E23:G23"/>
    <mergeCell ref="E28:G28"/>
    <mergeCell ref="C31:D31"/>
    <mergeCell ref="B50:J51"/>
    <mergeCell ref="B7:I7"/>
    <mergeCell ref="J1:L1"/>
    <mergeCell ref="B4:L4"/>
    <mergeCell ref="B33:I37"/>
    <mergeCell ref="B2:L2"/>
    <mergeCell ref="B18:B22"/>
    <mergeCell ref="C18:D18"/>
    <mergeCell ref="E18:G18"/>
    <mergeCell ref="C29:D29"/>
    <mergeCell ref="C30:D30"/>
    <mergeCell ref="E30:G30"/>
    <mergeCell ref="E22:G22"/>
    <mergeCell ref="C24:D24"/>
    <mergeCell ref="C25:D25"/>
    <mergeCell ref="E25:G25"/>
    <mergeCell ref="B13:B17"/>
    <mergeCell ref="C13:D13"/>
  </mergeCells>
  <phoneticPr fontId="4"/>
  <conditionalFormatting sqref="K9:L10">
    <cfRule type="expression" dxfId="15" priority="10">
      <formula>$I$8="オンラインのみ"</formula>
    </cfRule>
  </conditionalFormatting>
  <conditionalFormatting sqref="K14:L15">
    <cfRule type="expression" dxfId="14" priority="9">
      <formula>$I$13="オンラインのみ"</formula>
    </cfRule>
  </conditionalFormatting>
  <conditionalFormatting sqref="K19:L20">
    <cfRule type="expression" dxfId="13" priority="8">
      <formula>$I$18="オンラインのみ"</formula>
    </cfRule>
  </conditionalFormatting>
  <conditionalFormatting sqref="K24:L25">
    <cfRule type="expression" dxfId="12" priority="7">
      <formula>$I$23="オンラインのみ"</formula>
    </cfRule>
  </conditionalFormatting>
  <conditionalFormatting sqref="K29:L30">
    <cfRule type="expression" dxfId="11" priority="6">
      <formula>$I$28="オンラインのみ"</formula>
    </cfRule>
  </conditionalFormatting>
  <dataValidations xWindow="489" yWindow="407" count="17">
    <dataValidation type="custom" allowBlank="1" showInputMessage="1" showErrorMessage="1" errorTitle="「展示会種別」選択後、 数値を入力ください" error="展示会種別「オンラインのみ」の場合、この経費は対象外です" prompt="経費の入力前に「展示会種別」を選択してください" sqref="K29:L30" xr:uid="{00000000-0002-0000-0100-000000000000}">
      <formula1>AND(ISNUMBER(K29),OR($I$28="リアル＋オンライン",$I$28="リアルのみ"))</formula1>
    </dataValidation>
    <dataValidation type="custom" allowBlank="1" showInputMessage="1" showErrorMessage="1" errorTitle="「展示会種別」選択後、 数値を入力ください" error="展示会種別「オンラインのみ」の場合、この経費は対象外です" prompt="経費の入力前に「展示会種別」を選択してください" sqref="K24:L25" xr:uid="{00000000-0002-0000-0100-000001000000}">
      <formula1>AND(ISNUMBER(K24),OR($I$23="リアル＋オンライン",$I$23="リアルのみ"))</formula1>
    </dataValidation>
    <dataValidation type="custom" allowBlank="1" showInputMessage="1" showErrorMessage="1" errorTitle="「展示会種別」選択後、 数値を入力ください" error="展示会種別「オンラインのみ」の場合、この経費は対象外です" prompt="経費の入力前に「展示会種別」を選択してください" sqref="L19:L20" xr:uid="{00000000-0002-0000-0100-000002000000}">
      <formula1>AND(ISNUMBER(L19),OR($I$18="リアル＋オンライン",$I$18="リアルのみ"))</formula1>
    </dataValidation>
    <dataValidation type="custom" allowBlank="1" showInputMessage="1" showErrorMessage="1" errorTitle="「展示会種別」選択後、 数値を入力ください" error="展示会種別「オンラインのみ」の場合、この経費は対象外です" prompt="経費の入力前に「展示会種別」を選択してください" sqref="L14:L15" xr:uid="{00000000-0002-0000-0100-000003000000}">
      <formula1>AND(ISNUMBER(L14),OR($I$13="リアル＋オンライン",$I$13="リアルのみ"))</formula1>
    </dataValidation>
    <dataValidation type="custom" allowBlank="1" showInputMessage="1" showErrorMessage="1" errorTitle="「展示会種別」選択後、 数値を入力ください" error="展示会種別「オンラインのみ」の場合、この経費は対象外です" prompt="経費の入力前に「展示会種別」を選択してください" sqref="L9:L10" xr:uid="{00000000-0002-0000-0100-000004000000}">
      <formula1>AND(ISNUMBER(L9),OR($I$8="リアル＋オンライン",$I$8="リアルのみ"))</formula1>
    </dataValidation>
    <dataValidation type="list" allowBlank="1" showInputMessage="1" showErrorMessage="1" sqref="I23 I13 I18 I28 I8" xr:uid="{00000000-0002-0000-0100-000005000000}">
      <formula1>"選択してください,リアルのみ,リアル＋オンライン,オンラインのみ"</formula1>
    </dataValidation>
    <dataValidation type="list" allowBlank="1" showInputMessage="1" showErrorMessage="1" prompt="プルダウンして選択" sqref="I11 I16 I21 I31 I26" xr:uid="{00000000-0002-0000-0100-000006000000}">
      <formula1>"選択してください,自社単独ブース,共同出展,パビリオン,共同出展＋パビリオン"</formula1>
    </dataValidation>
    <dataValidation type="date" allowBlank="1" showInputMessage="1" showErrorMessage="1" errorTitle="助成対象期間外" error="入力された日付は助成対象期間外です。会期は2025/8/1～2026/8/31間で有る必要があります" prompt="西暦年/月/日　を半角で入力_x000a_例）_x000a_2025年12月1日_x000a_→2025/12/1_x000a_" sqref="G19" xr:uid="{00000000-0002-0000-0100-000007000000}">
      <formula1>45931</formula1>
      <formula2>46387</formula2>
    </dataValidation>
    <dataValidation type="custom" allowBlank="1" showInputMessage="1" showErrorMessage="1" prompt="経費の入力前に「展示会種別」を選択してください" sqref="K13:K15 K18:K20 K23 K28 K33:K35" xr:uid="{00000000-0002-0000-0100-000009000000}">
      <formula1>AND(ISNUMBER(K13),OR(#REF!="リアル＋オンライン（小間代込）","リアル＋オンライン（小間代別）",$J$2="リアルのみ"))</formula1>
    </dataValidation>
    <dataValidation allowBlank="1" showInputMessage="1" showErrorMessage="1" prompt="経費の入力前に「展示会種別」を選択してください" sqref="L13 L18 L23 L28 K9:K10 L33:L35 K8:L8" xr:uid="{00000000-0002-0000-0100-00000A000000}"/>
    <dataValidation allowBlank="1" showInputMessage="1" showErrorMessage="1" prompt="プルダウンして選択" sqref="E12:G12 E27:G27 E32:G32" xr:uid="{00000000-0002-0000-0100-00000C000000}"/>
    <dataValidation allowBlank="1" showErrorMessage="1" sqref="H40:H41" xr:uid="{00000000-0002-0000-0100-000010000000}"/>
    <dataValidation type="date" allowBlank="1" showInputMessage="1" showErrorMessage="1" error="入力された日付は助成対象期間外です。会期は2025/8/1～2026/8/31間で有る必要があります" prompt="西暦年/月/日　を半角で入力_x000a_例）_x000a_2025年12月1日_x000a_→2025/12/1" sqref="E9 G9 E14 G14 E19 E24 E29 G24 G29" xr:uid="{752B0F67-AAA8-4297-AA1F-2837B437453E}">
      <formula1>45870</formula1>
      <formula2>46265</formula2>
    </dataValidation>
    <dataValidation type="date" allowBlank="1" showInputMessage="1" showErrorMessage="1" prompt="西暦年/月/日　を半角で入力_x000a_例）_x000a_2025年12月1日_x000a_→2025/12/1" sqref="I20" xr:uid="{911CDA31-E700-4A97-B96F-7C2E3DCDFB08}">
      <formula1>45870</formula1>
      <formula2>46265</formula2>
    </dataValidation>
    <dataValidation type="date" allowBlank="1" showInputMessage="1" showErrorMessage="1" error="入力された日付は助成対象期間外です。2025/8/1～2026/8/31間で有る必要があります" prompt="西暦年/月/日　を半角で入力_x000a_例）_x000a_2025年12月1日_x000a_→2025/12/1" sqref="I44:J49 I15 I25 I30 I40:J41" xr:uid="{093112A3-4CAB-4CBC-B143-92A2BCA41A16}">
      <formula1>45870</formula1>
      <formula2>46265</formula2>
    </dataValidation>
    <dataValidation type="date" operator="lessThanOrEqual" allowBlank="1" showInputMessage="1" showErrorMessage="1" error="入力された日付は助成対象期間外です。～2026/8/31まで有る必要があります" prompt="西暦年/月/日　を半角で入力_x000a_例）_x000a_2025年12月1日_x000a_→2025/12/1" sqref="I29 I24 I19 I14 I9:I10" xr:uid="{4100B3D1-5E1A-46A1-B0B2-28DE8542063A}">
      <formula1>46265</formula1>
    </dataValidation>
    <dataValidation type="list" allowBlank="1" showInputMessage="1" showErrorMessage="1" sqref="I43:J43" xr:uid="{F41E2E30-84D2-40E4-8F1B-64A28B7D0261}">
      <formula1>"選択してください,新規,既存HPﾘﾆｭｰｱﾙ"</formula1>
    </dataValidation>
  </dataValidations>
  <pageMargins left="0.7" right="0.7" top="0.75" bottom="0.75" header="0.3" footer="0.3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0.59999389629810485"/>
  </sheetPr>
  <dimension ref="A1:P62"/>
  <sheetViews>
    <sheetView showGridLines="0" view="pageBreakPreview" zoomScaleNormal="100" zoomScaleSheetLayoutView="100" workbookViewId="0">
      <selection activeCell="O49" sqref="O49"/>
    </sheetView>
  </sheetViews>
  <sheetFormatPr defaultColWidth="9.375" defaultRowHeight="13.5" x14ac:dyDescent="0.15"/>
  <cols>
    <col min="1" max="1" width="1.375" style="7" customWidth="1"/>
    <col min="2" max="2" width="3.125" style="7" customWidth="1"/>
    <col min="3" max="3" width="5.25" style="7" customWidth="1"/>
    <col min="4" max="4" width="5.375" style="7" customWidth="1"/>
    <col min="5" max="5" width="9.125" style="7" customWidth="1"/>
    <col min="6" max="6" width="1.875" style="7" customWidth="1"/>
    <col min="7" max="7" width="9.125" style="35" customWidth="1"/>
    <col min="8" max="8" width="11" style="35" customWidth="1"/>
    <col min="9" max="9" width="9.125" style="35" customWidth="1"/>
    <col min="10" max="10" width="7.25" style="36" customWidth="1"/>
    <col min="11" max="11" width="12.625" style="36" customWidth="1"/>
    <col min="12" max="12" width="12.625" style="35" customWidth="1"/>
    <col min="13" max="13" width="1.75" style="7" customWidth="1"/>
    <col min="14" max="16384" width="9.375" style="7"/>
  </cols>
  <sheetData>
    <row r="1" spans="1:16" ht="26.1" customHeight="1" x14ac:dyDescent="0.15">
      <c r="A1" s="4" t="s">
        <v>73</v>
      </c>
      <c r="B1" s="5"/>
      <c r="C1" s="6"/>
      <c r="D1" s="6"/>
      <c r="E1" s="6"/>
      <c r="F1" s="6"/>
      <c r="G1" s="8"/>
      <c r="H1" s="8"/>
      <c r="I1" s="45"/>
      <c r="J1" s="92"/>
      <c r="K1" s="92"/>
      <c r="L1" s="93" t="s">
        <v>6</v>
      </c>
    </row>
    <row r="2" spans="1:16" ht="23.45" customHeight="1" x14ac:dyDescent="0.15">
      <c r="A2" s="49"/>
      <c r="B2" s="184" t="s">
        <v>75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</row>
    <row r="3" spans="1:16" ht="4.5" customHeight="1" x14ac:dyDescent="0.1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6" s="2" customFormat="1" ht="17.45" customHeight="1" x14ac:dyDescent="0.15">
      <c r="A4" s="51"/>
      <c r="B4" s="258" t="s">
        <v>47</v>
      </c>
      <c r="C4" s="259"/>
      <c r="D4" s="259"/>
      <c r="E4" s="259"/>
      <c r="F4" s="259"/>
      <c r="G4" s="259"/>
      <c r="H4" s="259"/>
      <c r="I4" s="259"/>
      <c r="J4" s="259"/>
      <c r="K4" s="259"/>
      <c r="L4" s="260"/>
    </row>
    <row r="5" spans="1:16" s="2" customFormat="1" ht="17.45" customHeight="1" x14ac:dyDescent="0.15">
      <c r="A5" s="52"/>
      <c r="B5" s="53" t="s">
        <v>33</v>
      </c>
      <c r="C5" s="54"/>
      <c r="D5" s="55"/>
      <c r="E5" s="55"/>
      <c r="F5" s="55"/>
      <c r="G5" s="55"/>
      <c r="H5" s="55"/>
      <c r="I5" s="55"/>
      <c r="J5" s="55"/>
      <c r="K5" s="55"/>
      <c r="L5" s="56"/>
    </row>
    <row r="6" spans="1:16" ht="18.600000000000001" customHeight="1" x14ac:dyDescent="0.15">
      <c r="A6" s="43"/>
      <c r="B6" s="261" t="s">
        <v>74</v>
      </c>
      <c r="C6" s="262"/>
      <c r="D6" s="262"/>
      <c r="E6" s="262"/>
      <c r="F6" s="262"/>
      <c r="G6" s="262"/>
      <c r="H6" s="262"/>
      <c r="I6" s="262"/>
      <c r="J6" s="88" t="s">
        <v>0</v>
      </c>
      <c r="K6" s="89" t="s">
        <v>80</v>
      </c>
      <c r="L6" s="90" t="s">
        <v>83</v>
      </c>
      <c r="P6" s="87"/>
    </row>
    <row r="7" spans="1:16" ht="15" customHeight="1" x14ac:dyDescent="0.15">
      <c r="A7" s="189"/>
      <c r="B7" s="158" t="s">
        <v>84</v>
      </c>
      <c r="C7" s="263" t="s">
        <v>11</v>
      </c>
      <c r="D7" s="264"/>
      <c r="E7" s="265"/>
      <c r="F7" s="266"/>
      <c r="G7" s="267"/>
      <c r="H7" s="86" t="s">
        <v>56</v>
      </c>
      <c r="I7" s="9" t="s">
        <v>17</v>
      </c>
      <c r="J7" s="10" t="s">
        <v>57</v>
      </c>
      <c r="K7" s="11"/>
      <c r="L7" s="12"/>
      <c r="N7" s="13"/>
    </row>
    <row r="8" spans="1:16" ht="15" customHeight="1" x14ac:dyDescent="0.15">
      <c r="A8" s="189"/>
      <c r="B8" s="158"/>
      <c r="C8" s="162" t="s">
        <v>58</v>
      </c>
      <c r="D8" s="162"/>
      <c r="E8" s="82"/>
      <c r="F8" s="83" t="s">
        <v>12</v>
      </c>
      <c r="G8" s="82"/>
      <c r="H8" s="84" t="s">
        <v>13</v>
      </c>
      <c r="I8" s="16"/>
      <c r="J8" s="17" t="s">
        <v>59</v>
      </c>
      <c r="K8" s="18"/>
      <c r="L8" s="19"/>
    </row>
    <row r="9" spans="1:16" ht="15" customHeight="1" x14ac:dyDescent="0.15">
      <c r="A9" s="189"/>
      <c r="B9" s="158"/>
      <c r="C9" s="162" t="s">
        <v>60</v>
      </c>
      <c r="D9" s="162"/>
      <c r="E9" s="268"/>
      <c r="F9" s="268"/>
      <c r="G9" s="268"/>
      <c r="H9" s="84" t="s">
        <v>14</v>
      </c>
      <c r="I9" s="16"/>
      <c r="J9" s="20" t="s">
        <v>15</v>
      </c>
      <c r="K9" s="18"/>
      <c r="L9" s="19"/>
    </row>
    <row r="10" spans="1:16" ht="15" customHeight="1" x14ac:dyDescent="0.15">
      <c r="A10" s="189"/>
      <c r="B10" s="158"/>
      <c r="C10" s="162" t="s">
        <v>61</v>
      </c>
      <c r="D10" s="162"/>
      <c r="E10" s="269"/>
      <c r="F10" s="269"/>
      <c r="G10" s="269"/>
      <c r="H10" s="84" t="s">
        <v>94</v>
      </c>
      <c r="I10" s="21" t="s">
        <v>17</v>
      </c>
      <c r="J10" s="20" t="s">
        <v>16</v>
      </c>
      <c r="K10" s="18"/>
      <c r="L10" s="22"/>
    </row>
    <row r="11" spans="1:16" ht="15" customHeight="1" x14ac:dyDescent="0.15">
      <c r="A11" s="189"/>
      <c r="B11" s="159"/>
      <c r="C11" s="198" t="s">
        <v>95</v>
      </c>
      <c r="D11" s="198"/>
      <c r="E11" s="270"/>
      <c r="F11" s="270"/>
      <c r="G11" s="270"/>
      <c r="H11" s="85" t="s">
        <v>62</v>
      </c>
      <c r="I11" s="24"/>
      <c r="J11" s="25" t="s">
        <v>63</v>
      </c>
      <c r="K11" s="26">
        <f>K7+K8+K9+K10</f>
        <v>0</v>
      </c>
      <c r="L11" s="27">
        <f>L7+L8+L9+L10</f>
        <v>0</v>
      </c>
    </row>
    <row r="12" spans="1:16" ht="15" customHeight="1" x14ac:dyDescent="0.15">
      <c r="A12" s="189"/>
      <c r="B12" s="158" t="s">
        <v>85</v>
      </c>
      <c r="C12" s="160" t="s">
        <v>11</v>
      </c>
      <c r="D12" s="160"/>
      <c r="E12" s="161"/>
      <c r="F12" s="161"/>
      <c r="G12" s="161"/>
      <c r="H12" s="86" t="s">
        <v>56</v>
      </c>
      <c r="I12" s="9" t="s">
        <v>17</v>
      </c>
      <c r="J12" s="10" t="s">
        <v>57</v>
      </c>
      <c r="K12" s="11"/>
      <c r="L12" s="12"/>
      <c r="N12" s="13"/>
    </row>
    <row r="13" spans="1:16" ht="15" customHeight="1" x14ac:dyDescent="0.15">
      <c r="A13" s="189"/>
      <c r="B13" s="158"/>
      <c r="C13" s="162" t="s">
        <v>58</v>
      </c>
      <c r="D13" s="162"/>
      <c r="E13" s="14"/>
      <c r="F13" s="48" t="s">
        <v>12</v>
      </c>
      <c r="G13" s="14"/>
      <c r="H13" s="84" t="s">
        <v>13</v>
      </c>
      <c r="I13" s="16"/>
      <c r="J13" s="17" t="s">
        <v>59</v>
      </c>
      <c r="K13" s="18"/>
      <c r="L13" s="19"/>
    </row>
    <row r="14" spans="1:16" ht="15" customHeight="1" x14ac:dyDescent="0.15">
      <c r="A14" s="189"/>
      <c r="B14" s="158"/>
      <c r="C14" s="162" t="s">
        <v>60</v>
      </c>
      <c r="D14" s="162"/>
      <c r="E14" s="271"/>
      <c r="F14" s="271"/>
      <c r="G14" s="271"/>
      <c r="H14" s="84" t="s">
        <v>14</v>
      </c>
      <c r="I14" s="16"/>
      <c r="J14" s="20" t="s">
        <v>15</v>
      </c>
      <c r="K14" s="18"/>
      <c r="L14" s="19"/>
    </row>
    <row r="15" spans="1:16" ht="15" customHeight="1" x14ac:dyDescent="0.15">
      <c r="A15" s="189"/>
      <c r="B15" s="158"/>
      <c r="C15" s="162" t="s">
        <v>61</v>
      </c>
      <c r="D15" s="162"/>
      <c r="E15" s="269"/>
      <c r="F15" s="269"/>
      <c r="G15" s="269"/>
      <c r="H15" s="91" t="s">
        <v>94</v>
      </c>
      <c r="I15" s="21" t="s">
        <v>17</v>
      </c>
      <c r="J15" s="20" t="s">
        <v>16</v>
      </c>
      <c r="K15" s="18"/>
      <c r="L15" s="22"/>
    </row>
    <row r="16" spans="1:16" ht="15" customHeight="1" x14ac:dyDescent="0.15">
      <c r="A16" s="189"/>
      <c r="B16" s="159"/>
      <c r="C16" s="198" t="s">
        <v>95</v>
      </c>
      <c r="D16" s="198"/>
      <c r="E16" s="270"/>
      <c r="F16" s="270"/>
      <c r="G16" s="270"/>
      <c r="H16" s="85" t="s">
        <v>62</v>
      </c>
      <c r="I16" s="24"/>
      <c r="J16" s="25" t="s">
        <v>63</v>
      </c>
      <c r="K16" s="26">
        <f>K12+K13+K14+K15</f>
        <v>0</v>
      </c>
      <c r="L16" s="27">
        <f>L12+L13+L14+L15</f>
        <v>0</v>
      </c>
    </row>
    <row r="17" spans="1:14" ht="15" customHeight="1" x14ac:dyDescent="0.15">
      <c r="A17" s="189"/>
      <c r="B17" s="158" t="s">
        <v>86</v>
      </c>
      <c r="C17" s="160" t="s">
        <v>11</v>
      </c>
      <c r="D17" s="160"/>
      <c r="E17" s="161"/>
      <c r="F17" s="161"/>
      <c r="G17" s="161"/>
      <c r="H17" s="86" t="s">
        <v>56</v>
      </c>
      <c r="I17" s="9" t="s">
        <v>17</v>
      </c>
      <c r="J17" s="10" t="s">
        <v>57</v>
      </c>
      <c r="K17" s="11"/>
      <c r="L17" s="12"/>
      <c r="N17" s="13"/>
    </row>
    <row r="18" spans="1:14" ht="15" customHeight="1" x14ac:dyDescent="0.15">
      <c r="A18" s="189"/>
      <c r="B18" s="158"/>
      <c r="C18" s="162" t="s">
        <v>58</v>
      </c>
      <c r="D18" s="162"/>
      <c r="E18" s="14"/>
      <c r="F18" s="48" t="s">
        <v>12</v>
      </c>
      <c r="G18" s="14"/>
      <c r="H18" s="84" t="s">
        <v>13</v>
      </c>
      <c r="I18" s="16"/>
      <c r="J18" s="17" t="s">
        <v>59</v>
      </c>
      <c r="K18" s="18"/>
      <c r="L18" s="19"/>
    </row>
    <row r="19" spans="1:14" ht="15" customHeight="1" x14ac:dyDescent="0.15">
      <c r="A19" s="189"/>
      <c r="B19" s="158"/>
      <c r="C19" s="162" t="s">
        <v>60</v>
      </c>
      <c r="D19" s="162"/>
      <c r="E19" s="271"/>
      <c r="F19" s="271"/>
      <c r="G19" s="271"/>
      <c r="H19" s="84" t="s">
        <v>14</v>
      </c>
      <c r="I19" s="16"/>
      <c r="J19" s="20" t="s">
        <v>15</v>
      </c>
      <c r="K19" s="18"/>
      <c r="L19" s="19"/>
    </row>
    <row r="20" spans="1:14" ht="15" customHeight="1" x14ac:dyDescent="0.15">
      <c r="A20" s="189"/>
      <c r="B20" s="158"/>
      <c r="C20" s="162" t="s">
        <v>61</v>
      </c>
      <c r="D20" s="162"/>
      <c r="E20" s="269"/>
      <c r="F20" s="269"/>
      <c r="G20" s="269"/>
      <c r="H20" s="91" t="s">
        <v>94</v>
      </c>
      <c r="I20" s="21" t="s">
        <v>17</v>
      </c>
      <c r="J20" s="20" t="s">
        <v>16</v>
      </c>
      <c r="K20" s="18"/>
      <c r="L20" s="22"/>
    </row>
    <row r="21" spans="1:14" ht="15" customHeight="1" x14ac:dyDescent="0.15">
      <c r="A21" s="189"/>
      <c r="B21" s="159"/>
      <c r="C21" s="198" t="s">
        <v>95</v>
      </c>
      <c r="D21" s="198"/>
      <c r="E21" s="270"/>
      <c r="F21" s="270"/>
      <c r="G21" s="270"/>
      <c r="H21" s="23" t="s">
        <v>62</v>
      </c>
      <c r="I21" s="24"/>
      <c r="J21" s="25" t="s">
        <v>63</v>
      </c>
      <c r="K21" s="26">
        <f>K17+K18+K19+K20</f>
        <v>0</v>
      </c>
      <c r="L21" s="27">
        <f>L17+L18+L19+L20</f>
        <v>0</v>
      </c>
    </row>
    <row r="22" spans="1:14" ht="15" customHeight="1" x14ac:dyDescent="0.15">
      <c r="A22" s="189"/>
      <c r="B22" s="158" t="s">
        <v>87</v>
      </c>
      <c r="C22" s="160" t="s">
        <v>11</v>
      </c>
      <c r="D22" s="160"/>
      <c r="E22" s="161"/>
      <c r="F22" s="161"/>
      <c r="G22" s="161"/>
      <c r="H22" s="86" t="s">
        <v>56</v>
      </c>
      <c r="I22" s="9" t="s">
        <v>17</v>
      </c>
      <c r="J22" s="10" t="s">
        <v>57</v>
      </c>
      <c r="K22" s="11"/>
      <c r="L22" s="12"/>
      <c r="N22" s="13"/>
    </row>
    <row r="23" spans="1:14" ht="15" customHeight="1" x14ac:dyDescent="0.15">
      <c r="A23" s="189"/>
      <c r="B23" s="158"/>
      <c r="C23" s="162" t="s">
        <v>58</v>
      </c>
      <c r="D23" s="162"/>
      <c r="E23" s="14"/>
      <c r="F23" s="48" t="s">
        <v>12</v>
      </c>
      <c r="G23" s="14"/>
      <c r="H23" s="84" t="s">
        <v>13</v>
      </c>
      <c r="I23" s="16"/>
      <c r="J23" s="17" t="s">
        <v>59</v>
      </c>
      <c r="K23" s="18"/>
      <c r="L23" s="19"/>
    </row>
    <row r="24" spans="1:14" ht="15" customHeight="1" x14ac:dyDescent="0.15">
      <c r="A24" s="189"/>
      <c r="B24" s="158"/>
      <c r="C24" s="162" t="s">
        <v>60</v>
      </c>
      <c r="D24" s="162"/>
      <c r="E24" s="271"/>
      <c r="F24" s="271"/>
      <c r="G24" s="271"/>
      <c r="H24" s="84" t="s">
        <v>14</v>
      </c>
      <c r="I24" s="16"/>
      <c r="J24" s="20" t="s">
        <v>15</v>
      </c>
      <c r="K24" s="18"/>
      <c r="L24" s="19"/>
      <c r="N24" s="30"/>
    </row>
    <row r="25" spans="1:14" ht="15" customHeight="1" x14ac:dyDescent="0.15">
      <c r="A25" s="189"/>
      <c r="B25" s="158"/>
      <c r="C25" s="162" t="s">
        <v>61</v>
      </c>
      <c r="D25" s="162"/>
      <c r="E25" s="269"/>
      <c r="F25" s="269"/>
      <c r="G25" s="269"/>
      <c r="H25" s="91" t="s">
        <v>94</v>
      </c>
      <c r="I25" s="21" t="s">
        <v>17</v>
      </c>
      <c r="J25" s="20" t="s">
        <v>16</v>
      </c>
      <c r="K25" s="18"/>
      <c r="L25" s="22"/>
    </row>
    <row r="26" spans="1:14" ht="15" customHeight="1" x14ac:dyDescent="0.15">
      <c r="A26" s="189"/>
      <c r="B26" s="159"/>
      <c r="C26" s="198" t="s">
        <v>95</v>
      </c>
      <c r="D26" s="198"/>
      <c r="E26" s="270"/>
      <c r="F26" s="270"/>
      <c r="G26" s="270"/>
      <c r="H26" s="23" t="s">
        <v>62</v>
      </c>
      <c r="I26" s="24"/>
      <c r="J26" s="25" t="s">
        <v>63</v>
      </c>
      <c r="K26" s="26">
        <f>K22+K23+K24+K25</f>
        <v>0</v>
      </c>
      <c r="L26" s="27">
        <f>L22+L23+L24+L25</f>
        <v>0</v>
      </c>
    </row>
    <row r="27" spans="1:14" ht="15" customHeight="1" x14ac:dyDescent="0.15">
      <c r="A27" s="189"/>
      <c r="B27" s="158" t="s">
        <v>88</v>
      </c>
      <c r="C27" s="160" t="s">
        <v>11</v>
      </c>
      <c r="D27" s="160"/>
      <c r="E27" s="161"/>
      <c r="F27" s="161"/>
      <c r="G27" s="161"/>
      <c r="H27" s="86" t="s">
        <v>56</v>
      </c>
      <c r="I27" s="9" t="s">
        <v>17</v>
      </c>
      <c r="J27" s="10" t="s">
        <v>57</v>
      </c>
      <c r="K27" s="11"/>
      <c r="L27" s="12"/>
      <c r="N27" s="13"/>
    </row>
    <row r="28" spans="1:14" ht="15" customHeight="1" x14ac:dyDescent="0.15">
      <c r="A28" s="189"/>
      <c r="B28" s="158"/>
      <c r="C28" s="162" t="s">
        <v>58</v>
      </c>
      <c r="D28" s="162"/>
      <c r="E28" s="14"/>
      <c r="F28" s="48" t="s">
        <v>12</v>
      </c>
      <c r="G28" s="14"/>
      <c r="H28" s="84" t="s">
        <v>13</v>
      </c>
      <c r="I28" s="16"/>
      <c r="J28" s="17" t="s">
        <v>59</v>
      </c>
      <c r="K28" s="18"/>
      <c r="L28" s="19"/>
    </row>
    <row r="29" spans="1:14" ht="15" customHeight="1" x14ac:dyDescent="0.15">
      <c r="A29" s="189"/>
      <c r="B29" s="158"/>
      <c r="C29" s="162" t="s">
        <v>60</v>
      </c>
      <c r="D29" s="162"/>
      <c r="E29" s="271"/>
      <c r="F29" s="271"/>
      <c r="G29" s="271"/>
      <c r="H29" s="84" t="s">
        <v>14</v>
      </c>
      <c r="I29" s="16"/>
      <c r="J29" s="20" t="s">
        <v>15</v>
      </c>
      <c r="K29" s="18"/>
      <c r="L29" s="19"/>
    </row>
    <row r="30" spans="1:14" ht="15" customHeight="1" x14ac:dyDescent="0.15">
      <c r="A30" s="189"/>
      <c r="B30" s="158"/>
      <c r="C30" s="162" t="s">
        <v>61</v>
      </c>
      <c r="D30" s="162"/>
      <c r="E30" s="269"/>
      <c r="F30" s="269"/>
      <c r="G30" s="269"/>
      <c r="H30" s="91" t="s">
        <v>94</v>
      </c>
      <c r="I30" s="21" t="s">
        <v>17</v>
      </c>
      <c r="J30" s="20" t="s">
        <v>16</v>
      </c>
      <c r="K30" s="18"/>
      <c r="L30" s="22"/>
    </row>
    <row r="31" spans="1:14" ht="15" customHeight="1" x14ac:dyDescent="0.15">
      <c r="A31" s="189"/>
      <c r="B31" s="159"/>
      <c r="C31" s="198" t="s">
        <v>95</v>
      </c>
      <c r="D31" s="198"/>
      <c r="E31" s="270"/>
      <c r="F31" s="270"/>
      <c r="G31" s="270"/>
      <c r="H31" s="23" t="s">
        <v>62</v>
      </c>
      <c r="I31" s="24"/>
      <c r="J31" s="25" t="s">
        <v>63</v>
      </c>
      <c r="K31" s="26">
        <f>K27+K28+K29+K30</f>
        <v>0</v>
      </c>
      <c r="L31" s="27">
        <f>L27+L28+L29+L30</f>
        <v>0</v>
      </c>
    </row>
    <row r="32" spans="1:14" ht="15" customHeight="1" x14ac:dyDescent="0.15">
      <c r="A32" s="189"/>
      <c r="B32" s="158" t="s">
        <v>89</v>
      </c>
      <c r="C32" s="160" t="s">
        <v>11</v>
      </c>
      <c r="D32" s="160"/>
      <c r="E32" s="161"/>
      <c r="F32" s="161"/>
      <c r="G32" s="161"/>
      <c r="H32" s="86" t="s">
        <v>56</v>
      </c>
      <c r="I32" s="9" t="s">
        <v>17</v>
      </c>
      <c r="J32" s="10" t="s">
        <v>57</v>
      </c>
      <c r="K32" s="11"/>
      <c r="L32" s="12"/>
      <c r="N32" s="13"/>
    </row>
    <row r="33" spans="1:14" ht="15" customHeight="1" x14ac:dyDescent="0.15">
      <c r="A33" s="189"/>
      <c r="B33" s="158"/>
      <c r="C33" s="162" t="s">
        <v>58</v>
      </c>
      <c r="D33" s="162"/>
      <c r="E33" s="14"/>
      <c r="F33" s="48" t="s">
        <v>12</v>
      </c>
      <c r="G33" s="14"/>
      <c r="H33" s="84" t="s">
        <v>13</v>
      </c>
      <c r="I33" s="16"/>
      <c r="J33" s="17" t="s">
        <v>59</v>
      </c>
      <c r="K33" s="18"/>
      <c r="L33" s="19"/>
    </row>
    <row r="34" spans="1:14" ht="15" customHeight="1" x14ac:dyDescent="0.15">
      <c r="A34" s="189"/>
      <c r="B34" s="158"/>
      <c r="C34" s="162" t="s">
        <v>60</v>
      </c>
      <c r="D34" s="162"/>
      <c r="E34" s="271"/>
      <c r="F34" s="271"/>
      <c r="G34" s="271"/>
      <c r="H34" s="84" t="s">
        <v>14</v>
      </c>
      <c r="I34" s="16"/>
      <c r="J34" s="20" t="s">
        <v>15</v>
      </c>
      <c r="K34" s="18"/>
      <c r="L34" s="19"/>
    </row>
    <row r="35" spans="1:14" ht="15" customHeight="1" x14ac:dyDescent="0.15">
      <c r="A35" s="189"/>
      <c r="B35" s="158"/>
      <c r="C35" s="162" t="s">
        <v>61</v>
      </c>
      <c r="D35" s="162"/>
      <c r="E35" s="269"/>
      <c r="F35" s="269"/>
      <c r="G35" s="269"/>
      <c r="H35" s="91" t="s">
        <v>94</v>
      </c>
      <c r="I35" s="21" t="s">
        <v>17</v>
      </c>
      <c r="J35" s="20" t="s">
        <v>16</v>
      </c>
      <c r="K35" s="18"/>
      <c r="L35" s="22"/>
    </row>
    <row r="36" spans="1:14" ht="15" customHeight="1" x14ac:dyDescent="0.15">
      <c r="A36" s="189"/>
      <c r="B36" s="159"/>
      <c r="C36" s="198" t="s">
        <v>95</v>
      </c>
      <c r="D36" s="198"/>
      <c r="E36" s="270"/>
      <c r="F36" s="270"/>
      <c r="G36" s="270"/>
      <c r="H36" s="23" t="s">
        <v>62</v>
      </c>
      <c r="I36" s="24"/>
      <c r="J36" s="25" t="s">
        <v>63</v>
      </c>
      <c r="K36" s="26">
        <f>K32+K33+K34+K35</f>
        <v>0</v>
      </c>
      <c r="L36" s="27">
        <f>L32+L33+L34+L35</f>
        <v>0</v>
      </c>
    </row>
    <row r="37" spans="1:14" ht="15" customHeight="1" x14ac:dyDescent="0.15">
      <c r="A37" s="189"/>
      <c r="B37" s="158" t="s">
        <v>90</v>
      </c>
      <c r="C37" s="160" t="s">
        <v>11</v>
      </c>
      <c r="D37" s="160"/>
      <c r="E37" s="161"/>
      <c r="F37" s="161"/>
      <c r="G37" s="161"/>
      <c r="H37" s="86" t="s">
        <v>56</v>
      </c>
      <c r="I37" s="9" t="s">
        <v>17</v>
      </c>
      <c r="J37" s="10" t="s">
        <v>57</v>
      </c>
      <c r="K37" s="11"/>
      <c r="L37" s="12"/>
      <c r="N37" s="13"/>
    </row>
    <row r="38" spans="1:14" ht="15" customHeight="1" x14ac:dyDescent="0.15">
      <c r="A38" s="189"/>
      <c r="B38" s="158"/>
      <c r="C38" s="162" t="s">
        <v>58</v>
      </c>
      <c r="D38" s="162"/>
      <c r="E38" s="14"/>
      <c r="F38" s="48" t="s">
        <v>12</v>
      </c>
      <c r="G38" s="14"/>
      <c r="H38" s="84" t="s">
        <v>13</v>
      </c>
      <c r="I38" s="16"/>
      <c r="J38" s="17" t="s">
        <v>59</v>
      </c>
      <c r="K38" s="18"/>
      <c r="L38" s="19"/>
    </row>
    <row r="39" spans="1:14" ht="15" customHeight="1" x14ac:dyDescent="0.15">
      <c r="A39" s="189"/>
      <c r="B39" s="158"/>
      <c r="C39" s="162" t="s">
        <v>60</v>
      </c>
      <c r="D39" s="162"/>
      <c r="E39" s="271"/>
      <c r="F39" s="271"/>
      <c r="G39" s="271"/>
      <c r="H39" s="84" t="s">
        <v>14</v>
      </c>
      <c r="I39" s="16"/>
      <c r="J39" s="20" t="s">
        <v>15</v>
      </c>
      <c r="K39" s="18"/>
      <c r="L39" s="19"/>
    </row>
    <row r="40" spans="1:14" ht="15" customHeight="1" x14ac:dyDescent="0.15">
      <c r="A40" s="189"/>
      <c r="B40" s="158"/>
      <c r="C40" s="162" t="s">
        <v>61</v>
      </c>
      <c r="D40" s="162"/>
      <c r="E40" s="269"/>
      <c r="F40" s="269"/>
      <c r="G40" s="269"/>
      <c r="H40" s="91" t="s">
        <v>94</v>
      </c>
      <c r="I40" s="21" t="s">
        <v>17</v>
      </c>
      <c r="J40" s="20" t="s">
        <v>16</v>
      </c>
      <c r="K40" s="18"/>
      <c r="L40" s="22"/>
    </row>
    <row r="41" spans="1:14" ht="15" customHeight="1" x14ac:dyDescent="0.15">
      <c r="A41" s="189"/>
      <c r="B41" s="159"/>
      <c r="C41" s="198" t="s">
        <v>95</v>
      </c>
      <c r="D41" s="198"/>
      <c r="E41" s="270"/>
      <c r="F41" s="270"/>
      <c r="G41" s="270"/>
      <c r="H41" s="23" t="s">
        <v>62</v>
      </c>
      <c r="I41" s="24"/>
      <c r="J41" s="25" t="s">
        <v>63</v>
      </c>
      <c r="K41" s="26">
        <f>K37+K38+K39+K40</f>
        <v>0</v>
      </c>
      <c r="L41" s="27">
        <f>L37+L38+L39+L40</f>
        <v>0</v>
      </c>
    </row>
    <row r="42" spans="1:14" ht="15" customHeight="1" x14ac:dyDescent="0.15">
      <c r="A42" s="189"/>
      <c r="B42" s="158" t="s">
        <v>91</v>
      </c>
      <c r="C42" s="160" t="s">
        <v>11</v>
      </c>
      <c r="D42" s="160"/>
      <c r="E42" s="161"/>
      <c r="F42" s="161"/>
      <c r="G42" s="161"/>
      <c r="H42" s="86" t="s">
        <v>56</v>
      </c>
      <c r="I42" s="9" t="s">
        <v>17</v>
      </c>
      <c r="J42" s="10" t="s">
        <v>57</v>
      </c>
      <c r="K42" s="11"/>
      <c r="L42" s="12"/>
      <c r="N42" s="13"/>
    </row>
    <row r="43" spans="1:14" ht="15" customHeight="1" x14ac:dyDescent="0.15">
      <c r="A43" s="189"/>
      <c r="B43" s="158"/>
      <c r="C43" s="162" t="s">
        <v>58</v>
      </c>
      <c r="D43" s="162"/>
      <c r="E43" s="14"/>
      <c r="F43" s="48" t="s">
        <v>12</v>
      </c>
      <c r="G43" s="14"/>
      <c r="H43" s="84" t="s">
        <v>13</v>
      </c>
      <c r="I43" s="16"/>
      <c r="J43" s="17" t="s">
        <v>59</v>
      </c>
      <c r="K43" s="18"/>
      <c r="L43" s="19"/>
    </row>
    <row r="44" spans="1:14" ht="15" customHeight="1" x14ac:dyDescent="0.15">
      <c r="A44" s="189"/>
      <c r="B44" s="158"/>
      <c r="C44" s="162" t="s">
        <v>60</v>
      </c>
      <c r="D44" s="162"/>
      <c r="E44" s="271"/>
      <c r="F44" s="271"/>
      <c r="G44" s="271"/>
      <c r="H44" s="84" t="s">
        <v>14</v>
      </c>
      <c r="I44" s="16"/>
      <c r="J44" s="20" t="s">
        <v>15</v>
      </c>
      <c r="K44" s="18"/>
      <c r="L44" s="19"/>
    </row>
    <row r="45" spans="1:14" ht="15" customHeight="1" x14ac:dyDescent="0.15">
      <c r="A45" s="189"/>
      <c r="B45" s="158"/>
      <c r="C45" s="162" t="s">
        <v>61</v>
      </c>
      <c r="D45" s="162"/>
      <c r="E45" s="269"/>
      <c r="F45" s="269"/>
      <c r="G45" s="269"/>
      <c r="H45" s="91" t="s">
        <v>94</v>
      </c>
      <c r="I45" s="21" t="s">
        <v>17</v>
      </c>
      <c r="J45" s="20" t="s">
        <v>16</v>
      </c>
      <c r="K45" s="18"/>
      <c r="L45" s="22"/>
    </row>
    <row r="46" spans="1:14" ht="15" customHeight="1" x14ac:dyDescent="0.15">
      <c r="A46" s="189"/>
      <c r="B46" s="159"/>
      <c r="C46" s="198" t="s">
        <v>95</v>
      </c>
      <c r="D46" s="198"/>
      <c r="E46" s="270"/>
      <c r="F46" s="270"/>
      <c r="G46" s="270"/>
      <c r="H46" s="23" t="s">
        <v>62</v>
      </c>
      <c r="I46" s="24"/>
      <c r="J46" s="25" t="s">
        <v>63</v>
      </c>
      <c r="K46" s="26">
        <f>K42+K43+K44+K45</f>
        <v>0</v>
      </c>
      <c r="L46" s="27">
        <f>L42+L43+L44+L45</f>
        <v>0</v>
      </c>
    </row>
    <row r="47" spans="1:14" ht="15" customHeight="1" x14ac:dyDescent="0.15">
      <c r="A47" s="189"/>
      <c r="B47" s="158" t="s">
        <v>92</v>
      </c>
      <c r="C47" s="160" t="s">
        <v>11</v>
      </c>
      <c r="D47" s="160"/>
      <c r="E47" s="161"/>
      <c r="F47" s="161"/>
      <c r="G47" s="161"/>
      <c r="H47" s="86" t="s">
        <v>56</v>
      </c>
      <c r="I47" s="9" t="s">
        <v>17</v>
      </c>
      <c r="J47" s="10" t="s">
        <v>57</v>
      </c>
      <c r="K47" s="11"/>
      <c r="L47" s="12"/>
      <c r="N47" s="13"/>
    </row>
    <row r="48" spans="1:14" ht="15" customHeight="1" x14ac:dyDescent="0.15">
      <c r="A48" s="189"/>
      <c r="B48" s="158"/>
      <c r="C48" s="162" t="s">
        <v>58</v>
      </c>
      <c r="D48" s="162"/>
      <c r="E48" s="14"/>
      <c r="F48" s="48" t="s">
        <v>12</v>
      </c>
      <c r="G48" s="14"/>
      <c r="H48" s="84" t="s">
        <v>13</v>
      </c>
      <c r="I48" s="16"/>
      <c r="J48" s="17" t="s">
        <v>59</v>
      </c>
      <c r="K48" s="18"/>
      <c r="L48" s="19"/>
    </row>
    <row r="49" spans="1:14" ht="15" customHeight="1" x14ac:dyDescent="0.15">
      <c r="A49" s="189"/>
      <c r="B49" s="158"/>
      <c r="C49" s="162" t="s">
        <v>60</v>
      </c>
      <c r="D49" s="162"/>
      <c r="E49" s="271"/>
      <c r="F49" s="271"/>
      <c r="G49" s="271"/>
      <c r="H49" s="84" t="s">
        <v>14</v>
      </c>
      <c r="I49" s="16"/>
      <c r="J49" s="20" t="s">
        <v>15</v>
      </c>
      <c r="K49" s="18"/>
      <c r="L49" s="19"/>
    </row>
    <row r="50" spans="1:14" ht="15" customHeight="1" x14ac:dyDescent="0.15">
      <c r="A50" s="189"/>
      <c r="B50" s="158"/>
      <c r="C50" s="162" t="s">
        <v>61</v>
      </c>
      <c r="D50" s="162"/>
      <c r="E50" s="269"/>
      <c r="F50" s="269"/>
      <c r="G50" s="269"/>
      <c r="H50" s="91" t="s">
        <v>94</v>
      </c>
      <c r="I50" s="21" t="s">
        <v>17</v>
      </c>
      <c r="J50" s="20" t="s">
        <v>16</v>
      </c>
      <c r="K50" s="18"/>
      <c r="L50" s="22"/>
    </row>
    <row r="51" spans="1:14" ht="15" customHeight="1" x14ac:dyDescent="0.15">
      <c r="A51" s="189"/>
      <c r="B51" s="159"/>
      <c r="C51" s="198" t="s">
        <v>95</v>
      </c>
      <c r="D51" s="198"/>
      <c r="E51" s="270"/>
      <c r="F51" s="270"/>
      <c r="G51" s="270"/>
      <c r="H51" s="23" t="s">
        <v>62</v>
      </c>
      <c r="I51" s="24"/>
      <c r="J51" s="25" t="s">
        <v>63</v>
      </c>
      <c r="K51" s="26">
        <f>K47+K48+K49+K50</f>
        <v>0</v>
      </c>
      <c r="L51" s="27">
        <f>L47+L48+L49+L50</f>
        <v>0</v>
      </c>
    </row>
    <row r="52" spans="1:14" ht="15" customHeight="1" x14ac:dyDescent="0.15">
      <c r="A52" s="189"/>
      <c r="B52" s="158" t="s">
        <v>93</v>
      </c>
      <c r="C52" s="160" t="s">
        <v>11</v>
      </c>
      <c r="D52" s="160"/>
      <c r="E52" s="161"/>
      <c r="F52" s="161"/>
      <c r="G52" s="161"/>
      <c r="H52" s="86" t="s">
        <v>56</v>
      </c>
      <c r="I52" s="9" t="s">
        <v>17</v>
      </c>
      <c r="J52" s="10" t="s">
        <v>57</v>
      </c>
      <c r="K52" s="11"/>
      <c r="L52" s="12"/>
      <c r="N52" s="13"/>
    </row>
    <row r="53" spans="1:14" ht="15" customHeight="1" x14ac:dyDescent="0.15">
      <c r="A53" s="189"/>
      <c r="B53" s="158"/>
      <c r="C53" s="162" t="s">
        <v>58</v>
      </c>
      <c r="D53" s="162"/>
      <c r="E53" s="14"/>
      <c r="F53" s="48" t="s">
        <v>12</v>
      </c>
      <c r="G53" s="14"/>
      <c r="H53" s="84" t="s">
        <v>13</v>
      </c>
      <c r="I53" s="16"/>
      <c r="J53" s="17" t="s">
        <v>59</v>
      </c>
      <c r="K53" s="18"/>
      <c r="L53" s="19"/>
    </row>
    <row r="54" spans="1:14" ht="15" customHeight="1" x14ac:dyDescent="0.15">
      <c r="A54" s="189"/>
      <c r="B54" s="158"/>
      <c r="C54" s="162" t="s">
        <v>60</v>
      </c>
      <c r="D54" s="162"/>
      <c r="E54" s="271"/>
      <c r="F54" s="271"/>
      <c r="G54" s="271"/>
      <c r="H54" s="84" t="s">
        <v>14</v>
      </c>
      <c r="I54" s="16"/>
      <c r="J54" s="20" t="s">
        <v>15</v>
      </c>
      <c r="K54" s="18"/>
      <c r="L54" s="19"/>
    </row>
    <row r="55" spans="1:14" ht="15" customHeight="1" x14ac:dyDescent="0.15">
      <c r="A55" s="189"/>
      <c r="B55" s="158"/>
      <c r="C55" s="162" t="s">
        <v>61</v>
      </c>
      <c r="D55" s="162"/>
      <c r="E55" s="269"/>
      <c r="F55" s="269"/>
      <c r="G55" s="269"/>
      <c r="H55" s="91" t="s">
        <v>94</v>
      </c>
      <c r="I55" s="21" t="s">
        <v>17</v>
      </c>
      <c r="J55" s="20" t="s">
        <v>16</v>
      </c>
      <c r="K55" s="18"/>
      <c r="L55" s="22"/>
    </row>
    <row r="56" spans="1:14" ht="15" customHeight="1" x14ac:dyDescent="0.15">
      <c r="A56" s="189"/>
      <c r="B56" s="159"/>
      <c r="C56" s="198" t="s">
        <v>95</v>
      </c>
      <c r="D56" s="198"/>
      <c r="E56" s="270"/>
      <c r="F56" s="270"/>
      <c r="G56" s="270"/>
      <c r="H56" s="23" t="s">
        <v>62</v>
      </c>
      <c r="I56" s="24"/>
      <c r="J56" s="25" t="s">
        <v>63</v>
      </c>
      <c r="K56" s="26">
        <f>K52+K53+K54+K55</f>
        <v>0</v>
      </c>
      <c r="L56" s="27">
        <f>L52+L53+L54+L55</f>
        <v>0</v>
      </c>
    </row>
    <row r="57" spans="1:14" ht="15" customHeight="1" x14ac:dyDescent="0.15">
      <c r="A57" s="44"/>
      <c r="B57" s="272" t="s">
        <v>68</v>
      </c>
      <c r="C57" s="272"/>
      <c r="D57" s="272"/>
      <c r="E57" s="272"/>
      <c r="F57" s="272"/>
      <c r="G57" s="272"/>
      <c r="H57" s="272"/>
      <c r="I57" s="273"/>
      <c r="J57" s="10" t="s">
        <v>57</v>
      </c>
      <c r="K57" s="31">
        <f>K7+K12+K17+K22+K27+K32+K37+K42+K47+K52</f>
        <v>0</v>
      </c>
      <c r="L57" s="32">
        <f>L7+L12+L17+L22+L27+L32+L37+L42+L47+L52</f>
        <v>0</v>
      </c>
    </row>
    <row r="58" spans="1:14" ht="15" customHeight="1" x14ac:dyDescent="0.15">
      <c r="A58" s="44"/>
      <c r="B58" s="274"/>
      <c r="C58" s="274"/>
      <c r="D58" s="274"/>
      <c r="E58" s="274"/>
      <c r="F58" s="274"/>
      <c r="G58" s="274"/>
      <c r="H58" s="274"/>
      <c r="I58" s="275"/>
      <c r="J58" s="17" t="s">
        <v>59</v>
      </c>
      <c r="K58" s="33">
        <f t="shared" ref="K58:L60" si="0">K8+K13+K18+K23+K28+K33+K38+K43+K48+K53</f>
        <v>0</v>
      </c>
      <c r="L58" s="34">
        <f t="shared" si="0"/>
        <v>0</v>
      </c>
    </row>
    <row r="59" spans="1:14" ht="15" customHeight="1" x14ac:dyDescent="0.15">
      <c r="A59" s="44"/>
      <c r="B59" s="274"/>
      <c r="C59" s="274"/>
      <c r="D59" s="274"/>
      <c r="E59" s="274"/>
      <c r="F59" s="274"/>
      <c r="G59" s="274"/>
      <c r="H59" s="274"/>
      <c r="I59" s="275"/>
      <c r="J59" s="20" t="s">
        <v>15</v>
      </c>
      <c r="K59" s="33">
        <f t="shared" si="0"/>
        <v>0</v>
      </c>
      <c r="L59" s="34">
        <f t="shared" si="0"/>
        <v>0</v>
      </c>
    </row>
    <row r="60" spans="1:14" ht="15" customHeight="1" x14ac:dyDescent="0.15">
      <c r="A60" s="44"/>
      <c r="B60" s="274"/>
      <c r="C60" s="274"/>
      <c r="D60" s="274"/>
      <c r="E60" s="274"/>
      <c r="F60" s="274"/>
      <c r="G60" s="274"/>
      <c r="H60" s="274"/>
      <c r="I60" s="275"/>
      <c r="J60" s="20" t="s">
        <v>16</v>
      </c>
      <c r="K60" s="33">
        <f t="shared" si="0"/>
        <v>0</v>
      </c>
      <c r="L60" s="34">
        <f t="shared" si="0"/>
        <v>0</v>
      </c>
    </row>
    <row r="61" spans="1:14" ht="15" customHeight="1" x14ac:dyDescent="0.15">
      <c r="A61" s="44"/>
      <c r="B61" s="276"/>
      <c r="C61" s="276"/>
      <c r="D61" s="276"/>
      <c r="E61" s="276"/>
      <c r="F61" s="276"/>
      <c r="G61" s="276"/>
      <c r="H61" s="276"/>
      <c r="I61" s="277"/>
      <c r="J61" s="25" t="s">
        <v>63</v>
      </c>
      <c r="K61" s="46">
        <f>K57+K58+K59+K60</f>
        <v>0</v>
      </c>
      <c r="L61" s="47">
        <f>L57+L58+L59+L60</f>
        <v>0</v>
      </c>
    </row>
    <row r="62" spans="1:14" ht="9" customHeight="1" x14ac:dyDescent="0.15"/>
  </sheetData>
  <mergeCells count="105">
    <mergeCell ref="B57:I61"/>
    <mergeCell ref="E49:G49"/>
    <mergeCell ref="C50:D50"/>
    <mergeCell ref="E50:G50"/>
    <mergeCell ref="C51:D51"/>
    <mergeCell ref="E51:G51"/>
    <mergeCell ref="B52:B56"/>
    <mergeCell ref="C52:D52"/>
    <mergeCell ref="E52:G52"/>
    <mergeCell ref="C53:D53"/>
    <mergeCell ref="C54:D54"/>
    <mergeCell ref="B47:B51"/>
    <mergeCell ref="C47:D47"/>
    <mergeCell ref="E47:G47"/>
    <mergeCell ref="C48:D48"/>
    <mergeCell ref="C49:D49"/>
    <mergeCell ref="E54:G54"/>
    <mergeCell ref="C55:D55"/>
    <mergeCell ref="E55:G55"/>
    <mergeCell ref="C56:D56"/>
    <mergeCell ref="E56:G56"/>
    <mergeCell ref="B42:B46"/>
    <mergeCell ref="C42:D42"/>
    <mergeCell ref="E42:G42"/>
    <mergeCell ref="C43:D43"/>
    <mergeCell ref="C44:D44"/>
    <mergeCell ref="E44:G44"/>
    <mergeCell ref="C45:D45"/>
    <mergeCell ref="E45:G45"/>
    <mergeCell ref="C46:D46"/>
    <mergeCell ref="E46:G46"/>
    <mergeCell ref="B37:B41"/>
    <mergeCell ref="C37:D37"/>
    <mergeCell ref="E37:G37"/>
    <mergeCell ref="C38:D38"/>
    <mergeCell ref="C39:D39"/>
    <mergeCell ref="E39:G39"/>
    <mergeCell ref="C40:D40"/>
    <mergeCell ref="E40:G40"/>
    <mergeCell ref="C41:D41"/>
    <mergeCell ref="E41:G41"/>
    <mergeCell ref="B32:B36"/>
    <mergeCell ref="C32:D32"/>
    <mergeCell ref="E32:G32"/>
    <mergeCell ref="C33:D33"/>
    <mergeCell ref="C34:D34"/>
    <mergeCell ref="E34:G34"/>
    <mergeCell ref="C35:D35"/>
    <mergeCell ref="E35:G35"/>
    <mergeCell ref="C36:D36"/>
    <mergeCell ref="E36:G36"/>
    <mergeCell ref="B27:B31"/>
    <mergeCell ref="C27:D27"/>
    <mergeCell ref="E27:G27"/>
    <mergeCell ref="C28:D28"/>
    <mergeCell ref="C29:D29"/>
    <mergeCell ref="E29:G29"/>
    <mergeCell ref="C30:D30"/>
    <mergeCell ref="E30:G30"/>
    <mergeCell ref="C31:D31"/>
    <mergeCell ref="E31:G31"/>
    <mergeCell ref="B22:B26"/>
    <mergeCell ref="C22:D22"/>
    <mergeCell ref="E22:G22"/>
    <mergeCell ref="C23:D23"/>
    <mergeCell ref="C24:D24"/>
    <mergeCell ref="E24:G24"/>
    <mergeCell ref="C25:D25"/>
    <mergeCell ref="E25:G25"/>
    <mergeCell ref="C26:D26"/>
    <mergeCell ref="E26:G26"/>
    <mergeCell ref="B17:B21"/>
    <mergeCell ref="C17:D17"/>
    <mergeCell ref="E17:G17"/>
    <mergeCell ref="C18:D18"/>
    <mergeCell ref="C19:D19"/>
    <mergeCell ref="E19:G19"/>
    <mergeCell ref="C20:D20"/>
    <mergeCell ref="E20:G20"/>
    <mergeCell ref="C21:D21"/>
    <mergeCell ref="E21:G21"/>
    <mergeCell ref="B2:L2"/>
    <mergeCell ref="B4:L4"/>
    <mergeCell ref="B6:I6"/>
    <mergeCell ref="A7:A56"/>
    <mergeCell ref="B7:B11"/>
    <mergeCell ref="C7:D7"/>
    <mergeCell ref="E7:G7"/>
    <mergeCell ref="C8:D8"/>
    <mergeCell ref="C9:D9"/>
    <mergeCell ref="E9:G9"/>
    <mergeCell ref="C10:D10"/>
    <mergeCell ref="E10:G10"/>
    <mergeCell ref="C11:D11"/>
    <mergeCell ref="E11:G11"/>
    <mergeCell ref="B12:B16"/>
    <mergeCell ref="C12:D12"/>
    <mergeCell ref="E12:G12"/>
    <mergeCell ref="C13:D13"/>
    <mergeCell ref="C14:D14"/>
    <mergeCell ref="E14:G14"/>
    <mergeCell ref="C15:D15"/>
    <mergeCell ref="E15:G15"/>
    <mergeCell ref="C16:D16"/>
    <mergeCell ref="E16:G16"/>
  </mergeCells>
  <phoneticPr fontId="4"/>
  <conditionalFormatting sqref="K8:L10">
    <cfRule type="expression" dxfId="10" priority="10">
      <formula>$I$7="オンラインのみ"</formula>
    </cfRule>
  </conditionalFormatting>
  <conditionalFormatting sqref="K13:L15">
    <cfRule type="expression" dxfId="9" priority="9">
      <formula>$I$12="オンラインのみ"</formula>
    </cfRule>
  </conditionalFormatting>
  <conditionalFormatting sqref="K18:L20">
    <cfRule type="expression" dxfId="8" priority="8">
      <formula>$I$17="オンラインのみ"</formula>
    </cfRule>
  </conditionalFormatting>
  <conditionalFormatting sqref="K23:L25">
    <cfRule type="expression" dxfId="7" priority="7">
      <formula>$I$22="オンラインのみ"</formula>
    </cfRule>
  </conditionalFormatting>
  <conditionalFormatting sqref="K28:L30">
    <cfRule type="expression" dxfId="6" priority="6">
      <formula>$I$27="オンラインのみ"</formula>
    </cfRule>
  </conditionalFormatting>
  <conditionalFormatting sqref="K33:L35">
    <cfRule type="expression" dxfId="5" priority="5">
      <formula>$I$32="オンラインのみ"</formula>
    </cfRule>
  </conditionalFormatting>
  <conditionalFormatting sqref="K38:L40">
    <cfRule type="expression" dxfId="4" priority="4">
      <formula>$I$37="オンラインのみ"</formula>
    </cfRule>
  </conditionalFormatting>
  <conditionalFormatting sqref="K43:L45">
    <cfRule type="expression" dxfId="3" priority="3">
      <formula>$I$42="オンラインのみ"</formula>
    </cfRule>
  </conditionalFormatting>
  <conditionalFormatting sqref="K48:L50">
    <cfRule type="expression" dxfId="2" priority="2">
      <formula>$I$47="オンラインのみ"</formula>
    </cfRule>
  </conditionalFormatting>
  <conditionalFormatting sqref="K53:L55">
    <cfRule type="expression" dxfId="1" priority="1">
      <formula>$I$52="オンラインのみ"</formula>
    </cfRule>
  </conditionalFormatting>
  <dataValidations count="17">
    <dataValidation type="date" allowBlank="1" showInputMessage="1" showErrorMessage="1" error="支払いは令和7年10月1日から令和８年12月31日まで（助成対象期間内）に行う必要があります" prompt="2025/10/1～2026/12/31_x000a_西暦年/月/日 を半角で入力_x000a_例）2025/11/1" sqref="I9 I14 I19 I24 I29 I34 I39 I44 I49 I54" xr:uid="{00000000-0002-0000-0200-000000000000}">
      <formula1>45931</formula1>
      <formula2>46387</formula2>
    </dataValidation>
    <dataValidation allowBlank="1" showInputMessage="1" showErrorMessage="1" prompt="経費の入力前に「展示会種別」を選択してください" sqref="L12 L17 L22 L27 L32 L37 L42 L47 L52 K7:L7 L57:L60" xr:uid="{00000000-0002-0000-0200-000001000000}"/>
    <dataValidation type="custom" allowBlank="1" showInputMessage="1" showErrorMessage="1" prompt="経費の入力前に「展示会種別」を選択してください" sqref="K52 K12 K17 K22 K27 K32 K37 K42 K47 K57:K60" xr:uid="{00000000-0002-0000-0200-000002000000}">
      <formula1>AND(ISNUMBER(K12),OR(#REF!="リアル＋オンライン（小間代込）","リアル＋オンライン（小間代別）",$J$2="リアルのみ"))</formula1>
    </dataValidation>
    <dataValidation allowBlank="1" showInputMessage="1" prompt="西暦年/月/日　を半角で入力_x000a_例）_x000a_2025年12月1日_x000a_→2025/12/1" sqref="I48 I8 I13 I18 I23 I28 I33 I38 I43 I53" xr:uid="{00000000-0002-0000-0200-000003000000}"/>
    <dataValidation type="date" allowBlank="1" showInputMessage="1" showErrorMessage="1" errorTitle="助成対象期間外" error="入力された日付は助成対象期間外です。会期は2025/10/1～2026/12/31間で有る必要があります" prompt="西暦年/月/日　を半角で入力_x000a_例）_x000a_2025年12月1日_x000a_→2025/12/1_x000a_" sqref="E8 G8 E13 G13 E18 G18 E23 G23 E28 G28 E33 G33 E38 G38 E43 G43 E48 G48 E53 G53" xr:uid="{00000000-0002-0000-0200-000004000000}">
      <formula1>45931</formula1>
      <formula2>46387</formula2>
    </dataValidation>
    <dataValidation type="list" allowBlank="1" showInputMessage="1" showErrorMessage="1" prompt="プルダウンして選択" sqref="I10 I15 I20 I25 I30 I35 I40 I45 I50 I55" xr:uid="{00000000-0002-0000-0200-000005000000}">
      <formula1>"選択してください,自社単独ブース,共同出展,パビリオン,共同出展＋パビリオン"</formula1>
    </dataValidation>
    <dataValidation type="list" allowBlank="1" showInputMessage="1" showErrorMessage="1" sqref="I22 I7 I12 I17 I27 I32 I37 I42 I47 I52" xr:uid="{00000000-0002-0000-0200-000006000000}">
      <formula1>"選択してください,リアルのみ,リアル＋オンライン,オンラインのみ"</formula1>
    </dataValidation>
    <dataValidation type="custom" allowBlank="1" showInputMessage="1" showErrorMessage="1" errorTitle="「展示会種別」選択後、 数値を入力ください" error="展示会種別「オンラインのみ」の場合、この経費は対象外です" prompt="経費の入力前に「展示会種別」を選択してください" sqref="K8:L10" xr:uid="{00000000-0002-0000-0200-000007000000}">
      <formula1>AND(ISNUMBER(K8),OR($I$7="リアル＋オンライン",$I$7="リアルのみ"))</formula1>
    </dataValidation>
    <dataValidation type="custom" allowBlank="1" showInputMessage="1" showErrorMessage="1" errorTitle="「展示会種別」選択後、 数値を入力ください" error="展示会種別「オンラインのみ」の場合、この経費は対象外です" prompt="経費の入力前に「展示会種別」を選択してください" sqref="K13:L15" xr:uid="{00000000-0002-0000-0200-000008000000}">
      <formula1>AND(ISNUMBER(K13),OR($I$12="リアル＋オンライン",$I$12="リアルのみ"))</formula1>
    </dataValidation>
    <dataValidation type="custom" allowBlank="1" showInputMessage="1" showErrorMessage="1" errorTitle="「展示会種別」選択後、 数値を入力ください" error="展示会種別「オンラインのみ」の場合、この経費は対象外です" prompt="経費の入力前に「展示会種別」を選択してください" sqref="K18:L20" xr:uid="{00000000-0002-0000-0200-000009000000}">
      <formula1>AND(ISNUMBER(K18),OR($I$17="リアル＋オンライン",$I$17="リアルのみ"))</formula1>
    </dataValidation>
    <dataValidation type="custom" allowBlank="1" showInputMessage="1" showErrorMessage="1" errorTitle="「展示会種別」選択後、 数値を入力ください" error="展示会種別「オンラインのみ」の場合、この経費は対象外です" prompt="経費の入力前に「展示会種別」を選択してください" sqref="K23:L25" xr:uid="{00000000-0002-0000-0200-00000A000000}">
      <formula1>AND(ISNUMBER(K23),OR($I$22="リアル＋オンライン",$I$22="リアルのみ"))</formula1>
    </dataValidation>
    <dataValidation type="custom" allowBlank="1" showInputMessage="1" showErrorMessage="1" errorTitle="「展示会種別」選択後、 数値を入力ください" error="展示会種別「オンラインのみ」の場合、この経費は対象外です" prompt="経費の入力前に「展示会種別」を選択してください" sqref="K28:L30" xr:uid="{00000000-0002-0000-0200-00000B000000}">
      <formula1>AND(ISNUMBER(K28),OR($I$27="リアル＋オンライン",$I$27="リアルのみ"))</formula1>
    </dataValidation>
    <dataValidation type="custom" allowBlank="1" showInputMessage="1" showErrorMessage="1" errorTitle="「展示会種別」選択後、 数値を入力ください" error="展示会種別「オンラインのみ」の場合、この経費は対象外です" prompt="経費の入力前に「展示会種別」を選択してください" sqref="K33:L35" xr:uid="{00000000-0002-0000-0200-00000C000000}">
      <formula1>AND(ISNUMBER(K33),OR($I$32="リアル＋オンライン",$I$32="リアルのみ"))</formula1>
    </dataValidation>
    <dataValidation type="custom" allowBlank="1" showInputMessage="1" showErrorMessage="1" errorTitle="「展示会種別」選択後、 数値を入力ください" error="展示会種別「オンラインのみ」の場合、この経費は対象外です" prompt="経費の入力前に「展示会種別」を選択してください" sqref="K38:L40" xr:uid="{00000000-0002-0000-0200-00000D000000}">
      <formula1>AND(ISNUMBER(K38),OR($I$37="リアル＋オンライン",$I$37="リアルのみ"))</formula1>
    </dataValidation>
    <dataValidation type="custom" allowBlank="1" showInputMessage="1" showErrorMessage="1" errorTitle="「展示会種別」選択後、 数値を入力ください" error="展示会種別「オンラインのみ」の場合、この経費は対象外です" prompt="経費の入力前に「展示会種別」を選択してください" sqref="K43:L45" xr:uid="{00000000-0002-0000-0200-00000E000000}">
      <formula1>AND(ISNUMBER(K43),OR($I$42="リアル＋オンライン",$I$42="リアルのみ"))</formula1>
    </dataValidation>
    <dataValidation type="custom" allowBlank="1" showInputMessage="1" showErrorMessage="1" errorTitle="「展示会種別」選択後、 数値を入力ください" error="展示会種別「オンラインのみ」の場合、この経費は対象外です" prompt="経費の入力前に「展示会種別」を選択してください" sqref="K48:L50" xr:uid="{00000000-0002-0000-0200-00000F000000}">
      <formula1>AND(ISNUMBER(K48),OR($I$47="リアル＋オンライン",$I$47="リアルのみ"))</formula1>
    </dataValidation>
    <dataValidation type="custom" allowBlank="1" showInputMessage="1" showErrorMessage="1" errorTitle="「展示会種別」選択後、 数値を入力ください" error="展示会種別「オンラインのみ」の場合、この経費は対象外です" prompt="経費の入力前に「展示会種別」を選択してください" sqref="K53:L55" xr:uid="{00000000-0002-0000-0200-000010000000}">
      <formula1>AND(ISNUMBER(K53),OR($I$52="リアル＋オンライン",$I$52="リアルのみ"))</formula1>
    </dataValidation>
  </dataValidations>
  <pageMargins left="0.7" right="0.7" top="0.75" bottom="0.75" header="0.3" footer="0.3"/>
  <pageSetup paperSize="9" scale="8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2CC"/>
  </sheetPr>
  <dimension ref="A1:P42"/>
  <sheetViews>
    <sheetView showGridLines="0" view="pageBreakPreview" zoomScaleNormal="100" zoomScaleSheetLayoutView="100" workbookViewId="0">
      <selection activeCell="K3" sqref="K3"/>
    </sheetView>
  </sheetViews>
  <sheetFormatPr defaultColWidth="9.875" defaultRowHeight="13.5" x14ac:dyDescent="0.15"/>
  <cols>
    <col min="1" max="1" width="1.5" style="39" customWidth="1"/>
    <col min="2" max="3" width="1.125" style="39" customWidth="1"/>
    <col min="4" max="4" width="2.25" style="39" customWidth="1"/>
    <col min="5" max="5" width="6.5" style="39" customWidth="1"/>
    <col min="6" max="6" width="6.125" style="39" customWidth="1"/>
    <col min="7" max="7" width="24.125" style="39" customWidth="1"/>
    <col min="8" max="8" width="8.875" style="39" customWidth="1"/>
    <col min="9" max="9" width="12.75" style="39" customWidth="1"/>
    <col min="10" max="11" width="15.625" style="42" customWidth="1"/>
    <col min="12" max="12" width="1.25" style="39" customWidth="1"/>
    <col min="13" max="31" width="9.875" style="39"/>
    <col min="32" max="50" width="9.375" style="39" customWidth="1"/>
    <col min="51" max="16384" width="9.875" style="39"/>
  </cols>
  <sheetData>
    <row r="1" spans="1:16" s="37" customFormat="1" ht="18" customHeight="1" x14ac:dyDescent="0.15">
      <c r="A1" s="57" t="s">
        <v>76</v>
      </c>
      <c r="B1" s="58"/>
      <c r="C1" s="57"/>
      <c r="D1" s="57"/>
      <c r="E1" s="57"/>
      <c r="F1" s="59"/>
      <c r="G1" s="59"/>
      <c r="H1" s="59"/>
      <c r="I1" s="59"/>
      <c r="J1" s="60"/>
      <c r="K1" s="60"/>
      <c r="L1" s="61"/>
    </row>
    <row r="2" spans="1:16" s="2" customFormat="1" ht="17.45" customHeight="1" x14ac:dyDescent="0.15">
      <c r="A2" s="52"/>
      <c r="B2" s="62" t="s">
        <v>48</v>
      </c>
      <c r="C2" s="63"/>
      <c r="D2" s="63"/>
      <c r="E2" s="64"/>
      <c r="F2" s="64"/>
      <c r="G2" s="64"/>
      <c r="H2" s="64"/>
      <c r="I2" s="64"/>
      <c r="J2" s="64"/>
      <c r="K2" s="64"/>
      <c r="L2" s="65"/>
    </row>
    <row r="3" spans="1:16" s="2" customFormat="1" ht="17.45" customHeight="1" x14ac:dyDescent="0.15">
      <c r="A3" s="52"/>
      <c r="B3" s="53" t="s">
        <v>34</v>
      </c>
      <c r="C3" s="66"/>
      <c r="D3" s="67"/>
      <c r="E3" s="67"/>
      <c r="F3" s="67"/>
      <c r="G3" s="67"/>
      <c r="H3" s="67"/>
      <c r="I3" s="67"/>
      <c r="J3" s="67"/>
      <c r="K3" s="67"/>
      <c r="L3" s="68"/>
    </row>
    <row r="4" spans="1:16" ht="17.45" customHeight="1" x14ac:dyDescent="0.15">
      <c r="A4" s="6"/>
      <c r="B4" s="314" t="s">
        <v>18</v>
      </c>
      <c r="C4" s="315"/>
      <c r="D4" s="315"/>
      <c r="E4" s="315"/>
      <c r="F4" s="315"/>
      <c r="G4" s="315"/>
      <c r="H4" s="315"/>
      <c r="I4" s="315"/>
      <c r="J4" s="315"/>
      <c r="K4" s="316"/>
      <c r="L4" s="6"/>
    </row>
    <row r="5" spans="1:16" ht="22.5" customHeight="1" x14ac:dyDescent="0.15">
      <c r="B5" s="103"/>
      <c r="C5" s="106" t="s">
        <v>44</v>
      </c>
      <c r="D5" s="105"/>
      <c r="E5" s="105"/>
      <c r="F5" s="111"/>
      <c r="G5" s="111"/>
      <c r="H5" s="111"/>
      <c r="I5" s="111"/>
      <c r="J5" s="107" t="s">
        <v>79</v>
      </c>
      <c r="K5" s="108" t="s">
        <v>82</v>
      </c>
    </row>
    <row r="6" spans="1:16" ht="15.95" customHeight="1" x14ac:dyDescent="0.15">
      <c r="B6" s="103"/>
      <c r="C6" s="317"/>
      <c r="D6" s="312" t="s">
        <v>19</v>
      </c>
      <c r="E6" s="109" t="s">
        <v>27</v>
      </c>
      <c r="F6" s="298"/>
      <c r="G6" s="298"/>
      <c r="H6" s="110" t="s">
        <v>28</v>
      </c>
      <c r="I6" s="116"/>
      <c r="J6" s="278"/>
      <c r="K6" s="278"/>
    </row>
    <row r="7" spans="1:16" ht="15.95" customHeight="1" x14ac:dyDescent="0.15">
      <c r="B7" s="103"/>
      <c r="C7" s="317"/>
      <c r="D7" s="312"/>
      <c r="E7" s="109" t="s">
        <v>25</v>
      </c>
      <c r="F7" s="298"/>
      <c r="G7" s="298"/>
      <c r="H7" s="110" t="s">
        <v>29</v>
      </c>
      <c r="I7" s="116"/>
      <c r="J7" s="279"/>
      <c r="K7" s="279"/>
      <c r="N7" s="41"/>
    </row>
    <row r="8" spans="1:16" ht="15.95" customHeight="1" x14ac:dyDescent="0.15">
      <c r="B8" s="103"/>
      <c r="C8" s="317"/>
      <c r="D8" s="312" t="s">
        <v>20</v>
      </c>
      <c r="E8" s="109" t="s">
        <v>27</v>
      </c>
      <c r="F8" s="298"/>
      <c r="G8" s="298"/>
      <c r="H8" s="110" t="s">
        <v>28</v>
      </c>
      <c r="I8" s="116"/>
      <c r="J8" s="278"/>
      <c r="K8" s="278"/>
    </row>
    <row r="9" spans="1:16" ht="15.95" customHeight="1" x14ac:dyDescent="0.15">
      <c r="B9" s="103"/>
      <c r="C9" s="317"/>
      <c r="D9" s="312"/>
      <c r="E9" s="109" t="s">
        <v>25</v>
      </c>
      <c r="F9" s="298"/>
      <c r="G9" s="298"/>
      <c r="H9" s="110" t="s">
        <v>29</v>
      </c>
      <c r="I9" s="116"/>
      <c r="J9" s="279"/>
      <c r="K9" s="279"/>
    </row>
    <row r="10" spans="1:16" ht="15.95" customHeight="1" x14ac:dyDescent="0.15">
      <c r="B10" s="103"/>
      <c r="C10" s="317"/>
      <c r="D10" s="312" t="s">
        <v>21</v>
      </c>
      <c r="E10" s="109" t="s">
        <v>27</v>
      </c>
      <c r="F10" s="298"/>
      <c r="G10" s="298"/>
      <c r="H10" s="110" t="s">
        <v>28</v>
      </c>
      <c r="I10" s="116"/>
      <c r="J10" s="278"/>
      <c r="K10" s="278"/>
    </row>
    <row r="11" spans="1:16" ht="15.95" customHeight="1" x14ac:dyDescent="0.15">
      <c r="B11" s="103"/>
      <c r="C11" s="317"/>
      <c r="D11" s="312"/>
      <c r="E11" s="109" t="s">
        <v>25</v>
      </c>
      <c r="F11" s="298"/>
      <c r="G11" s="298"/>
      <c r="H11" s="110" t="s">
        <v>29</v>
      </c>
      <c r="I11" s="116"/>
      <c r="J11" s="279"/>
      <c r="K11" s="279"/>
    </row>
    <row r="12" spans="1:16" ht="15.95" customHeight="1" x14ac:dyDescent="0.15">
      <c r="B12" s="103"/>
      <c r="C12" s="317"/>
      <c r="D12" s="312" t="s">
        <v>71</v>
      </c>
      <c r="E12" s="109" t="s">
        <v>27</v>
      </c>
      <c r="F12" s="298"/>
      <c r="G12" s="298"/>
      <c r="H12" s="110" t="s">
        <v>28</v>
      </c>
      <c r="I12" s="116"/>
      <c r="J12" s="278"/>
      <c r="K12" s="278"/>
    </row>
    <row r="13" spans="1:16" ht="15.95" customHeight="1" x14ac:dyDescent="0.15">
      <c r="B13" s="103"/>
      <c r="C13" s="317"/>
      <c r="D13" s="312"/>
      <c r="E13" s="109" t="s">
        <v>25</v>
      </c>
      <c r="F13" s="298"/>
      <c r="G13" s="298"/>
      <c r="H13" s="110" t="s">
        <v>29</v>
      </c>
      <c r="I13" s="116"/>
      <c r="J13" s="279"/>
      <c r="K13" s="279"/>
      <c r="P13" s="41"/>
    </row>
    <row r="14" spans="1:16" ht="15.95" customHeight="1" x14ac:dyDescent="0.15">
      <c r="B14" s="103"/>
      <c r="C14" s="317"/>
      <c r="D14" s="312" t="s">
        <v>72</v>
      </c>
      <c r="E14" s="109" t="s">
        <v>27</v>
      </c>
      <c r="F14" s="298"/>
      <c r="G14" s="298"/>
      <c r="H14" s="110" t="s">
        <v>28</v>
      </c>
      <c r="I14" s="116"/>
      <c r="J14" s="278"/>
      <c r="K14" s="278"/>
    </row>
    <row r="15" spans="1:16" ht="15.95" customHeight="1" x14ac:dyDescent="0.15">
      <c r="B15" s="103"/>
      <c r="C15" s="317"/>
      <c r="D15" s="312"/>
      <c r="E15" s="109" t="s">
        <v>25</v>
      </c>
      <c r="F15" s="298"/>
      <c r="G15" s="298"/>
      <c r="H15" s="110" t="s">
        <v>29</v>
      </c>
      <c r="I15" s="116"/>
      <c r="J15" s="279"/>
      <c r="K15" s="279"/>
    </row>
    <row r="16" spans="1:16" x14ac:dyDescent="0.15">
      <c r="B16" s="104"/>
      <c r="C16" s="309" t="s">
        <v>46</v>
      </c>
      <c r="D16" s="310"/>
      <c r="E16" s="310"/>
      <c r="F16" s="310"/>
      <c r="G16" s="310"/>
      <c r="H16" s="310"/>
      <c r="I16" s="310"/>
      <c r="J16" s="280">
        <f>SUM(J6:J15)</f>
        <v>0</v>
      </c>
      <c r="K16" s="282">
        <f>SUM(K6:K15)</f>
        <v>0</v>
      </c>
    </row>
    <row r="17" spans="2:16" x14ac:dyDescent="0.15">
      <c r="B17" s="104"/>
      <c r="C17" s="293"/>
      <c r="D17" s="294"/>
      <c r="E17" s="294"/>
      <c r="F17" s="294"/>
      <c r="G17" s="294"/>
      <c r="H17" s="294"/>
      <c r="I17" s="294"/>
      <c r="J17" s="281"/>
      <c r="K17" s="283"/>
    </row>
    <row r="18" spans="2:16" ht="22.5" x14ac:dyDescent="0.15">
      <c r="B18" s="104"/>
      <c r="C18" s="112" t="s">
        <v>49</v>
      </c>
      <c r="D18" s="105"/>
      <c r="E18" s="105"/>
      <c r="F18" s="111"/>
      <c r="G18" s="111"/>
      <c r="H18" s="111"/>
      <c r="I18" s="111"/>
      <c r="J18" s="107" t="s">
        <v>79</v>
      </c>
      <c r="K18" s="108" t="s">
        <v>82</v>
      </c>
    </row>
    <row r="19" spans="2:16" ht="15.95" customHeight="1" x14ac:dyDescent="0.15">
      <c r="B19" s="104"/>
      <c r="C19" s="311"/>
      <c r="D19" s="312" t="s">
        <v>19</v>
      </c>
      <c r="E19" s="109" t="s">
        <v>27</v>
      </c>
      <c r="F19" s="298"/>
      <c r="G19" s="298"/>
      <c r="H19" s="110" t="s">
        <v>28</v>
      </c>
      <c r="I19" s="116"/>
      <c r="J19" s="288"/>
      <c r="K19" s="288"/>
    </row>
    <row r="20" spans="2:16" ht="15.95" customHeight="1" x14ac:dyDescent="0.15">
      <c r="B20" s="104"/>
      <c r="C20" s="311"/>
      <c r="D20" s="312"/>
      <c r="E20" s="109" t="s">
        <v>25</v>
      </c>
      <c r="F20" s="298"/>
      <c r="G20" s="298"/>
      <c r="H20" s="110" t="s">
        <v>29</v>
      </c>
      <c r="I20" s="116"/>
      <c r="J20" s="289"/>
      <c r="K20" s="289"/>
    </row>
    <row r="21" spans="2:16" ht="15.95" customHeight="1" x14ac:dyDescent="0.15">
      <c r="B21" s="104"/>
      <c r="C21" s="311"/>
      <c r="D21" s="312" t="s">
        <v>20</v>
      </c>
      <c r="E21" s="109" t="s">
        <v>27</v>
      </c>
      <c r="F21" s="298"/>
      <c r="G21" s="298"/>
      <c r="H21" s="110" t="s">
        <v>28</v>
      </c>
      <c r="I21" s="116"/>
      <c r="J21" s="288"/>
      <c r="K21" s="288"/>
    </row>
    <row r="22" spans="2:16" ht="15.95" customHeight="1" x14ac:dyDescent="0.15">
      <c r="B22" s="104"/>
      <c r="C22" s="311"/>
      <c r="D22" s="312"/>
      <c r="E22" s="109" t="s">
        <v>25</v>
      </c>
      <c r="F22" s="298"/>
      <c r="G22" s="298"/>
      <c r="H22" s="110" t="s">
        <v>29</v>
      </c>
      <c r="I22" s="116"/>
      <c r="J22" s="289"/>
      <c r="K22" s="289"/>
    </row>
    <row r="23" spans="2:16" ht="15.95" customHeight="1" x14ac:dyDescent="0.15">
      <c r="B23" s="104"/>
      <c r="C23" s="311"/>
      <c r="D23" s="312" t="s">
        <v>21</v>
      </c>
      <c r="E23" s="109" t="s">
        <v>27</v>
      </c>
      <c r="F23" s="298"/>
      <c r="G23" s="298"/>
      <c r="H23" s="110" t="s">
        <v>28</v>
      </c>
      <c r="I23" s="116"/>
      <c r="J23" s="288"/>
      <c r="K23" s="288"/>
      <c r="P23" s="113"/>
    </row>
    <row r="24" spans="2:16" ht="15.95" customHeight="1" x14ac:dyDescent="0.15">
      <c r="B24" s="104"/>
      <c r="C24" s="311"/>
      <c r="D24" s="313"/>
      <c r="E24" s="114" t="s">
        <v>25</v>
      </c>
      <c r="F24" s="298"/>
      <c r="G24" s="298"/>
      <c r="H24" s="115" t="s">
        <v>29</v>
      </c>
      <c r="I24" s="116"/>
      <c r="J24" s="289"/>
      <c r="K24" s="289"/>
    </row>
    <row r="25" spans="2:16" x14ac:dyDescent="0.15">
      <c r="B25" s="104"/>
      <c r="C25" s="290" t="s">
        <v>50</v>
      </c>
      <c r="D25" s="291"/>
      <c r="E25" s="291"/>
      <c r="F25" s="291"/>
      <c r="G25" s="291"/>
      <c r="H25" s="291"/>
      <c r="I25" s="292"/>
      <c r="J25" s="284">
        <f>SUM(J19:J24)</f>
        <v>0</v>
      </c>
      <c r="K25" s="286">
        <f>SUM(K19:K24)</f>
        <v>0</v>
      </c>
    </row>
    <row r="26" spans="2:16" x14ac:dyDescent="0.15">
      <c r="B26" s="104"/>
      <c r="C26" s="293"/>
      <c r="D26" s="294"/>
      <c r="E26" s="294"/>
      <c r="F26" s="294"/>
      <c r="G26" s="294"/>
      <c r="H26" s="294"/>
      <c r="I26" s="295"/>
      <c r="J26" s="285"/>
      <c r="K26" s="287"/>
    </row>
    <row r="27" spans="2:16" ht="22.5" x14ac:dyDescent="0.15">
      <c r="B27" s="104"/>
      <c r="C27" s="118" t="s">
        <v>110</v>
      </c>
      <c r="D27" s="119"/>
      <c r="E27" s="119"/>
      <c r="F27" s="119"/>
      <c r="G27" s="119"/>
      <c r="H27" s="119"/>
      <c r="I27" s="119"/>
      <c r="J27" s="107" t="s">
        <v>79</v>
      </c>
      <c r="K27" s="108" t="s">
        <v>82</v>
      </c>
    </row>
    <row r="28" spans="2:16" ht="15.95" customHeight="1" x14ac:dyDescent="0.15">
      <c r="B28" s="104"/>
      <c r="C28" s="296"/>
      <c r="D28" s="297" t="s">
        <v>19</v>
      </c>
      <c r="E28" s="110" t="s">
        <v>27</v>
      </c>
      <c r="F28" s="298"/>
      <c r="G28" s="298"/>
      <c r="H28" s="110" t="s">
        <v>28</v>
      </c>
      <c r="I28" s="116"/>
      <c r="J28" s="278"/>
      <c r="K28" s="278"/>
      <c r="P28" s="41"/>
    </row>
    <row r="29" spans="2:16" ht="15.95" customHeight="1" x14ac:dyDescent="0.15">
      <c r="B29" s="104"/>
      <c r="C29" s="296"/>
      <c r="D29" s="297"/>
      <c r="E29" s="110" t="s">
        <v>25</v>
      </c>
      <c r="F29" s="298"/>
      <c r="G29" s="298"/>
      <c r="H29" s="110" t="s">
        <v>29</v>
      </c>
      <c r="I29" s="116"/>
      <c r="J29" s="279"/>
      <c r="K29" s="279"/>
    </row>
    <row r="30" spans="2:16" ht="15.95" customHeight="1" x14ac:dyDescent="0.15">
      <c r="B30" s="104"/>
      <c r="C30" s="296"/>
      <c r="D30" s="297" t="s">
        <v>20</v>
      </c>
      <c r="E30" s="110" t="s">
        <v>27</v>
      </c>
      <c r="F30" s="298"/>
      <c r="G30" s="298"/>
      <c r="H30" s="110" t="s">
        <v>28</v>
      </c>
      <c r="I30" s="116"/>
      <c r="J30" s="278"/>
      <c r="K30" s="278"/>
    </row>
    <row r="31" spans="2:16" ht="15.95" customHeight="1" x14ac:dyDescent="0.15">
      <c r="B31" s="104"/>
      <c r="C31" s="296"/>
      <c r="D31" s="297"/>
      <c r="E31" s="110" t="s">
        <v>25</v>
      </c>
      <c r="F31" s="298"/>
      <c r="G31" s="298"/>
      <c r="H31" s="110" t="s">
        <v>29</v>
      </c>
      <c r="I31" s="116"/>
      <c r="J31" s="279"/>
      <c r="K31" s="279"/>
    </row>
    <row r="32" spans="2:16" ht="15.95" customHeight="1" x14ac:dyDescent="0.15">
      <c r="B32" s="104"/>
      <c r="C32" s="296"/>
      <c r="D32" s="297" t="s">
        <v>21</v>
      </c>
      <c r="E32" s="110" t="s">
        <v>27</v>
      </c>
      <c r="F32" s="298"/>
      <c r="G32" s="298"/>
      <c r="H32" s="110" t="s">
        <v>28</v>
      </c>
      <c r="I32" s="116"/>
      <c r="J32" s="278"/>
      <c r="K32" s="278"/>
    </row>
    <row r="33" spans="2:11" ht="15.95" customHeight="1" x14ac:dyDescent="0.15">
      <c r="B33" s="104"/>
      <c r="C33" s="296"/>
      <c r="D33" s="297"/>
      <c r="E33" s="110" t="s">
        <v>25</v>
      </c>
      <c r="F33" s="298"/>
      <c r="G33" s="298"/>
      <c r="H33" s="110" t="s">
        <v>29</v>
      </c>
      <c r="I33" s="116"/>
      <c r="J33" s="279"/>
      <c r="K33" s="279"/>
    </row>
    <row r="34" spans="2:11" ht="15.95" customHeight="1" x14ac:dyDescent="0.15">
      <c r="B34" s="104"/>
      <c r="C34" s="296"/>
      <c r="D34" s="297" t="s">
        <v>30</v>
      </c>
      <c r="E34" s="110" t="s">
        <v>27</v>
      </c>
      <c r="F34" s="298"/>
      <c r="G34" s="298"/>
      <c r="H34" s="110" t="s">
        <v>28</v>
      </c>
      <c r="I34" s="116"/>
      <c r="J34" s="278"/>
      <c r="K34" s="278"/>
    </row>
    <row r="35" spans="2:11" ht="15.95" customHeight="1" x14ac:dyDescent="0.15">
      <c r="B35" s="104"/>
      <c r="C35" s="296"/>
      <c r="D35" s="297"/>
      <c r="E35" s="110" t="s">
        <v>25</v>
      </c>
      <c r="F35" s="298"/>
      <c r="G35" s="298"/>
      <c r="H35" s="110" t="s">
        <v>29</v>
      </c>
      <c r="I35" s="116"/>
      <c r="J35" s="279"/>
      <c r="K35" s="279"/>
    </row>
    <row r="36" spans="2:11" ht="15.95" customHeight="1" x14ac:dyDescent="0.15">
      <c r="B36" s="104"/>
      <c r="C36" s="296"/>
      <c r="D36" s="297" t="s">
        <v>31</v>
      </c>
      <c r="E36" s="110" t="s">
        <v>27</v>
      </c>
      <c r="F36" s="298"/>
      <c r="G36" s="298"/>
      <c r="H36" s="110" t="s">
        <v>28</v>
      </c>
      <c r="I36" s="116"/>
      <c r="J36" s="278"/>
      <c r="K36" s="278"/>
    </row>
    <row r="37" spans="2:11" ht="15.95" customHeight="1" x14ac:dyDescent="0.15">
      <c r="B37" s="104"/>
      <c r="C37" s="296"/>
      <c r="D37" s="297"/>
      <c r="E37" s="110" t="s">
        <v>25</v>
      </c>
      <c r="F37" s="298"/>
      <c r="G37" s="298"/>
      <c r="H37" s="110" t="s">
        <v>29</v>
      </c>
      <c r="I37" s="116"/>
      <c r="J37" s="279"/>
      <c r="K37" s="279"/>
    </row>
    <row r="38" spans="2:11" x14ac:dyDescent="0.15">
      <c r="B38" s="104"/>
      <c r="C38" s="299" t="s">
        <v>111</v>
      </c>
      <c r="D38" s="300"/>
      <c r="E38" s="300"/>
      <c r="F38" s="300"/>
      <c r="G38" s="300"/>
      <c r="H38" s="300"/>
      <c r="I38" s="301"/>
      <c r="J38" s="280">
        <f>SUM(J28:J37)</f>
        <v>0</v>
      </c>
      <c r="K38" s="282">
        <f>SUM(K28:K37)</f>
        <v>0</v>
      </c>
    </row>
    <row r="39" spans="2:11" x14ac:dyDescent="0.15">
      <c r="B39" s="104"/>
      <c r="C39" s="302"/>
      <c r="D39" s="303"/>
      <c r="E39" s="303"/>
      <c r="F39" s="303"/>
      <c r="G39" s="303"/>
      <c r="H39" s="303"/>
      <c r="I39" s="304"/>
      <c r="J39" s="281"/>
      <c r="K39" s="283"/>
    </row>
    <row r="40" spans="2:11" ht="20.45" customHeight="1" x14ac:dyDescent="0.15">
      <c r="B40" s="305" t="s">
        <v>32</v>
      </c>
      <c r="C40" s="306"/>
      <c r="D40" s="306"/>
      <c r="E40" s="306"/>
      <c r="F40" s="306"/>
      <c r="G40" s="306"/>
      <c r="H40" s="306"/>
      <c r="I40" s="306"/>
      <c r="J40" s="107" t="s">
        <v>79</v>
      </c>
      <c r="K40" s="108" t="s">
        <v>82</v>
      </c>
    </row>
    <row r="41" spans="2:11" ht="17.45" customHeight="1" x14ac:dyDescent="0.15">
      <c r="B41" s="307"/>
      <c r="C41" s="308"/>
      <c r="D41" s="308"/>
      <c r="E41" s="308"/>
      <c r="F41" s="308"/>
      <c r="G41" s="308"/>
      <c r="H41" s="308"/>
      <c r="I41" s="308"/>
      <c r="J41" s="146">
        <f>SUM(J16,J25,J38)</f>
        <v>0</v>
      </c>
      <c r="K41" s="147">
        <f>SUM(K16,K25,K38)</f>
        <v>0</v>
      </c>
    </row>
    <row r="42" spans="2:11" ht="8.4499999999999993" customHeight="1" x14ac:dyDescent="0.15"/>
  </sheetData>
  <sheetProtection sheet="1" objects="1" scenarios="1"/>
  <mergeCells count="79">
    <mergeCell ref="B4:K4"/>
    <mergeCell ref="C6:C15"/>
    <mergeCell ref="D6:D7"/>
    <mergeCell ref="F6:G6"/>
    <mergeCell ref="F7:G7"/>
    <mergeCell ref="D8:D9"/>
    <mergeCell ref="F8:G8"/>
    <mergeCell ref="F9:G9"/>
    <mergeCell ref="D10:D11"/>
    <mergeCell ref="F10:G10"/>
    <mergeCell ref="F11:G11"/>
    <mergeCell ref="D12:D13"/>
    <mergeCell ref="F12:G12"/>
    <mergeCell ref="F13:G13"/>
    <mergeCell ref="D14:D15"/>
    <mergeCell ref="F14:G14"/>
    <mergeCell ref="F15:G15"/>
    <mergeCell ref="C16:I17"/>
    <mergeCell ref="C19:C24"/>
    <mergeCell ref="D19:D20"/>
    <mergeCell ref="D21:D22"/>
    <mergeCell ref="F21:G21"/>
    <mergeCell ref="F22:G22"/>
    <mergeCell ref="D23:D24"/>
    <mergeCell ref="F23:G23"/>
    <mergeCell ref="F24:G24"/>
    <mergeCell ref="F19:G19"/>
    <mergeCell ref="F20:G20"/>
    <mergeCell ref="C38:I39"/>
    <mergeCell ref="B40:I41"/>
    <mergeCell ref="F32:G32"/>
    <mergeCell ref="F33:G33"/>
    <mergeCell ref="D34:D35"/>
    <mergeCell ref="F34:G34"/>
    <mergeCell ref="F35:G35"/>
    <mergeCell ref="D36:D37"/>
    <mergeCell ref="F36:G36"/>
    <mergeCell ref="F37:G37"/>
    <mergeCell ref="C25:I26"/>
    <mergeCell ref="C28:C37"/>
    <mergeCell ref="D28:D29"/>
    <mergeCell ref="D30:D31"/>
    <mergeCell ref="F30:G30"/>
    <mergeCell ref="F31:G31"/>
    <mergeCell ref="D32:D33"/>
    <mergeCell ref="F28:G28"/>
    <mergeCell ref="F29:G29"/>
    <mergeCell ref="J6:J7"/>
    <mergeCell ref="K6:K7"/>
    <mergeCell ref="J8:J9"/>
    <mergeCell ref="K8:K9"/>
    <mergeCell ref="J23:J24"/>
    <mergeCell ref="K23:K24"/>
    <mergeCell ref="J10:J11"/>
    <mergeCell ref="K10:K11"/>
    <mergeCell ref="J12:J13"/>
    <mergeCell ref="K12:K13"/>
    <mergeCell ref="J14:J15"/>
    <mergeCell ref="K14:K15"/>
    <mergeCell ref="J25:J26"/>
    <mergeCell ref="K25:K26"/>
    <mergeCell ref="J28:J29"/>
    <mergeCell ref="K28:K29"/>
    <mergeCell ref="J16:J17"/>
    <mergeCell ref="K16:K17"/>
    <mergeCell ref="J19:J20"/>
    <mergeCell ref="K19:K20"/>
    <mergeCell ref="J21:J22"/>
    <mergeCell ref="K21:K22"/>
    <mergeCell ref="K30:K31"/>
    <mergeCell ref="K32:K33"/>
    <mergeCell ref="K34:K35"/>
    <mergeCell ref="K36:K37"/>
    <mergeCell ref="K38:K39"/>
    <mergeCell ref="J30:J31"/>
    <mergeCell ref="J32:J33"/>
    <mergeCell ref="J34:J35"/>
    <mergeCell ref="J36:J37"/>
    <mergeCell ref="J38:J39"/>
  </mergeCells>
  <phoneticPr fontId="4"/>
  <dataValidations xWindow="447" yWindow="294" count="3">
    <dataValidation imeMode="disabled" allowBlank="1" showInputMessage="1" showErrorMessage="1" prompt="入力不要（自動計算されます）" sqref="J16:K16 J41:K41" xr:uid="{00000000-0002-0000-0300-000000000000}"/>
    <dataValidation allowBlank="1" showInputMessage="1" showErrorMessage="1" prompt="助成事業で実施する内容をご記入ください" sqref="F28:F37 F6:G15 F19:F24" xr:uid="{00000000-0002-0000-0300-000001000000}"/>
    <dataValidation type="date" allowBlank="1" showInputMessage="1" showErrorMessage="1" error="入力された日付は助成対象期間外です。2025/8/1～2026/8/31間で有る必要があります" prompt="西暦年/月/日　を半角で入力_x000a_例）_x000a_2025年12月1日_x000a_→2025/12/1" sqref="I19:I24 I6:I15 I28:I37" xr:uid="{C1FB8A9B-78F8-4AAA-BCD5-DB5B143C11AC}">
      <formula1>45870</formula1>
      <formula2>46265</formula2>
    </dataValidation>
  </dataValidations>
  <pageMargins left="0.7" right="0.7" top="0.75" bottom="0.75" header="0.3" footer="0.3"/>
  <pageSetup paperSize="9"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 tint="0.79998168889431442"/>
    <pageSetUpPr fitToPage="1"/>
  </sheetPr>
  <dimension ref="B2:M23"/>
  <sheetViews>
    <sheetView showGridLines="0" view="pageBreakPreview" zoomScaleNormal="100" zoomScaleSheetLayoutView="100" workbookViewId="0">
      <selection activeCell="R9" sqref="R9"/>
    </sheetView>
  </sheetViews>
  <sheetFormatPr defaultColWidth="8.875" defaultRowHeight="13.5" x14ac:dyDescent="0.15"/>
  <cols>
    <col min="1" max="1" width="8.875" style="1"/>
    <col min="2" max="2" width="2.375" style="1" customWidth="1"/>
    <col min="3" max="3" width="4.875" style="1" customWidth="1"/>
    <col min="4" max="4" width="3.125" style="1" customWidth="1"/>
    <col min="5" max="5" width="15.75" style="1" customWidth="1"/>
    <col min="6" max="10" width="13.625" style="1" customWidth="1"/>
    <col min="11" max="11" width="4.75" style="1" customWidth="1"/>
    <col min="12" max="12" width="12.75" style="1" customWidth="1"/>
    <col min="13" max="13" width="1.75" style="1" customWidth="1"/>
    <col min="14" max="16384" width="8.875" style="1"/>
  </cols>
  <sheetData>
    <row r="2" spans="2:12" ht="16.5" x14ac:dyDescent="0.15">
      <c r="B2" s="71" t="s">
        <v>7</v>
      </c>
      <c r="C2" s="72"/>
      <c r="E2" s="71"/>
      <c r="F2" s="73"/>
      <c r="G2" s="74"/>
      <c r="H2" s="75"/>
      <c r="I2" s="75"/>
      <c r="J2" s="75"/>
      <c r="K2" s="75"/>
      <c r="L2" s="76"/>
    </row>
    <row r="3" spans="2:12" ht="14.25" x14ac:dyDescent="0.15">
      <c r="B3" s="72"/>
      <c r="C3" s="322" t="s">
        <v>53</v>
      </c>
      <c r="D3" s="322"/>
      <c r="E3" s="322"/>
      <c r="F3" s="322"/>
      <c r="G3" s="322"/>
      <c r="H3" s="322"/>
      <c r="I3" s="322"/>
      <c r="J3" s="322"/>
      <c r="K3" s="322"/>
      <c r="L3" s="322"/>
    </row>
    <row r="4" spans="2:12" ht="8.1" customHeight="1" x14ac:dyDescent="0.15">
      <c r="B4" s="72"/>
      <c r="C4" s="77"/>
      <c r="E4" s="77"/>
      <c r="F4" s="77"/>
      <c r="G4" s="77"/>
      <c r="H4" s="77"/>
      <c r="I4" s="77"/>
      <c r="J4" s="77"/>
      <c r="K4" s="77"/>
      <c r="L4" s="77"/>
    </row>
    <row r="5" spans="2:12" ht="17.100000000000001" customHeight="1" x14ac:dyDescent="0.15">
      <c r="B5" s="72"/>
      <c r="C5" s="328" t="s">
        <v>35</v>
      </c>
      <c r="D5" s="328"/>
      <c r="E5" s="328"/>
      <c r="F5" s="328"/>
      <c r="G5" s="328"/>
      <c r="H5" s="328"/>
      <c r="I5" s="328"/>
      <c r="J5" s="328"/>
      <c r="K5" s="328"/>
      <c r="L5" s="328"/>
    </row>
    <row r="6" spans="2:12" x14ac:dyDescent="0.15">
      <c r="B6" s="72"/>
      <c r="C6" s="73"/>
      <c r="E6" s="78"/>
      <c r="F6" s="78"/>
      <c r="G6" s="79"/>
      <c r="H6" s="78"/>
      <c r="I6" s="78"/>
      <c r="J6" s="78"/>
      <c r="K6" s="78"/>
      <c r="L6" s="80" t="s">
        <v>40</v>
      </c>
    </row>
    <row r="7" spans="2:12" ht="20.45" customHeight="1" x14ac:dyDescent="0.15">
      <c r="B7" s="72"/>
      <c r="C7" s="333" t="s">
        <v>3</v>
      </c>
      <c r="D7" s="334"/>
      <c r="E7" s="335"/>
      <c r="F7" s="323" t="s">
        <v>41</v>
      </c>
      <c r="G7" s="324"/>
      <c r="H7" s="325" t="s">
        <v>8</v>
      </c>
      <c r="I7" s="326"/>
      <c r="J7" s="326"/>
      <c r="K7" s="326"/>
      <c r="L7" s="327"/>
    </row>
    <row r="8" spans="2:12" ht="22.5" customHeight="1" x14ac:dyDescent="0.15">
      <c r="B8" s="72"/>
      <c r="C8" s="339"/>
      <c r="D8" s="340"/>
      <c r="E8" s="341"/>
      <c r="F8" s="318" t="s">
        <v>42</v>
      </c>
      <c r="G8" s="376" t="s">
        <v>9</v>
      </c>
      <c r="H8" s="318" t="s">
        <v>37</v>
      </c>
      <c r="I8" s="318" t="s">
        <v>36</v>
      </c>
      <c r="J8" s="320" t="s">
        <v>113</v>
      </c>
      <c r="K8" s="329" t="s">
        <v>9</v>
      </c>
      <c r="L8" s="330"/>
    </row>
    <row r="9" spans="2:12" ht="26.25" customHeight="1" x14ac:dyDescent="0.15">
      <c r="B9" s="72"/>
      <c r="C9" s="81"/>
      <c r="D9" s="323" t="s">
        <v>5</v>
      </c>
      <c r="E9" s="324"/>
      <c r="F9" s="319"/>
      <c r="G9" s="377"/>
      <c r="H9" s="319"/>
      <c r="I9" s="319"/>
      <c r="J9" s="321"/>
      <c r="K9" s="331"/>
      <c r="L9" s="332"/>
    </row>
    <row r="10" spans="2:12" ht="28.5" customHeight="1" x14ac:dyDescent="0.15">
      <c r="B10" s="72"/>
      <c r="C10" s="366" t="s">
        <v>108</v>
      </c>
      <c r="D10" s="357" t="s">
        <v>39</v>
      </c>
      <c r="E10" s="120" t="s">
        <v>1</v>
      </c>
      <c r="F10" s="69"/>
      <c r="G10" s="369"/>
      <c r="H10" s="148">
        <f>付表1_1_販路開拓費!K33+'付表1_1_展示会等 (2)'!K57</f>
        <v>0</v>
      </c>
      <c r="I10" s="148">
        <f>付表1_1_販路開拓費!L33+'付表1_1_展示会等 (2)'!L57</f>
        <v>0</v>
      </c>
      <c r="J10" s="148">
        <f>ROUNDDOWN(I10*2/3,-3)</f>
        <v>0</v>
      </c>
      <c r="K10" s="378"/>
      <c r="L10" s="379"/>
    </row>
    <row r="11" spans="2:12" ht="28.5" customHeight="1" x14ac:dyDescent="0.15">
      <c r="B11" s="72"/>
      <c r="C11" s="367"/>
      <c r="D11" s="358"/>
      <c r="E11" s="120" t="s">
        <v>2</v>
      </c>
      <c r="F11" s="69"/>
      <c r="G11" s="370"/>
      <c r="H11" s="148">
        <f>付表1_1_販路開拓費!K34+'付表1_1_展示会等 (2)'!K58</f>
        <v>0</v>
      </c>
      <c r="I11" s="148">
        <f>付表1_1_販路開拓費!L34+'付表1_1_展示会等 (2)'!L58</f>
        <v>0</v>
      </c>
      <c r="J11" s="148">
        <f>ROUNDDOWN(I11*2/3,-3)</f>
        <v>0</v>
      </c>
      <c r="K11" s="372"/>
      <c r="L11" s="373"/>
    </row>
    <row r="12" spans="2:12" ht="28.5" customHeight="1" x14ac:dyDescent="0.15">
      <c r="B12" s="72"/>
      <c r="C12" s="367"/>
      <c r="D12" s="359"/>
      <c r="E12" s="120" t="s">
        <v>10</v>
      </c>
      <c r="F12" s="69"/>
      <c r="G12" s="370"/>
      <c r="H12" s="148">
        <f>付表1_1_販路開拓費!K35+'付表1_1_展示会等 (2)'!K59</f>
        <v>0</v>
      </c>
      <c r="I12" s="148">
        <f>付表1_1_販路開拓費!L35+'付表1_1_展示会等 (2)'!L59</f>
        <v>0</v>
      </c>
      <c r="J12" s="148">
        <f>ROUNDDOWN(I12*2/3,-3)</f>
        <v>0</v>
      </c>
      <c r="K12" s="372"/>
      <c r="L12" s="373"/>
    </row>
    <row r="13" spans="2:12" ht="28.5" customHeight="1" x14ac:dyDescent="0.15">
      <c r="B13" s="72"/>
      <c r="C13" s="367"/>
      <c r="D13" s="360" t="s">
        <v>51</v>
      </c>
      <c r="E13" s="361"/>
      <c r="F13" s="69"/>
      <c r="G13" s="132"/>
      <c r="H13" s="148">
        <f>付表1_1_販路開拓費!K40</f>
        <v>0</v>
      </c>
      <c r="I13" s="148">
        <f>付表1_1_販路開拓費!L40</f>
        <v>0</v>
      </c>
      <c r="J13" s="148">
        <f>MIN(ROUNDDOWN(I13*2/3,-3),200000)</f>
        <v>0</v>
      </c>
      <c r="K13" s="372"/>
      <c r="L13" s="373"/>
    </row>
    <row r="14" spans="2:12" ht="28.5" customHeight="1" x14ac:dyDescent="0.15">
      <c r="B14" s="72"/>
      <c r="C14" s="368"/>
      <c r="D14" s="362" t="s">
        <v>106</v>
      </c>
      <c r="E14" s="363"/>
      <c r="F14" s="69"/>
      <c r="G14" s="132"/>
      <c r="H14" s="148">
        <f>付表1_1_販路開拓費!K50</f>
        <v>0</v>
      </c>
      <c r="I14" s="148">
        <f>付表1_1_販路開拓費!L50</f>
        <v>0</v>
      </c>
      <c r="J14" s="148">
        <f>MIN(ROUNDDOWN(I14*2/3,-3),200000)</f>
        <v>0</v>
      </c>
      <c r="K14" s="374"/>
      <c r="L14" s="375"/>
    </row>
    <row r="15" spans="2:12" ht="12.6" customHeight="1" x14ac:dyDescent="0.15">
      <c r="B15" s="72"/>
      <c r="C15" s="342" t="s">
        <v>115</v>
      </c>
      <c r="D15" s="343"/>
      <c r="E15" s="344"/>
      <c r="F15" s="133"/>
      <c r="G15" s="134"/>
      <c r="H15" s="149"/>
      <c r="I15" s="149"/>
      <c r="J15" s="149"/>
      <c r="K15" s="136"/>
      <c r="L15" s="137" t="s">
        <v>77</v>
      </c>
    </row>
    <row r="16" spans="2:12" ht="21" customHeight="1" x14ac:dyDescent="0.15">
      <c r="B16" s="72"/>
      <c r="C16" s="345"/>
      <c r="D16" s="346"/>
      <c r="E16" s="347"/>
      <c r="F16" s="154" t="str">
        <f>IF(AND(F10="",F11="",F12="",F13="",F14=""),"",SUM(F10:F14))</f>
        <v/>
      </c>
      <c r="G16" s="70"/>
      <c r="H16" s="150">
        <f>IF(AND(H10="",H11="",H12="",H13="",H14=""),"",SUM(H10:H14))</f>
        <v>0</v>
      </c>
      <c r="I16" s="150">
        <f>IF(AND(I10="",I11="",I12="",I13="",I14=""),"",SUM(I10:I14))</f>
        <v>0</v>
      </c>
      <c r="J16" s="150">
        <f>IF(AND(J10="",J11="",J12="",J13="",J14=""),"",SUM(J10:J14))</f>
        <v>0</v>
      </c>
      <c r="K16" s="138" t="s">
        <v>38</v>
      </c>
      <c r="L16" s="139"/>
    </row>
    <row r="17" spans="2:13" ht="28.5" customHeight="1" x14ac:dyDescent="0.15">
      <c r="B17" s="72"/>
      <c r="C17" s="354" t="s">
        <v>109</v>
      </c>
      <c r="D17" s="364" t="s">
        <v>45</v>
      </c>
      <c r="E17" s="365"/>
      <c r="F17" s="69"/>
      <c r="G17" s="370"/>
      <c r="H17" s="148">
        <f>付表1_2_販売促進費!J16</f>
        <v>0</v>
      </c>
      <c r="I17" s="148">
        <f>付表1_2_販売促進費!K16</f>
        <v>0</v>
      </c>
      <c r="J17" s="148">
        <f>MIN(ROUNDDOWN(I17*2/3,-3),500000)</f>
        <v>0</v>
      </c>
      <c r="K17" s="372"/>
      <c r="L17" s="373"/>
    </row>
    <row r="18" spans="2:13" ht="28.5" customHeight="1" x14ac:dyDescent="0.15">
      <c r="B18" s="72"/>
      <c r="C18" s="355"/>
      <c r="D18" s="364" t="s">
        <v>52</v>
      </c>
      <c r="E18" s="365"/>
      <c r="F18" s="69"/>
      <c r="G18" s="370"/>
      <c r="H18" s="148">
        <f>付表1_2_販売促進費!J25</f>
        <v>0</v>
      </c>
      <c r="I18" s="148">
        <f>付表1_2_販売促進費!K25</f>
        <v>0</v>
      </c>
      <c r="J18" s="148">
        <f>MIN(ROUNDDOWN(I18*2/3,-3),200000)</f>
        <v>0</v>
      </c>
      <c r="K18" s="372"/>
      <c r="L18" s="373"/>
    </row>
    <row r="19" spans="2:13" ht="28.5" customHeight="1" x14ac:dyDescent="0.15">
      <c r="B19" s="72"/>
      <c r="C19" s="356"/>
      <c r="D19" s="364" t="s">
        <v>112</v>
      </c>
      <c r="E19" s="365"/>
      <c r="F19" s="69"/>
      <c r="G19" s="371"/>
      <c r="H19" s="148">
        <f>付表1_2_販売促進費!J38</f>
        <v>0</v>
      </c>
      <c r="I19" s="148">
        <f>付表1_2_販売促進費!K38</f>
        <v>0</v>
      </c>
      <c r="J19" s="148">
        <f>MIN(ROUNDDOWN(I19*2/3,-3),200000)</f>
        <v>0</v>
      </c>
      <c r="K19" s="374"/>
      <c r="L19" s="375"/>
    </row>
    <row r="20" spans="2:13" ht="12.6" customHeight="1" x14ac:dyDescent="0.15">
      <c r="B20" s="72"/>
      <c r="C20" s="348" t="s">
        <v>107</v>
      </c>
      <c r="D20" s="349"/>
      <c r="E20" s="350"/>
      <c r="F20" s="133"/>
      <c r="G20" s="134"/>
      <c r="H20" s="149"/>
      <c r="I20" s="149"/>
      <c r="J20" s="149"/>
      <c r="K20" s="136"/>
      <c r="L20" s="137" t="s">
        <v>6</v>
      </c>
    </row>
    <row r="21" spans="2:13" ht="21" customHeight="1" x14ac:dyDescent="0.15">
      <c r="B21" s="72"/>
      <c r="C21" s="351"/>
      <c r="D21" s="352"/>
      <c r="E21" s="353"/>
      <c r="F21" s="154" t="str">
        <f>IF(AND(F17="",F18="",F19=""),"",SUM(F17:F19))</f>
        <v/>
      </c>
      <c r="G21" s="70"/>
      <c r="H21" s="150">
        <f>IF(AND(H17="",H18="",H19=""),"",SUM(H17:H19))</f>
        <v>0</v>
      </c>
      <c r="I21" s="150">
        <f>IF(AND(I17="",I18="",I19=""),"",SUM(I17:I19))</f>
        <v>0</v>
      </c>
      <c r="J21" s="150">
        <f>IF(AND(J17="",J18="",J19=""),"",SUM(J17:J19))</f>
        <v>0</v>
      </c>
      <c r="K21" s="140" t="s">
        <v>38</v>
      </c>
      <c r="L21" s="141"/>
    </row>
    <row r="22" spans="2:13" ht="12.6" customHeight="1" x14ac:dyDescent="0.15">
      <c r="B22" s="72"/>
      <c r="C22" s="333" t="s">
        <v>4</v>
      </c>
      <c r="D22" s="334"/>
      <c r="E22" s="335"/>
      <c r="F22" s="135"/>
      <c r="G22" s="135" t="s">
        <v>78</v>
      </c>
      <c r="H22" s="149"/>
      <c r="I22" s="149"/>
      <c r="J22" s="151"/>
      <c r="K22" s="142"/>
      <c r="L22" s="143" t="s">
        <v>43</v>
      </c>
    </row>
    <row r="23" spans="2:13" ht="21" customHeight="1" x14ac:dyDescent="0.15">
      <c r="B23" s="72"/>
      <c r="C23" s="336"/>
      <c r="D23" s="337"/>
      <c r="E23" s="338"/>
      <c r="F23" s="150" t="str">
        <f>IF(AND(F16="",F21=""),"0",SUM(F16,F21))</f>
        <v>0</v>
      </c>
      <c r="G23" s="150">
        <f>MIN(SUM(G16:G21),1500000)</f>
        <v>0</v>
      </c>
      <c r="H23" s="150">
        <f>IF(AND(H16="",H21=""),"",SUM(H16,H21))</f>
        <v>0</v>
      </c>
      <c r="I23" s="150">
        <f>IF(AND(I16="",I21=""),"",SUM(I16,I21))</f>
        <v>0</v>
      </c>
      <c r="J23" s="152">
        <f>IF(AND(J16="",J21=""),"",SUM(J16,J21))</f>
        <v>0</v>
      </c>
      <c r="K23" s="144"/>
      <c r="L23" s="153">
        <f>L16+L21</f>
        <v>0</v>
      </c>
      <c r="M23" s="3" t="str">
        <f>IF(G23&lt;L23,"←助成予定額は増やせません","")</f>
        <v/>
      </c>
    </row>
  </sheetData>
  <sheetProtection sheet="1" objects="1" scenarios="1"/>
  <dataConsolidate/>
  <mergeCells count="27">
    <mergeCell ref="G10:G12"/>
    <mergeCell ref="G17:G19"/>
    <mergeCell ref="K17:L19"/>
    <mergeCell ref="G8:G9"/>
    <mergeCell ref="H8:H9"/>
    <mergeCell ref="K10:L14"/>
    <mergeCell ref="C22:E23"/>
    <mergeCell ref="C7:E8"/>
    <mergeCell ref="C15:E16"/>
    <mergeCell ref="C20:E21"/>
    <mergeCell ref="C17:C19"/>
    <mergeCell ref="D10:D12"/>
    <mergeCell ref="D13:E13"/>
    <mergeCell ref="D14:E14"/>
    <mergeCell ref="D17:E17"/>
    <mergeCell ref="D18:E18"/>
    <mergeCell ref="D19:E19"/>
    <mergeCell ref="C10:C14"/>
    <mergeCell ref="F8:F9"/>
    <mergeCell ref="I8:I9"/>
    <mergeCell ref="J8:J9"/>
    <mergeCell ref="C3:L3"/>
    <mergeCell ref="F7:G7"/>
    <mergeCell ref="H7:L7"/>
    <mergeCell ref="C5:L5"/>
    <mergeCell ref="K8:L9"/>
    <mergeCell ref="D9:E9"/>
  </mergeCells>
  <phoneticPr fontId="4"/>
  <conditionalFormatting sqref="L22">
    <cfRule type="expression" dxfId="0" priority="1">
      <formula>$G$23&lt;$L$23</formula>
    </cfRule>
  </conditionalFormatting>
  <dataValidations count="4">
    <dataValidation allowBlank="1" showInputMessage="1" showErrorMessage="1" prompt="入力不要_x000a_(自動計算されます)" sqref="H16:K16 H21:K21 F21 F16 F23:L23 G13" xr:uid="{00000000-0002-0000-0400-000000000000}"/>
    <dataValidation allowBlank="1" showInputMessage="1" showErrorMessage="1" prompt="交付決定通知の「別表２」に記載の金額を転記してください_x000a_（半角英数字）" sqref="G16 G21 F10:F14 F17:F19" xr:uid="{00000000-0002-0000-0400-000001000000}"/>
    <dataValidation type="custom" allowBlank="1" showInputMessage="1" showErrorMessage="1" errorTitle="金額オーバー 又は 千円以下切り捨て" error="申請できる変更後の助成予定額をオーバーしている　又は　千円以下は切り捨て（０）で入力下さい。" prompt="入力してください" sqref="L16 L21" xr:uid="{00000000-0002-0000-0400-000002000000}">
      <formula1>AND(J16&gt;=L16,MOD(L16,1000)=0)</formula1>
    </dataValidation>
    <dataValidation allowBlank="1" showInputMessage="1" showErrorMessage="1" prompt="入力不要（自動転記されます）" sqref="H10:J14 H17:J19" xr:uid="{00000000-0002-0000-0400-000003000000}"/>
  </dataValidations>
  <pageMargins left="0.78740157480314965" right="0.59055118110236227" top="0.59055118110236227" bottom="0.59055118110236227" header="0.31496062992125984" footer="0.31496062992125984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付表1_1_販路開拓費</vt:lpstr>
      <vt:lpstr>付表1_1_展示会等 (2)</vt:lpstr>
      <vt:lpstr>付表1_2_販売促進費</vt:lpstr>
      <vt:lpstr>付表２(経費変更)</vt:lpstr>
      <vt:lpstr>'付表1_1_展示会等 (2)'!Print_Area</vt:lpstr>
      <vt:lpstr>付表1_1_販路開拓費!Print_Area</vt:lpstr>
      <vt:lpstr>付表1_2_販売促進費!Print_Area</vt:lpstr>
      <vt:lpstr>'付表２(経費変更)'!Print_Area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2012-07-26T00:45:10Z</dcterms:created>
  <dcterms:modified xsi:type="dcterms:W3CDTF">2025-07-28T06:25:05Z</dcterms:modified>
</cp:coreProperties>
</file>