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ThisWorkbook"/>
  <xr:revisionPtr revIDLastSave="0" documentId="13_ncr:1_{3F6445AA-3D26-4213-9148-9FF098C7E2C2}" xr6:coauthVersionLast="47" xr6:coauthVersionMax="47" xr10:uidLastSave="{00000000-0000-0000-0000-000000000000}"/>
  <bookViews>
    <workbookView xWindow="-110" yWindow="-110" windowWidth="19420" windowHeight="10300" tabRatio="672" firstSheet="6" activeTab="9" xr2:uid="{00000000-000D-0000-FFFF-FFFF00000000}"/>
  </bookViews>
  <sheets>
    <sheet name="付表1_1_報告書①" sheetId="42" r:id="rId1"/>
    <sheet name="付表1_2_報告書②" sheetId="43" r:id="rId2"/>
    <sheet name="付表1_3_展示会①" sheetId="44" r:id="rId3"/>
    <sheet name="付表1_3_展示会②" sheetId="48" state="hidden" r:id="rId4"/>
    <sheet name="付表1_4_EC・サイト・販促①" sheetId="46" r:id="rId5"/>
    <sheet name="付表1_５_販促 ②" sheetId="47" r:id="rId6"/>
    <sheet name="付表2_1_収支決算書" sheetId="28" r:id="rId7"/>
    <sheet name="付表2_2_経費別明細(展示会)①" sheetId="25" r:id="rId8"/>
    <sheet name="付表2_2_経費別明細(展示会)②" sheetId="37" state="hidden" r:id="rId9"/>
    <sheet name="付表2_3_経費別明細(EC・サイト) " sheetId="36" r:id="rId10"/>
    <sheet name="付表2_4_経費別明細(販促費)①" sheetId="34" r:id="rId11"/>
    <sheet name="付表2_5_経費別明細(販促費) ②" sheetId="49" state="hidden" r:id="rId12"/>
  </sheets>
  <externalReferences>
    <externalReference r:id="rId13"/>
  </externalReferences>
  <definedNames>
    <definedName name="_9．資金支出明細">#REF!</definedName>
    <definedName name="_xlnm._FilterDatabase" localSheetId="7" hidden="1">'付表2_2_経費別明細(展示会)①'!$A$6:$N$44</definedName>
    <definedName name="_xlnm._FilterDatabase" localSheetId="8" hidden="1">'付表2_2_経費別明細(展示会)②'!$A$6:$N$44</definedName>
    <definedName name="_xlnm._FilterDatabase" localSheetId="9" hidden="1">'付表2_3_経費別明細(EC・サイト) '!$A$6:$N$43</definedName>
    <definedName name="a">#REF!</definedName>
    <definedName name="A_農業・林業">#REF!</definedName>
    <definedName name="B_漁業">#REF!</definedName>
    <definedName name="C_鉱業・採石業・砂利採取業">#REF!</definedName>
    <definedName name="D_建設業">#REF!</definedName>
    <definedName name="E_製造業">#REF!</definedName>
    <definedName name="ECサイト">#REF!</definedName>
    <definedName name="F_電気・ガス・熱供給・水道業">#REF!</definedName>
    <definedName name="G_情報通信業">#REF!</definedName>
    <definedName name="H_運輸業・郵便業">#REF!</definedName>
    <definedName name="I_卸売業・小売業">#REF!</definedName>
    <definedName name="J_金融業・保険業">#REF!</definedName>
    <definedName name="K_不動産業・物品賃貸業">#REF!</definedName>
    <definedName name="kaidai">#REF!</definedName>
    <definedName name="koukoku">#REF!</definedName>
    <definedName name="L_学術研究・専門・技術ｻｰﾋﾞｽ業">#REF!</definedName>
    <definedName name="M_宿泊業・飲食ｻｰﾋﾞｽ業">#REF!</definedName>
    <definedName name="N_生活関連ｻｰﾋﾞｽ業・娯楽業">#REF!</definedName>
    <definedName name="O_教育・学習支援業">#REF!</definedName>
    <definedName name="P_医療・福祉">#REF!</definedName>
    <definedName name="PR">#REF!</definedName>
    <definedName name="_xlnm.Print_Area" localSheetId="0">付表1_1_報告書①!$A$1:$V$38</definedName>
    <definedName name="_xlnm.Print_Area" localSheetId="1">付表1_2_報告書②!$A$1:$U$43</definedName>
    <definedName name="_xlnm.Print_Area" localSheetId="2">付表1_3_展示会①!$A$1:$L$47</definedName>
    <definedName name="_xlnm.Print_Area" localSheetId="3">付表1_3_展示会②!$A$1:$L$47</definedName>
    <definedName name="_xlnm.Print_Area" localSheetId="4">付表1_4_EC・サイト・販促①!$A$1:$M$48</definedName>
    <definedName name="_xlnm.Print_Area" localSheetId="5">'付表1_５_販促 ②'!$A$1:$M$44</definedName>
    <definedName name="_xlnm.Print_Area" localSheetId="7">'付表2_2_経費別明細(展示会)①'!$A$1:$N$44</definedName>
    <definedName name="_xlnm.Print_Area" localSheetId="8">'付表2_2_経費別明細(展示会)②'!$A$1:$N$44</definedName>
    <definedName name="_xlnm.Print_Area" localSheetId="9">'付表2_3_経費別明細(EC・サイト) '!$A$1:$N$43</definedName>
    <definedName name="_xlnm.Print_Area" localSheetId="10">'付表2_4_経費別明細(販促費)①'!$A$1:$N$43</definedName>
    <definedName name="_xlnm.Print_Area" localSheetId="11">'付表2_5_経費別明細(販促費) ②'!$A$1:$N$43</definedName>
    <definedName name="Q_複合ｻｰﾋﾞｽ事業">#REF!</definedName>
    <definedName name="R_ｻｰﾋﾞｽ業〈他に分類されないもの〉">#REF!</definedName>
    <definedName name="S_公務〈他に分類されるものを除く〉">#REF!</definedName>
    <definedName name="T_分類不能の産業">#REF!</definedName>
    <definedName name="ｚ">#REF!</definedName>
    <definedName name="zz">#REF!</definedName>
    <definedName name="サ">#REF!</definedName>
    <definedName name="サイト">#REF!</definedName>
    <definedName name="さいと２">#REF!</definedName>
    <definedName name="一時支援金_国">#REF!</definedName>
    <definedName name="一覧">#REF!</definedName>
    <definedName name="印">#REF!</definedName>
    <definedName name="海外">#REF!</definedName>
    <definedName name="経費区分">#REF!</definedName>
    <definedName name="経費区分_販促">#REF!</definedName>
    <definedName name="月次支援給付金_都">#REF!</definedName>
    <definedName name="月次支援金_国">#REF!</definedName>
    <definedName name="広">#REF!</definedName>
    <definedName name="材">#REF!</definedName>
    <definedName name="種別">#REF!</definedName>
    <definedName name="種類">#REF!</definedName>
    <definedName name="出">#REF!</definedName>
    <definedName name="助成事業のフロー・スケジュール">#REF!</definedName>
    <definedName name="送">#REF!</definedName>
    <definedName name="大分類">'[1]１申請者概要２申請状況'!$AG$3:$AG$22</definedName>
    <definedName name="販促費">#REF!</definedName>
    <definedName name="表">#REF!</definedName>
    <definedName name="名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0" i="49" l="1"/>
  <c r="E39" i="49"/>
  <c r="J36" i="49"/>
  <c r="J33" i="49"/>
  <c r="J30" i="49"/>
  <c r="J27" i="49"/>
  <c r="J24" i="49"/>
  <c r="J21" i="49"/>
  <c r="J18" i="49"/>
  <c r="J15" i="49"/>
  <c r="J12" i="49"/>
  <c r="J9" i="49"/>
  <c r="E27" i="47"/>
  <c r="E39" i="46"/>
  <c r="F39" i="46"/>
  <c r="AE7" i="49"/>
  <c r="AH6" i="49"/>
  <c r="AL9" i="49"/>
  <c r="AI6" i="49"/>
  <c r="AI12" i="49"/>
  <c r="AF10" i="49"/>
  <c r="AL10" i="49"/>
  <c r="AL13" i="49"/>
  <c r="AI9" i="49"/>
  <c r="AK12" i="49"/>
  <c r="AG11" i="49"/>
  <c r="AG14" i="49"/>
  <c r="AJ12" i="49"/>
  <c r="AH14" i="49"/>
  <c r="AF15" i="49"/>
  <c r="AE14" i="49"/>
  <c r="AH12" i="49"/>
  <c r="AE12" i="49"/>
  <c r="AE6" i="49"/>
  <c r="AE9" i="49"/>
  <c r="AI14" i="49"/>
  <c r="AG12" i="49"/>
  <c r="AK14" i="49"/>
  <c r="AI13" i="49"/>
  <c r="AJ10" i="49"/>
  <c r="AF14" i="49"/>
  <c r="AK15" i="49"/>
  <c r="AG13" i="49"/>
  <c r="AI11" i="49"/>
  <c r="AE13" i="49"/>
  <c r="AJ8" i="49"/>
  <c r="AH8" i="49"/>
  <c r="AH10" i="49"/>
  <c r="AK11" i="49"/>
  <c r="AF13" i="49"/>
  <c r="AK6" i="49"/>
  <c r="AL14" i="49"/>
  <c r="AJ7" i="49"/>
  <c r="AL15" i="49"/>
  <c r="AH9" i="49"/>
  <c r="AK8" i="49"/>
  <c r="AJ11" i="49"/>
  <c r="AK10" i="49"/>
  <c r="AH13" i="49"/>
  <c r="AK7" i="49"/>
  <c r="AH7" i="49"/>
  <c r="AE10" i="49"/>
  <c r="AJ15" i="49"/>
  <c r="AJ13" i="49"/>
  <c r="AL12" i="49"/>
  <c r="AK9" i="49"/>
  <c r="AF6" i="49"/>
  <c r="AJ6" i="49"/>
  <c r="AE15" i="49"/>
  <c r="AE11" i="49"/>
  <c r="AH11" i="49"/>
  <c r="AI15" i="49"/>
  <c r="AL11" i="49"/>
  <c r="AG15" i="49"/>
  <c r="AG9" i="49"/>
  <c r="AI7" i="49"/>
  <c r="AE8" i="49"/>
  <c r="AL6" i="49"/>
  <c r="AL7" i="49"/>
  <c r="AG7" i="49"/>
  <c r="AF12" i="49"/>
  <c r="AJ14" i="49"/>
  <c r="AF9" i="49"/>
  <c r="AF11" i="49"/>
  <c r="AG6" i="49"/>
  <c r="AL8" i="49"/>
  <c r="AG8" i="49"/>
  <c r="AI8" i="49"/>
  <c r="AH15" i="49"/>
  <c r="AI10" i="49"/>
  <c r="AF8" i="49"/>
  <c r="AF7" i="49"/>
  <c r="AJ9" i="49"/>
  <c r="AK13" i="49"/>
  <c r="AG10" i="49"/>
  <c r="E41" i="49" l="1"/>
  <c r="AE16" i="49"/>
  <c r="J39" i="49" s="1"/>
  <c r="AG16" i="49"/>
  <c r="J41" i="49" s="1"/>
  <c r="AH16" i="49"/>
  <c r="AK16" i="49"/>
  <c r="L41" i="49" s="1"/>
  <c r="AL16" i="49"/>
  <c r="AF16" i="49"/>
  <c r="J40" i="49" s="1"/>
  <c r="AI16" i="49"/>
  <c r="L39" i="49" s="1"/>
  <c r="AJ16" i="49"/>
  <c r="L40" i="49" s="1"/>
  <c r="E40" i="25"/>
  <c r="E39" i="25"/>
  <c r="E40" i="37"/>
  <c r="E39" i="37"/>
  <c r="N41" i="49" l="1"/>
  <c r="N39" i="49"/>
  <c r="N40" i="49"/>
  <c r="J9" i="25"/>
  <c r="J12" i="25"/>
  <c r="J36" i="37" l="1"/>
  <c r="J33" i="37"/>
  <c r="J30" i="37"/>
  <c r="J27" i="37"/>
  <c r="J24" i="37"/>
  <c r="J21" i="37"/>
  <c r="J18" i="37"/>
  <c r="J15" i="37"/>
  <c r="J12" i="37"/>
  <c r="J9" i="37"/>
  <c r="E41" i="37" s="1"/>
  <c r="J33" i="34"/>
  <c r="J30" i="34"/>
  <c r="J27" i="34"/>
  <c r="J24" i="34"/>
  <c r="J18" i="36"/>
  <c r="J15" i="36"/>
  <c r="J12" i="36"/>
  <c r="J9" i="36"/>
  <c r="J33" i="25"/>
  <c r="J21" i="25"/>
  <c r="J18" i="25"/>
  <c r="J15" i="25"/>
  <c r="AI12" i="37"/>
  <c r="AH9" i="37"/>
  <c r="AG7" i="37"/>
  <c r="AK8" i="37"/>
  <c r="AE6" i="37"/>
  <c r="AH7" i="37"/>
  <c r="AK15" i="37"/>
  <c r="AK14" i="37"/>
  <c r="AH10" i="37"/>
  <c r="AI7" i="37"/>
  <c r="AF7" i="37"/>
  <c r="AL12" i="37"/>
  <c r="AJ6" i="37"/>
  <c r="AH14" i="37"/>
  <c r="AF13" i="37"/>
  <c r="AG13" i="37"/>
  <c r="AJ12" i="37"/>
  <c r="AI14" i="37"/>
  <c r="AG12" i="37"/>
  <c r="AF8" i="37"/>
  <c r="AI8" i="37"/>
  <c r="AJ14" i="37"/>
  <c r="AJ13" i="37"/>
  <c r="AG9" i="37"/>
  <c r="AI11" i="37"/>
  <c r="AG15" i="37"/>
  <c r="AL15" i="37"/>
  <c r="AH13" i="37"/>
  <c r="AJ7" i="37"/>
  <c r="AF12" i="37"/>
  <c r="AG6" i="37"/>
  <c r="AH11" i="37"/>
  <c r="AF15" i="37"/>
  <c r="AE10" i="37"/>
  <c r="AF11" i="37"/>
  <c r="AL10" i="37"/>
  <c r="AE14" i="37"/>
  <c r="AL14" i="37"/>
  <c r="AJ15" i="37"/>
  <c r="AJ11" i="37"/>
  <c r="AI9" i="37"/>
  <c r="AJ10" i="37"/>
  <c r="AL11" i="37"/>
  <c r="AF9" i="37"/>
  <c r="AL9" i="37"/>
  <c r="AL6" i="37"/>
  <c r="AK12" i="37"/>
  <c r="AL7" i="37"/>
  <c r="AI10" i="37"/>
  <c r="AK9" i="37"/>
  <c r="AE8" i="37"/>
  <c r="AK10" i="37"/>
  <c r="AH15" i="37"/>
  <c r="AK11" i="37"/>
  <c r="AE11" i="37"/>
  <c r="AI15" i="37"/>
  <c r="AJ9" i="37"/>
  <c r="AF14" i="37"/>
  <c r="AE13" i="37"/>
  <c r="AL8" i="37"/>
  <c r="AI6" i="37"/>
  <c r="AH12" i="37"/>
  <c r="AE7" i="37"/>
  <c r="AK7" i="37"/>
  <c r="AG10" i="37"/>
  <c r="AK6" i="37"/>
  <c r="AE9" i="37"/>
  <c r="AJ8" i="37"/>
  <c r="AG11" i="37"/>
  <c r="AH8" i="37"/>
  <c r="AK13" i="37"/>
  <c r="AI13" i="37"/>
  <c r="AE12" i="37"/>
  <c r="AE15" i="37"/>
  <c r="AG14" i="37"/>
  <c r="AF10" i="37"/>
  <c r="AG8" i="37"/>
  <c r="AF6" i="37"/>
  <c r="AH6" i="37"/>
  <c r="AL13" i="37"/>
  <c r="AF16" i="37" l="1"/>
  <c r="J40" i="37" s="1"/>
  <c r="AG16" i="37"/>
  <c r="J41" i="37" s="1"/>
  <c r="AH16" i="37"/>
  <c r="J42" i="37" s="1"/>
  <c r="AI16" i="37"/>
  <c r="L39" i="37" s="1"/>
  <c r="AJ16" i="37"/>
  <c r="L40" i="37" s="1"/>
  <c r="AK16" i="37"/>
  <c r="L41" i="37" s="1"/>
  <c r="AL16" i="37"/>
  <c r="L42" i="37" s="1"/>
  <c r="AE16" i="37"/>
  <c r="J39" i="37" s="1"/>
  <c r="N42" i="37" l="1"/>
  <c r="N41" i="37"/>
  <c r="N40" i="37"/>
  <c r="N39" i="37"/>
  <c r="J9" i="34" l="1"/>
  <c r="J12" i="34"/>
  <c r="AE6" i="25"/>
  <c r="J36" i="34" l="1"/>
  <c r="J21" i="34"/>
  <c r="J18" i="34"/>
  <c r="J15" i="34"/>
  <c r="E41" i="34" l="1"/>
  <c r="E40" i="34"/>
  <c r="E39" i="34"/>
  <c r="J36" i="36"/>
  <c r="J33" i="36"/>
  <c r="J30" i="36"/>
  <c r="J27" i="36"/>
  <c r="J24" i="36"/>
  <c r="J21" i="36"/>
  <c r="J36" i="25"/>
  <c r="J30" i="25"/>
  <c r="J27" i="25"/>
  <c r="J24" i="25"/>
  <c r="E40" i="36"/>
  <c r="E39" i="36"/>
  <c r="AK8" i="25"/>
  <c r="AL11" i="34"/>
  <c r="AF7" i="36"/>
  <c r="AG6" i="25"/>
  <c r="AI6" i="25"/>
  <c r="AK7" i="25"/>
  <c r="AK7" i="34"/>
  <c r="AH14" i="34"/>
  <c r="AF9" i="25"/>
  <c r="AG6" i="36"/>
  <c r="AL13" i="25"/>
  <c r="AE14" i="34"/>
  <c r="AG10" i="25"/>
  <c r="AG8" i="36"/>
  <c r="AI6" i="36"/>
  <c r="AJ15" i="34"/>
  <c r="AG14" i="34"/>
  <c r="AI8" i="34"/>
  <c r="AH13" i="34"/>
  <c r="AL9" i="34"/>
  <c r="AL8" i="25"/>
  <c r="AK11" i="36"/>
  <c r="AF11" i="36"/>
  <c r="AG14" i="36"/>
  <c r="AJ8" i="25"/>
  <c r="AE6" i="34"/>
  <c r="AE10" i="36"/>
  <c r="AL6" i="34"/>
  <c r="AI8" i="36"/>
  <c r="AI7" i="36"/>
  <c r="AH11" i="25"/>
  <c r="AK14" i="36"/>
  <c r="AI14" i="36"/>
  <c r="AJ12" i="36"/>
  <c r="AF13" i="34"/>
  <c r="AE7" i="34"/>
  <c r="AL6" i="25"/>
  <c r="AL15" i="34"/>
  <c r="AK12" i="25"/>
  <c r="AL13" i="34"/>
  <c r="AG7" i="36"/>
  <c r="AL12" i="34"/>
  <c r="AF6" i="36"/>
  <c r="AI7" i="25"/>
  <c r="AE10" i="34"/>
  <c r="AF6" i="25"/>
  <c r="AF8" i="34"/>
  <c r="AK14" i="34"/>
  <c r="AF15" i="36"/>
  <c r="AK11" i="34"/>
  <c r="AG9" i="36"/>
  <c r="AJ11" i="25"/>
  <c r="AJ7" i="25"/>
  <c r="AL9" i="25"/>
  <c r="AL6" i="36"/>
  <c r="AJ10" i="36"/>
  <c r="AJ11" i="34"/>
  <c r="AE13" i="36"/>
  <c r="AJ15" i="25"/>
  <c r="AI10" i="34"/>
  <c r="AE12" i="34"/>
  <c r="AF12" i="36"/>
  <c r="AH12" i="34"/>
  <c r="AK6" i="36"/>
  <c r="AE13" i="25"/>
  <c r="AK10" i="36"/>
  <c r="AL11" i="36"/>
  <c r="AK8" i="34"/>
  <c r="AE8" i="34"/>
  <c r="AJ14" i="25"/>
  <c r="AJ13" i="34"/>
  <c r="AE8" i="36"/>
  <c r="AI12" i="34"/>
  <c r="AH6" i="36"/>
  <c r="AK11" i="25"/>
  <c r="AG13" i="34"/>
  <c r="AI13" i="36"/>
  <c r="AJ9" i="34"/>
  <c r="AH11" i="34"/>
  <c r="AK14" i="25"/>
  <c r="AH9" i="25"/>
  <c r="AJ15" i="36"/>
  <c r="AK13" i="34"/>
  <c r="AJ14" i="36"/>
  <c r="AJ11" i="36"/>
  <c r="AE10" i="25"/>
  <c r="AL14" i="34"/>
  <c r="AE15" i="34"/>
  <c r="AL7" i="36"/>
  <c r="AF11" i="34"/>
  <c r="AK9" i="36"/>
  <c r="AF10" i="34"/>
  <c r="AK15" i="36"/>
  <c r="AL8" i="34"/>
  <c r="AG12" i="36"/>
  <c r="AE11" i="36"/>
  <c r="AL10" i="36"/>
  <c r="AL15" i="36"/>
  <c r="AE6" i="36"/>
  <c r="AH9" i="34"/>
  <c r="AG11" i="25"/>
  <c r="AE12" i="36"/>
  <c r="AJ8" i="34"/>
  <c r="AH14" i="25"/>
  <c r="AK6" i="34"/>
  <c r="AI11" i="25"/>
  <c r="AJ10" i="34"/>
  <c r="AI15" i="25"/>
  <c r="AL9" i="36"/>
  <c r="AF8" i="25"/>
  <c r="AF12" i="34"/>
  <c r="AI15" i="36"/>
  <c r="AH12" i="36"/>
  <c r="AH7" i="34"/>
  <c r="AJ14" i="34"/>
  <c r="AG9" i="34"/>
  <c r="AG15" i="34"/>
  <c r="AG8" i="34"/>
  <c r="AG13" i="36"/>
  <c r="AI14" i="25"/>
  <c r="AK7" i="36"/>
  <c r="AE7" i="25"/>
  <c r="AJ12" i="25"/>
  <c r="AI11" i="34"/>
  <c r="AH8" i="25"/>
  <c r="AK8" i="36"/>
  <c r="AL10" i="25"/>
  <c r="AG11" i="36"/>
  <c r="AK12" i="34"/>
  <c r="AG8" i="25"/>
  <c r="AH15" i="36"/>
  <c r="AF9" i="34"/>
  <c r="AF14" i="34"/>
  <c r="AE11" i="34"/>
  <c r="AK12" i="36"/>
  <c r="AH10" i="36"/>
  <c r="AF14" i="36"/>
  <c r="AJ6" i="34"/>
  <c r="AF13" i="36"/>
  <c r="AH8" i="36"/>
  <c r="AE8" i="25"/>
  <c r="AI11" i="36"/>
  <c r="AL10" i="34"/>
  <c r="AG15" i="36"/>
  <c r="AF7" i="25"/>
  <c r="AI9" i="34"/>
  <c r="AI13" i="34"/>
  <c r="AJ6" i="36"/>
  <c r="AL7" i="25"/>
  <c r="AH6" i="34"/>
  <c r="AI10" i="25"/>
  <c r="AG10" i="36"/>
  <c r="AK9" i="34"/>
  <c r="AK6" i="25"/>
  <c r="AG9" i="25"/>
  <c r="AE15" i="25"/>
  <c r="AJ8" i="36"/>
  <c r="AI8" i="25"/>
  <c r="AE7" i="36"/>
  <c r="AJ12" i="34"/>
  <c r="AJ7" i="34"/>
  <c r="AF8" i="36"/>
  <c r="AL12" i="25"/>
  <c r="AG7" i="25"/>
  <c r="AK13" i="25"/>
  <c r="AF11" i="25"/>
  <c r="AG10" i="34"/>
  <c r="AH7" i="36"/>
  <c r="AL14" i="25"/>
  <c r="AF10" i="25"/>
  <c r="AJ13" i="36"/>
  <c r="AL13" i="36"/>
  <c r="AK15" i="34"/>
  <c r="AG14" i="25"/>
  <c r="AJ6" i="25"/>
  <c r="AI7" i="34"/>
  <c r="AL8" i="36"/>
  <c r="AF7" i="34"/>
  <c r="AG7" i="34"/>
  <c r="AH6" i="25"/>
  <c r="AH13" i="25"/>
  <c r="AK10" i="34"/>
  <c r="AK10" i="25"/>
  <c r="AG15" i="25"/>
  <c r="AE13" i="34"/>
  <c r="AI13" i="25"/>
  <c r="AE15" i="36"/>
  <c r="AE9" i="34"/>
  <c r="AI6" i="34"/>
  <c r="AH7" i="25"/>
  <c r="AL14" i="36"/>
  <c r="AJ7" i="36"/>
  <c r="AE9" i="25"/>
  <c r="AF6" i="34"/>
  <c r="AI9" i="36"/>
  <c r="AF15" i="34"/>
  <c r="AH13" i="36"/>
  <c r="AK13" i="36"/>
  <c r="AH8" i="34"/>
  <c r="AE9" i="36"/>
  <c r="AL15" i="25"/>
  <c r="AJ9" i="36"/>
  <c r="AF13" i="25"/>
  <c r="AE12" i="25"/>
  <c r="AF14" i="25"/>
  <c r="AF10" i="36"/>
  <c r="AI12" i="36"/>
  <c r="AI9" i="25"/>
  <c r="AH9" i="36"/>
  <c r="AL7" i="34"/>
  <c r="AG12" i="25"/>
  <c r="AG11" i="34"/>
  <c r="AI10" i="36"/>
  <c r="AH10" i="25"/>
  <c r="AF15" i="25"/>
  <c r="AE11" i="25"/>
  <c r="AG13" i="25"/>
  <c r="AG6" i="34"/>
  <c r="AI12" i="25"/>
  <c r="AL11" i="25"/>
  <c r="AK9" i="25"/>
  <c r="AE14" i="25"/>
  <c r="AF9" i="36"/>
  <c r="AH10" i="34"/>
  <c r="AH12" i="25"/>
  <c r="AJ9" i="25"/>
  <c r="AH14" i="36"/>
  <c r="AH11" i="36"/>
  <c r="AF12" i="25"/>
  <c r="AK15" i="25"/>
  <c r="AI14" i="34"/>
  <c r="AJ10" i="25"/>
  <c r="AH15" i="25"/>
  <c r="AE14" i="36"/>
  <c r="AJ13" i="25"/>
  <c r="AI15" i="34"/>
  <c r="AH15" i="34"/>
  <c r="AG12" i="34"/>
  <c r="AL12" i="36"/>
  <c r="E41" i="25" l="1"/>
  <c r="AJ16" i="36"/>
  <c r="L40" i="36" s="1"/>
  <c r="AL16" i="36"/>
  <c r="AK16" i="36"/>
  <c r="AH16" i="25"/>
  <c r="J42" i="25" s="1"/>
  <c r="AE16" i="25"/>
  <c r="J39" i="25" s="1"/>
  <c r="H16" i="28" s="1"/>
  <c r="AH16" i="34"/>
  <c r="AI16" i="25"/>
  <c r="L39" i="25" s="1"/>
  <c r="AL16" i="34"/>
  <c r="AK16" i="34"/>
  <c r="L41" i="34" s="1"/>
  <c r="AG16" i="34"/>
  <c r="J41" i="34" s="1"/>
  <c r="H24" i="28" s="1"/>
  <c r="AJ16" i="25"/>
  <c r="L40" i="25" s="1"/>
  <c r="AI16" i="34"/>
  <c r="L39" i="34" s="1"/>
  <c r="AI16" i="36"/>
  <c r="L39" i="36" s="1"/>
  <c r="AE16" i="34"/>
  <c r="J39" i="34" s="1"/>
  <c r="H22" i="28" s="1"/>
  <c r="AJ16" i="34"/>
  <c r="L40" i="34" s="1"/>
  <c r="AK16" i="25"/>
  <c r="L41" i="25" s="1"/>
  <c r="AF16" i="34"/>
  <c r="J40" i="34" s="1"/>
  <c r="H23" i="28" s="1"/>
  <c r="AG16" i="25"/>
  <c r="J41" i="25" s="1"/>
  <c r="H18" i="28" s="1"/>
  <c r="AF16" i="25"/>
  <c r="J40" i="25" s="1"/>
  <c r="H17" i="28" s="1"/>
  <c r="AL16" i="25"/>
  <c r="L42" i="25" s="1"/>
  <c r="AE16" i="36"/>
  <c r="J39" i="36" s="1"/>
  <c r="H19" i="28" s="1"/>
  <c r="AF16" i="36"/>
  <c r="J40" i="36" s="1"/>
  <c r="H20" i="28" s="1"/>
  <c r="AH16" i="36"/>
  <c r="AG16" i="36"/>
  <c r="E41" i="36"/>
  <c r="G10" i="28"/>
  <c r="N41" i="25" l="1"/>
  <c r="G18" i="28" s="1"/>
  <c r="N39" i="25"/>
  <c r="N40" i="34"/>
  <c r="G23" i="28" s="1"/>
  <c r="N40" i="25"/>
  <c r="G17" i="28" s="1"/>
  <c r="N39" i="34"/>
  <c r="G22" i="28" s="1"/>
  <c r="N41" i="34"/>
  <c r="G24" i="28" s="1"/>
  <c r="H21" i="28"/>
  <c r="N42" i="25"/>
  <c r="N39" i="36"/>
  <c r="G19" i="28" s="1"/>
  <c r="N40" i="36"/>
  <c r="G20" i="28" s="1"/>
  <c r="G25" i="28" l="1"/>
  <c r="G16" i="28"/>
  <c r="G21" i="28" s="1"/>
  <c r="H25" i="28" l="1"/>
  <c r="H26" i="28" s="1"/>
  <c r="I6" i="42" s="1"/>
  <c r="G26" i="28"/>
  <c r="I4" i="42" s="1"/>
</calcChain>
</file>

<file path=xl/sharedStrings.xml><?xml version="1.0" encoding="utf-8"?>
<sst xmlns="http://schemas.openxmlformats.org/spreadsheetml/2006/main" count="1216" uniqueCount="241">
  <si>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</si>
  <si>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</si>
  <si>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</si>
  <si>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</si>
  <si>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</si>
  <si>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</si>
  <si>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契約先</t>
    <rPh sb="0" eb="3">
      <t>ケイヤクサキ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</si>
  <si>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</si>
  <si>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</si>
  <si>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</si>
  <si>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</si>
  <si>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</si>
  <si>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</si>
  <si>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</si>
  <si>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</si>
  <si>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</si>
  <si>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～</t>
    <phoneticPr fontId="1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</si>
  <si>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</si>
  <si>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</si>
  <si>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</si>
  <si>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</si>
  <si>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</si>
  <si>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</si>
  <si>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</si>
  <si>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</si>
  <si>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</si>
  <si>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</si>
  <si>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</si>
  <si>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</si>
  <si>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</si>
  <si>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4"/>
  </si>
  <si>
    <t>出展小間料</t>
    <rPh sb="0" eb="5">
      <t>シュッテンコマリョウ</t>
    </rPh>
    <phoneticPr fontId="4"/>
  </si>
  <si>
    <t>資 材 費</t>
    <phoneticPr fontId="2"/>
  </si>
  <si>
    <t>輸 送 費</t>
    <phoneticPr fontId="4"/>
  </si>
  <si>
    <t>販売促進費</t>
    <rPh sb="0" eb="5">
      <t>ハンバイソクシンヒ</t>
    </rPh>
    <phoneticPr fontId="1"/>
  </si>
  <si>
    <t>合　　計　①＋②</t>
    <rPh sb="0" eb="1">
      <t>ゴウ</t>
    </rPh>
    <rPh sb="3" eb="4">
      <t>ケイ</t>
    </rPh>
    <phoneticPr fontId="4"/>
  </si>
  <si>
    <t>銀行借入金</t>
  </si>
  <si>
    <t>役員借入金</t>
  </si>
  <si>
    <t>合　　　計</t>
  </si>
  <si>
    <t>備考</t>
    <rPh sb="0" eb="2">
      <t>ビコウ</t>
    </rPh>
    <phoneticPr fontId="2"/>
  </si>
  <si>
    <t>金額(円)</t>
    <rPh sb="0" eb="2">
      <t>キンガク</t>
    </rPh>
    <rPh sb="3" eb="4">
      <t>エン</t>
    </rPh>
    <phoneticPr fontId="2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</si>
  <si>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</si>
  <si>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</si>
  <si>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</si>
  <si>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</si>
  <si>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</si>
  <si>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</si>
  <si>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</si>
  <si>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</si>
  <si>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</si>
  <si>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</si>
  <si>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新規・リニューアル</t>
    <rPh sb="0" eb="2">
      <t>シンキ</t>
    </rPh>
    <phoneticPr fontId="1"/>
  </si>
  <si>
    <t>URL</t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</si>
  <si>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</si>
  <si>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</si>
  <si>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</si>
  <si>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</si>
  <si>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</si>
  <si>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</si>
  <si>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</si>
  <si>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</si>
  <si>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</si>
  <si>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</si>
  <si>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</si>
  <si>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</si>
  <si>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</si>
  <si>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</si>
  <si>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</si>
  <si>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</si>
  <si>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</si>
  <si>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</si>
  <si>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</si>
  <si>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</si>
  <si>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</si>
  <si>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</si>
  <si>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</si>
  <si>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</si>
  <si>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</si>
  <si>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</si>
  <si>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</si>
  <si>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</si>
  <si>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</si>
  <si>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</si>
  <si>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</si>
  <si>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</si>
  <si>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</si>
  <si>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</si>
  <si>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</si>
  <si>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</si>
  <si>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</si>
  <si>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</si>
  <si>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</si>
  <si>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</si>
  <si>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</si>
  <si>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</si>
  <si>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4"/>
  </si>
  <si>
    <t>小間数</t>
    <rPh sb="0" eb="3">
      <t>コマスウ</t>
    </rPh>
    <phoneticPr fontId="1"/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</si>
  <si>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</si>
  <si>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</si>
  <si>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</si>
  <si>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</si>
  <si>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販売促進費</t>
  </si>
  <si>
    <t>展示会等参加費</t>
    <phoneticPr fontId="1"/>
  </si>
  <si>
    <t>印刷物制作費</t>
    <phoneticPr fontId="1"/>
  </si>
  <si>
    <t>経費合計①＋②</t>
    <rPh sb="0" eb="2">
      <t>ケイヒ</t>
    </rPh>
    <rPh sb="2" eb="4">
      <t>ゴウケイ</t>
    </rPh>
    <phoneticPr fontId="1"/>
  </si>
  <si>
    <t>Dummy</t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</si>
  <si>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</si>
  <si>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5">
      <t>タイショウガイケイヒ</t>
    </rPh>
    <phoneticPr fontId="1"/>
  </si>
  <si>
    <t>J7</t>
    <phoneticPr fontId="1"/>
  </si>
  <si>
    <t>J10</t>
    <phoneticPr fontId="1"/>
  </si>
  <si>
    <t>J13</t>
    <phoneticPr fontId="1"/>
  </si>
  <si>
    <t>J16</t>
    <phoneticPr fontId="1"/>
  </si>
  <si>
    <t>J19</t>
    <phoneticPr fontId="1"/>
  </si>
  <si>
    <t>J22</t>
    <phoneticPr fontId="1"/>
  </si>
  <si>
    <t>J25</t>
    <phoneticPr fontId="1"/>
  </si>
  <si>
    <t>J28</t>
    <phoneticPr fontId="1"/>
  </si>
  <si>
    <t>J31</t>
    <phoneticPr fontId="1"/>
  </si>
  <si>
    <t>J34</t>
    <phoneticPr fontId="1"/>
  </si>
  <si>
    <t>Dumm</t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</si>
  <si>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</si>
  <si>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様式第８号（付表１―５）</t>
    <rPh sb="6" eb="8">
      <t>フヒョウ</t>
    </rPh>
    <phoneticPr fontId="1"/>
  </si>
  <si>
    <t>１　助成事業に要した経費</t>
    <rPh sb="4" eb="6">
      <t>ジギョウ</t>
    </rPh>
    <rPh sb="7" eb="8">
      <t>ヨウ</t>
    </rPh>
    <rPh sb="10" eb="12">
      <t>ケイヒ</t>
    </rPh>
    <phoneticPr fontId="1"/>
  </si>
  <si>
    <t>２　助成対象経費</t>
    <phoneticPr fontId="1"/>
  </si>
  <si>
    <t>３　助成事業実施内容及び成果</t>
    <phoneticPr fontId="1"/>
  </si>
  <si>
    <t>整理番号</t>
    <rPh sb="0" eb="4">
      <t>セイリバンゴウ</t>
    </rPh>
    <phoneticPr fontId="1"/>
  </si>
  <si>
    <t>費目</t>
    <rPh sb="0" eb="2">
      <t>ヒモク</t>
    </rPh>
    <phoneticPr fontId="1"/>
  </si>
  <si>
    <t>１　整理番号ごとに、必要書類を整理し、提出する必要があります。</t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</si>
  <si>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</si>
  <si>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助成事業に要した
経費①＋②</t>
    <rPh sb="0" eb="2">
      <t>ジョセイ</t>
    </rPh>
    <rPh sb="2" eb="4">
      <t>ジギョウ</t>
    </rPh>
    <rPh sb="5" eb="6">
      <t>ヨウ</t>
    </rPh>
    <rPh sb="9" eb="11">
      <t>ケイヒ</t>
    </rPh>
    <phoneticPr fontId="1"/>
  </si>
  <si>
    <t>対象外経費②</t>
    <rPh sb="0" eb="3">
      <t>タイショウガイ</t>
    </rPh>
    <rPh sb="3" eb="5">
      <t>ケイヒ</t>
    </rPh>
    <phoneticPr fontId="1"/>
  </si>
  <si>
    <t>出</t>
    <rPh sb="0" eb="1">
      <t>シュツ</t>
    </rPh>
    <phoneticPr fontId="1"/>
  </si>
  <si>
    <t>オ</t>
    <phoneticPr fontId="1"/>
  </si>
  <si>
    <t>ページ計</t>
    <rPh sb="3" eb="4">
      <t>ケイ</t>
    </rPh>
    <phoneticPr fontId="1"/>
  </si>
  <si>
    <t>経費</t>
    <rPh sb="0" eb="2">
      <t>ケイヒ</t>
    </rPh>
    <phoneticPr fontId="1"/>
  </si>
  <si>
    <t>①</t>
    <phoneticPr fontId="1"/>
  </si>
  <si>
    <t>サ</t>
    <phoneticPr fontId="1"/>
  </si>
  <si>
    <t>助成事業に要した
経費①＋②</t>
    <phoneticPr fontId="1"/>
  </si>
  <si>
    <t>対象外経費②</t>
    <phoneticPr fontId="1"/>
  </si>
  <si>
    <t>出店・納品</t>
    <rPh sb="0" eb="2">
      <t>シュッテン</t>
    </rPh>
    <rPh sb="3" eb="5">
      <t>ノウヒン</t>
    </rPh>
    <phoneticPr fontId="1"/>
  </si>
  <si>
    <t>ページ計</t>
    <phoneticPr fontId="1"/>
  </si>
  <si>
    <t>印</t>
    <rPh sb="0" eb="1">
      <t>イン</t>
    </rPh>
    <phoneticPr fontId="1"/>
  </si>
  <si>
    <t>動</t>
    <rPh sb="0" eb="1">
      <t>ドウ</t>
    </rPh>
    <phoneticPr fontId="1"/>
  </si>
  <si>
    <t>広</t>
    <rPh sb="0" eb="1">
      <t>ヒロシ</t>
    </rPh>
    <phoneticPr fontId="1"/>
  </si>
  <si>
    <t>B7</t>
    <phoneticPr fontId="1"/>
  </si>
  <si>
    <t>B10</t>
    <phoneticPr fontId="1"/>
  </si>
  <si>
    <t>B13</t>
    <phoneticPr fontId="1"/>
  </si>
  <si>
    <t>B19</t>
    <phoneticPr fontId="1"/>
  </si>
  <si>
    <t>B16</t>
    <phoneticPr fontId="1"/>
  </si>
  <si>
    <t>B22</t>
    <phoneticPr fontId="1"/>
  </si>
  <si>
    <t>B25</t>
    <phoneticPr fontId="1"/>
  </si>
  <si>
    <t>B28</t>
    <phoneticPr fontId="1"/>
  </si>
  <si>
    <t>B31</t>
    <phoneticPr fontId="1"/>
  </si>
  <si>
    <t>B34</t>
    <phoneticPr fontId="1"/>
  </si>
  <si>
    <t>J8</t>
    <phoneticPr fontId="1"/>
  </si>
  <si>
    <t>J11</t>
    <phoneticPr fontId="1"/>
  </si>
  <si>
    <t>J14</t>
    <phoneticPr fontId="1"/>
  </si>
  <si>
    <t>J17</t>
    <phoneticPr fontId="1"/>
  </si>
  <si>
    <t>J20</t>
    <phoneticPr fontId="1"/>
  </si>
  <si>
    <t>J23</t>
    <phoneticPr fontId="1"/>
  </si>
  <si>
    <t>J26</t>
    <phoneticPr fontId="1"/>
  </si>
  <si>
    <t>J29</t>
    <phoneticPr fontId="1"/>
  </si>
  <si>
    <t>J32</t>
    <phoneticPr fontId="1"/>
  </si>
  <si>
    <t>J35</t>
    <phoneticPr fontId="1"/>
  </si>
  <si>
    <t>～</t>
  </si>
  <si>
    <t>A7</t>
    <phoneticPr fontId="1"/>
  </si>
  <si>
    <t>A10</t>
    <phoneticPr fontId="1"/>
  </si>
  <si>
    <t>A13</t>
    <phoneticPr fontId="1"/>
  </si>
  <si>
    <t>A16</t>
    <phoneticPr fontId="1"/>
  </si>
  <si>
    <t>A19</t>
    <phoneticPr fontId="1"/>
  </si>
  <si>
    <t>A22</t>
    <phoneticPr fontId="1"/>
  </si>
  <si>
    <t>A25</t>
    <phoneticPr fontId="1"/>
  </si>
  <si>
    <t>A28</t>
    <phoneticPr fontId="1"/>
  </si>
  <si>
    <t>A31</t>
    <phoneticPr fontId="1"/>
  </si>
  <si>
    <t>A34</t>
    <phoneticPr fontId="1"/>
  </si>
  <si>
    <t>J7</t>
  </si>
  <si>
    <t>J10</t>
  </si>
  <si>
    <t>J13</t>
  </si>
  <si>
    <t>J16</t>
  </si>
  <si>
    <t>J19</t>
  </si>
  <si>
    <t>J22</t>
  </si>
  <si>
    <t>J25</t>
  </si>
  <si>
    <t>J28</t>
  </si>
  <si>
    <t>J31</t>
  </si>
  <si>
    <t>J34</t>
  </si>
  <si>
    <t>②</t>
    <phoneticPr fontId="1"/>
  </si>
  <si>
    <t>販路開拓費</t>
    <rPh sb="0" eb="5">
      <t>ハンロカイタクヒ</t>
    </rPh>
    <phoneticPr fontId="2"/>
  </si>
  <si>
    <t>動画制作費</t>
    <phoneticPr fontId="1"/>
  </si>
  <si>
    <t>ＥＣ出店
初期登録料</t>
    <phoneticPr fontId="1"/>
  </si>
  <si>
    <t>サイト
制作・改修費</t>
    <phoneticPr fontId="1"/>
  </si>
  <si>
    <t>販路開拓費（展示会等参加費）</t>
    <rPh sb="0" eb="5">
      <t>ハンロカイタクヒ</t>
    </rPh>
    <rPh sb="6" eb="9">
      <t>テンジカイ</t>
    </rPh>
    <rPh sb="9" eb="10">
      <t>トウ</t>
    </rPh>
    <rPh sb="10" eb="13">
      <t>サンカヒ</t>
    </rPh>
    <phoneticPr fontId="1"/>
  </si>
  <si>
    <t>販路開拓費（展示会等参加費）</t>
    <rPh sb="0" eb="2">
      <t>ハンロ</t>
    </rPh>
    <rPh sb="2" eb="4">
      <t>カイタク</t>
    </rPh>
    <rPh sb="4" eb="5">
      <t>ヒ</t>
    </rPh>
    <rPh sb="6" eb="10">
      <t>テンジカイトウ</t>
    </rPh>
    <rPh sb="10" eb="13">
      <t>サンカヒ</t>
    </rPh>
    <phoneticPr fontId="1"/>
  </si>
  <si>
    <t>販路開拓費（EC出店／サイト制作・改修）</t>
    <rPh sb="0" eb="5">
      <t>ハンロカイタクヒ</t>
    </rPh>
    <rPh sb="8" eb="10">
      <t>シュッテン</t>
    </rPh>
    <rPh sb="14" eb="16">
      <t>セイサク</t>
    </rPh>
    <rPh sb="17" eb="19">
      <t>カイシュウ</t>
    </rPh>
    <phoneticPr fontId="1"/>
  </si>
  <si>
    <t>広告掲載費</t>
    <rPh sb="2" eb="4">
      <t>ケイサイ</t>
    </rPh>
    <phoneticPr fontId="1"/>
  </si>
  <si>
    <t>展示会種別</t>
    <rPh sb="0" eb="5">
      <t>テンジカイシュベツ</t>
    </rPh>
    <phoneticPr fontId="1"/>
  </si>
  <si>
    <t>　</t>
    <phoneticPr fontId="1"/>
  </si>
  <si>
    <t>展示会会期</t>
    <rPh sb="0" eb="5">
      <t>テンジカイカイキ</t>
    </rPh>
    <phoneticPr fontId="1"/>
  </si>
  <si>
    <t>展示会№2</t>
    <rPh sb="0" eb="3">
      <t>テンジカイ</t>
    </rPh>
    <phoneticPr fontId="1"/>
  </si>
  <si>
    <t>選択してください</t>
  </si>
  <si>
    <t>展示会№3</t>
    <rPh sb="0" eb="3">
      <t>テンジカイ</t>
    </rPh>
    <phoneticPr fontId="1"/>
  </si>
  <si>
    <t>展示会№4</t>
    <rPh sb="0" eb="3">
      <t>テンジカイ</t>
    </rPh>
    <phoneticPr fontId="1"/>
  </si>
  <si>
    <t>展示会№5</t>
    <rPh sb="0" eb="3">
      <t>テンジカイ</t>
    </rPh>
    <phoneticPr fontId="1"/>
  </si>
  <si>
    <t>制作した自社の
webサイトの内容</t>
    <rPh sb="0" eb="2">
      <t>セイサク</t>
    </rPh>
    <rPh sb="4" eb="6">
      <t>ジシャ</t>
    </rPh>
    <rPh sb="15" eb="17">
      <t>ナイヨウ</t>
    </rPh>
    <phoneticPr fontId="1"/>
  </si>
  <si>
    <t>尺（時間）</t>
    <rPh sb="0" eb="1">
      <t>シャク</t>
    </rPh>
    <rPh sb="2" eb="4">
      <t>ジカン</t>
    </rPh>
    <phoneticPr fontId="1"/>
  </si>
  <si>
    <t>動画制作費</t>
    <rPh sb="0" eb="2">
      <t>ドウガ</t>
    </rPh>
    <rPh sb="2" eb="5">
      <t>セイサクヒ</t>
    </rPh>
    <phoneticPr fontId="1"/>
  </si>
  <si>
    <t>展示会ガイドブック</t>
    <rPh sb="0" eb="3">
      <t>テンジカイ</t>
    </rPh>
    <phoneticPr fontId="1"/>
  </si>
  <si>
    <r>
      <rPr>
        <sz val="10"/>
        <rFont val="BIZ UDPゴシック"/>
        <family val="3"/>
        <charset val="128"/>
      </rPr>
      <t>ゼロエミッション推進に向けた事業転換支援事業（販路拡大助成）実績報告書付表１</t>
    </r>
    <r>
      <rPr>
        <b/>
        <sz val="10"/>
        <rFont val="BIZ UDPゴシック"/>
        <family val="3"/>
        <charset val="128"/>
      </rPr>
      <t>【助成事業実施内容・成果】</t>
    </r>
    <rPh sb="8" eb="10">
      <t>スイシン</t>
    </rPh>
    <rPh sb="11" eb="12">
      <t>ム</t>
    </rPh>
    <rPh sb="14" eb="16">
      <t>ジギョウ</t>
    </rPh>
    <rPh sb="16" eb="18">
      <t>テンカン</t>
    </rPh>
    <rPh sb="18" eb="20">
      <t>シエン</t>
    </rPh>
    <rPh sb="20" eb="22">
      <t>ジギョウ</t>
    </rPh>
    <rPh sb="23" eb="25">
      <t>ハンロ</t>
    </rPh>
    <rPh sb="25" eb="27">
      <t>カクダイ</t>
    </rPh>
    <rPh sb="27" eb="29">
      <t>ジョセイ</t>
    </rPh>
    <rPh sb="30" eb="35">
      <t>ジッセキホウコクショ</t>
    </rPh>
    <rPh sb="35" eb="37">
      <t>フヒョウ</t>
    </rPh>
    <rPh sb="39" eb="41">
      <t>ジョセイ</t>
    </rPh>
    <rPh sb="41" eb="43">
      <t>ジギョウ</t>
    </rPh>
    <rPh sb="43" eb="45">
      <t>ジッシ</t>
    </rPh>
    <rPh sb="45" eb="47">
      <t>ナイヨウ</t>
    </rPh>
    <rPh sb="48" eb="50">
      <t>セイカ</t>
    </rPh>
    <phoneticPr fontId="1"/>
  </si>
  <si>
    <t>（６）EC出店／サイト制作・改修報告</t>
    <rPh sb="5" eb="7">
      <t>シュッテン</t>
    </rPh>
    <rPh sb="11" eb="13">
      <t>セイサク</t>
    </rPh>
    <rPh sb="14" eb="16">
      <t>カイシュウ</t>
    </rPh>
    <phoneticPr fontId="1"/>
  </si>
  <si>
    <t>（７）販売促進活動報告</t>
    <rPh sb="3" eb="9">
      <t>ハンバイソクシンカツドウ</t>
    </rPh>
    <rPh sb="9" eb="11">
      <t>ホウコク</t>
    </rPh>
    <phoneticPr fontId="1"/>
  </si>
  <si>
    <t>様式第８号（付表１―４）</t>
    <rPh sb="6" eb="8">
      <t>フヒョウ</t>
    </rPh>
    <phoneticPr fontId="1"/>
  </si>
  <si>
    <t>（７）販売促進活動報告</t>
    <rPh sb="3" eb="7">
      <t>ハンバイソクシン</t>
    </rPh>
    <rPh sb="7" eb="9">
      <t>カツドウ</t>
    </rPh>
    <phoneticPr fontId="1"/>
  </si>
  <si>
    <t>経費区分</t>
    <rPh sb="0" eb="2">
      <t>ケイヒ</t>
    </rPh>
    <rPh sb="2" eb="4">
      <t>クブン</t>
    </rPh>
    <phoneticPr fontId="1"/>
  </si>
  <si>
    <t>様式第８号（付表２―３）</t>
    <phoneticPr fontId="1"/>
  </si>
  <si>
    <t>助成事業に要した
経費(税込)①＋②</t>
    <rPh sb="0" eb="4">
      <t>ジョセイジギョウ</t>
    </rPh>
    <rPh sb="5" eb="6">
      <t>ヨウ</t>
    </rPh>
    <rPh sb="9" eb="11">
      <t>ケイヒ</t>
    </rPh>
    <rPh sb="12" eb="14">
      <t>ゼイコミ</t>
    </rPh>
    <phoneticPr fontId="1"/>
  </si>
  <si>
    <t>助成対象経費
(税抜)①</t>
    <phoneticPr fontId="1"/>
  </si>
  <si>
    <t>会場名(国名)</t>
    <rPh sb="0" eb="2">
      <t>カイジョウ</t>
    </rPh>
    <rPh sb="2" eb="3">
      <t>メイ</t>
    </rPh>
    <phoneticPr fontId="1"/>
  </si>
  <si>
    <t>カタログ</t>
    <phoneticPr fontId="1"/>
  </si>
  <si>
    <t>様式第８号（付表２―４）</t>
    <phoneticPr fontId="1"/>
  </si>
  <si>
    <t>様式第８号（付表２―５）</t>
    <phoneticPr fontId="1"/>
  </si>
  <si>
    <t>助成対象経費
(税抜)①</t>
    <rPh sb="0" eb="6">
      <t>ジョセイタイショウケイヒ</t>
    </rPh>
    <rPh sb="8" eb="10">
      <t>ゼイヌ</t>
    </rPh>
    <phoneticPr fontId="1"/>
  </si>
  <si>
    <t>ＥＣ出店初期登録料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1"/>
  </si>
  <si>
    <t>サイト制作・改修費</t>
    <phoneticPr fontId="1"/>
  </si>
  <si>
    <t>広告掲載費</t>
    <rPh sb="0" eb="2">
      <t>コウコク</t>
    </rPh>
    <rPh sb="2" eb="4">
      <t>ケイサイ</t>
    </rPh>
    <rPh sb="4" eb="5">
      <t>ヒ</t>
    </rPh>
    <phoneticPr fontId="1"/>
  </si>
  <si>
    <r>
      <rPr>
        <sz val="10"/>
        <rFont val="BIZ UDPゴシック"/>
        <family val="3"/>
        <charset val="128"/>
      </rPr>
      <t>令和７年度ゼロエミッション推進に向けた事業転換支援事業(販路拡大助成)</t>
    </r>
    <r>
      <rPr>
        <b/>
        <sz val="12"/>
        <rFont val="BIZ UDPゴシック"/>
        <family val="3"/>
        <charset val="128"/>
      </rPr>
      <t xml:space="preserve">
</t>
    </r>
    <r>
      <rPr>
        <b/>
        <sz val="14"/>
        <rFont val="BIZ UDPゴシック"/>
        <family val="3"/>
        <charset val="128"/>
      </rPr>
      <t>実績報告書付表２【助成事業収支決算書・経費別明細】</t>
    </r>
    <rPh sb="0" eb="2">
      <t>レイワ</t>
    </rPh>
    <rPh sb="55" eb="60">
      <t>ケイヒベツメイサイ</t>
    </rPh>
    <phoneticPr fontId="1"/>
  </si>
  <si>
    <t>EC出店初期登録料</t>
    <phoneticPr fontId="1"/>
  </si>
  <si>
    <t>サイト制作・改修費</t>
    <phoneticPr fontId="2"/>
  </si>
  <si>
    <t>①販路開拓費　計</t>
    <rPh sb="1" eb="6">
      <t>ハンロカイタクヒ</t>
    </rPh>
    <rPh sb="7" eb="8">
      <t>ケイ</t>
    </rPh>
    <phoneticPr fontId="1"/>
  </si>
  <si>
    <t>広告掲載費</t>
    <rPh sb="0" eb="4">
      <t>コウコクケイサイ</t>
    </rPh>
    <rPh sb="4" eb="5">
      <t>ヒ</t>
    </rPh>
    <phoneticPr fontId="1"/>
  </si>
  <si>
    <t>②販売促進費　計</t>
    <rPh sb="1" eb="6">
      <t>ハンバイソクシンヒ</t>
    </rPh>
    <rPh sb="7" eb="8">
      <t>ケイ</t>
    </rPh>
    <phoneticPr fontId="1"/>
  </si>
  <si>
    <t>事業者名</t>
    <rPh sb="0" eb="3">
      <t>ジギョウシャ</t>
    </rPh>
    <rPh sb="3" eb="4">
      <t>メイ</t>
    </rPh>
    <phoneticPr fontId="4"/>
  </si>
  <si>
    <t>展示会№6</t>
    <rPh sb="0" eb="3">
      <t>テンジカイ</t>
    </rPh>
    <phoneticPr fontId="1"/>
  </si>
  <si>
    <t>展示会№7</t>
    <rPh sb="0" eb="3">
      <t>テンジカイ</t>
    </rPh>
    <phoneticPr fontId="1"/>
  </si>
  <si>
    <t>展示会№8</t>
    <rPh sb="0" eb="3">
      <t>テンジカイ</t>
    </rPh>
    <phoneticPr fontId="1"/>
  </si>
  <si>
    <t>展示会№9</t>
    <rPh sb="0" eb="3">
      <t>テンジカイ</t>
    </rPh>
    <phoneticPr fontId="1"/>
  </si>
  <si>
    <t>展示会№10</t>
    <rPh sb="0" eb="3">
      <t>テンジカイ</t>
    </rPh>
    <phoneticPr fontId="1"/>
  </si>
  <si>
    <t>　</t>
  </si>
  <si>
    <t>材</t>
    <rPh sb="0" eb="1">
      <t>ザイ</t>
    </rPh>
    <phoneticPr fontId="1"/>
  </si>
  <si>
    <t>送</t>
    <rPh sb="0" eb="1">
      <t>ソウ</t>
    </rPh>
    <phoneticPr fontId="1"/>
  </si>
  <si>
    <t>店</t>
    <rPh sb="0" eb="1">
      <t>ミセ</t>
    </rPh>
    <phoneticPr fontId="1"/>
  </si>
  <si>
    <t>（５）展示会等出展報告①</t>
    <rPh sb="6" eb="7">
      <t>トウ</t>
    </rPh>
    <phoneticPr fontId="1"/>
  </si>
  <si>
    <t>（５）展示会等出展報告②</t>
    <rPh sb="6" eb="7">
      <t>トウ</t>
    </rPh>
    <phoneticPr fontId="1"/>
  </si>
  <si>
    <t>選択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</si>
</sst>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e\.m\.d;@"/>
    <numFmt numFmtId="177" formatCode="#,##0&quot;名&quot;"/>
    <numFmt numFmtId="178" formatCode="#,##0_);[Red]\(#,##0\)"/>
    <numFmt numFmtId="179" formatCode="#,##0_ "/>
    <numFmt numFmtId="180" formatCode="#,###"/>
  </numFmts>
  <fonts count="5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1"/>
      <color theme="0"/>
      <name val="游明朝"/>
      <family val="1"/>
      <charset val="128"/>
    </font>
    <font>
      <sz val="11"/>
      <color rgb="FFFF0000"/>
      <name val="游明朝"/>
      <family val="1"/>
      <charset val="128"/>
    </font>
    <font>
      <sz val="11"/>
      <color rgb="FF0066FF"/>
      <name val="游明朝"/>
      <family val="1"/>
      <charset val="128"/>
    </font>
    <font>
      <sz val="10.5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b/>
      <sz val="14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0.5"/>
      <color theme="8"/>
      <name val="BIZ UDPゴシック"/>
      <family val="3"/>
      <charset val="128"/>
    </font>
    <font>
      <b/>
      <sz val="10.5"/>
      <name val="BIZ UDPゴシック"/>
      <family val="3"/>
      <charset val="128"/>
    </font>
    <font>
      <sz val="1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9"/>
      <color theme="1"/>
      <name val="BIZ UDPゴシック"/>
      <family val="3"/>
      <charset val="128"/>
    </font>
    <font>
      <b/>
      <sz val="9"/>
      <name val="BIZ UDPゴシック"/>
      <family val="3"/>
      <charset val="128"/>
    </font>
    <font>
      <sz val="9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u/>
      <sz val="11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color theme="8"/>
      <name val="BIZ UDPゴシック"/>
      <family val="3"/>
      <charset val="128"/>
    </font>
    <font>
      <b/>
      <sz val="8"/>
      <color theme="1"/>
      <name val="BIZ UDPゴシック"/>
      <family val="3"/>
      <charset val="128"/>
    </font>
    <font>
      <sz val="10"/>
      <color theme="8"/>
      <name val="BIZ UDPゴシック"/>
      <family val="3"/>
      <charset val="128"/>
    </font>
    <font>
      <b/>
      <sz val="10"/>
      <color rgb="FF0070C0"/>
      <name val="BIZ UDPゴシック"/>
      <family val="3"/>
      <charset val="128"/>
    </font>
    <font>
      <sz val="11"/>
      <color theme="8"/>
      <name val="BIZ UDPゴシック"/>
      <family val="3"/>
      <charset val="128"/>
    </font>
    <font>
      <b/>
      <sz val="11"/>
      <color theme="8"/>
      <name val="BIZ UDPゴシック"/>
      <family val="3"/>
      <charset val="128"/>
    </font>
    <font>
      <b/>
      <sz val="9"/>
      <color theme="8"/>
      <name val="BIZ UDPゴシック"/>
      <family val="3"/>
      <charset val="128"/>
    </font>
    <font>
      <b/>
      <sz val="6"/>
      <color theme="1"/>
      <name val="BIZ UDPゴシック"/>
      <family val="3"/>
      <charset val="128"/>
    </font>
    <font>
      <sz val="9"/>
      <color theme="8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sz val="9"/>
      <color rgb="FF0070C0"/>
      <name val="BIZ UDPゴシック"/>
      <family val="3"/>
      <charset val="128"/>
    </font>
    <font>
      <b/>
      <sz val="8"/>
      <color theme="0"/>
      <name val="BIZ UDPゴシック"/>
      <family val="3"/>
      <charset val="128"/>
    </font>
    <font>
      <b/>
      <sz val="9"/>
      <color theme="0"/>
      <name val="BIZ UDPゴシック"/>
      <family val="3"/>
      <charset val="128"/>
    </font>
    <font>
      <sz val="6"/>
      <name val="BIZ UDPゴシック"/>
      <family val="3"/>
      <charset val="128"/>
    </font>
    <font>
      <sz val="9"/>
      <color rgb="FF0066FF"/>
      <name val="BIZ UDP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93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hair">
        <color indexed="64"/>
      </right>
      <top style="thin">
        <color theme="8" tint="-0.499984740745262"/>
      </top>
      <bottom style="hair">
        <color indexed="64"/>
      </bottom>
      <diagonal/>
    </border>
    <border>
      <left style="hair">
        <color indexed="64"/>
      </left>
      <right style="medium">
        <color rgb="FF0070C0"/>
      </right>
      <top style="thin">
        <color theme="8" tint="-0.499984740745262"/>
      </top>
      <bottom style="hair">
        <color indexed="64"/>
      </bottom>
      <diagonal/>
    </border>
    <border>
      <left style="medium">
        <color rgb="FF0070C0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hair">
        <color indexed="64"/>
      </bottom>
      <diagonal/>
    </border>
    <border>
      <left style="medium">
        <color rgb="FF0070C0"/>
      </left>
      <right style="hair">
        <color indexed="64"/>
      </right>
      <top/>
      <bottom/>
      <diagonal/>
    </border>
    <border>
      <left style="medium">
        <color rgb="FF0070C0"/>
      </left>
      <right style="hair">
        <color indexed="64"/>
      </right>
      <top/>
      <bottom style="hair">
        <color indexed="64"/>
      </bottom>
      <diagonal/>
    </border>
    <border>
      <left style="medium">
        <color rgb="FF0070C0"/>
      </left>
      <right style="hair">
        <color indexed="64"/>
      </right>
      <top/>
      <bottom style="medium">
        <color rgb="FF0070C0"/>
      </bottom>
      <diagonal/>
    </border>
    <border>
      <left style="hair">
        <color indexed="64"/>
      </left>
      <right style="medium">
        <color rgb="FF0070C0"/>
      </right>
      <top style="hair">
        <color indexed="64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hair">
        <color indexed="64"/>
      </bottom>
      <diagonal/>
    </border>
    <border>
      <left/>
      <right/>
      <top style="medium">
        <color rgb="FF0070C0"/>
      </top>
      <bottom style="hair">
        <color indexed="64"/>
      </bottom>
      <diagonal/>
    </border>
    <border>
      <left/>
      <right style="medium">
        <color rgb="FF0070C0"/>
      </right>
      <top style="medium">
        <color rgb="FF0070C0"/>
      </top>
      <bottom style="hair">
        <color indexed="64"/>
      </bottom>
      <diagonal/>
    </border>
    <border>
      <left style="medium">
        <color rgb="FF0070C0"/>
      </left>
      <right/>
      <top style="hair">
        <color indexed="64"/>
      </top>
      <bottom style="hair">
        <color indexed="64"/>
      </bottom>
      <diagonal/>
    </border>
    <border>
      <left style="medium">
        <color rgb="FF0070C0"/>
      </left>
      <right/>
      <top style="hair">
        <color indexed="64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hair">
        <color indexed="64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hair">
        <color indexed="64"/>
      </right>
      <top/>
      <bottom style="medium">
        <color rgb="FF0070C0"/>
      </bottom>
      <diagonal/>
    </border>
    <border>
      <left style="thin">
        <color theme="1"/>
      </left>
      <right/>
      <top style="hair">
        <color indexed="64"/>
      </top>
      <bottom/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 diagonalUp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>
      <left style="medium">
        <color rgb="FF00B050"/>
      </left>
      <right/>
      <top style="medium">
        <color rgb="FF00B050"/>
      </top>
      <bottom style="hair">
        <color indexed="64"/>
      </bottom>
      <diagonal/>
    </border>
    <border>
      <left/>
      <right/>
      <top style="medium">
        <color rgb="FF00B050"/>
      </top>
      <bottom style="hair">
        <color indexed="64"/>
      </bottom>
      <diagonal/>
    </border>
    <border>
      <left/>
      <right style="medium">
        <color rgb="FF00B050"/>
      </right>
      <top style="medium">
        <color rgb="FF00B050"/>
      </top>
      <bottom style="hair">
        <color indexed="64"/>
      </bottom>
      <diagonal/>
    </border>
    <border>
      <left style="medium">
        <color rgb="FF00B050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00B050"/>
      </right>
      <top style="hair">
        <color indexed="64"/>
      </top>
      <bottom style="hair">
        <color indexed="64"/>
      </bottom>
      <diagonal/>
    </border>
    <border>
      <left style="medium">
        <color rgb="FF00B050"/>
      </left>
      <right/>
      <top style="hair">
        <color indexed="64"/>
      </top>
      <bottom/>
      <diagonal/>
    </border>
    <border>
      <left style="medium">
        <color rgb="FF00B050"/>
      </left>
      <right/>
      <top/>
      <bottom/>
      <diagonal/>
    </border>
    <border>
      <left style="medium">
        <color rgb="FF00B050"/>
      </left>
      <right/>
      <top/>
      <bottom style="hair">
        <color indexed="64"/>
      </bottom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 style="hair">
        <color indexed="64"/>
      </right>
      <top/>
      <bottom style="medium">
        <color rgb="FF00B050"/>
      </bottom>
      <diagonal/>
    </border>
    <border>
      <left style="hair">
        <color indexed="64"/>
      </left>
      <right style="medium">
        <color rgb="FF00B050"/>
      </right>
      <top style="hair">
        <color indexed="64"/>
      </top>
      <bottom style="medium">
        <color rgb="FF00B050"/>
      </bottom>
      <diagonal/>
    </border>
    <border>
      <left style="thin">
        <color theme="1"/>
      </left>
      <right/>
      <top style="hair">
        <color theme="1"/>
      </top>
      <bottom style="hair">
        <color indexed="64"/>
      </bottom>
      <diagonal/>
    </border>
    <border>
      <left/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 diagonalUp="1">
      <left style="thin">
        <color theme="1"/>
      </left>
      <right style="hair">
        <color indexed="64"/>
      </right>
      <top style="hair">
        <color theme="1"/>
      </top>
      <bottom style="hair">
        <color theme="1"/>
      </bottom>
      <diagonal style="hair">
        <color theme="1"/>
      </diagonal>
    </border>
    <border diagonalUp="1">
      <left style="hair">
        <color indexed="64"/>
      </left>
      <right style="hair">
        <color indexed="64"/>
      </right>
      <top style="hair">
        <color theme="1"/>
      </top>
      <bottom style="hair">
        <color theme="1"/>
      </bottom>
      <diagonal style="hair">
        <color theme="1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 style="hair">
        <color theme="1"/>
      </diagonal>
    </border>
    <border diagonalUp="1">
      <left style="hair">
        <color indexed="64"/>
      </left>
      <right style="hair">
        <color theme="1"/>
      </right>
      <top style="hair">
        <color indexed="64"/>
      </top>
      <bottom style="hair">
        <color theme="1"/>
      </bottom>
      <diagonal style="hair">
        <color theme="1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10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50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38" fontId="6" fillId="0" borderId="0" xfId="0" applyNumberFormat="1" applyFont="1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8" fillId="0" borderId="0" xfId="2" applyFont="1" applyBorder="1" applyAlignment="1" applyProtection="1">
      <alignment vertical="center"/>
    </xf>
    <xf numFmtId="0" fontId="9" fillId="0" borderId="0" xfId="0" applyFont="1" applyAlignment="1" applyProtection="1">
      <alignment horizontal="right"/>
    </xf>
    <xf numFmtId="0" fontId="12" fillId="0" borderId="0" xfId="0" applyFo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6" fillId="0" borderId="0" xfId="2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20" fillId="7" borderId="0" xfId="0" applyFont="1" applyFill="1" applyAlignment="1">
      <alignment horizontal="left" vertical="center"/>
    </xf>
    <xf numFmtId="0" fontId="20" fillId="0" borderId="0" xfId="0" applyFont="1">
      <alignment vertical="center"/>
    </xf>
    <xf numFmtId="0" fontId="20" fillId="7" borderId="0" xfId="0" applyFont="1" applyFill="1">
      <alignment vertical="center"/>
    </xf>
    <xf numFmtId="0" fontId="20" fillId="7" borderId="0" xfId="0" applyFont="1" applyFill="1" applyAlignment="1">
      <alignment horizontal="center" vertical="center"/>
    </xf>
    <xf numFmtId="0" fontId="15" fillId="0" borderId="0" xfId="0" applyFont="1">
      <alignment vertical="center"/>
    </xf>
    <xf numFmtId="0" fontId="21" fillId="7" borderId="0" xfId="0" applyFont="1" applyFill="1" applyAlignment="1">
      <alignment horizontal="center" vertical="center"/>
    </xf>
    <xf numFmtId="0" fontId="22" fillId="0" borderId="0" xfId="0" applyFont="1">
      <alignment vertical="center"/>
    </xf>
    <xf numFmtId="0" fontId="15" fillId="7" borderId="0" xfId="0" applyFont="1" applyFill="1" applyAlignment="1">
      <alignment vertical="center"/>
    </xf>
    <xf numFmtId="0" fontId="15" fillId="7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left" vertical="center"/>
    </xf>
    <xf numFmtId="0" fontId="15" fillId="7" borderId="0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24" fillId="7" borderId="0" xfId="0" applyFont="1" applyFill="1" applyAlignment="1">
      <alignment horizontal="center" vertical="center"/>
    </xf>
    <xf numFmtId="0" fontId="15" fillId="7" borderId="0" xfId="0" applyFont="1" applyFill="1">
      <alignment vertical="center"/>
    </xf>
    <xf numFmtId="0" fontId="15" fillId="0" borderId="0" xfId="0" applyFont="1" applyBorder="1" applyAlignment="1">
      <alignment horizontal="center" vertical="center"/>
    </xf>
    <xf numFmtId="0" fontId="20" fillId="7" borderId="0" xfId="0" applyFont="1" applyFill="1" applyBorder="1" applyAlignment="1">
      <alignment vertical="center"/>
    </xf>
    <xf numFmtId="0" fontId="20" fillId="7" borderId="0" xfId="0" applyFont="1" applyFill="1" applyBorder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0" fillId="0" borderId="0" xfId="0" applyFont="1" applyBorder="1">
      <alignment vertical="center"/>
    </xf>
    <xf numFmtId="0" fontId="20" fillId="7" borderId="0" xfId="0" applyFont="1" applyFill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6" fillId="0" borderId="0" xfId="0" applyFont="1" applyFill="1">
      <alignment vertical="center"/>
    </xf>
    <xf numFmtId="0" fontId="26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31" fillId="4" borderId="39" xfId="0" applyFont="1" applyFill="1" applyBorder="1" applyAlignment="1">
      <alignment horizontal="center" vertical="center" shrinkToFit="1"/>
    </xf>
    <xf numFmtId="0" fontId="31" fillId="5" borderId="40" xfId="0" applyFont="1" applyFill="1" applyBorder="1" applyAlignment="1" applyProtection="1">
      <alignment vertical="center" shrinkToFit="1"/>
      <protection locked="0"/>
    </xf>
    <xf numFmtId="176" fontId="31" fillId="5" borderId="9" xfId="0" applyNumberFormat="1" applyFont="1" applyFill="1" applyBorder="1" applyAlignment="1" applyProtection="1">
      <alignment horizontal="center" vertical="center" shrinkToFit="1"/>
      <protection locked="0"/>
    </xf>
    <xf numFmtId="0" fontId="25" fillId="0" borderId="18" xfId="0" applyFont="1" applyFill="1" applyBorder="1" applyAlignment="1">
      <alignment horizontal="center" vertical="center" shrinkToFit="1"/>
    </xf>
    <xf numFmtId="0" fontId="31" fillId="4" borderId="2" xfId="0" applyFont="1" applyFill="1" applyBorder="1" applyAlignment="1">
      <alignment horizontal="center" vertical="center" wrapText="1" shrinkToFit="1"/>
    </xf>
    <xf numFmtId="179" fontId="31" fillId="5" borderId="2" xfId="0" applyNumberFormat="1" applyFont="1" applyFill="1" applyBorder="1" applyAlignment="1" applyProtection="1">
      <alignment horizontal="right" vertical="center" wrapText="1"/>
      <protection locked="0"/>
    </xf>
    <xf numFmtId="177" fontId="31" fillId="0" borderId="2" xfId="0" applyNumberFormat="1" applyFont="1" applyFill="1" applyBorder="1" applyAlignment="1" applyProtection="1">
      <alignment horizontal="center" vertical="center" wrapText="1"/>
    </xf>
    <xf numFmtId="177" fontId="31" fillId="0" borderId="1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Border="1">
      <alignment vertical="center"/>
    </xf>
    <xf numFmtId="0" fontId="20" fillId="13" borderId="8" xfId="0" applyFont="1" applyFill="1" applyBorder="1" applyAlignment="1">
      <alignment horizontal="left" vertical="center"/>
    </xf>
    <xf numFmtId="0" fontId="26" fillId="13" borderId="12" xfId="0" applyFont="1" applyFill="1" applyBorder="1">
      <alignment vertical="center"/>
    </xf>
    <xf numFmtId="176" fontId="31" fillId="5" borderId="13" xfId="0" applyNumberFormat="1" applyFont="1" applyFill="1" applyBorder="1" applyAlignment="1" applyProtection="1">
      <alignment horizontal="center" vertical="center" shrinkToFit="1"/>
      <protection locked="0"/>
    </xf>
    <xf numFmtId="0" fontId="25" fillId="4" borderId="3" xfId="0" applyFont="1" applyFill="1" applyBorder="1" applyAlignment="1">
      <alignment horizontal="center" vertical="center" shrinkToFit="1"/>
    </xf>
    <xf numFmtId="0" fontId="26" fillId="0" borderId="0" xfId="0" applyFont="1" applyFill="1">
      <alignment vertical="center"/>
    </xf>
    <xf numFmtId="0" fontId="26" fillId="13" borderId="14" xfId="0" applyFont="1" applyFill="1" applyBorder="1">
      <alignment vertical="center"/>
    </xf>
    <xf numFmtId="0" fontId="25" fillId="4" borderId="3" xfId="0" applyFont="1" applyFill="1" applyBorder="1" applyAlignment="1" applyProtection="1">
      <alignment horizontal="center" vertical="center" shrinkToFit="1"/>
      <protection locked="0"/>
    </xf>
    <xf numFmtId="0" fontId="31" fillId="5" borderId="3" xfId="0" applyFont="1" applyFill="1" applyBorder="1" applyAlignment="1" applyProtection="1">
      <alignment horizontal="right" vertical="center" shrinkToFit="1"/>
      <protection locked="0"/>
    </xf>
    <xf numFmtId="0" fontId="31" fillId="5" borderId="3" xfId="0" applyFont="1" applyFill="1" applyBorder="1" applyAlignment="1" applyProtection="1">
      <alignment horizontal="center" vertical="center" shrinkToFit="1"/>
      <protection locked="0"/>
    </xf>
    <xf numFmtId="0" fontId="26" fillId="13" borderId="31" xfId="0" applyFont="1" applyFill="1" applyBorder="1">
      <alignment vertical="center"/>
    </xf>
    <xf numFmtId="0" fontId="19" fillId="4" borderId="3" xfId="0" applyFont="1" applyFill="1" applyBorder="1" applyAlignment="1" applyProtection="1">
      <alignment horizontal="center" vertical="center" shrinkToFit="1"/>
      <protection locked="0"/>
    </xf>
    <xf numFmtId="0" fontId="26" fillId="13" borderId="32" xfId="0" applyFont="1" applyFill="1" applyBorder="1">
      <alignment vertical="center"/>
    </xf>
    <xf numFmtId="0" fontId="20" fillId="3" borderId="8" xfId="0" applyFont="1" applyFill="1" applyBorder="1" applyAlignment="1">
      <alignment horizontal="left" vertical="center"/>
    </xf>
    <xf numFmtId="0" fontId="26" fillId="3" borderId="12" xfId="0" applyFont="1" applyFill="1" applyBorder="1">
      <alignment vertical="center"/>
    </xf>
    <xf numFmtId="0" fontId="26" fillId="3" borderId="14" xfId="0" applyFont="1" applyFill="1" applyBorder="1">
      <alignment vertical="center"/>
    </xf>
    <xf numFmtId="0" fontId="26" fillId="0" borderId="0" xfId="0" applyFont="1" applyProtection="1">
      <alignment vertical="center"/>
    </xf>
    <xf numFmtId="0" fontId="34" fillId="0" borderId="0" xfId="0" applyFont="1" applyAlignment="1" applyProtection="1">
      <alignment vertical="center"/>
    </xf>
    <xf numFmtId="0" fontId="35" fillId="0" borderId="0" xfId="0" applyFo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 shrinkToFit="1"/>
    </xf>
    <xf numFmtId="179" fontId="19" fillId="5" borderId="9" xfId="0" applyNumberFormat="1" applyFont="1" applyFill="1" applyBorder="1" applyAlignment="1" applyProtection="1">
      <protection locked="0"/>
    </xf>
    <xf numFmtId="179" fontId="19" fillId="5" borderId="20" xfId="0" applyNumberFormat="1" applyFont="1" applyFill="1" applyBorder="1" applyAlignment="1" applyProtection="1">
      <protection locked="0"/>
    </xf>
    <xf numFmtId="179" fontId="37" fillId="0" borderId="67" xfId="0" applyNumberFormat="1" applyFont="1" applyFill="1" applyBorder="1" applyAlignment="1" applyProtection="1"/>
    <xf numFmtId="0" fontId="26" fillId="8" borderId="13" xfId="0" applyFont="1" applyFill="1" applyBorder="1" applyAlignment="1" applyProtection="1">
      <alignment horizontal="center" vertical="center"/>
    </xf>
    <xf numFmtId="0" fontId="26" fillId="8" borderId="9" xfId="0" applyFont="1" applyFill="1" applyBorder="1" applyAlignment="1" applyProtection="1">
      <alignment horizontal="center" vertical="center"/>
    </xf>
    <xf numFmtId="0" fontId="25" fillId="8" borderId="5" xfId="2" applyFont="1" applyFill="1" applyBorder="1" applyAlignment="1" applyProtection="1">
      <alignment horizontal="center" vertical="center" shrinkToFit="1"/>
    </xf>
    <xf numFmtId="180" fontId="39" fillId="0" borderId="9" xfId="1" applyNumberFormat="1" applyFont="1" applyFill="1" applyBorder="1" applyAlignment="1" applyProtection="1">
      <alignment horizontal="right" shrinkToFit="1"/>
    </xf>
    <xf numFmtId="178" fontId="20" fillId="7" borderId="2" xfId="1" applyNumberFormat="1" applyFont="1" applyFill="1" applyBorder="1" applyAlignment="1" applyProtection="1">
      <alignment horizontal="left" vertical="center" shrinkToFit="1"/>
    </xf>
    <xf numFmtId="180" fontId="39" fillId="7" borderId="2" xfId="1" applyNumberFormat="1" applyFont="1" applyFill="1" applyBorder="1" applyAlignment="1" applyProtection="1">
      <alignment horizontal="right" shrinkToFit="1"/>
    </xf>
    <xf numFmtId="178" fontId="20" fillId="7" borderId="33" xfId="1" applyNumberFormat="1" applyFont="1" applyFill="1" applyBorder="1" applyAlignment="1" applyProtection="1">
      <alignment horizontal="left" vertical="center" shrinkToFit="1"/>
    </xf>
    <xf numFmtId="180" fontId="39" fillId="7" borderId="33" xfId="1" applyNumberFormat="1" applyFont="1" applyFill="1" applyBorder="1" applyAlignment="1" applyProtection="1">
      <alignment horizontal="right" shrinkToFit="1"/>
    </xf>
    <xf numFmtId="180" fontId="19" fillId="0" borderId="67" xfId="0" applyNumberFormat="1" applyFont="1" applyBorder="1" applyAlignment="1" applyProtection="1">
      <alignment horizontal="right"/>
    </xf>
    <xf numFmtId="180" fontId="19" fillId="0" borderId="5" xfId="0" applyNumberFormat="1" applyFont="1" applyBorder="1" applyAlignment="1" applyProtection="1">
      <alignment horizontal="right"/>
    </xf>
    <xf numFmtId="178" fontId="20" fillId="0" borderId="5" xfId="0" applyNumberFormat="1" applyFont="1" applyBorder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5" fillId="8" borderId="9" xfId="2" applyFont="1" applyFill="1" applyBorder="1" applyAlignment="1" applyProtection="1">
      <alignment horizontal="center" vertical="center" shrinkToFit="1"/>
    </xf>
    <xf numFmtId="0" fontId="20" fillId="7" borderId="0" xfId="0" applyFont="1" applyFill="1" applyBorder="1" applyAlignment="1">
      <alignment horizontal="left" vertical="center"/>
    </xf>
    <xf numFmtId="0" fontId="26" fillId="7" borderId="0" xfId="0" applyFont="1" applyFill="1">
      <alignment vertical="center"/>
    </xf>
    <xf numFmtId="0" fontId="20" fillId="7" borderId="0" xfId="0" applyFont="1" applyFill="1" applyBorder="1" applyAlignment="1">
      <alignment horizontal="right" vertical="center"/>
    </xf>
    <xf numFmtId="0" fontId="40" fillId="7" borderId="0" xfId="0" applyFont="1" applyFill="1" applyBorder="1" applyAlignment="1">
      <alignment vertical="center" shrinkToFit="1"/>
    </xf>
    <xf numFmtId="176" fontId="31" fillId="0" borderId="18" xfId="0" applyNumberFormat="1" applyFont="1" applyFill="1" applyBorder="1" applyAlignment="1" applyProtection="1">
      <alignment vertical="center"/>
      <protection locked="0"/>
    </xf>
    <xf numFmtId="0" fontId="32" fillId="7" borderId="18" xfId="0" applyFont="1" applyFill="1" applyBorder="1" applyAlignment="1">
      <alignment horizontal="center" vertical="center"/>
    </xf>
    <xf numFmtId="176" fontId="31" fillId="0" borderId="5" xfId="0" applyNumberFormat="1" applyFont="1" applyFill="1" applyBorder="1" applyAlignment="1" applyProtection="1">
      <alignment horizontal="right" vertical="center"/>
      <protection locked="0"/>
    </xf>
    <xf numFmtId="0" fontId="35" fillId="7" borderId="0" xfId="0" applyFont="1" applyFill="1" applyBorder="1" applyAlignment="1">
      <alignment horizontal="center" vertical="center"/>
    </xf>
    <xf numFmtId="0" fontId="41" fillId="7" borderId="0" xfId="0" applyFont="1" applyFill="1" applyBorder="1" applyAlignment="1">
      <alignment horizontal="center" vertical="center"/>
    </xf>
    <xf numFmtId="0" fontId="42" fillId="7" borderId="0" xfId="0" applyFont="1" applyFill="1" applyBorder="1" applyAlignment="1">
      <alignment horizontal="center" vertical="center"/>
    </xf>
    <xf numFmtId="0" fontId="43" fillId="7" borderId="0" xfId="0" applyFont="1" applyFill="1" applyAlignment="1">
      <alignment horizontal="center" vertical="center"/>
    </xf>
    <xf numFmtId="14" fontId="42" fillId="7" borderId="0" xfId="0" applyNumberFormat="1" applyFont="1" applyFill="1" applyAlignment="1">
      <alignment horizontal="center" vertical="center"/>
    </xf>
    <xf numFmtId="0" fontId="35" fillId="7" borderId="0" xfId="0" applyFont="1" applyFill="1">
      <alignment vertical="center"/>
    </xf>
    <xf numFmtId="0" fontId="38" fillId="3" borderId="49" xfId="0" applyFont="1" applyFill="1" applyBorder="1" applyAlignment="1">
      <alignment horizontal="center" vertical="center" wrapText="1"/>
    </xf>
    <xf numFmtId="0" fontId="38" fillId="3" borderId="50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/>
    </xf>
    <xf numFmtId="38" fontId="32" fillId="5" borderId="2" xfId="0" applyNumberFormat="1" applyFont="1" applyFill="1" applyBorder="1" applyAlignment="1" applyProtection="1">
      <alignment horizontal="right" shrinkToFit="1"/>
      <protection locked="0"/>
    </xf>
    <xf numFmtId="0" fontId="17" fillId="3" borderId="2" xfId="0" applyFont="1" applyFill="1" applyBorder="1" applyAlignment="1">
      <alignment horizontal="center" vertical="center"/>
    </xf>
    <xf numFmtId="176" fontId="32" fillId="5" borderId="2" xfId="6" applyNumberFormat="1" applyFont="1" applyFill="1" applyBorder="1" applyAlignment="1" applyProtection="1">
      <alignment horizontal="right" vertical="center" shrinkToFit="1"/>
      <protection locked="0"/>
    </xf>
    <xf numFmtId="0" fontId="17" fillId="3" borderId="5" xfId="0" applyFont="1" applyFill="1" applyBorder="1" applyAlignment="1">
      <alignment horizontal="center" vertical="center" wrapText="1"/>
    </xf>
    <xf numFmtId="3" fontId="45" fillId="0" borderId="2" xfId="0" applyNumberFormat="1" applyFont="1" applyFill="1" applyBorder="1" applyAlignment="1">
      <alignment horizontal="right" shrinkToFit="1"/>
    </xf>
    <xf numFmtId="176" fontId="32" fillId="5" borderId="9" xfId="6" applyNumberFormat="1" applyFont="1" applyFill="1" applyBorder="1" applyAlignment="1" applyProtection="1">
      <alignment horizontal="right" vertical="center" shrinkToFit="1"/>
      <protection locked="0"/>
    </xf>
    <xf numFmtId="0" fontId="26" fillId="0" borderId="18" xfId="0" applyFont="1" applyBorder="1" applyAlignment="1">
      <alignment horizontal="center"/>
    </xf>
    <xf numFmtId="176" fontId="32" fillId="5" borderId="5" xfId="6" applyNumberFormat="1" applyFont="1" applyFill="1" applyBorder="1" applyAlignment="1" applyProtection="1">
      <alignment horizontal="right" vertical="center" shrinkToFit="1"/>
      <protection locked="0"/>
    </xf>
    <xf numFmtId="3" fontId="32" fillId="0" borderId="2" xfId="0" applyNumberFormat="1" applyFont="1" applyFill="1" applyBorder="1" applyAlignment="1">
      <alignment horizontal="right" shrinkToFit="1"/>
    </xf>
    <xf numFmtId="180" fontId="45" fillId="0" borderId="2" xfId="1" applyNumberFormat="1" applyFont="1" applyFill="1" applyBorder="1" applyAlignment="1">
      <alignment shrinkToFit="1"/>
    </xf>
    <xf numFmtId="180" fontId="45" fillId="0" borderId="2" xfId="1" applyNumberFormat="1" applyFont="1" applyFill="1" applyBorder="1" applyAlignment="1">
      <alignment horizontal="right" shrinkToFit="1"/>
    </xf>
    <xf numFmtId="0" fontId="32" fillId="0" borderId="0" xfId="0" applyFont="1">
      <alignment vertical="center"/>
    </xf>
    <xf numFmtId="0" fontId="19" fillId="7" borderId="0" xfId="0" applyFont="1" applyFill="1" applyBorder="1" applyAlignment="1">
      <alignment vertical="center" shrinkToFit="1"/>
    </xf>
    <xf numFmtId="176" fontId="32" fillId="0" borderId="18" xfId="0" applyNumberFormat="1" applyFont="1" applyFill="1" applyBorder="1" applyAlignment="1" applyProtection="1">
      <alignment vertical="center"/>
      <protection locked="0"/>
    </xf>
    <xf numFmtId="0" fontId="32" fillId="0" borderId="18" xfId="0" applyFont="1" applyFill="1" applyBorder="1" applyAlignment="1">
      <alignment horizontal="center" vertical="center"/>
    </xf>
    <xf numFmtId="176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8" fillId="3" borderId="52" xfId="0" applyFont="1" applyFill="1" applyBorder="1" applyAlignment="1">
      <alignment horizontal="center" vertical="center" wrapText="1"/>
    </xf>
    <xf numFmtId="176" fontId="32" fillId="5" borderId="2" xfId="0" applyNumberFormat="1" applyFont="1" applyFill="1" applyBorder="1" applyAlignment="1" applyProtection="1">
      <alignment horizontal="right"/>
      <protection locked="0"/>
    </xf>
    <xf numFmtId="3" fontId="47" fillId="0" borderId="2" xfId="0" applyNumberFormat="1" applyFont="1" applyFill="1" applyBorder="1" applyAlignment="1">
      <alignment horizontal="right" shrinkToFit="1"/>
    </xf>
    <xf numFmtId="38" fontId="47" fillId="0" borderId="82" xfId="1" applyFont="1" applyFill="1" applyBorder="1" applyAlignment="1">
      <alignment shrinkToFit="1"/>
    </xf>
    <xf numFmtId="38" fontId="47" fillId="0" borderId="82" xfId="1" applyFont="1" applyFill="1" applyBorder="1" applyAlignment="1">
      <alignment horizontal="right" shrinkToFit="1"/>
    </xf>
    <xf numFmtId="38" fontId="47" fillId="0" borderId="83" xfId="1" applyFont="1" applyFill="1" applyBorder="1" applyAlignment="1">
      <alignment horizontal="right" shrinkToFit="1"/>
    </xf>
    <xf numFmtId="38" fontId="47" fillId="0" borderId="2" xfId="1" applyFont="1" applyFill="1" applyBorder="1" applyAlignment="1">
      <alignment shrinkToFit="1"/>
    </xf>
    <xf numFmtId="38" fontId="47" fillId="0" borderId="2" xfId="1" applyFont="1" applyFill="1" applyBorder="1" applyAlignment="1">
      <alignment horizontal="right" shrinkToFit="1"/>
    </xf>
    <xf numFmtId="38" fontId="47" fillId="0" borderId="84" xfId="1" applyFont="1" applyFill="1" applyBorder="1" applyAlignment="1">
      <alignment horizontal="right" shrinkToFit="1"/>
    </xf>
    <xf numFmtId="38" fontId="47" fillId="0" borderId="88" xfId="1" applyFont="1" applyFill="1" applyBorder="1" applyAlignment="1">
      <alignment shrinkToFit="1"/>
    </xf>
    <xf numFmtId="38" fontId="47" fillId="0" borderId="88" xfId="1" applyFont="1" applyFill="1" applyBorder="1" applyAlignment="1">
      <alignment horizontal="right" shrinkToFit="1"/>
    </xf>
    <xf numFmtId="38" fontId="47" fillId="0" borderId="89" xfId="1" applyFont="1" applyFill="1" applyBorder="1" applyAlignment="1">
      <alignment horizontal="right" shrinkToFit="1"/>
    </xf>
    <xf numFmtId="0" fontId="38" fillId="2" borderId="7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26" fillId="0" borderId="22" xfId="0" applyFont="1" applyBorder="1">
      <alignment vertical="center"/>
    </xf>
    <xf numFmtId="0" fontId="26" fillId="0" borderId="22" xfId="0" applyFont="1" applyBorder="1" applyAlignment="1"/>
    <xf numFmtId="0" fontId="31" fillId="4" borderId="2" xfId="0" applyFont="1" applyFill="1" applyBorder="1" applyAlignment="1">
      <alignment horizontal="center" vertical="center" shrinkToFit="1"/>
    </xf>
    <xf numFmtId="0" fontId="30" fillId="4" borderId="39" xfId="0" applyFont="1" applyFill="1" applyBorder="1" applyAlignment="1">
      <alignment horizontal="center" vertical="center" shrinkToFit="1"/>
    </xf>
    <xf numFmtId="0" fontId="15" fillId="7" borderId="0" xfId="0" applyFont="1" applyFill="1" applyBorder="1" applyAlignment="1">
      <alignment horizontal="left" vertical="center"/>
    </xf>
    <xf numFmtId="0" fontId="31" fillId="4" borderId="2" xfId="0" applyFont="1" applyFill="1" applyBorder="1" applyAlignment="1">
      <alignment horizontal="center" vertical="center" wrapText="1" shrinkToFit="1"/>
    </xf>
    <xf numFmtId="0" fontId="31" fillId="4" borderId="39" xfId="0" applyFont="1" applyFill="1" applyBorder="1" applyAlignment="1">
      <alignment horizontal="center" vertical="center" shrinkToFit="1"/>
    </xf>
    <xf numFmtId="0" fontId="31" fillId="4" borderId="2" xfId="0" applyFont="1" applyFill="1" applyBorder="1" applyAlignment="1">
      <alignment horizontal="center" vertical="center" shrinkToFit="1"/>
    </xf>
    <xf numFmtId="0" fontId="31" fillId="0" borderId="3" xfId="0" applyFont="1" applyFill="1" applyBorder="1" applyAlignment="1" applyProtection="1">
      <alignment horizontal="right" vertical="center" shrinkToFit="1"/>
    </xf>
    <xf numFmtId="0" fontId="31" fillId="0" borderId="3" xfId="0" applyFont="1" applyFill="1" applyBorder="1" applyAlignment="1" applyProtection="1">
      <alignment horizontal="center" vertical="center" shrinkToFit="1"/>
    </xf>
    <xf numFmtId="0" fontId="17" fillId="2" borderId="5" xfId="0" applyFont="1" applyFill="1" applyBorder="1" applyAlignment="1">
      <alignment horizontal="center" vertical="center"/>
    </xf>
    <xf numFmtId="180" fontId="39" fillId="0" borderId="9" xfId="1" quotePrefix="1" applyNumberFormat="1" applyFont="1" applyFill="1" applyBorder="1" applyAlignment="1" applyProtection="1">
      <alignment horizontal="right" shrinkToFit="1"/>
    </xf>
    <xf numFmtId="0" fontId="51" fillId="0" borderId="0" xfId="0" applyFont="1">
      <alignment vertical="center"/>
    </xf>
    <xf numFmtId="0" fontId="26" fillId="0" borderId="0" xfId="0" applyFont="1" applyAlignment="1">
      <alignment horizontal="left" vertical="center" shrinkToFit="1"/>
    </xf>
    <xf numFmtId="0" fontId="25" fillId="5" borderId="20" xfId="0" applyFont="1" applyFill="1" applyBorder="1" applyAlignment="1" applyProtection="1">
      <alignment horizontal="left" vertical="top" wrapText="1"/>
      <protection locked="0"/>
    </xf>
    <xf numFmtId="0" fontId="25" fillId="5" borderId="19" xfId="0" applyFont="1" applyFill="1" applyBorder="1" applyAlignment="1" applyProtection="1">
      <alignment horizontal="left" vertical="top" wrapText="1"/>
      <protection locked="0"/>
    </xf>
    <xf numFmtId="0" fontId="25" fillId="5" borderId="27" xfId="0" applyFont="1" applyFill="1" applyBorder="1" applyAlignment="1" applyProtection="1">
      <alignment horizontal="left" vertical="top" wrapText="1"/>
      <protection locked="0"/>
    </xf>
    <xf numFmtId="0" fontId="25" fillId="5" borderId="17" xfId="0" applyFont="1" applyFill="1" applyBorder="1" applyAlignment="1" applyProtection="1">
      <alignment horizontal="left" vertical="top" wrapText="1"/>
      <protection locked="0"/>
    </xf>
    <xf numFmtId="0" fontId="25" fillId="5" borderId="0" xfId="0" applyFont="1" applyFill="1" applyBorder="1" applyAlignment="1" applyProtection="1">
      <alignment horizontal="left" vertical="top" wrapText="1"/>
      <protection locked="0"/>
    </xf>
    <xf numFmtId="0" fontId="25" fillId="5" borderId="28" xfId="0" applyFont="1" applyFill="1" applyBorder="1" applyAlignment="1" applyProtection="1">
      <alignment horizontal="left" vertical="top" wrapText="1"/>
      <protection locked="0"/>
    </xf>
    <xf numFmtId="0" fontId="25" fillId="5" borderId="13" xfId="0" applyFont="1" applyFill="1" applyBorder="1" applyAlignment="1" applyProtection="1">
      <alignment horizontal="left" vertical="top" wrapText="1"/>
      <protection locked="0"/>
    </xf>
    <xf numFmtId="0" fontId="25" fillId="5" borderId="15" xfId="0" applyFont="1" applyFill="1" applyBorder="1" applyAlignment="1" applyProtection="1">
      <alignment horizontal="left" vertical="top" wrapText="1"/>
      <protection locked="0"/>
    </xf>
    <xf numFmtId="0" fontId="25" fillId="5" borderId="25" xfId="0" applyFont="1" applyFill="1" applyBorder="1" applyAlignment="1" applyProtection="1">
      <alignment horizontal="left" vertical="top" wrapText="1"/>
      <protection locked="0"/>
    </xf>
    <xf numFmtId="0" fontId="15" fillId="5" borderId="20" xfId="0" applyFont="1" applyFill="1" applyBorder="1" applyAlignment="1" applyProtection="1">
      <alignment vertical="top" wrapText="1"/>
      <protection locked="0"/>
    </xf>
    <xf numFmtId="0" fontId="15" fillId="5" borderId="19" xfId="0" applyFont="1" applyFill="1" applyBorder="1" applyAlignment="1" applyProtection="1">
      <alignment vertical="top" wrapText="1"/>
      <protection locked="0"/>
    </xf>
    <xf numFmtId="0" fontId="15" fillId="5" borderId="27" xfId="0" applyFont="1" applyFill="1" applyBorder="1" applyAlignment="1" applyProtection="1">
      <alignment vertical="top" wrapText="1"/>
      <protection locked="0"/>
    </xf>
    <xf numFmtId="0" fontId="15" fillId="5" borderId="17" xfId="0" applyFont="1" applyFill="1" applyBorder="1" applyAlignment="1" applyProtection="1">
      <alignment vertical="top" wrapText="1"/>
      <protection locked="0"/>
    </xf>
    <xf numFmtId="0" fontId="15" fillId="5" borderId="0" xfId="0" applyFont="1" applyFill="1" applyBorder="1" applyAlignment="1" applyProtection="1">
      <alignment vertical="top" wrapText="1"/>
      <protection locked="0"/>
    </xf>
    <xf numFmtId="0" fontId="15" fillId="5" borderId="28" xfId="0" applyFont="1" applyFill="1" applyBorder="1" applyAlignment="1" applyProtection="1">
      <alignment vertical="top" wrapText="1"/>
      <protection locked="0"/>
    </xf>
    <xf numFmtId="0" fontId="15" fillId="5" borderId="13" xfId="0" applyFont="1" applyFill="1" applyBorder="1" applyAlignment="1" applyProtection="1">
      <alignment vertical="top" wrapText="1"/>
      <protection locked="0"/>
    </xf>
    <xf numFmtId="0" fontId="15" fillId="5" borderId="15" xfId="0" applyFont="1" applyFill="1" applyBorder="1" applyAlignment="1" applyProtection="1">
      <alignment vertical="top" wrapText="1"/>
      <protection locked="0"/>
    </xf>
    <xf numFmtId="0" fontId="15" fillId="5" borderId="25" xfId="0" applyFont="1" applyFill="1" applyBorder="1" applyAlignment="1" applyProtection="1">
      <alignment vertical="top" wrapText="1"/>
      <protection locked="0"/>
    </xf>
    <xf numFmtId="0" fontId="26" fillId="5" borderId="17" xfId="0" applyFont="1" applyFill="1" applyBorder="1" applyAlignment="1" applyProtection="1">
      <alignment horizontal="left" vertical="center" shrinkToFit="1"/>
      <protection locked="0" hidden="1"/>
    </xf>
    <xf numFmtId="0" fontId="26" fillId="5" borderId="0" xfId="0" applyFont="1" applyFill="1" applyBorder="1" applyAlignment="1" applyProtection="1">
      <alignment horizontal="left" vertical="center" shrinkToFit="1"/>
      <protection locked="0" hidden="1"/>
    </xf>
    <xf numFmtId="0" fontId="0" fillId="0" borderId="0" xfId="0" applyAlignment="1">
      <alignment vertical="center" shrinkToFit="1"/>
    </xf>
    <xf numFmtId="0" fontId="20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6" fillId="4" borderId="0" xfId="0" applyFont="1" applyFill="1" applyAlignment="1">
      <alignment horizontal="center" vertical="center"/>
    </xf>
    <xf numFmtId="178" fontId="23" fillId="0" borderId="0" xfId="2" applyNumberFormat="1" applyFont="1" applyFill="1" applyBorder="1" applyAlignment="1" applyProtection="1">
      <alignment horizontal="right" vertical="center"/>
      <protection hidden="1"/>
    </xf>
    <xf numFmtId="0" fontId="25" fillId="5" borderId="20" xfId="0" applyFont="1" applyFill="1" applyBorder="1" applyAlignment="1" applyProtection="1">
      <alignment vertical="top" wrapText="1"/>
      <protection locked="0"/>
    </xf>
    <xf numFmtId="0" fontId="25" fillId="5" borderId="19" xfId="0" applyFont="1" applyFill="1" applyBorder="1" applyAlignment="1" applyProtection="1">
      <alignment vertical="top" wrapText="1"/>
      <protection locked="0"/>
    </xf>
    <xf numFmtId="0" fontId="25" fillId="5" borderId="27" xfId="0" applyFont="1" applyFill="1" applyBorder="1" applyAlignment="1" applyProtection="1">
      <alignment vertical="top" wrapText="1"/>
      <protection locked="0"/>
    </xf>
    <xf numFmtId="0" fontId="25" fillId="5" borderId="17" xfId="0" applyFont="1" applyFill="1" applyBorder="1" applyAlignment="1" applyProtection="1">
      <alignment vertical="top" wrapText="1"/>
      <protection locked="0"/>
    </xf>
    <xf numFmtId="0" fontId="25" fillId="5" borderId="0" xfId="0" applyFont="1" applyFill="1" applyBorder="1" applyAlignment="1" applyProtection="1">
      <alignment vertical="top" wrapText="1"/>
      <protection locked="0"/>
    </xf>
    <xf numFmtId="0" fontId="25" fillId="5" borderId="28" xfId="0" applyFont="1" applyFill="1" applyBorder="1" applyAlignment="1" applyProtection="1">
      <alignment vertical="top" wrapText="1"/>
      <protection locked="0"/>
    </xf>
    <xf numFmtId="0" fontId="25" fillId="5" borderId="13" xfId="0" applyFont="1" applyFill="1" applyBorder="1" applyAlignment="1" applyProtection="1">
      <alignment vertical="top" wrapText="1"/>
      <protection locked="0"/>
    </xf>
    <xf numFmtId="0" fontId="25" fillId="5" borderId="15" xfId="0" applyFont="1" applyFill="1" applyBorder="1" applyAlignment="1" applyProtection="1">
      <alignment vertical="top" wrapText="1"/>
      <protection locked="0"/>
    </xf>
    <xf numFmtId="0" fontId="25" fillId="5" borderId="25" xfId="0" applyFont="1" applyFill="1" applyBorder="1" applyAlignment="1" applyProtection="1">
      <alignment vertical="top" wrapText="1"/>
      <protection locked="0"/>
    </xf>
    <xf numFmtId="0" fontId="31" fillId="4" borderId="2" xfId="0" applyFont="1" applyFill="1" applyBorder="1" applyAlignment="1">
      <alignment horizontal="center" vertical="center" wrapText="1" shrinkToFit="1"/>
    </xf>
    <xf numFmtId="0" fontId="31" fillId="5" borderId="2" xfId="0" applyFont="1" applyFill="1" applyBorder="1" applyAlignment="1" applyProtection="1">
      <alignment horizontal="left" vertical="center" wrapText="1"/>
      <protection locked="0"/>
    </xf>
    <xf numFmtId="0" fontId="31" fillId="5" borderId="1" xfId="0" applyFont="1" applyFill="1" applyBorder="1" applyAlignment="1" applyProtection="1">
      <alignment horizontal="left" vertical="center" wrapText="1"/>
      <protection locked="0"/>
    </xf>
    <xf numFmtId="0" fontId="28" fillId="3" borderId="6" xfId="0" applyFont="1" applyFill="1" applyBorder="1" applyAlignment="1">
      <alignment horizontal="center" vertical="center" textRotation="255"/>
    </xf>
    <xf numFmtId="0" fontId="28" fillId="3" borderId="12" xfId="0" applyFont="1" applyFill="1" applyBorder="1" applyAlignment="1">
      <alignment horizontal="center" vertical="center" textRotation="255"/>
    </xf>
    <xf numFmtId="0" fontId="28" fillId="3" borderId="46" xfId="0" applyFont="1" applyFill="1" applyBorder="1" applyAlignment="1">
      <alignment horizontal="center" vertical="center" textRotation="255"/>
    </xf>
    <xf numFmtId="0" fontId="30" fillId="5" borderId="10" xfId="0" applyFont="1" applyFill="1" applyBorder="1" applyAlignment="1" applyProtection="1">
      <alignment horizontal="left" vertical="center" shrinkToFit="1"/>
      <protection locked="0"/>
    </xf>
    <xf numFmtId="0" fontId="30" fillId="5" borderId="16" xfId="0" applyFont="1" applyFill="1" applyBorder="1" applyAlignment="1" applyProtection="1">
      <alignment horizontal="left" vertical="center" shrinkToFit="1"/>
      <protection locked="0"/>
    </xf>
    <xf numFmtId="0" fontId="30" fillId="5" borderId="35" xfId="0" applyFont="1" applyFill="1" applyBorder="1" applyAlignment="1" applyProtection="1">
      <alignment horizontal="left" vertical="center" shrinkToFit="1"/>
      <protection locked="0"/>
    </xf>
    <xf numFmtId="0" fontId="31" fillId="4" borderId="39" xfId="0" applyFont="1" applyFill="1" applyBorder="1" applyAlignment="1">
      <alignment horizontal="center" vertical="center" shrinkToFit="1"/>
    </xf>
    <xf numFmtId="0" fontId="31" fillId="5" borderId="10" xfId="0" applyFont="1" applyFill="1" applyBorder="1" applyAlignment="1" applyProtection="1">
      <alignment horizontal="center" vertical="center" shrinkToFit="1"/>
      <protection locked="0"/>
    </xf>
    <xf numFmtId="0" fontId="31" fillId="5" borderId="35" xfId="0" applyFont="1" applyFill="1" applyBorder="1" applyAlignment="1" applyProtection="1">
      <alignment horizontal="center" vertical="center" shrinkToFit="1"/>
      <protection locked="0"/>
    </xf>
    <xf numFmtId="0" fontId="31" fillId="5" borderId="2" xfId="0" applyFont="1" applyFill="1" applyBorder="1" applyAlignment="1" applyProtection="1">
      <alignment horizontal="left" vertical="center" shrinkToFit="1"/>
      <protection locked="0"/>
    </xf>
    <xf numFmtId="0" fontId="31" fillId="4" borderId="9" xfId="0" applyFont="1" applyFill="1" applyBorder="1" applyAlignment="1" applyProtection="1">
      <alignment horizontal="center" vertical="center" shrinkToFit="1"/>
      <protection locked="0"/>
    </xf>
    <xf numFmtId="0" fontId="31" fillId="4" borderId="5" xfId="0" applyFont="1" applyFill="1" applyBorder="1" applyAlignment="1" applyProtection="1">
      <alignment horizontal="center" vertical="center" shrinkToFit="1"/>
      <protection locked="0"/>
    </xf>
    <xf numFmtId="0" fontId="31" fillId="4" borderId="2" xfId="0" applyFont="1" applyFill="1" applyBorder="1" applyAlignment="1">
      <alignment horizontal="center" vertical="center" shrinkToFit="1"/>
    </xf>
    <xf numFmtId="176" fontId="31" fillId="5" borderId="18" xfId="0" applyNumberFormat="1" applyFont="1" applyFill="1" applyBorder="1" applyAlignment="1" applyProtection="1">
      <alignment horizontal="center" vertical="center" shrinkToFit="1"/>
      <protection locked="0"/>
    </xf>
    <xf numFmtId="176" fontId="31" fillId="5" borderId="24" xfId="0" applyNumberFormat="1" applyFont="1" applyFill="1" applyBorder="1" applyAlignment="1" applyProtection="1">
      <alignment horizontal="center" vertical="center" shrinkToFit="1"/>
      <protection locked="0"/>
    </xf>
    <xf numFmtId="0" fontId="31" fillId="4" borderId="2" xfId="0" applyFont="1" applyFill="1" applyBorder="1" applyAlignment="1" applyProtection="1">
      <alignment horizontal="center" vertical="center" shrinkToFit="1"/>
      <protection locked="0"/>
    </xf>
    <xf numFmtId="178" fontId="31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32" fillId="4" borderId="2" xfId="0" applyFont="1" applyFill="1" applyBorder="1" applyAlignment="1">
      <alignment horizontal="center" vertical="center" wrapText="1" shrinkToFit="1"/>
    </xf>
    <xf numFmtId="0" fontId="28" fillId="3" borderId="14" xfId="0" applyFont="1" applyFill="1" applyBorder="1" applyAlignment="1">
      <alignment horizontal="center" vertical="center" textRotation="255"/>
    </xf>
    <xf numFmtId="0" fontId="32" fillId="4" borderId="2" xfId="0" applyFont="1" applyFill="1" applyBorder="1" applyAlignment="1">
      <alignment horizontal="center" vertical="center" shrinkToFit="1"/>
    </xf>
    <xf numFmtId="0" fontId="32" fillId="4" borderId="4" xfId="0" applyFont="1" applyFill="1" applyBorder="1" applyAlignment="1">
      <alignment horizontal="center" vertical="center" shrinkToFit="1"/>
    </xf>
    <xf numFmtId="0" fontId="31" fillId="5" borderId="4" xfId="0" applyFont="1" applyFill="1" applyBorder="1" applyAlignment="1" applyProtection="1">
      <alignment horizontal="left" vertical="center" wrapText="1"/>
      <protection locked="0"/>
    </xf>
    <xf numFmtId="0" fontId="31" fillId="5" borderId="21" xfId="0" applyFont="1" applyFill="1" applyBorder="1" applyAlignment="1" applyProtection="1">
      <alignment horizontal="left" vertical="center" wrapText="1"/>
      <protection locked="0"/>
    </xf>
    <xf numFmtId="0" fontId="31" fillId="4" borderId="9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1" fillId="6" borderId="9" xfId="0" applyFont="1" applyFill="1" applyBorder="1" applyAlignment="1" applyProtection="1">
      <alignment horizontal="left" vertical="center" shrinkToFit="1"/>
      <protection locked="0"/>
    </xf>
    <xf numFmtId="0" fontId="31" fillId="6" borderId="18" xfId="0" applyFont="1" applyFill="1" applyBorder="1" applyAlignment="1" applyProtection="1">
      <alignment horizontal="left" vertical="center" shrinkToFit="1"/>
      <protection locked="0"/>
    </xf>
    <xf numFmtId="0" fontId="31" fillId="6" borderId="24" xfId="0" applyFont="1" applyFill="1" applyBorder="1" applyAlignment="1" applyProtection="1">
      <alignment horizontal="left" vertical="center" shrinkToFit="1"/>
      <protection locked="0"/>
    </xf>
    <xf numFmtId="0" fontId="22" fillId="3" borderId="16" xfId="0" applyFont="1" applyFill="1" applyBorder="1" applyAlignment="1">
      <alignment horizontal="center" vertical="center"/>
    </xf>
    <xf numFmtId="0" fontId="22" fillId="3" borderId="30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 shrinkToFit="1"/>
    </xf>
    <xf numFmtId="0" fontId="31" fillId="4" borderId="5" xfId="0" applyFont="1" applyFill="1" applyBorder="1" applyAlignment="1">
      <alignment horizontal="center" vertical="center" shrinkToFit="1"/>
    </xf>
    <xf numFmtId="0" fontId="31" fillId="5" borderId="3" xfId="0" applyFont="1" applyFill="1" applyBorder="1" applyAlignment="1" applyProtection="1">
      <alignment horizontal="center" vertical="center" shrinkToFit="1"/>
      <protection locked="0"/>
    </xf>
    <xf numFmtId="0" fontId="25" fillId="4" borderId="13" xfId="0" applyFont="1" applyFill="1" applyBorder="1" applyAlignment="1" applyProtection="1">
      <alignment horizontal="center" vertical="center" shrinkToFit="1"/>
      <protection locked="0"/>
    </xf>
    <xf numFmtId="0" fontId="25" fillId="4" borderId="25" xfId="0" applyFont="1" applyFill="1" applyBorder="1" applyAlignment="1" applyProtection="1">
      <alignment horizontal="center" vertical="center" shrinkToFit="1"/>
      <protection locked="0"/>
    </xf>
    <xf numFmtId="176" fontId="31" fillId="5" borderId="25" xfId="0" applyNumberFormat="1" applyFont="1" applyFill="1" applyBorder="1" applyAlignment="1" applyProtection="1">
      <alignment horizontal="center" vertical="center" shrinkToFit="1"/>
      <protection locked="0"/>
    </xf>
    <xf numFmtId="176" fontId="31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33" fillId="5" borderId="2" xfId="4" applyFont="1" applyFill="1" applyBorder="1" applyAlignment="1" applyProtection="1">
      <alignment horizontal="center" vertical="center" shrinkToFit="1"/>
      <protection locked="0"/>
    </xf>
    <xf numFmtId="0" fontId="31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9" xfId="4" quotePrefix="1" applyFill="1" applyBorder="1" applyAlignment="1" applyProtection="1">
      <alignment horizontal="center" vertical="center" shrinkToFit="1"/>
      <protection locked="0"/>
    </xf>
    <xf numFmtId="0" fontId="31" fillId="5" borderId="18" xfId="0" applyFont="1" applyFill="1" applyBorder="1" applyAlignment="1" applyProtection="1">
      <alignment horizontal="center" vertical="center" shrinkToFit="1"/>
      <protection locked="0"/>
    </xf>
    <xf numFmtId="0" fontId="31" fillId="5" borderId="24" xfId="0" applyFont="1" applyFill="1" applyBorder="1" applyAlignment="1" applyProtection="1">
      <alignment horizontal="center" vertical="center" shrinkToFit="1"/>
      <protection locked="0"/>
    </xf>
    <xf numFmtId="0" fontId="31" fillId="4" borderId="19" xfId="0" applyFont="1" applyFill="1" applyBorder="1" applyAlignment="1">
      <alignment horizontal="center" vertical="center" wrapText="1" shrinkToFit="1"/>
    </xf>
    <xf numFmtId="0" fontId="31" fillId="4" borderId="27" xfId="0" applyFont="1" applyFill="1" applyBorder="1" applyAlignment="1">
      <alignment horizontal="center" vertical="center" wrapText="1" shrinkToFit="1"/>
    </xf>
    <xf numFmtId="0" fontId="31" fillId="4" borderId="0" xfId="0" applyFont="1" applyFill="1" applyBorder="1" applyAlignment="1">
      <alignment horizontal="center" vertical="center" wrapText="1" shrinkToFit="1"/>
    </xf>
    <xf numFmtId="0" fontId="31" fillId="4" borderId="28" xfId="0" applyFont="1" applyFill="1" applyBorder="1" applyAlignment="1">
      <alignment horizontal="center" vertical="center" wrapText="1" shrinkToFit="1"/>
    </xf>
    <xf numFmtId="0" fontId="31" fillId="4" borderId="15" xfId="0" applyFont="1" applyFill="1" applyBorder="1" applyAlignment="1">
      <alignment horizontal="center" vertical="center" wrapText="1" shrinkToFit="1"/>
    </xf>
    <xf numFmtId="0" fontId="31" fillId="4" borderId="25" xfId="0" applyFont="1" applyFill="1" applyBorder="1" applyAlignment="1">
      <alignment horizontal="center" vertical="center" wrapText="1" shrinkToFit="1"/>
    </xf>
    <xf numFmtId="0" fontId="31" fillId="5" borderId="2" xfId="0" applyFont="1" applyFill="1" applyBorder="1" applyAlignment="1" applyProtection="1">
      <alignment horizontal="left" vertical="top" wrapText="1"/>
      <protection locked="0"/>
    </xf>
    <xf numFmtId="0" fontId="31" fillId="5" borderId="1" xfId="0" applyFont="1" applyFill="1" applyBorder="1" applyAlignment="1" applyProtection="1">
      <alignment horizontal="left" vertical="top" wrapText="1"/>
      <protection locked="0"/>
    </xf>
    <xf numFmtId="0" fontId="31" fillId="4" borderId="19" xfId="0" applyFont="1" applyFill="1" applyBorder="1" applyAlignment="1">
      <alignment horizontal="center" vertical="center" shrinkToFit="1"/>
    </xf>
    <xf numFmtId="0" fontId="31" fillId="4" borderId="27" xfId="0" applyFont="1" applyFill="1" applyBorder="1" applyAlignment="1">
      <alignment horizontal="center" vertical="center" shrinkToFit="1"/>
    </xf>
    <xf numFmtId="0" fontId="31" fillId="4" borderId="0" xfId="0" applyFont="1" applyFill="1" applyBorder="1" applyAlignment="1">
      <alignment horizontal="center" vertical="center" shrinkToFit="1"/>
    </xf>
    <xf numFmtId="0" fontId="31" fillId="4" borderId="28" xfId="0" applyFont="1" applyFill="1" applyBorder="1" applyAlignment="1">
      <alignment horizontal="center" vertical="center" shrinkToFit="1"/>
    </xf>
    <xf numFmtId="0" fontId="31" fillId="4" borderId="7" xfId="0" applyFont="1" applyFill="1" applyBorder="1" applyAlignment="1">
      <alignment horizontal="center" vertical="center" shrinkToFit="1"/>
    </xf>
    <xf numFmtId="0" fontId="31" fillId="4" borderId="29" xfId="0" applyFont="1" applyFill="1" applyBorder="1" applyAlignment="1">
      <alignment horizontal="center" vertical="center" shrinkToFit="1"/>
    </xf>
    <xf numFmtId="0" fontId="31" fillId="5" borderId="4" xfId="0" applyFont="1" applyFill="1" applyBorder="1" applyAlignment="1" applyProtection="1">
      <alignment horizontal="left" vertical="top" wrapText="1"/>
      <protection locked="0"/>
    </xf>
    <xf numFmtId="0" fontId="31" fillId="5" borderId="21" xfId="0" applyFont="1" applyFill="1" applyBorder="1" applyAlignment="1" applyProtection="1">
      <alignment horizontal="left" vertical="top" wrapText="1"/>
      <protection locked="0"/>
    </xf>
    <xf numFmtId="0" fontId="35" fillId="3" borderId="16" xfId="0" applyFont="1" applyFill="1" applyBorder="1" applyAlignment="1">
      <alignment horizontal="center" vertical="center"/>
    </xf>
    <xf numFmtId="0" fontId="10" fillId="6" borderId="9" xfId="4" applyFill="1" applyBorder="1" applyAlignment="1" applyProtection="1">
      <alignment horizontal="left" vertical="center" shrinkToFit="1"/>
      <protection locked="0"/>
    </xf>
    <xf numFmtId="0" fontId="31" fillId="4" borderId="20" xfId="0" applyFont="1" applyFill="1" applyBorder="1" applyAlignment="1">
      <alignment horizontal="center" vertical="center" wrapText="1"/>
    </xf>
    <xf numFmtId="0" fontId="31" fillId="4" borderId="27" xfId="0" applyFont="1" applyFill="1" applyBorder="1" applyAlignment="1">
      <alignment horizontal="center" vertical="center"/>
    </xf>
    <xf numFmtId="0" fontId="31" fillId="4" borderId="17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31" fillId="4" borderId="13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0" fontId="22" fillId="13" borderId="16" xfId="0" applyFont="1" applyFill="1" applyBorder="1" applyAlignment="1">
      <alignment horizontal="center" vertical="center"/>
    </xf>
    <xf numFmtId="0" fontId="22" fillId="13" borderId="30" xfId="0" applyFont="1" applyFill="1" applyBorder="1" applyAlignment="1">
      <alignment horizontal="center" vertical="center"/>
    </xf>
    <xf numFmtId="0" fontId="25" fillId="4" borderId="20" xfId="0" applyFont="1" applyFill="1" applyBorder="1" applyAlignment="1">
      <alignment horizontal="center" vertical="center" shrinkToFit="1"/>
    </xf>
    <xf numFmtId="0" fontId="25" fillId="4" borderId="27" xfId="0" applyFont="1" applyFill="1" applyBorder="1" applyAlignment="1">
      <alignment horizontal="center" vertical="center" shrinkToFit="1"/>
    </xf>
    <xf numFmtId="0" fontId="25" fillId="4" borderId="9" xfId="0" applyFont="1" applyFill="1" applyBorder="1" applyAlignment="1" applyProtection="1">
      <alignment horizontal="center" vertical="center" shrinkToFit="1"/>
      <protection locked="0"/>
    </xf>
    <xf numFmtId="0" fontId="25" fillId="4" borderId="18" xfId="0" applyFont="1" applyFill="1" applyBorder="1" applyAlignment="1" applyProtection="1">
      <alignment horizontal="center" vertical="center" shrinkToFit="1"/>
      <protection locked="0"/>
    </xf>
    <xf numFmtId="0" fontId="25" fillId="4" borderId="24" xfId="0" applyFont="1" applyFill="1" applyBorder="1" applyAlignment="1" applyProtection="1">
      <alignment horizontal="center" vertical="center" shrinkToFit="1"/>
      <protection locked="0"/>
    </xf>
    <xf numFmtId="0" fontId="19" fillId="4" borderId="20" xfId="0" applyFont="1" applyFill="1" applyBorder="1" applyAlignment="1">
      <alignment horizontal="center" vertical="center" shrinkToFit="1"/>
    </xf>
    <xf numFmtId="0" fontId="19" fillId="4" borderId="27" xfId="0" applyFont="1" applyFill="1" applyBorder="1" applyAlignment="1">
      <alignment horizontal="center" vertical="center" shrinkToFit="1"/>
    </xf>
    <xf numFmtId="0" fontId="19" fillId="4" borderId="9" xfId="0" applyFont="1" applyFill="1" applyBorder="1" applyAlignment="1" applyProtection="1">
      <alignment horizontal="center" vertical="center" shrinkToFit="1"/>
      <protection locked="0"/>
    </xf>
    <xf numFmtId="0" fontId="19" fillId="4" borderId="18" xfId="0" applyFont="1" applyFill="1" applyBorder="1" applyAlignment="1" applyProtection="1">
      <alignment horizontal="center" vertical="center" shrinkToFit="1"/>
      <protection locked="0"/>
    </xf>
    <xf numFmtId="0" fontId="19" fillId="4" borderId="24" xfId="0" applyFont="1" applyFill="1" applyBorder="1" applyAlignment="1" applyProtection="1">
      <alignment horizontal="center" vertical="center" shrinkToFit="1"/>
      <protection locked="0"/>
    </xf>
    <xf numFmtId="0" fontId="31" fillId="4" borderId="20" xfId="0" applyFont="1" applyFill="1" applyBorder="1" applyAlignment="1">
      <alignment horizontal="center" vertical="center" shrinkToFit="1"/>
    </xf>
    <xf numFmtId="0" fontId="31" fillId="6" borderId="2" xfId="0" applyFont="1" applyFill="1" applyBorder="1" applyAlignment="1" applyProtection="1">
      <alignment horizontal="center" vertical="center" shrinkToFit="1"/>
      <protection locked="0"/>
    </xf>
    <xf numFmtId="0" fontId="31" fillId="6" borderId="1" xfId="0" applyFont="1" applyFill="1" applyBorder="1" applyAlignment="1" applyProtection="1">
      <alignment horizontal="center" vertical="center" shrinkToFit="1"/>
      <protection locked="0"/>
    </xf>
    <xf numFmtId="0" fontId="31" fillId="0" borderId="90" xfId="0" applyFont="1" applyFill="1" applyBorder="1" applyAlignment="1" applyProtection="1">
      <alignment horizontal="center" vertical="center" shrinkToFit="1"/>
      <protection locked="0"/>
    </xf>
    <xf numFmtId="0" fontId="31" fillId="0" borderId="91" xfId="0" applyFont="1" applyFill="1" applyBorder="1" applyAlignment="1" applyProtection="1">
      <alignment horizontal="center" vertical="center" shrinkToFit="1"/>
      <protection locked="0"/>
    </xf>
    <xf numFmtId="0" fontId="31" fillId="0" borderId="92" xfId="0" applyFont="1" applyFill="1" applyBorder="1" applyAlignment="1" applyProtection="1">
      <alignment horizontal="center" vertical="center" shrinkToFit="1"/>
      <protection locked="0"/>
    </xf>
    <xf numFmtId="0" fontId="32" fillId="4" borderId="20" xfId="0" applyFont="1" applyFill="1" applyBorder="1" applyAlignment="1">
      <alignment horizontal="center" vertical="center" wrapText="1" shrinkToFit="1"/>
    </xf>
    <xf numFmtId="0" fontId="32" fillId="4" borderId="27" xfId="0" applyFont="1" applyFill="1" applyBorder="1" applyAlignment="1">
      <alignment horizontal="center" vertical="center" wrapText="1" shrinkToFit="1"/>
    </xf>
    <xf numFmtId="0" fontId="32" fillId="4" borderId="17" xfId="0" applyFont="1" applyFill="1" applyBorder="1" applyAlignment="1">
      <alignment horizontal="center" vertical="center" wrapText="1" shrinkToFit="1"/>
    </xf>
    <xf numFmtId="0" fontId="32" fillId="4" borderId="28" xfId="0" applyFont="1" applyFill="1" applyBorder="1" applyAlignment="1">
      <alignment horizontal="center" vertical="center" wrapText="1" shrinkToFit="1"/>
    </xf>
    <xf numFmtId="0" fontId="32" fillId="4" borderId="13" xfId="0" applyFont="1" applyFill="1" applyBorder="1" applyAlignment="1">
      <alignment horizontal="center" vertical="center" wrapText="1" shrinkToFit="1"/>
    </xf>
    <xf numFmtId="0" fontId="32" fillId="4" borderId="25" xfId="0" applyFont="1" applyFill="1" applyBorder="1" applyAlignment="1">
      <alignment horizontal="center" vertical="center" wrapText="1" shrinkToFit="1"/>
    </xf>
    <xf numFmtId="0" fontId="32" fillId="4" borderId="20" xfId="0" applyFont="1" applyFill="1" applyBorder="1" applyAlignment="1">
      <alignment horizontal="center" vertical="center" shrinkToFit="1"/>
    </xf>
    <xf numFmtId="0" fontId="32" fillId="4" borderId="27" xfId="0" applyFont="1" applyFill="1" applyBorder="1" applyAlignment="1">
      <alignment horizontal="center" vertical="center" shrinkToFit="1"/>
    </xf>
    <xf numFmtId="0" fontId="32" fillId="4" borderId="17" xfId="0" applyFont="1" applyFill="1" applyBorder="1" applyAlignment="1">
      <alignment horizontal="center" vertical="center" shrinkToFit="1"/>
    </xf>
    <xf numFmtId="0" fontId="32" fillId="4" borderId="28" xfId="0" applyFont="1" applyFill="1" applyBorder="1" applyAlignment="1">
      <alignment horizontal="center" vertical="center" shrinkToFit="1"/>
    </xf>
    <xf numFmtId="0" fontId="32" fillId="4" borderId="38" xfId="0" applyFont="1" applyFill="1" applyBorder="1" applyAlignment="1">
      <alignment horizontal="center" vertical="center" shrinkToFit="1"/>
    </xf>
    <xf numFmtId="0" fontId="32" fillId="4" borderId="29" xfId="0" applyFont="1" applyFill="1" applyBorder="1" applyAlignment="1">
      <alignment horizontal="center" vertical="center" shrinkToFit="1"/>
    </xf>
    <xf numFmtId="0" fontId="19" fillId="0" borderId="0" xfId="0" applyFont="1" applyAlignment="1" applyProtection="1">
      <alignment horizontal="left" vertical="center" wrapText="1"/>
    </xf>
    <xf numFmtId="0" fontId="18" fillId="8" borderId="9" xfId="2" applyFont="1" applyFill="1" applyBorder="1" applyAlignment="1" applyProtection="1">
      <alignment horizontal="center" vertical="center" shrinkToFit="1"/>
    </xf>
    <xf numFmtId="0" fontId="18" fillId="8" borderId="18" xfId="2" applyFont="1" applyFill="1" applyBorder="1" applyAlignment="1" applyProtection="1">
      <alignment horizontal="center" vertical="center" shrinkToFit="1"/>
    </xf>
    <xf numFmtId="0" fontId="25" fillId="8" borderId="9" xfId="2" applyFont="1" applyFill="1" applyBorder="1" applyAlignment="1" applyProtection="1">
      <alignment horizontal="center" vertical="center" shrinkToFit="1"/>
    </xf>
    <xf numFmtId="0" fontId="25" fillId="8" borderId="5" xfId="2" applyFont="1" applyFill="1" applyBorder="1" applyAlignment="1" applyProtection="1">
      <alignment horizontal="center" vertical="center" shrinkToFit="1"/>
    </xf>
    <xf numFmtId="0" fontId="25" fillId="8" borderId="13" xfId="2" applyFont="1" applyFill="1" applyBorder="1" applyAlignment="1" applyProtection="1">
      <alignment horizontal="center" vertical="center" shrinkToFit="1"/>
    </xf>
    <xf numFmtId="0" fontId="25" fillId="8" borderId="25" xfId="2" applyFont="1" applyFill="1" applyBorder="1" applyAlignment="1" applyProtection="1">
      <alignment horizontal="center" vertical="center" shrinkToFit="1"/>
    </xf>
    <xf numFmtId="0" fontId="22" fillId="2" borderId="13" xfId="2" applyFont="1" applyFill="1" applyBorder="1" applyAlignment="1" applyProtection="1">
      <alignment horizontal="center" vertical="center" wrapText="1" shrinkToFit="1"/>
    </xf>
    <xf numFmtId="0" fontId="22" fillId="2" borderId="15" xfId="2" applyFont="1" applyFill="1" applyBorder="1" applyAlignment="1" applyProtection="1">
      <alignment horizontal="center" vertical="center" wrapText="1" shrinkToFit="1"/>
    </xf>
    <xf numFmtId="0" fontId="22" fillId="2" borderId="25" xfId="2" applyFont="1" applyFill="1" applyBorder="1" applyAlignment="1" applyProtection="1">
      <alignment horizontal="center" vertical="center" wrapText="1" shrinkToFit="1"/>
    </xf>
    <xf numFmtId="0" fontId="19" fillId="8" borderId="33" xfId="0" applyFont="1" applyFill="1" applyBorder="1" applyAlignment="1" applyProtection="1">
      <alignment horizontal="center" vertical="center" shrinkToFit="1"/>
    </xf>
    <xf numFmtId="0" fontId="19" fillId="8" borderId="3" xfId="0" applyFont="1" applyFill="1" applyBorder="1" applyAlignment="1" applyProtection="1">
      <alignment horizontal="center" vertical="center" shrinkToFit="1"/>
    </xf>
    <xf numFmtId="0" fontId="19" fillId="8" borderId="33" xfId="0" applyFont="1" applyFill="1" applyBorder="1" applyAlignment="1" applyProtection="1">
      <alignment horizontal="center" vertical="center" wrapText="1" shrinkToFit="1"/>
    </xf>
    <xf numFmtId="0" fontId="19" fillId="8" borderId="3" xfId="0" applyFont="1" applyFill="1" applyBorder="1" applyAlignment="1" applyProtection="1">
      <alignment horizontal="center" vertical="center" wrapText="1" shrinkToFit="1"/>
    </xf>
    <xf numFmtId="0" fontId="36" fillId="8" borderId="20" xfId="2" applyFont="1" applyFill="1" applyBorder="1" applyAlignment="1" applyProtection="1">
      <alignment horizontal="center" vertical="center" shrinkToFit="1"/>
    </xf>
    <xf numFmtId="0" fontId="36" fillId="8" borderId="19" xfId="2" applyFont="1" applyFill="1" applyBorder="1" applyAlignment="1" applyProtection="1">
      <alignment horizontal="center" vertical="center" shrinkToFit="1"/>
    </xf>
    <xf numFmtId="0" fontId="36" fillId="8" borderId="27" xfId="2" applyFont="1" applyFill="1" applyBorder="1" applyAlignment="1" applyProtection="1">
      <alignment horizontal="center" vertical="center" shrinkToFit="1"/>
    </xf>
    <xf numFmtId="0" fontId="25" fillId="8" borderId="20" xfId="2" applyFont="1" applyFill="1" applyBorder="1" applyAlignment="1" applyProtection="1">
      <alignment horizontal="center" vertical="center" shrinkToFit="1"/>
    </xf>
    <xf numFmtId="0" fontId="25" fillId="8" borderId="27" xfId="2" applyFont="1" applyFill="1" applyBorder="1" applyAlignment="1" applyProtection="1">
      <alignment horizontal="center" vertical="center" shrinkToFit="1"/>
    </xf>
    <xf numFmtId="0" fontId="25" fillId="4" borderId="9" xfId="2" applyFont="1" applyFill="1" applyBorder="1" applyAlignment="1" applyProtection="1">
      <alignment horizontal="center" vertical="center" shrinkToFit="1"/>
    </xf>
    <xf numFmtId="0" fontId="25" fillId="4" borderId="5" xfId="2" applyFont="1" applyFill="1" applyBorder="1" applyAlignment="1" applyProtection="1">
      <alignment horizontal="center" vertical="center" shrinkToFit="1"/>
    </xf>
    <xf numFmtId="0" fontId="38" fillId="3" borderId="33" xfId="0" applyFont="1" applyFill="1" applyBorder="1" applyAlignment="1" applyProtection="1">
      <alignment horizontal="center" vertical="center" textRotation="255" wrapText="1"/>
    </xf>
    <xf numFmtId="0" fontId="38" fillId="3" borderId="34" xfId="0" applyFont="1" applyFill="1" applyBorder="1" applyAlignment="1" applyProtection="1">
      <alignment horizontal="center" vertical="center" textRotation="255" wrapText="1"/>
    </xf>
    <xf numFmtId="0" fontId="28" fillId="3" borderId="33" xfId="0" applyFont="1" applyFill="1" applyBorder="1" applyAlignment="1" applyProtection="1">
      <alignment horizontal="center" vertical="center" textRotation="255" wrapText="1"/>
    </xf>
    <xf numFmtId="0" fontId="28" fillId="3" borderId="34" xfId="0" applyFont="1" applyFill="1" applyBorder="1" applyAlignment="1" applyProtection="1">
      <alignment horizontal="center" vertical="center" textRotation="255" wrapText="1"/>
    </xf>
    <xf numFmtId="0" fontId="28" fillId="3" borderId="3" xfId="0" applyFont="1" applyFill="1" applyBorder="1" applyAlignment="1" applyProtection="1">
      <alignment horizontal="center" vertical="center" textRotation="255" wrapText="1"/>
    </xf>
    <xf numFmtId="0" fontId="22" fillId="3" borderId="13" xfId="2" applyFont="1" applyFill="1" applyBorder="1" applyAlignment="1" applyProtection="1">
      <alignment horizontal="center" vertical="center" wrapText="1" shrinkToFit="1"/>
    </xf>
    <xf numFmtId="0" fontId="22" fillId="3" borderId="15" xfId="2" applyFont="1" applyFill="1" applyBorder="1" applyAlignment="1" applyProtection="1">
      <alignment horizontal="center" vertical="center" wrapText="1" shrinkToFit="1"/>
    </xf>
    <xf numFmtId="0" fontId="22" fillId="3" borderId="25" xfId="2" applyFont="1" applyFill="1" applyBorder="1" applyAlignment="1" applyProtection="1">
      <alignment horizontal="center" vertical="center" wrapText="1" shrinkToFit="1"/>
    </xf>
    <xf numFmtId="0" fontId="36" fillId="2" borderId="33" xfId="2" applyFont="1" applyFill="1" applyBorder="1" applyAlignment="1" applyProtection="1">
      <alignment horizontal="center" vertical="center" textRotation="255" shrinkToFit="1"/>
    </xf>
    <xf numFmtId="0" fontId="36" fillId="2" borderId="34" xfId="2" applyFont="1" applyFill="1" applyBorder="1" applyAlignment="1" applyProtection="1">
      <alignment horizontal="center" vertical="center" textRotation="255" shrinkToFit="1"/>
    </xf>
    <xf numFmtId="0" fontId="36" fillId="2" borderId="3" xfId="2" applyFont="1" applyFill="1" applyBorder="1" applyAlignment="1" applyProtection="1">
      <alignment horizontal="center" vertical="center" textRotation="255" shrinkToFit="1"/>
    </xf>
    <xf numFmtId="0" fontId="18" fillId="9" borderId="0" xfId="0" applyFont="1" applyFill="1" applyAlignment="1" applyProtection="1">
      <alignment horizontal="center" vertical="center" wrapText="1"/>
    </xf>
    <xf numFmtId="0" fontId="18" fillId="9" borderId="0" xfId="0" applyFont="1" applyFill="1" applyAlignment="1" applyProtection="1">
      <alignment horizontal="center" vertical="center"/>
    </xf>
    <xf numFmtId="0" fontId="19" fillId="0" borderId="0" xfId="0" applyFont="1" applyAlignment="1" applyProtection="1">
      <alignment horizontal="left" vertical="top" wrapText="1"/>
    </xf>
    <xf numFmtId="0" fontId="20" fillId="7" borderId="0" xfId="0" applyFont="1" applyFill="1" applyAlignment="1" applyProtection="1">
      <alignment horizontal="left" vertical="center"/>
    </xf>
    <xf numFmtId="0" fontId="19" fillId="4" borderId="9" xfId="0" applyFont="1" applyFill="1" applyBorder="1" applyAlignment="1" applyProtection="1">
      <alignment horizontal="center" vertical="center"/>
    </xf>
    <xf numFmtId="0" fontId="19" fillId="4" borderId="18" xfId="0" applyFont="1" applyFill="1" applyBorder="1" applyAlignment="1" applyProtection="1">
      <alignment horizontal="center" vertical="center"/>
    </xf>
    <xf numFmtId="0" fontId="19" fillId="4" borderId="5" xfId="0" applyFont="1" applyFill="1" applyBorder="1" applyAlignment="1" applyProtection="1">
      <alignment horizontal="center" vertical="center"/>
    </xf>
    <xf numFmtId="0" fontId="25" fillId="8" borderId="9" xfId="0" applyFont="1" applyFill="1" applyBorder="1" applyAlignment="1" applyProtection="1">
      <alignment horizontal="center" vertical="center"/>
    </xf>
    <xf numFmtId="0" fontId="25" fillId="8" borderId="18" xfId="0" applyFont="1" applyFill="1" applyBorder="1" applyAlignment="1" applyProtection="1">
      <alignment horizontal="center" vertical="center"/>
    </xf>
    <xf numFmtId="0" fontId="25" fillId="8" borderId="5" xfId="0" applyFont="1" applyFill="1" applyBorder="1" applyAlignment="1" applyProtection="1">
      <alignment horizontal="center" vertical="center"/>
    </xf>
    <xf numFmtId="0" fontId="26" fillId="8" borderId="9" xfId="0" applyFont="1" applyFill="1" applyBorder="1" applyAlignment="1" applyProtection="1">
      <alignment horizontal="center" vertical="center"/>
    </xf>
    <xf numFmtId="0" fontId="26" fillId="8" borderId="18" xfId="0" applyFont="1" applyFill="1" applyBorder="1" applyAlignment="1" applyProtection="1">
      <alignment horizontal="center" vertical="center"/>
    </xf>
    <xf numFmtId="0" fontId="19" fillId="4" borderId="9" xfId="0" applyFont="1" applyFill="1" applyBorder="1" applyAlignment="1" applyProtection="1">
      <alignment horizontal="center" vertical="center" shrinkToFit="1"/>
    </xf>
    <xf numFmtId="0" fontId="19" fillId="4" borderId="5" xfId="0" applyFont="1" applyFill="1" applyBorder="1" applyAlignment="1" applyProtection="1">
      <alignment horizontal="center" vertical="center" shrinkToFit="1"/>
    </xf>
    <xf numFmtId="0" fontId="31" fillId="5" borderId="9" xfId="0" applyFont="1" applyFill="1" applyBorder="1" applyAlignment="1" applyProtection="1">
      <alignment vertical="center" shrinkToFit="1"/>
      <protection locked="0"/>
    </xf>
    <xf numFmtId="0" fontId="31" fillId="5" borderId="5" xfId="0" applyFont="1" applyFill="1" applyBorder="1" applyAlignment="1" applyProtection="1">
      <alignment vertical="center" shrinkToFit="1"/>
      <protection locked="0"/>
    </xf>
    <xf numFmtId="0" fontId="26" fillId="0" borderId="68" xfId="0" applyFont="1" applyFill="1" applyBorder="1" applyAlignment="1" applyProtection="1">
      <alignment horizontal="center" vertical="center"/>
    </xf>
    <xf numFmtId="0" fontId="26" fillId="0" borderId="45" xfId="0" applyFont="1" applyFill="1" applyBorder="1" applyAlignment="1" applyProtection="1">
      <alignment horizontal="center" vertical="center"/>
    </xf>
    <xf numFmtId="0" fontId="31" fillId="5" borderId="20" xfId="0" applyFont="1" applyFill="1" applyBorder="1" applyAlignment="1" applyProtection="1">
      <alignment vertical="center" shrinkToFit="1"/>
      <protection locked="0"/>
    </xf>
    <xf numFmtId="0" fontId="31" fillId="5" borderId="27" xfId="0" applyFont="1" applyFill="1" applyBorder="1" applyAlignment="1" applyProtection="1">
      <alignment vertical="center" shrinkToFit="1"/>
      <protection locked="0"/>
    </xf>
    <xf numFmtId="0" fontId="50" fillId="3" borderId="2" xfId="0" applyFont="1" applyFill="1" applyBorder="1" applyAlignment="1">
      <alignment horizontal="center" vertical="center" wrapText="1" shrinkToFit="1"/>
    </xf>
    <xf numFmtId="0" fontId="50" fillId="3" borderId="2" xfId="0" applyFont="1" applyFill="1" applyBorder="1" applyAlignment="1">
      <alignment horizontal="center" vertical="center" shrinkToFit="1"/>
    </xf>
    <xf numFmtId="0" fontId="19" fillId="5" borderId="9" xfId="0" applyFont="1" applyFill="1" applyBorder="1" applyAlignment="1" applyProtection="1">
      <alignment horizontal="center" vertical="center" shrinkToFit="1"/>
      <protection locked="0"/>
    </xf>
    <xf numFmtId="0" fontId="25" fillId="5" borderId="51" xfId="0" applyFont="1" applyFill="1" applyBorder="1" applyAlignment="1" applyProtection="1">
      <alignment horizontal="center" vertical="center" shrinkToFit="1"/>
      <protection locked="0"/>
    </xf>
    <xf numFmtId="0" fontId="25" fillId="5" borderId="53" xfId="0" applyFont="1" applyFill="1" applyBorder="1" applyAlignment="1" applyProtection="1">
      <alignment horizontal="center" vertical="center" shrinkToFit="1"/>
      <protection locked="0"/>
    </xf>
    <xf numFmtId="0" fontId="25" fillId="5" borderId="54" xfId="0" applyFont="1" applyFill="1" applyBorder="1" applyAlignment="1" applyProtection="1">
      <alignment horizontal="center" vertical="center" shrinkToFit="1"/>
      <protection locked="0"/>
    </xf>
    <xf numFmtId="0" fontId="19" fillId="5" borderId="52" xfId="0" applyFont="1" applyFill="1" applyBorder="1" applyAlignment="1" applyProtection="1">
      <alignment horizontal="center" vertical="center" shrinkToFit="1"/>
      <protection locked="0"/>
    </xf>
    <xf numFmtId="0" fontId="32" fillId="5" borderId="2" xfId="0" applyFont="1" applyFill="1" applyBorder="1" applyAlignment="1" applyProtection="1">
      <alignment horizontal="left" vertical="center" shrinkToFit="1"/>
      <protection locked="0"/>
    </xf>
    <xf numFmtId="0" fontId="32" fillId="5" borderId="2" xfId="0" applyFont="1" applyFill="1" applyBorder="1" applyAlignment="1" applyProtection="1">
      <alignment horizontal="center" vertical="center" shrinkToFit="1"/>
      <protection locked="0"/>
    </xf>
    <xf numFmtId="0" fontId="32" fillId="0" borderId="0" xfId="0" applyFont="1" applyAlignment="1">
      <alignment horizontal="left" vertical="center"/>
    </xf>
    <xf numFmtId="0" fontId="26" fillId="7" borderId="0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180" fontId="45" fillId="0" borderId="10" xfId="0" applyNumberFormat="1" applyFont="1" applyFill="1" applyBorder="1" applyAlignment="1">
      <alignment horizontal="right" shrinkToFit="1"/>
    </xf>
    <xf numFmtId="180" fontId="45" fillId="0" borderId="30" xfId="0" applyNumberFormat="1" applyFont="1" applyFill="1" applyBorder="1" applyAlignment="1">
      <alignment horizontal="right" shrinkToFit="1"/>
    </xf>
    <xf numFmtId="180" fontId="45" fillId="0" borderId="9" xfId="0" applyNumberFormat="1" applyFont="1" applyFill="1" applyBorder="1" applyAlignment="1">
      <alignment horizontal="right" shrinkToFit="1"/>
    </xf>
    <xf numFmtId="180" fontId="45" fillId="0" borderId="24" xfId="0" applyNumberFormat="1" applyFont="1" applyFill="1" applyBorder="1" applyAlignment="1">
      <alignment horizontal="right" shrinkToFi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 textRotation="255" wrapText="1"/>
    </xf>
    <xf numFmtId="0" fontId="38" fillId="3" borderId="12" xfId="0" applyFont="1" applyFill="1" applyBorder="1" applyAlignment="1">
      <alignment horizontal="center" vertical="center" textRotation="255" wrapText="1"/>
    </xf>
    <xf numFmtId="0" fontId="38" fillId="3" borderId="14" xfId="0" applyFont="1" applyFill="1" applyBorder="1" applyAlignment="1">
      <alignment horizontal="center" vertical="center" textRotation="255" wrapText="1"/>
    </xf>
    <xf numFmtId="0" fontId="17" fillId="5" borderId="2" xfId="0" applyFont="1" applyFill="1" applyBorder="1" applyAlignment="1" applyProtection="1">
      <alignment horizontal="left" vertical="center" shrinkToFit="1"/>
      <protection locked="0"/>
    </xf>
    <xf numFmtId="0" fontId="32" fillId="5" borderId="3" xfId="0" applyFont="1" applyFill="1" applyBorder="1" applyAlignment="1" applyProtection="1">
      <alignment horizontal="left" vertical="top" wrapText="1"/>
      <protection locked="0"/>
    </xf>
    <xf numFmtId="0" fontId="32" fillId="5" borderId="2" xfId="0" applyFont="1" applyFill="1" applyBorder="1" applyAlignment="1" applyProtection="1">
      <alignment horizontal="left" vertical="top" wrapText="1"/>
      <protection locked="0"/>
    </xf>
    <xf numFmtId="0" fontId="32" fillId="5" borderId="33" xfId="0" applyFont="1" applyFill="1" applyBorder="1" applyAlignment="1" applyProtection="1">
      <alignment horizontal="left" vertical="top" wrapText="1"/>
      <protection locked="0"/>
    </xf>
    <xf numFmtId="0" fontId="32" fillId="3" borderId="41" xfId="0" applyFont="1" applyFill="1" applyBorder="1" applyAlignment="1">
      <alignment horizontal="center" vertical="center" shrinkToFit="1"/>
    </xf>
    <xf numFmtId="0" fontId="32" fillId="3" borderId="2" xfId="0" applyFont="1" applyFill="1" applyBorder="1" applyAlignment="1">
      <alignment horizontal="center" vertical="center" shrinkToFit="1"/>
    </xf>
    <xf numFmtId="0" fontId="17" fillId="3" borderId="41" xfId="0" applyFont="1" applyFill="1" applyBorder="1" applyAlignment="1">
      <alignment horizontal="center" vertical="center" wrapText="1" shrinkToFit="1"/>
    </xf>
    <xf numFmtId="0" fontId="17" fillId="3" borderId="2" xfId="0" applyFont="1" applyFill="1" applyBorder="1" applyAlignment="1">
      <alignment horizontal="center" vertical="center" shrinkToFit="1"/>
    </xf>
    <xf numFmtId="0" fontId="17" fillId="3" borderId="2" xfId="0" applyFont="1" applyFill="1" applyBorder="1" applyAlignment="1">
      <alignment horizontal="center" vertical="center" textRotation="255" wrapText="1" shrinkToFit="1"/>
    </xf>
    <xf numFmtId="0" fontId="46" fillId="3" borderId="9" xfId="0" applyFont="1" applyFill="1" applyBorder="1" applyAlignment="1">
      <alignment horizontal="center" vertical="center" textRotation="255" wrapText="1" shrinkToFit="1"/>
    </xf>
    <xf numFmtId="0" fontId="50" fillId="3" borderId="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19" xfId="0" applyFont="1" applyFill="1" applyBorder="1" applyAlignment="1">
      <alignment horizontal="center" vertical="center"/>
    </xf>
    <xf numFmtId="0" fontId="29" fillId="3" borderId="27" xfId="0" applyFont="1" applyFill="1" applyBorder="1" applyAlignment="1">
      <alignment horizontal="center" vertical="center"/>
    </xf>
    <xf numFmtId="0" fontId="29" fillId="3" borderId="13" xfId="0" applyFont="1" applyFill="1" applyBorder="1" applyAlignment="1">
      <alignment horizontal="center" vertical="center"/>
    </xf>
    <xf numFmtId="0" fontId="29" fillId="3" borderId="15" xfId="0" applyFont="1" applyFill="1" applyBorder="1" applyAlignment="1">
      <alignment horizontal="center" vertical="center"/>
    </xf>
    <xf numFmtId="0" fontId="29" fillId="3" borderId="25" xfId="0" applyFont="1" applyFill="1" applyBorder="1" applyAlignment="1">
      <alignment horizontal="center" vertical="center"/>
    </xf>
    <xf numFmtId="0" fontId="32" fillId="3" borderId="9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6" fillId="7" borderId="9" xfId="0" applyFont="1" applyFill="1" applyBorder="1" applyAlignment="1">
      <alignment horizontal="center" vertical="center"/>
    </xf>
    <xf numFmtId="0" fontId="36" fillId="7" borderId="18" xfId="0" applyFont="1" applyFill="1" applyBorder="1" applyAlignment="1">
      <alignment horizontal="center" vertical="center"/>
    </xf>
    <xf numFmtId="0" fontId="36" fillId="7" borderId="5" xfId="0" applyFont="1" applyFill="1" applyBorder="1" applyAlignment="1">
      <alignment horizontal="center" vertical="center"/>
    </xf>
    <xf numFmtId="0" fontId="44" fillId="3" borderId="20" xfId="0" applyFont="1" applyFill="1" applyBorder="1" applyAlignment="1">
      <alignment horizontal="center" vertical="center" wrapText="1"/>
    </xf>
    <xf numFmtId="0" fontId="44" fillId="3" borderId="13" xfId="0" applyFont="1" applyFill="1" applyBorder="1" applyAlignment="1">
      <alignment horizontal="center" vertical="center" wrapText="1"/>
    </xf>
    <xf numFmtId="0" fontId="48" fillId="10" borderId="47" xfId="0" applyFont="1" applyFill="1" applyBorder="1" applyAlignment="1">
      <alignment horizontal="center" vertical="center" wrapText="1"/>
    </xf>
    <xf numFmtId="0" fontId="48" fillId="10" borderId="48" xfId="0" applyFont="1" applyFill="1" applyBorder="1" applyAlignment="1">
      <alignment horizontal="center" vertical="center" wrapText="1"/>
    </xf>
    <xf numFmtId="0" fontId="30" fillId="3" borderId="19" xfId="0" applyFont="1" applyFill="1" applyBorder="1" applyAlignment="1">
      <alignment horizontal="center" vertical="center"/>
    </xf>
    <xf numFmtId="0" fontId="30" fillId="3" borderId="27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 vertical="center"/>
    </xf>
    <xf numFmtId="0" fontId="30" fillId="3" borderId="25" xfId="0" applyFont="1" applyFill="1" applyBorder="1" applyAlignment="1">
      <alignment horizontal="center" vertical="center"/>
    </xf>
    <xf numFmtId="0" fontId="32" fillId="5" borderId="2" xfId="0" applyFont="1" applyFill="1" applyBorder="1" applyAlignment="1" applyProtection="1">
      <alignment horizontal="center" vertical="center" shrinkToFit="1"/>
    </xf>
    <xf numFmtId="0" fontId="32" fillId="5" borderId="33" xfId="0" applyFont="1" applyFill="1" applyBorder="1" applyAlignment="1" applyProtection="1">
      <alignment horizontal="center" vertical="center" shrinkToFit="1"/>
    </xf>
    <xf numFmtId="0" fontId="25" fillId="5" borderId="55" xfId="0" applyFont="1" applyFill="1" applyBorder="1" applyAlignment="1" applyProtection="1">
      <alignment horizontal="center" vertical="center" shrinkToFit="1"/>
      <protection locked="0"/>
    </xf>
    <xf numFmtId="0" fontId="19" fillId="5" borderId="56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/>
    </xf>
    <xf numFmtId="0" fontId="17" fillId="3" borderId="20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180" fontId="45" fillId="0" borderId="17" xfId="0" applyNumberFormat="1" applyFont="1" applyFill="1" applyBorder="1" applyAlignment="1">
      <alignment horizontal="right" vertical="center" shrinkToFit="1"/>
    </xf>
    <xf numFmtId="180" fontId="45" fillId="0" borderId="44" xfId="0" applyNumberFormat="1" applyFont="1" applyFill="1" applyBorder="1" applyAlignment="1">
      <alignment horizontal="right" vertical="center" shrinkToFit="1"/>
    </xf>
    <xf numFmtId="180" fontId="45" fillId="0" borderId="38" xfId="0" applyNumberFormat="1" applyFont="1" applyFill="1" applyBorder="1" applyAlignment="1">
      <alignment horizontal="right" vertical="center" shrinkToFit="1"/>
    </xf>
    <xf numFmtId="180" fontId="45" fillId="0" borderId="43" xfId="0" applyNumberFormat="1" applyFont="1" applyFill="1" applyBorder="1" applyAlignment="1">
      <alignment horizontal="right" vertical="center" shrinkToFit="1"/>
    </xf>
    <xf numFmtId="0" fontId="49" fillId="11" borderId="57" xfId="0" applyFont="1" applyFill="1" applyBorder="1" applyAlignment="1">
      <alignment horizontal="center" vertical="center" wrapText="1"/>
    </xf>
    <xf numFmtId="0" fontId="49" fillId="11" borderId="58" xfId="0" applyFont="1" applyFill="1" applyBorder="1" applyAlignment="1">
      <alignment horizontal="center" vertical="center" wrapText="1"/>
    </xf>
    <xf numFmtId="0" fontId="49" fillId="11" borderId="59" xfId="0" applyFont="1" applyFill="1" applyBorder="1" applyAlignment="1">
      <alignment horizontal="center" vertical="center" wrapText="1"/>
    </xf>
    <xf numFmtId="0" fontId="25" fillId="5" borderId="61" xfId="0" applyFont="1" applyFill="1" applyBorder="1" applyAlignment="1" applyProtection="1">
      <alignment horizontal="center" vertical="center" shrinkToFit="1"/>
      <protection locked="0"/>
    </xf>
    <xf numFmtId="0" fontId="25" fillId="5" borderId="27" xfId="0" applyFont="1" applyFill="1" applyBorder="1" applyAlignment="1" applyProtection="1">
      <alignment horizontal="center" vertical="center" shrinkToFit="1"/>
      <protection locked="0"/>
    </xf>
    <xf numFmtId="0" fontId="25" fillId="5" borderId="62" xfId="0" applyFont="1" applyFill="1" applyBorder="1" applyAlignment="1" applyProtection="1">
      <alignment horizontal="center" vertical="center" shrinkToFit="1"/>
      <protection locked="0"/>
    </xf>
    <xf numFmtId="0" fontId="25" fillId="5" borderId="28" xfId="0" applyFont="1" applyFill="1" applyBorder="1" applyAlignment="1" applyProtection="1">
      <alignment horizontal="center" vertical="center" shrinkToFit="1"/>
      <protection locked="0"/>
    </xf>
    <xf numFmtId="0" fontId="25" fillId="5" borderId="63" xfId="0" applyFont="1" applyFill="1" applyBorder="1" applyAlignment="1" applyProtection="1">
      <alignment horizontal="center" vertical="center" shrinkToFit="1"/>
      <protection locked="0"/>
    </xf>
    <xf numFmtId="0" fontId="25" fillId="5" borderId="25" xfId="0" applyFont="1" applyFill="1" applyBorder="1" applyAlignment="1" applyProtection="1">
      <alignment horizontal="center" vertical="center" shrinkToFit="1"/>
      <protection locked="0"/>
    </xf>
    <xf numFmtId="0" fontId="30" fillId="7" borderId="9" xfId="0" applyFont="1" applyFill="1" applyBorder="1" applyAlignment="1">
      <alignment horizontal="center" vertical="center" wrapText="1"/>
    </xf>
    <xf numFmtId="0" fontId="30" fillId="7" borderId="18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horizontal="center" vertical="center"/>
    </xf>
    <xf numFmtId="0" fontId="17" fillId="3" borderId="82" xfId="0" applyFont="1" applyFill="1" applyBorder="1" applyAlignment="1">
      <alignment horizontal="center" vertical="center" textRotation="255" wrapText="1" shrinkToFit="1"/>
    </xf>
    <xf numFmtId="0" fontId="17" fillId="3" borderId="87" xfId="0" applyFont="1" applyFill="1" applyBorder="1" applyAlignment="1">
      <alignment horizontal="center" vertical="center" textRotation="255" wrapText="1" shrinkToFit="1"/>
    </xf>
    <xf numFmtId="0" fontId="25" fillId="5" borderId="64" xfId="0" applyFont="1" applyFill="1" applyBorder="1" applyAlignment="1" applyProtection="1">
      <alignment horizontal="center" vertical="center" shrinkToFit="1"/>
      <protection locked="0"/>
    </xf>
    <xf numFmtId="0" fontId="25" fillId="5" borderId="65" xfId="0" applyFont="1" applyFill="1" applyBorder="1" applyAlignment="1" applyProtection="1">
      <alignment horizontal="center" vertical="center" shrinkToFit="1"/>
      <protection locked="0"/>
    </xf>
    <xf numFmtId="0" fontId="46" fillId="3" borderId="82" xfId="0" applyFont="1" applyFill="1" applyBorder="1" applyAlignment="1">
      <alignment horizontal="center" vertical="center" textRotation="255" wrapText="1" shrinkToFit="1"/>
    </xf>
    <xf numFmtId="0" fontId="46" fillId="3" borderId="2" xfId="0" applyFont="1" applyFill="1" applyBorder="1" applyAlignment="1">
      <alignment horizontal="center" vertical="center" textRotation="255" wrapText="1" shrinkToFit="1"/>
    </xf>
    <xf numFmtId="0" fontId="46" fillId="3" borderId="87" xfId="0" applyFont="1" applyFill="1" applyBorder="1" applyAlignment="1">
      <alignment horizontal="center" vertical="center" textRotation="255" wrapText="1" shrinkToFit="1"/>
    </xf>
    <xf numFmtId="0" fontId="38" fillId="3" borderId="60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 wrapText="1"/>
    </xf>
    <xf numFmtId="38" fontId="47" fillId="0" borderId="9" xfId="0" applyNumberFormat="1" applyFont="1" applyFill="1" applyBorder="1" applyAlignment="1">
      <alignment horizontal="right" shrinkToFit="1"/>
    </xf>
    <xf numFmtId="0" fontId="47" fillId="0" borderId="18" xfId="0" applyFont="1" applyFill="1" applyBorder="1" applyAlignment="1">
      <alignment horizontal="right" shrinkToFit="1"/>
    </xf>
    <xf numFmtId="0" fontId="17" fillId="3" borderId="66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38" fontId="47" fillId="0" borderId="11" xfId="0" applyNumberFormat="1" applyFont="1" applyFill="1" applyBorder="1" applyAlignment="1">
      <alignment horizontal="right" shrinkToFit="1"/>
    </xf>
    <xf numFmtId="0" fontId="47" fillId="0" borderId="36" xfId="0" applyFont="1" applyFill="1" applyBorder="1" applyAlignment="1">
      <alignment horizontal="right" shrinkToFit="1"/>
    </xf>
    <xf numFmtId="0" fontId="32" fillId="3" borderId="85" xfId="0" applyFont="1" applyFill="1" applyBorder="1" applyAlignment="1">
      <alignment horizontal="center" vertical="center" shrinkToFit="1"/>
    </xf>
    <xf numFmtId="0" fontId="32" fillId="3" borderId="86" xfId="0" applyFont="1" applyFill="1" applyBorder="1" applyAlignment="1">
      <alignment horizontal="center" vertical="center" shrinkToFit="1"/>
    </xf>
    <xf numFmtId="0" fontId="32" fillId="5" borderId="3" xfId="0" applyFont="1" applyFill="1" applyBorder="1" applyAlignment="1" applyProtection="1">
      <alignment horizontal="center" vertical="center" shrinkToFit="1"/>
      <protection locked="0"/>
    </xf>
    <xf numFmtId="0" fontId="32" fillId="5" borderId="33" xfId="0" applyFont="1" applyFill="1" applyBorder="1" applyAlignment="1" applyProtection="1">
      <alignment horizontal="center" vertical="center" shrinkToFit="1"/>
      <protection locked="0"/>
    </xf>
    <xf numFmtId="38" fontId="47" fillId="0" borderId="10" xfId="0" applyNumberFormat="1" applyFont="1" applyFill="1" applyBorder="1" applyAlignment="1">
      <alignment horizontal="right" shrinkToFit="1"/>
    </xf>
    <xf numFmtId="0" fontId="47" fillId="0" borderId="16" xfId="0" applyFont="1" applyFill="1" applyBorder="1" applyAlignment="1">
      <alignment horizontal="right" shrinkToFit="1"/>
    </xf>
    <xf numFmtId="0" fontId="17" fillId="3" borderId="80" xfId="0" applyFont="1" applyFill="1" applyBorder="1" applyAlignment="1">
      <alignment horizontal="center" vertical="center" wrapText="1" shrinkToFit="1"/>
    </xf>
    <xf numFmtId="0" fontId="17" fillId="3" borderId="81" xfId="0" applyFont="1" applyFill="1" applyBorder="1" applyAlignment="1">
      <alignment horizontal="center" vertical="center" shrinkToFit="1"/>
    </xf>
    <xf numFmtId="0" fontId="38" fillId="2" borderId="6" xfId="0" applyFont="1" applyFill="1" applyBorder="1" applyAlignment="1">
      <alignment horizontal="center" vertical="center" textRotation="255" wrapText="1"/>
    </xf>
    <xf numFmtId="0" fontId="38" fillId="2" borderId="12" xfId="0" applyFont="1" applyFill="1" applyBorder="1" applyAlignment="1">
      <alignment horizontal="center" vertical="center" textRotation="255" wrapText="1"/>
    </xf>
    <xf numFmtId="0" fontId="38" fillId="2" borderId="14" xfId="0" applyFont="1" applyFill="1" applyBorder="1" applyAlignment="1">
      <alignment horizontal="center" vertical="center" textRotation="255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47" fillId="0" borderId="30" xfId="0" applyFont="1" applyFill="1" applyBorder="1" applyAlignment="1">
      <alignment horizontal="right" shrinkToFit="1"/>
    </xf>
    <xf numFmtId="0" fontId="32" fillId="2" borderId="18" xfId="0" applyFont="1" applyFill="1" applyBorder="1" applyAlignment="1">
      <alignment horizontal="center" vertical="center" shrinkToFit="1"/>
    </xf>
    <xf numFmtId="0" fontId="32" fillId="2" borderId="5" xfId="0" applyFont="1" applyFill="1" applyBorder="1" applyAlignment="1">
      <alignment horizontal="center" vertical="center" shrinkToFit="1"/>
    </xf>
    <xf numFmtId="0" fontId="17" fillId="2" borderId="9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47" fillId="0" borderId="24" xfId="0" applyFont="1" applyFill="1" applyBorder="1" applyAlignment="1">
      <alignment horizontal="right" shrinkToFit="1"/>
    </xf>
    <xf numFmtId="0" fontId="32" fillId="2" borderId="42" xfId="0" applyFont="1" applyFill="1" applyBorder="1" applyAlignment="1">
      <alignment horizontal="center" vertical="center" shrinkToFi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0" fontId="47" fillId="0" borderId="37" xfId="0" applyFont="1" applyFill="1" applyBorder="1" applyAlignment="1">
      <alignment horizontal="right" shrinkToFit="1"/>
    </xf>
    <xf numFmtId="0" fontId="17" fillId="2" borderId="33" xfId="0" applyFont="1" applyFill="1" applyBorder="1" applyAlignment="1">
      <alignment horizontal="center" vertical="center" textRotation="255" wrapText="1" shrinkToFit="1"/>
    </xf>
    <xf numFmtId="0" fontId="17" fillId="2" borderId="34" xfId="0" applyFont="1" applyFill="1" applyBorder="1" applyAlignment="1">
      <alignment horizontal="center" vertical="center" textRotation="255" wrapText="1" shrinkToFit="1"/>
    </xf>
    <xf numFmtId="0" fontId="17" fillId="2" borderId="3" xfId="0" applyFont="1" applyFill="1" applyBorder="1" applyAlignment="1">
      <alignment horizontal="center" vertical="center" textRotation="255" wrapText="1" shrinkToFit="1"/>
    </xf>
    <xf numFmtId="0" fontId="17" fillId="2" borderId="34" xfId="0" applyFont="1" applyFill="1" applyBorder="1" applyAlignment="1">
      <alignment horizontal="center" vertical="center" textRotation="255" shrinkToFit="1"/>
    </xf>
    <xf numFmtId="0" fontId="17" fillId="2" borderId="3" xfId="0" applyFont="1" applyFill="1" applyBorder="1" applyAlignment="1">
      <alignment horizontal="center" vertical="center" textRotation="255" shrinkToFit="1"/>
    </xf>
    <xf numFmtId="0" fontId="46" fillId="2" borderId="33" xfId="0" applyFont="1" applyFill="1" applyBorder="1" applyAlignment="1">
      <alignment horizontal="center" vertical="center" textRotation="255" wrapText="1" shrinkToFit="1"/>
    </xf>
    <xf numFmtId="0" fontId="46" fillId="2" borderId="34" xfId="0" applyFont="1" applyFill="1" applyBorder="1" applyAlignment="1">
      <alignment horizontal="center" vertical="center" textRotation="255" wrapText="1" shrinkToFit="1"/>
    </xf>
    <xf numFmtId="0" fontId="46" fillId="2" borderId="3" xfId="0" applyFont="1" applyFill="1" applyBorder="1" applyAlignment="1">
      <alignment horizontal="center" vertical="center" textRotation="255" wrapText="1" shrinkToFit="1"/>
    </xf>
    <xf numFmtId="0" fontId="19" fillId="5" borderId="74" xfId="0" applyFont="1" applyFill="1" applyBorder="1" applyAlignment="1" applyProtection="1">
      <alignment horizontal="center" vertical="center" shrinkToFit="1"/>
      <protection locked="0"/>
    </xf>
    <xf numFmtId="0" fontId="19" fillId="5" borderId="27" xfId="0" applyFont="1" applyFill="1" applyBorder="1" applyAlignment="1" applyProtection="1">
      <alignment horizontal="center" vertical="center" shrinkToFit="1"/>
      <protection locked="0"/>
    </xf>
    <xf numFmtId="0" fontId="19" fillId="5" borderId="75" xfId="0" applyFont="1" applyFill="1" applyBorder="1" applyAlignment="1" applyProtection="1">
      <alignment horizontal="center" vertical="center" shrinkToFit="1"/>
      <protection locked="0"/>
    </xf>
    <xf numFmtId="0" fontId="19" fillId="5" borderId="28" xfId="0" applyFont="1" applyFill="1" applyBorder="1" applyAlignment="1" applyProtection="1">
      <alignment horizontal="center" vertical="center" shrinkToFit="1"/>
      <protection locked="0"/>
    </xf>
    <xf numFmtId="0" fontId="19" fillId="5" borderId="77" xfId="0" applyFont="1" applyFill="1" applyBorder="1" applyAlignment="1" applyProtection="1">
      <alignment horizontal="center" vertical="center" shrinkToFit="1"/>
      <protection locked="0"/>
    </xf>
    <xf numFmtId="0" fontId="19" fillId="5" borderId="78" xfId="0" applyFont="1" applyFill="1" applyBorder="1" applyAlignment="1" applyProtection="1">
      <alignment horizontal="center" vertical="center" shrinkToFit="1"/>
      <protection locked="0"/>
    </xf>
    <xf numFmtId="0" fontId="19" fillId="5" borderId="73" xfId="0" applyFont="1" applyFill="1" applyBorder="1" applyAlignment="1" applyProtection="1">
      <alignment horizontal="center" vertical="center" shrinkToFit="1"/>
      <protection locked="0"/>
    </xf>
    <xf numFmtId="0" fontId="50" fillId="2" borderId="2" xfId="0" applyFont="1" applyFill="1" applyBorder="1" applyAlignment="1">
      <alignment horizontal="center" vertical="center" wrapText="1" shrinkToFit="1"/>
    </xf>
    <xf numFmtId="0" fontId="50" fillId="2" borderId="2" xfId="0" applyFont="1" applyFill="1" applyBorder="1" applyAlignment="1">
      <alignment horizontal="center" vertical="center" shrinkToFit="1"/>
    </xf>
    <xf numFmtId="0" fontId="50" fillId="2" borderId="2" xfId="0" applyFont="1" applyFill="1" applyBorder="1" applyAlignment="1">
      <alignment horizontal="center" vertical="center"/>
    </xf>
    <xf numFmtId="0" fontId="19" fillId="5" borderId="76" xfId="0" applyFont="1" applyFill="1" applyBorder="1" applyAlignment="1" applyProtection="1">
      <alignment horizontal="center" vertical="center" shrinkToFit="1"/>
      <protection locked="0"/>
    </xf>
    <xf numFmtId="0" fontId="19" fillId="5" borderId="25" xfId="0" applyFont="1" applyFill="1" applyBorder="1" applyAlignment="1" applyProtection="1">
      <alignment horizontal="center" vertical="center" shrinkToFit="1"/>
      <protection locked="0"/>
    </xf>
    <xf numFmtId="0" fontId="19" fillId="5" borderId="79" xfId="0" applyFont="1" applyFill="1" applyBorder="1" applyAlignment="1" applyProtection="1">
      <alignment horizontal="center" vertical="center" shrinkToFit="1"/>
      <protection locked="0"/>
    </xf>
    <xf numFmtId="0" fontId="49" fillId="12" borderId="69" xfId="0" applyFont="1" applyFill="1" applyBorder="1" applyAlignment="1">
      <alignment horizontal="center" vertical="center" wrapText="1"/>
    </xf>
    <xf numFmtId="0" fontId="49" fillId="12" borderId="70" xfId="0" applyFont="1" applyFill="1" applyBorder="1" applyAlignment="1">
      <alignment horizontal="center" vertical="center" wrapText="1"/>
    </xf>
    <xf numFmtId="0" fontId="49" fillId="12" borderId="71" xfId="0" applyFont="1" applyFill="1" applyBorder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/>
    </xf>
    <xf numFmtId="0" fontId="30" fillId="2" borderId="27" xfId="0" applyFont="1" applyFill="1" applyBorder="1" applyAlignment="1">
      <alignment horizontal="center" vertical="center"/>
    </xf>
    <xf numFmtId="0" fontId="30" fillId="2" borderId="15" xfId="0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15" xfId="0" applyFont="1" applyFill="1" applyBorder="1" applyAlignment="1">
      <alignment horizontal="center" vertical="center"/>
    </xf>
    <xf numFmtId="0" fontId="29" fillId="2" borderId="25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8" fillId="7" borderId="2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center" vertical="center"/>
    </xf>
    <xf numFmtId="0" fontId="38" fillId="2" borderId="72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</cellXfs>
  <cellStyles count="7">
    <cellStyle name="ハイパーリンク" xfId="4" builtinId="8"/>
    <cellStyle name="桁区切り" xfId="1" builtinId="6"/>
    <cellStyle name="標準" xfId="0" builtinId="0"/>
    <cellStyle name="標準 2" xfId="3" xr:uid="{00000000-0005-0000-0000-000003000000}"/>
    <cellStyle name="標準 3" xfId="2" xr:uid="{00000000-0005-0000-0000-000004000000}"/>
    <cellStyle name="標準 4" xfId="5" xr:uid="{00000000-0005-0000-0000-000005000000}"/>
    <cellStyle name="標準 7" xfId="6" xr:uid="{00000000-0005-0000-0000-000006000000}"/>
  </cellStyles>
  <dxfs count="4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66FF"/>
      <color rgb="FFFFFFE7"/>
      <color rgb="FFF2F2F2"/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20_&#35215;&#31243;&#39006;/020_&#20132;&#20184;&#35201;&#32177;/010_&#31038;&#20869;&#29992;&#65288;&#26412;&#25991;&#12539;&#27096;&#24335;&#65289;/&#20304;&#34276;&#20316;&#25104;&#20998;/&#27096;&#24335;/&#21152;&#24037;&#29992;/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V39"/>
  <sheetViews>
    <sheetView showGridLines="0" view="pageBreakPreview" zoomScaleNormal="100" zoomScaleSheetLayoutView="100" workbookViewId="0">
      <selection activeCell="N1" sqref="N1:U1"/>
    </sheetView>
  </sheetViews>
  <sheetFormatPr defaultColWidth="9" defaultRowHeight="15" customHeight="1" x14ac:dyDescent="0.55000000000000004"/>
  <cols>
    <col min="1" max="3" width="1.75" style="21" customWidth="1"/>
    <col min="4" max="4" width="2.58203125" style="21" customWidth="1"/>
    <col min="5" max="5" width="10.08203125" style="21" customWidth="1"/>
    <col min="6" max="6" width="2.33203125" style="21" customWidth="1"/>
    <col min="7" max="7" width="8.08203125" style="21" customWidth="1"/>
    <col min="8" max="8" width="4.33203125" style="21" customWidth="1"/>
    <col min="9" max="9" width="3.75" style="21" customWidth="1"/>
    <col min="10" max="10" width="2.33203125" style="21" customWidth="1"/>
    <col min="11" max="11" width="3.75" style="21" customWidth="1"/>
    <col min="12" max="12" width="2.33203125" style="21" customWidth="1"/>
    <col min="13" max="13" width="3.75" style="21" customWidth="1"/>
    <col min="14" max="14" width="2.33203125" style="21" customWidth="1"/>
    <col min="15" max="15" width="2.83203125" style="21" customWidth="1"/>
    <col min="16" max="16" width="4.33203125" style="21" customWidth="1"/>
    <col min="17" max="20" width="3.58203125" style="21" customWidth="1"/>
    <col min="21" max="21" width="3.58203125" style="37" customWidth="1"/>
    <col min="22" max="22" width="3.58203125" style="21" customWidth="1"/>
    <col min="23" max="16384" width="9" style="21"/>
  </cols>
  <sheetData>
    <row r="1" spans="1:22" ht="30.5" customHeight="1" x14ac:dyDescent="0.55000000000000004">
      <c r="A1" s="20" t="s">
        <v>79</v>
      </c>
      <c r="B1" s="20"/>
      <c r="C1" s="20"/>
      <c r="D1" s="20"/>
      <c r="E1" s="20"/>
      <c r="F1" s="20"/>
      <c r="H1" s="22"/>
      <c r="I1" s="22"/>
      <c r="J1" s="22"/>
      <c r="K1" s="174" t="s">
        <v>228</v>
      </c>
      <c r="L1" s="175"/>
      <c r="M1" s="176"/>
      <c r="N1" s="171"/>
      <c r="O1" s="172"/>
      <c r="P1" s="172"/>
      <c r="Q1" s="173"/>
      <c r="R1" s="173"/>
      <c r="S1" s="173"/>
      <c r="T1" s="173"/>
      <c r="U1" s="173"/>
      <c r="V1" s="22"/>
    </row>
    <row r="2" spans="1:22" ht="27.75" customHeight="1" x14ac:dyDescent="0.55000000000000004">
      <c r="A2" s="177" t="s">
        <v>205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</row>
    <row r="3" spans="1:22" ht="17.5" customHeight="1" x14ac:dyDescent="0.55000000000000004">
      <c r="A3" s="24"/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s="24" customFormat="1" ht="20.149999999999999" customHeight="1" x14ac:dyDescent="0.55000000000000004">
      <c r="A4" s="26" t="s">
        <v>121</v>
      </c>
      <c r="C4" s="27"/>
      <c r="D4" s="27"/>
      <c r="E4" s="27"/>
      <c r="F4" s="27"/>
      <c r="G4" s="27"/>
      <c r="I4" s="178">
        <f ca="1">付表2_1_収支決算書!G26</f>
        <v>0</v>
      </c>
      <c r="J4" s="178"/>
      <c r="K4" s="178"/>
      <c r="L4" s="178"/>
      <c r="M4" s="178"/>
      <c r="N4" s="18" t="s">
        <v>4</v>
      </c>
      <c r="O4" s="28"/>
      <c r="P4" s="28"/>
      <c r="Q4" s="29"/>
      <c r="R4" s="30"/>
      <c r="S4" s="30"/>
      <c r="T4" s="19"/>
      <c r="U4" s="25"/>
      <c r="V4" s="19"/>
    </row>
    <row r="5" spans="1:22" s="24" customFormat="1" ht="20.149999999999999" customHeight="1" x14ac:dyDescent="0.55000000000000004">
      <c r="A5" s="31"/>
      <c r="C5" s="27"/>
      <c r="D5" s="27"/>
      <c r="E5" s="27"/>
      <c r="F5" s="27"/>
      <c r="G5" s="27"/>
      <c r="I5" s="29"/>
      <c r="L5" s="30"/>
      <c r="M5" s="28"/>
      <c r="N5" s="30"/>
      <c r="O5" s="28"/>
      <c r="P5" s="28"/>
      <c r="Q5" s="29"/>
      <c r="R5" s="30"/>
      <c r="S5" s="30"/>
      <c r="T5" s="19"/>
      <c r="U5" s="25"/>
      <c r="V5" s="19"/>
    </row>
    <row r="6" spans="1:22" s="24" customFormat="1" ht="20.149999999999999" customHeight="1" x14ac:dyDescent="0.55000000000000004">
      <c r="A6" s="26" t="s">
        <v>122</v>
      </c>
      <c r="C6" s="27"/>
      <c r="D6" s="27"/>
      <c r="E6" s="27"/>
      <c r="F6" s="27"/>
      <c r="G6" s="27"/>
      <c r="I6" s="178">
        <f ca="1">付表2_1_収支決算書!H26</f>
        <v>0</v>
      </c>
      <c r="J6" s="178"/>
      <c r="K6" s="178"/>
      <c r="L6" s="178"/>
      <c r="M6" s="178"/>
      <c r="N6" s="18" t="s">
        <v>4</v>
      </c>
      <c r="O6" s="28"/>
      <c r="P6" s="28"/>
      <c r="Q6" s="29"/>
      <c r="R6" s="30"/>
      <c r="S6" s="30"/>
      <c r="T6" s="19"/>
      <c r="U6" s="25"/>
      <c r="V6" s="19"/>
    </row>
    <row r="7" spans="1:22" s="24" customFormat="1" ht="12.5" x14ac:dyDescent="0.55000000000000004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28"/>
      <c r="V7" s="33"/>
    </row>
    <row r="8" spans="1:22" s="24" customFormat="1" ht="21" customHeight="1" x14ac:dyDescent="0.55000000000000004">
      <c r="A8" s="26" t="s">
        <v>123</v>
      </c>
      <c r="B8" s="31"/>
      <c r="C8" s="27"/>
      <c r="D8" s="27"/>
      <c r="E8" s="27"/>
      <c r="F8" s="27"/>
      <c r="G8" s="27"/>
      <c r="H8" s="34"/>
      <c r="I8" s="28"/>
      <c r="J8" s="28"/>
      <c r="K8" s="28"/>
      <c r="L8" s="28"/>
      <c r="M8" s="28"/>
      <c r="N8" s="28"/>
      <c r="O8" s="33"/>
      <c r="P8" s="34"/>
      <c r="Q8" s="28"/>
      <c r="R8" s="28"/>
      <c r="S8" s="28"/>
      <c r="T8" s="28"/>
      <c r="U8" s="28"/>
      <c r="V8" s="33"/>
    </row>
    <row r="9" spans="1:22" ht="12.5" x14ac:dyDescent="0.55000000000000004">
      <c r="B9" s="21" t="s">
        <v>43</v>
      </c>
      <c r="C9" s="35"/>
      <c r="D9" s="35"/>
      <c r="E9" s="35"/>
      <c r="F9" s="35"/>
      <c r="G9" s="35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3"/>
      <c r="V9" s="22"/>
    </row>
    <row r="10" spans="1:22" ht="21" customHeight="1" x14ac:dyDescent="0.55000000000000004">
      <c r="C10" s="153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5"/>
    </row>
    <row r="11" spans="1:22" ht="12.5" x14ac:dyDescent="0.55000000000000004">
      <c r="C11" s="156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8"/>
    </row>
    <row r="12" spans="1:22" ht="12.5" x14ac:dyDescent="0.55000000000000004">
      <c r="C12" s="156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8"/>
    </row>
    <row r="13" spans="1:22" ht="12.5" x14ac:dyDescent="0.55000000000000004">
      <c r="C13" s="156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8"/>
    </row>
    <row r="14" spans="1:22" ht="12.5" x14ac:dyDescent="0.55000000000000004">
      <c r="C14" s="156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8"/>
    </row>
    <row r="15" spans="1:22" ht="12.5" x14ac:dyDescent="0.55000000000000004">
      <c r="C15" s="156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8"/>
    </row>
    <row r="16" spans="1:22" ht="12.5" x14ac:dyDescent="0.55000000000000004">
      <c r="C16" s="156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8"/>
    </row>
    <row r="17" spans="2:22" ht="12.5" x14ac:dyDescent="0.55000000000000004">
      <c r="C17" s="156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8"/>
    </row>
    <row r="18" spans="2:22" ht="12.5" x14ac:dyDescent="0.55000000000000004">
      <c r="C18" s="156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8"/>
    </row>
    <row r="19" spans="2:22" ht="12.5" x14ac:dyDescent="0.55000000000000004">
      <c r="C19" s="156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8"/>
    </row>
    <row r="20" spans="2:22" ht="12.5" x14ac:dyDescent="0.55000000000000004">
      <c r="C20" s="156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8"/>
    </row>
    <row r="21" spans="2:22" ht="12.5" x14ac:dyDescent="0.55000000000000004">
      <c r="C21" s="159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1"/>
    </row>
    <row r="22" spans="2:22" ht="12.5" x14ac:dyDescent="0.55000000000000004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3"/>
      <c r="V22" s="22"/>
    </row>
    <row r="23" spans="2:22" ht="12.5" x14ac:dyDescent="0.55000000000000004">
      <c r="B23" s="21" t="s">
        <v>44</v>
      </c>
      <c r="C23" s="35"/>
      <c r="D23" s="35"/>
      <c r="E23" s="35"/>
      <c r="F23" s="35"/>
      <c r="G23" s="35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</row>
    <row r="24" spans="2:22" ht="12.5" x14ac:dyDescent="0.55000000000000004">
      <c r="C24" s="162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4"/>
    </row>
    <row r="25" spans="2:22" ht="12.5" x14ac:dyDescent="0.55000000000000004">
      <c r="C25" s="165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7"/>
    </row>
    <row r="26" spans="2:22" ht="12.5" x14ac:dyDescent="0.55000000000000004">
      <c r="C26" s="165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7"/>
    </row>
    <row r="27" spans="2:22" ht="12.5" x14ac:dyDescent="0.55000000000000004">
      <c r="C27" s="165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7"/>
    </row>
    <row r="28" spans="2:22" ht="12.5" x14ac:dyDescent="0.55000000000000004">
      <c r="C28" s="165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7"/>
    </row>
    <row r="29" spans="2:22" ht="12.5" x14ac:dyDescent="0.55000000000000004">
      <c r="C29" s="165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7"/>
    </row>
    <row r="30" spans="2:22" ht="12.5" x14ac:dyDescent="0.55000000000000004">
      <c r="C30" s="165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7"/>
    </row>
    <row r="31" spans="2:22" ht="12.5" x14ac:dyDescent="0.55000000000000004">
      <c r="C31" s="165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7"/>
    </row>
    <row r="32" spans="2:22" ht="12.5" x14ac:dyDescent="0.55000000000000004">
      <c r="C32" s="165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7"/>
    </row>
    <row r="33" spans="3:22" ht="12.5" x14ac:dyDescent="0.55000000000000004">
      <c r="C33" s="165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7"/>
    </row>
    <row r="34" spans="3:22" ht="12.5" x14ac:dyDescent="0.55000000000000004">
      <c r="C34" s="165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7"/>
    </row>
    <row r="35" spans="3:22" ht="12.5" x14ac:dyDescent="0.55000000000000004">
      <c r="C35" s="165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7"/>
    </row>
    <row r="36" spans="3:22" ht="15" customHeight="1" x14ac:dyDescent="0.55000000000000004">
      <c r="C36" s="165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7"/>
    </row>
    <row r="37" spans="3:22" ht="15" customHeight="1" x14ac:dyDescent="0.55000000000000004">
      <c r="C37" s="165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7"/>
    </row>
    <row r="38" spans="3:22" ht="15" customHeight="1" x14ac:dyDescent="0.55000000000000004">
      <c r="C38" s="168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70"/>
    </row>
    <row r="39" spans="3:22" ht="15" customHeight="1" x14ac:dyDescent="0.55000000000000004">
      <c r="C39" s="21" t="s">
        <v>194</v>
      </c>
    </row>
  </sheetData>
  <sheetProtection sheet="1" formatCells="0"/>
  <mergeCells count="7">
    <mergeCell ref="C10:V21"/>
    <mergeCell ref="C24:V38"/>
    <mergeCell ref="N1:U1"/>
    <mergeCell ref="K1:M1"/>
    <mergeCell ref="A2:V2"/>
    <mergeCell ref="I4:M4"/>
    <mergeCell ref="I6:M6"/>
  </mergeCells>
  <phoneticPr fontId="1"/>
  <dataValidations count="1">
    <dataValidation allowBlank="1" showInputMessage="1" showErrorMessage="1" prompt="【7月申請】_x000a_令和3年9月1日～令和4年9月30日_x000a__x000a_【8月申請】_x000a_令和3年10月1日～令和4年10月31日" sqref="V4:V6 O4:T6 L5:N5" xr:uid="{00000000-0002-0000-0100-000000000000}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79998168889431442"/>
    <pageSetUpPr fitToPage="1"/>
  </sheetPr>
  <dimension ref="A1:AQ43"/>
  <sheetViews>
    <sheetView showGridLines="0" tabSelected="1" view="pageBreakPreview" zoomScaleNormal="100" zoomScaleSheetLayoutView="100" workbookViewId="0">
      <selection activeCell="Q9" sqref="Q9"/>
    </sheetView>
  </sheetViews>
  <sheetFormatPr defaultColWidth="9" defaultRowHeight="15" customHeight="1" x14ac:dyDescent="0.55000000000000004"/>
  <cols>
    <col min="1" max="1" width="3.83203125" style="1" customWidth="1"/>
    <col min="2" max="2" width="2" style="2" customWidth="1"/>
    <col min="3" max="3" width="3.58203125" style="4" customWidth="1"/>
    <col min="4" max="4" width="5.83203125" style="3" customWidth="1"/>
    <col min="5" max="6" width="6.08203125" style="3" customWidth="1"/>
    <col min="7" max="7" width="6.58203125" style="3" customWidth="1"/>
    <col min="8" max="9" width="5" style="1" customWidth="1"/>
    <col min="10" max="10" width="11.33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6" width="9" style="1"/>
    <col min="17" max="26" width="9" style="1" customWidth="1"/>
    <col min="27" max="38" width="9" style="11"/>
    <col min="39" max="43" width="9" style="13"/>
    <col min="44" max="16384" width="9" style="1"/>
  </cols>
  <sheetData>
    <row r="1" spans="1:42" ht="16" customHeight="1" x14ac:dyDescent="0.55000000000000004">
      <c r="A1" s="143" t="s">
        <v>216</v>
      </c>
      <c r="B1" s="91"/>
      <c r="C1" s="91"/>
      <c r="D1" s="143"/>
      <c r="E1" s="91"/>
      <c r="F1" s="91"/>
      <c r="G1" s="91"/>
      <c r="H1" s="91"/>
      <c r="I1" s="91"/>
      <c r="J1" s="91"/>
      <c r="K1" s="92"/>
      <c r="L1" s="93"/>
      <c r="M1" s="44"/>
      <c r="N1" s="44"/>
      <c r="AE1" s="399" t="s">
        <v>106</v>
      </c>
      <c r="AF1" s="399"/>
      <c r="AG1" s="399"/>
      <c r="AH1" s="399"/>
      <c r="AI1" s="399" t="s">
        <v>107</v>
      </c>
      <c r="AJ1" s="399"/>
      <c r="AK1" s="399"/>
      <c r="AL1" s="399"/>
      <c r="AM1" s="11"/>
      <c r="AN1" s="11"/>
      <c r="AO1" s="11"/>
      <c r="AP1" s="11"/>
    </row>
    <row r="2" spans="1:42" ht="16" customHeight="1" x14ac:dyDescent="0.55000000000000004">
      <c r="A2" s="349" t="s">
        <v>89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P2" s="14"/>
      <c r="AE2" s="12" t="s">
        <v>237</v>
      </c>
      <c r="AF2" s="12" t="s">
        <v>135</v>
      </c>
      <c r="AG2" s="12" t="s">
        <v>118</v>
      </c>
      <c r="AH2" s="12" t="s">
        <v>105</v>
      </c>
      <c r="AI2" s="12" t="s">
        <v>237</v>
      </c>
      <c r="AJ2" s="12" t="s">
        <v>135</v>
      </c>
      <c r="AK2" s="12" t="s">
        <v>118</v>
      </c>
      <c r="AL2" s="12" t="s">
        <v>105</v>
      </c>
      <c r="AM2" s="11"/>
      <c r="AN2" s="11"/>
      <c r="AO2" s="11"/>
      <c r="AP2" s="11"/>
    </row>
    <row r="3" spans="1:42" ht="18" customHeight="1" x14ac:dyDescent="0.55000000000000004">
      <c r="A3" s="375" t="s">
        <v>210</v>
      </c>
      <c r="B3" s="375"/>
      <c r="C3" s="375"/>
      <c r="D3" s="419" t="s">
        <v>191</v>
      </c>
      <c r="E3" s="420"/>
      <c r="F3" s="420"/>
      <c r="G3" s="420"/>
      <c r="H3" s="421"/>
      <c r="I3" s="119"/>
      <c r="J3" s="382" t="s">
        <v>10</v>
      </c>
      <c r="K3" s="383"/>
      <c r="L3" s="120">
        <v>45962</v>
      </c>
      <c r="M3" s="121" t="s">
        <v>16</v>
      </c>
      <c r="N3" s="122">
        <v>46356</v>
      </c>
      <c r="P3" s="14"/>
      <c r="AM3" s="11"/>
      <c r="AN3" s="11"/>
      <c r="AO3" s="11"/>
      <c r="AP3" s="11"/>
    </row>
    <row r="4" spans="1:42" ht="3" customHeight="1" thickBot="1" x14ac:dyDescent="0.6">
      <c r="A4" s="92"/>
      <c r="B4" s="98"/>
      <c r="C4" s="99"/>
      <c r="D4" s="100"/>
      <c r="E4" s="101"/>
      <c r="F4" s="101"/>
      <c r="G4" s="101"/>
      <c r="H4" s="102"/>
      <c r="I4" s="102"/>
      <c r="J4" s="102"/>
      <c r="K4" s="103"/>
      <c r="L4" s="103"/>
      <c r="M4" s="92"/>
      <c r="N4" s="92"/>
      <c r="AM4" s="11"/>
      <c r="AN4" s="11"/>
      <c r="AO4" s="11"/>
      <c r="AP4" s="11"/>
    </row>
    <row r="5" spans="1:42" ht="13" customHeight="1" x14ac:dyDescent="0.55000000000000004">
      <c r="A5" s="410" t="s">
        <v>124</v>
      </c>
      <c r="B5" s="411"/>
      <c r="C5" s="412"/>
      <c r="D5" s="391" t="s">
        <v>9</v>
      </c>
      <c r="E5" s="391"/>
      <c r="F5" s="391"/>
      <c r="G5" s="392"/>
      <c r="H5" s="376" t="s">
        <v>76</v>
      </c>
      <c r="I5" s="377"/>
      <c r="J5" s="378"/>
      <c r="K5" s="376" t="s">
        <v>11</v>
      </c>
      <c r="L5" s="377"/>
      <c r="M5" s="377"/>
      <c r="N5" s="378"/>
      <c r="AM5" s="11"/>
      <c r="AN5" s="11"/>
      <c r="AO5" s="11"/>
      <c r="AP5" s="11"/>
    </row>
    <row r="6" spans="1:42" ht="18.649999999999999" customHeight="1" x14ac:dyDescent="0.55000000000000004">
      <c r="A6" s="429" t="s">
        <v>125</v>
      </c>
      <c r="B6" s="430"/>
      <c r="C6" s="123" t="s">
        <v>7</v>
      </c>
      <c r="D6" s="393"/>
      <c r="E6" s="393"/>
      <c r="F6" s="393"/>
      <c r="G6" s="394"/>
      <c r="H6" s="379"/>
      <c r="I6" s="380"/>
      <c r="J6" s="381"/>
      <c r="K6" s="379"/>
      <c r="L6" s="380"/>
      <c r="M6" s="380"/>
      <c r="N6" s="381"/>
      <c r="P6" s="11"/>
      <c r="AA6" s="11" t="s">
        <v>164</v>
      </c>
      <c r="AB6" s="11" t="s">
        <v>174</v>
      </c>
      <c r="AC6" s="11" t="s">
        <v>153</v>
      </c>
      <c r="AD6" s="11">
        <v>1</v>
      </c>
      <c r="AE6" s="11" t="str">
        <f ca="1">IF(AND(INDIRECT(AA6)=AE$2,INDIRECT(AB6)&lt;&gt;""),INDIRECT(AB6),"")</f>
        <v/>
      </c>
      <c r="AF6" s="11" t="str">
        <f ca="1">IF(AND(INDIRECT(AA6)=AF$2,INDIRECT(AB6)&lt;&gt;""),INDIRECT(AB6),"")</f>
        <v/>
      </c>
      <c r="AG6" s="11" t="str">
        <f ca="1">IF(AND(INDIRECT(AA6)=AG$2,INDIRECT(AB6)&lt;&gt;""),INDIRECT(AB6),"")</f>
        <v/>
      </c>
      <c r="AH6" s="11" t="str">
        <f ca="1">IF(AND(INDIRECT(AA6)=AH$2,INDIRECT(AB6)&lt;&gt;""),INDIRECT(AB6),"")</f>
        <v/>
      </c>
      <c r="AI6" s="11" t="str">
        <f ca="1">IF(AND(INDIRECT(AA6)=AI$2,INDIRECT(AC6)&lt;&gt;""),INDIRECT(AC6),"")</f>
        <v/>
      </c>
      <c r="AJ6" s="11" t="str">
        <f ca="1">IF(AND(INDIRECT(AA6)=AJ$2,INDIRECT(AC6)&lt;&gt;""),INDIRECT(AC6),"")</f>
        <v/>
      </c>
      <c r="AK6" s="11" t="str">
        <f ca="1">IF(AND(INDIRECT(AA6)=AK$2,INDIRECT(AC6)&lt;&gt;""),INDIRECT(AC6),"")</f>
        <v/>
      </c>
      <c r="AL6" s="11" t="str">
        <f ca="1">IF(AND(INDIRECT(AA6)=AL$2,INDIRECT(AC6)&lt;&gt;""),INDIRECT(AC6),"")</f>
        <v/>
      </c>
      <c r="AM6" s="11"/>
      <c r="AN6" s="11"/>
      <c r="AO6" s="11"/>
      <c r="AP6" s="11"/>
    </row>
    <row r="7" spans="1:42" ht="16" customHeight="1" x14ac:dyDescent="0.15">
      <c r="A7" s="413"/>
      <c r="B7" s="414"/>
      <c r="C7" s="345"/>
      <c r="D7" s="106" t="s">
        <v>6</v>
      </c>
      <c r="E7" s="346"/>
      <c r="F7" s="346"/>
      <c r="G7" s="346"/>
      <c r="H7" s="339" t="s">
        <v>218</v>
      </c>
      <c r="I7" s="340"/>
      <c r="J7" s="107"/>
      <c r="K7" s="108" t="s">
        <v>0</v>
      </c>
      <c r="L7" s="124"/>
      <c r="M7" s="108" t="s">
        <v>2</v>
      </c>
      <c r="N7" s="124"/>
      <c r="P7" s="11"/>
      <c r="AA7" s="11" t="s">
        <v>165</v>
      </c>
      <c r="AB7" s="11" t="s">
        <v>175</v>
      </c>
      <c r="AC7" s="11" t="s">
        <v>154</v>
      </c>
      <c r="AD7" s="11">
        <v>2</v>
      </c>
      <c r="AE7" s="11" t="str">
        <f t="shared" ref="AE7:AE15" ca="1" si="0">IF(AND(INDIRECT(AA7)=AE$2,INDIRECT(AB7)&lt;&gt;""),INDIRECT(AB7),"")</f>
        <v/>
      </c>
      <c r="AF7" s="11" t="str">
        <f t="shared" ref="AF7:AF15" ca="1" si="1">IF(AND(INDIRECT(AA7)=AF$2,INDIRECT(AB7)&lt;&gt;""),INDIRECT(AB7),"")</f>
        <v/>
      </c>
      <c r="AG7" s="11" t="str">
        <f t="shared" ref="AG7:AG15" ca="1" si="2">IF(AND(INDIRECT(AA7)=AG$2,INDIRECT(AB7)&lt;&gt;""),INDIRECT(AB7),"")</f>
        <v/>
      </c>
      <c r="AH7" s="11" t="str">
        <f t="shared" ref="AH7:AH15" ca="1" si="3">IF(AND(INDIRECT(AA7)=AH$2,INDIRECT(AB7)&lt;&gt;""),INDIRECT(AB7),"")</f>
        <v/>
      </c>
      <c r="AI7" s="11" t="str">
        <f t="shared" ref="AI7:AI15" ca="1" si="4">IF(AND(INDIRECT(AA7)=AI$2,INDIRECT(AC7)&lt;&gt;""),INDIRECT(AC7),"")</f>
        <v/>
      </c>
      <c r="AJ7" s="11" t="str">
        <f t="shared" ref="AJ7:AJ15" ca="1" si="5">IF(AND(INDIRECT(AA7)=AJ$2,INDIRECT(AC7)&lt;&gt;""),INDIRECT(AC7),"")</f>
        <v/>
      </c>
      <c r="AK7" s="11" t="str">
        <f t="shared" ref="AK7:AK15" ca="1" si="6">IF(AND(INDIRECT(AA7)=AK$2,INDIRECT(AC7)&lt;&gt;""),INDIRECT(AC7),"")</f>
        <v/>
      </c>
      <c r="AL7" s="11" t="str">
        <f t="shared" ref="AL7:AL15" ca="1" si="7">IF(AND(INDIRECT(AA7)=AL$2,INDIRECT(AC7)&lt;&gt;""),INDIRECT(AC7),"")</f>
        <v/>
      </c>
      <c r="AM7" s="11"/>
      <c r="AN7" s="11"/>
      <c r="AO7" s="11"/>
      <c r="AP7" s="11"/>
    </row>
    <row r="8" spans="1:42" ht="16" customHeight="1" x14ac:dyDescent="0.15">
      <c r="A8" s="415"/>
      <c r="B8" s="416"/>
      <c r="C8" s="345"/>
      <c r="D8" s="110" t="s">
        <v>13</v>
      </c>
      <c r="E8" s="364"/>
      <c r="F8" s="364"/>
      <c r="G8" s="364"/>
      <c r="H8" s="374" t="s">
        <v>88</v>
      </c>
      <c r="I8" s="374"/>
      <c r="J8" s="107"/>
      <c r="K8" s="108" t="s">
        <v>1</v>
      </c>
      <c r="L8" s="109"/>
      <c r="M8" s="108" t="s">
        <v>3</v>
      </c>
      <c r="N8" s="109"/>
      <c r="P8" s="11"/>
      <c r="AA8" s="11" t="s">
        <v>166</v>
      </c>
      <c r="AB8" s="11" t="s">
        <v>176</v>
      </c>
      <c r="AC8" s="11" t="s">
        <v>155</v>
      </c>
      <c r="AD8" s="11">
        <v>3</v>
      </c>
      <c r="AE8" s="11" t="str">
        <f t="shared" ca="1" si="0"/>
        <v/>
      </c>
      <c r="AF8" s="11" t="str">
        <f t="shared" ca="1" si="1"/>
        <v/>
      </c>
      <c r="AG8" s="11" t="str">
        <f t="shared" ca="1" si="2"/>
        <v/>
      </c>
      <c r="AH8" s="11" t="str">
        <f t="shared" ca="1" si="3"/>
        <v/>
      </c>
      <c r="AI8" s="11" t="str">
        <f t="shared" ca="1" si="4"/>
        <v/>
      </c>
      <c r="AJ8" s="11" t="str">
        <f t="shared" ca="1" si="5"/>
        <v/>
      </c>
      <c r="AK8" s="11" t="str">
        <f t="shared" ca="1" si="6"/>
        <v/>
      </c>
      <c r="AL8" s="11" t="str">
        <f t="shared" ca="1" si="7"/>
        <v/>
      </c>
      <c r="AM8" s="11"/>
      <c r="AN8" s="11"/>
      <c r="AO8" s="11"/>
      <c r="AP8" s="11"/>
    </row>
    <row r="9" spans="1:42" ht="16" customHeight="1" x14ac:dyDescent="0.15">
      <c r="A9" s="417"/>
      <c r="B9" s="418"/>
      <c r="C9" s="345"/>
      <c r="D9" s="106" t="s">
        <v>8</v>
      </c>
      <c r="E9" s="347"/>
      <c r="F9" s="347"/>
      <c r="G9" s="347"/>
      <c r="H9" s="339" t="s">
        <v>212</v>
      </c>
      <c r="I9" s="340"/>
      <c r="J9" s="125" t="str">
        <f>IF(AND(J7="",J8=""),"",J7+J8)</f>
        <v/>
      </c>
      <c r="K9" s="358" t="s">
        <v>138</v>
      </c>
      <c r="L9" s="359"/>
      <c r="M9" s="360"/>
      <c r="N9" s="109"/>
      <c r="P9" s="11"/>
      <c r="AA9" s="11" t="s">
        <v>167</v>
      </c>
      <c r="AB9" s="11" t="s">
        <v>177</v>
      </c>
      <c r="AC9" s="11" t="s">
        <v>156</v>
      </c>
      <c r="AD9" s="11">
        <v>4</v>
      </c>
      <c r="AE9" s="11" t="str">
        <f t="shared" ca="1" si="0"/>
        <v/>
      </c>
      <c r="AF9" s="11" t="str">
        <f t="shared" ca="1" si="1"/>
        <v/>
      </c>
      <c r="AG9" s="11" t="str">
        <f t="shared" ca="1" si="2"/>
        <v/>
      </c>
      <c r="AH9" s="11" t="str">
        <f t="shared" ca="1" si="3"/>
        <v/>
      </c>
      <c r="AI9" s="11" t="str">
        <f t="shared" ca="1" si="4"/>
        <v/>
      </c>
      <c r="AJ9" s="11" t="str">
        <f t="shared" ca="1" si="5"/>
        <v/>
      </c>
      <c r="AK9" s="11" t="str">
        <f t="shared" ca="1" si="6"/>
        <v/>
      </c>
      <c r="AL9" s="11" t="str">
        <f t="shared" ca="1" si="7"/>
        <v/>
      </c>
      <c r="AM9" s="11"/>
      <c r="AN9" s="11"/>
      <c r="AO9" s="11"/>
      <c r="AP9" s="11"/>
    </row>
    <row r="10" spans="1:42" ht="16" customHeight="1" x14ac:dyDescent="0.15">
      <c r="A10" s="413"/>
      <c r="B10" s="414"/>
      <c r="C10" s="345"/>
      <c r="D10" s="106" t="s">
        <v>6</v>
      </c>
      <c r="E10" s="346"/>
      <c r="F10" s="346"/>
      <c r="G10" s="346"/>
      <c r="H10" s="339" t="s">
        <v>218</v>
      </c>
      <c r="I10" s="340"/>
      <c r="J10" s="107"/>
      <c r="K10" s="108" t="s">
        <v>0</v>
      </c>
      <c r="L10" s="124"/>
      <c r="M10" s="108" t="s">
        <v>2</v>
      </c>
      <c r="N10" s="124"/>
      <c r="P10" s="11"/>
      <c r="AA10" s="11" t="s">
        <v>168</v>
      </c>
      <c r="AB10" s="11" t="s">
        <v>178</v>
      </c>
      <c r="AC10" s="11" t="s">
        <v>157</v>
      </c>
      <c r="AD10" s="11">
        <v>5</v>
      </c>
      <c r="AE10" s="11" t="str">
        <f t="shared" ca="1" si="0"/>
        <v/>
      </c>
      <c r="AF10" s="11" t="str">
        <f t="shared" ca="1" si="1"/>
        <v/>
      </c>
      <c r="AG10" s="11" t="str">
        <f t="shared" ca="1" si="2"/>
        <v/>
      </c>
      <c r="AH10" s="11" t="str">
        <f t="shared" ca="1" si="3"/>
        <v/>
      </c>
      <c r="AI10" s="11" t="str">
        <f t="shared" ca="1" si="4"/>
        <v/>
      </c>
      <c r="AJ10" s="11" t="str">
        <f t="shared" ca="1" si="5"/>
        <v/>
      </c>
      <c r="AK10" s="11" t="str">
        <f t="shared" ca="1" si="6"/>
        <v/>
      </c>
      <c r="AL10" s="11" t="str">
        <f t="shared" ca="1" si="7"/>
        <v/>
      </c>
      <c r="AM10" s="11"/>
      <c r="AN10" s="11"/>
      <c r="AO10" s="11"/>
      <c r="AP10" s="11"/>
    </row>
    <row r="11" spans="1:42" ht="16" customHeight="1" x14ac:dyDescent="0.15">
      <c r="A11" s="415"/>
      <c r="B11" s="416"/>
      <c r="C11" s="345"/>
      <c r="D11" s="110" t="s">
        <v>13</v>
      </c>
      <c r="E11" s="364"/>
      <c r="F11" s="364"/>
      <c r="G11" s="364"/>
      <c r="H11" s="374" t="s">
        <v>88</v>
      </c>
      <c r="I11" s="374"/>
      <c r="J11" s="107"/>
      <c r="K11" s="108" t="s">
        <v>1</v>
      </c>
      <c r="L11" s="109"/>
      <c r="M11" s="108" t="s">
        <v>3</v>
      </c>
      <c r="N11" s="109"/>
      <c r="P11" s="11"/>
      <c r="AA11" s="11" t="s">
        <v>169</v>
      </c>
      <c r="AB11" s="11" t="s">
        <v>179</v>
      </c>
      <c r="AC11" s="11" t="s">
        <v>158</v>
      </c>
      <c r="AD11" s="11">
        <v>6</v>
      </c>
      <c r="AE11" s="11" t="str">
        <f t="shared" ca="1" si="0"/>
        <v/>
      </c>
      <c r="AF11" s="11" t="str">
        <f t="shared" ca="1" si="1"/>
        <v/>
      </c>
      <c r="AG11" s="11" t="str">
        <f t="shared" ca="1" si="2"/>
        <v/>
      </c>
      <c r="AH11" s="11" t="str">
        <f t="shared" ca="1" si="3"/>
        <v/>
      </c>
      <c r="AI11" s="11" t="str">
        <f t="shared" ca="1" si="4"/>
        <v/>
      </c>
      <c r="AJ11" s="11" t="str">
        <f t="shared" ca="1" si="5"/>
        <v/>
      </c>
      <c r="AK11" s="11" t="str">
        <f t="shared" ca="1" si="6"/>
        <v/>
      </c>
      <c r="AL11" s="11" t="str">
        <f t="shared" ca="1" si="7"/>
        <v/>
      </c>
      <c r="AM11" s="11"/>
      <c r="AN11" s="11"/>
      <c r="AO11" s="11"/>
      <c r="AP11" s="11"/>
    </row>
    <row r="12" spans="1:42" ht="16" customHeight="1" x14ac:dyDescent="0.15">
      <c r="A12" s="417"/>
      <c r="B12" s="418"/>
      <c r="C12" s="345"/>
      <c r="D12" s="106" t="s">
        <v>8</v>
      </c>
      <c r="E12" s="347"/>
      <c r="F12" s="347"/>
      <c r="G12" s="347"/>
      <c r="H12" s="339" t="s">
        <v>212</v>
      </c>
      <c r="I12" s="340"/>
      <c r="J12" s="125" t="str">
        <f>IF(AND(J10="",J11=""),"",J10+J11)</f>
        <v/>
      </c>
      <c r="K12" s="358" t="s">
        <v>138</v>
      </c>
      <c r="L12" s="359"/>
      <c r="M12" s="360"/>
      <c r="N12" s="109"/>
      <c r="P12" s="11"/>
      <c r="AA12" s="11" t="s">
        <v>170</v>
      </c>
      <c r="AB12" s="11" t="s">
        <v>180</v>
      </c>
      <c r="AC12" s="11" t="s">
        <v>159</v>
      </c>
      <c r="AD12" s="11">
        <v>7</v>
      </c>
      <c r="AE12" s="11" t="str">
        <f t="shared" ca="1" si="0"/>
        <v/>
      </c>
      <c r="AF12" s="11" t="str">
        <f t="shared" ca="1" si="1"/>
        <v/>
      </c>
      <c r="AG12" s="11" t="str">
        <f t="shared" ca="1" si="2"/>
        <v/>
      </c>
      <c r="AH12" s="11" t="str">
        <f t="shared" ca="1" si="3"/>
        <v/>
      </c>
      <c r="AI12" s="11" t="str">
        <f t="shared" ca="1" si="4"/>
        <v/>
      </c>
      <c r="AJ12" s="11" t="str">
        <f t="shared" ca="1" si="5"/>
        <v/>
      </c>
      <c r="AK12" s="11" t="str">
        <f t="shared" ca="1" si="6"/>
        <v/>
      </c>
      <c r="AL12" s="11" t="str">
        <f t="shared" ca="1" si="7"/>
        <v/>
      </c>
      <c r="AM12" s="11"/>
      <c r="AN12" s="11"/>
      <c r="AO12" s="11"/>
      <c r="AP12" s="11"/>
    </row>
    <row r="13" spans="1:42" ht="16" customHeight="1" x14ac:dyDescent="0.15">
      <c r="A13" s="413"/>
      <c r="B13" s="414"/>
      <c r="C13" s="345"/>
      <c r="D13" s="106" t="s">
        <v>6</v>
      </c>
      <c r="E13" s="346"/>
      <c r="F13" s="346"/>
      <c r="G13" s="346"/>
      <c r="H13" s="339" t="s">
        <v>218</v>
      </c>
      <c r="I13" s="340"/>
      <c r="J13" s="107"/>
      <c r="K13" s="108" t="s">
        <v>0</v>
      </c>
      <c r="L13" s="124"/>
      <c r="M13" s="108" t="s">
        <v>2</v>
      </c>
      <c r="N13" s="124"/>
      <c r="P13" s="11"/>
      <c r="AA13" s="11" t="s">
        <v>171</v>
      </c>
      <c r="AB13" s="11" t="s">
        <v>181</v>
      </c>
      <c r="AC13" s="11" t="s">
        <v>160</v>
      </c>
      <c r="AD13" s="11">
        <v>8</v>
      </c>
      <c r="AE13" s="11" t="str">
        <f t="shared" ca="1" si="0"/>
        <v/>
      </c>
      <c r="AF13" s="11" t="str">
        <f t="shared" ca="1" si="1"/>
        <v/>
      </c>
      <c r="AG13" s="11" t="str">
        <f t="shared" ca="1" si="2"/>
        <v/>
      </c>
      <c r="AH13" s="11" t="str">
        <f t="shared" ca="1" si="3"/>
        <v/>
      </c>
      <c r="AI13" s="11" t="str">
        <f t="shared" ca="1" si="4"/>
        <v/>
      </c>
      <c r="AJ13" s="11" t="str">
        <f t="shared" ca="1" si="5"/>
        <v/>
      </c>
      <c r="AK13" s="11" t="str">
        <f t="shared" ca="1" si="6"/>
        <v/>
      </c>
      <c r="AL13" s="11" t="str">
        <f t="shared" ca="1" si="7"/>
        <v/>
      </c>
      <c r="AM13" s="11"/>
      <c r="AN13" s="11"/>
      <c r="AO13" s="11"/>
      <c r="AP13" s="11"/>
    </row>
    <row r="14" spans="1:42" ht="16" customHeight="1" x14ac:dyDescent="0.15">
      <c r="A14" s="415"/>
      <c r="B14" s="416"/>
      <c r="C14" s="345"/>
      <c r="D14" s="110" t="s">
        <v>13</v>
      </c>
      <c r="E14" s="364"/>
      <c r="F14" s="364"/>
      <c r="G14" s="364"/>
      <c r="H14" s="374" t="s">
        <v>88</v>
      </c>
      <c r="I14" s="374"/>
      <c r="J14" s="107"/>
      <c r="K14" s="108" t="s">
        <v>1</v>
      </c>
      <c r="L14" s="109"/>
      <c r="M14" s="108" t="s">
        <v>3</v>
      </c>
      <c r="N14" s="109"/>
      <c r="P14" s="11"/>
      <c r="AA14" s="11" t="s">
        <v>172</v>
      </c>
      <c r="AB14" s="11" t="s">
        <v>182</v>
      </c>
      <c r="AC14" s="11" t="s">
        <v>161</v>
      </c>
      <c r="AD14" s="11">
        <v>9</v>
      </c>
      <c r="AE14" s="11" t="str">
        <f t="shared" ca="1" si="0"/>
        <v/>
      </c>
      <c r="AF14" s="11" t="str">
        <f t="shared" ca="1" si="1"/>
        <v/>
      </c>
      <c r="AG14" s="11" t="str">
        <f t="shared" ca="1" si="2"/>
        <v/>
      </c>
      <c r="AH14" s="11" t="str">
        <f t="shared" ca="1" si="3"/>
        <v/>
      </c>
      <c r="AI14" s="11" t="str">
        <f t="shared" ca="1" si="4"/>
        <v/>
      </c>
      <c r="AJ14" s="11" t="str">
        <f t="shared" ca="1" si="5"/>
        <v/>
      </c>
      <c r="AK14" s="11" t="str">
        <f t="shared" ca="1" si="6"/>
        <v/>
      </c>
      <c r="AL14" s="11" t="str">
        <f t="shared" ca="1" si="7"/>
        <v/>
      </c>
      <c r="AM14" s="11"/>
      <c r="AN14" s="11"/>
      <c r="AO14" s="11"/>
      <c r="AP14" s="11"/>
    </row>
    <row r="15" spans="1:42" ht="16" customHeight="1" x14ac:dyDescent="0.15">
      <c r="A15" s="417"/>
      <c r="B15" s="418"/>
      <c r="C15" s="345"/>
      <c r="D15" s="106" t="s">
        <v>8</v>
      </c>
      <c r="E15" s="347"/>
      <c r="F15" s="347"/>
      <c r="G15" s="347"/>
      <c r="H15" s="339" t="s">
        <v>212</v>
      </c>
      <c r="I15" s="340"/>
      <c r="J15" s="125" t="str">
        <f>IF(AND(J13="",J14=""),"",J13+J14)</f>
        <v/>
      </c>
      <c r="K15" s="358" t="s">
        <v>138</v>
      </c>
      <c r="L15" s="359"/>
      <c r="M15" s="360"/>
      <c r="N15" s="109"/>
      <c r="P15" s="11"/>
      <c r="AA15" s="11" t="s">
        <v>173</v>
      </c>
      <c r="AB15" s="11" t="s">
        <v>183</v>
      </c>
      <c r="AC15" s="11" t="s">
        <v>162</v>
      </c>
      <c r="AD15" s="11">
        <v>10</v>
      </c>
      <c r="AE15" s="11" t="str">
        <f t="shared" ca="1" si="0"/>
        <v/>
      </c>
      <c r="AF15" s="11" t="str">
        <f t="shared" ca="1" si="1"/>
        <v/>
      </c>
      <c r="AG15" s="11" t="str">
        <f t="shared" ca="1" si="2"/>
        <v/>
      </c>
      <c r="AH15" s="11" t="str">
        <f t="shared" ca="1" si="3"/>
        <v/>
      </c>
      <c r="AI15" s="11" t="str">
        <f t="shared" ca="1" si="4"/>
        <v/>
      </c>
      <c r="AJ15" s="11" t="str">
        <f t="shared" ca="1" si="5"/>
        <v/>
      </c>
      <c r="AK15" s="11" t="str">
        <f t="shared" ca="1" si="6"/>
        <v/>
      </c>
      <c r="AL15" s="11" t="str">
        <f t="shared" ca="1" si="7"/>
        <v/>
      </c>
      <c r="AM15" s="11"/>
      <c r="AN15" s="11"/>
      <c r="AO15" s="11"/>
      <c r="AP15" s="11"/>
    </row>
    <row r="16" spans="1:42" ht="16" customHeight="1" x14ac:dyDescent="0.15">
      <c r="A16" s="413"/>
      <c r="B16" s="414"/>
      <c r="C16" s="345"/>
      <c r="D16" s="106" t="s">
        <v>6</v>
      </c>
      <c r="E16" s="346"/>
      <c r="F16" s="346"/>
      <c r="G16" s="346"/>
      <c r="H16" s="339" t="s">
        <v>218</v>
      </c>
      <c r="I16" s="340"/>
      <c r="J16" s="107"/>
      <c r="K16" s="108" t="s">
        <v>0</v>
      </c>
      <c r="L16" s="124"/>
      <c r="M16" s="108" t="s">
        <v>2</v>
      </c>
      <c r="N16" s="124"/>
      <c r="AE16" s="11" t="str">
        <f ca="1">IF(AND(AE6="",AE7="",AE8="",AE9="",AE10="",AE11="",AE12="",AE13="",AE14="",AE15=""),"",SUM(AE6:AE15))</f>
        <v/>
      </c>
      <c r="AF16" s="11" t="str">
        <f t="shared" ref="AF16:AL16" ca="1" si="8">IF(AND(AF6="",AF7="",AF8="",AF9="",AF10="",AF11="",AF12="",AF13="",AF14="",AF15=""),"",SUM(AF6:AF15))</f>
        <v/>
      </c>
      <c r="AG16" s="11" t="str">
        <f t="shared" ca="1" si="8"/>
        <v/>
      </c>
      <c r="AH16" s="11" t="str">
        <f t="shared" ca="1" si="8"/>
        <v/>
      </c>
      <c r="AI16" s="11" t="str">
        <f t="shared" ca="1" si="8"/>
        <v/>
      </c>
      <c r="AJ16" s="11" t="str">
        <f t="shared" ca="1" si="8"/>
        <v/>
      </c>
      <c r="AK16" s="11" t="str">
        <f t="shared" ca="1" si="8"/>
        <v/>
      </c>
      <c r="AL16" s="11" t="str">
        <f t="shared" ca="1" si="8"/>
        <v/>
      </c>
      <c r="AM16" s="11"/>
      <c r="AN16" s="11"/>
      <c r="AO16" s="11"/>
      <c r="AP16" s="11"/>
    </row>
    <row r="17" spans="1:38" ht="16" customHeight="1" x14ac:dyDescent="0.15">
      <c r="A17" s="415"/>
      <c r="B17" s="416"/>
      <c r="C17" s="345"/>
      <c r="D17" s="110" t="s">
        <v>13</v>
      </c>
      <c r="E17" s="364"/>
      <c r="F17" s="364"/>
      <c r="G17" s="364"/>
      <c r="H17" s="374" t="s">
        <v>88</v>
      </c>
      <c r="I17" s="374"/>
      <c r="J17" s="107"/>
      <c r="K17" s="108" t="s">
        <v>1</v>
      </c>
      <c r="L17" s="109"/>
      <c r="M17" s="108" t="s">
        <v>3</v>
      </c>
      <c r="N17" s="109"/>
      <c r="AE17" s="14"/>
      <c r="AF17" s="14"/>
      <c r="AG17" s="14"/>
      <c r="AH17" s="14"/>
      <c r="AI17" s="14"/>
      <c r="AJ17" s="14"/>
      <c r="AK17" s="14"/>
      <c r="AL17" s="14"/>
    </row>
    <row r="18" spans="1:38" ht="16" customHeight="1" x14ac:dyDescent="0.15">
      <c r="A18" s="417"/>
      <c r="B18" s="418"/>
      <c r="C18" s="345"/>
      <c r="D18" s="106" t="s">
        <v>8</v>
      </c>
      <c r="E18" s="347"/>
      <c r="F18" s="347"/>
      <c r="G18" s="347"/>
      <c r="H18" s="339" t="s">
        <v>212</v>
      </c>
      <c r="I18" s="340"/>
      <c r="J18" s="125" t="str">
        <f>IF(AND(J16="",J17=""),"",J16+J17)</f>
        <v/>
      </c>
      <c r="K18" s="358" t="s">
        <v>138</v>
      </c>
      <c r="L18" s="359"/>
      <c r="M18" s="360"/>
      <c r="N18" s="109"/>
    </row>
    <row r="19" spans="1:38" ht="16" customHeight="1" x14ac:dyDescent="0.15">
      <c r="A19" s="413"/>
      <c r="B19" s="414"/>
      <c r="C19" s="345"/>
      <c r="D19" s="106" t="s">
        <v>6</v>
      </c>
      <c r="E19" s="346"/>
      <c r="F19" s="346"/>
      <c r="G19" s="346"/>
      <c r="H19" s="339" t="s">
        <v>218</v>
      </c>
      <c r="I19" s="340"/>
      <c r="J19" s="107"/>
      <c r="K19" s="108" t="s">
        <v>0</v>
      </c>
      <c r="L19" s="124"/>
      <c r="M19" s="108" t="s">
        <v>2</v>
      </c>
      <c r="N19" s="124"/>
    </row>
    <row r="20" spans="1:38" ht="16" customHeight="1" x14ac:dyDescent="0.15">
      <c r="A20" s="415"/>
      <c r="B20" s="416"/>
      <c r="C20" s="345"/>
      <c r="D20" s="110" t="s">
        <v>13</v>
      </c>
      <c r="E20" s="364"/>
      <c r="F20" s="364"/>
      <c r="G20" s="364"/>
      <c r="H20" s="374" t="s">
        <v>88</v>
      </c>
      <c r="I20" s="374"/>
      <c r="J20" s="107"/>
      <c r="K20" s="108" t="s">
        <v>1</v>
      </c>
      <c r="L20" s="109"/>
      <c r="M20" s="108" t="s">
        <v>3</v>
      </c>
      <c r="N20" s="109"/>
    </row>
    <row r="21" spans="1:38" ht="16" customHeight="1" x14ac:dyDescent="0.15">
      <c r="A21" s="417"/>
      <c r="B21" s="418"/>
      <c r="C21" s="345"/>
      <c r="D21" s="106" t="s">
        <v>8</v>
      </c>
      <c r="E21" s="347"/>
      <c r="F21" s="347"/>
      <c r="G21" s="347"/>
      <c r="H21" s="339" t="s">
        <v>212</v>
      </c>
      <c r="I21" s="340"/>
      <c r="J21" s="125" t="str">
        <f>IF(AND(J19="",J20=""),"",J19+J20)</f>
        <v/>
      </c>
      <c r="K21" s="358" t="s">
        <v>138</v>
      </c>
      <c r="L21" s="359"/>
      <c r="M21" s="360"/>
      <c r="N21" s="109"/>
    </row>
    <row r="22" spans="1:38" ht="16" customHeight="1" x14ac:dyDescent="0.15">
      <c r="A22" s="413"/>
      <c r="B22" s="414"/>
      <c r="C22" s="345"/>
      <c r="D22" s="106" t="s">
        <v>6</v>
      </c>
      <c r="E22" s="346"/>
      <c r="F22" s="346"/>
      <c r="G22" s="346"/>
      <c r="H22" s="339" t="s">
        <v>218</v>
      </c>
      <c r="I22" s="340"/>
      <c r="J22" s="107"/>
      <c r="K22" s="108" t="s">
        <v>0</v>
      </c>
      <c r="L22" s="124"/>
      <c r="M22" s="108" t="s">
        <v>2</v>
      </c>
      <c r="N22" s="124"/>
    </row>
    <row r="23" spans="1:38" ht="16" customHeight="1" x14ac:dyDescent="0.15">
      <c r="A23" s="415"/>
      <c r="B23" s="416"/>
      <c r="C23" s="345"/>
      <c r="D23" s="110" t="s">
        <v>13</v>
      </c>
      <c r="E23" s="364"/>
      <c r="F23" s="364"/>
      <c r="G23" s="364"/>
      <c r="H23" s="374" t="s">
        <v>88</v>
      </c>
      <c r="I23" s="374"/>
      <c r="J23" s="107"/>
      <c r="K23" s="108" t="s">
        <v>1</v>
      </c>
      <c r="L23" s="109"/>
      <c r="M23" s="108" t="s">
        <v>3</v>
      </c>
      <c r="N23" s="109"/>
    </row>
    <row r="24" spans="1:38" ht="16" customHeight="1" x14ac:dyDescent="0.15">
      <c r="A24" s="417"/>
      <c r="B24" s="418"/>
      <c r="C24" s="345"/>
      <c r="D24" s="106" t="s">
        <v>8</v>
      </c>
      <c r="E24" s="347"/>
      <c r="F24" s="347"/>
      <c r="G24" s="347"/>
      <c r="H24" s="339" t="s">
        <v>212</v>
      </c>
      <c r="I24" s="340"/>
      <c r="J24" s="125" t="str">
        <f>IF(AND(J22="",J23=""),"",J22+J23)</f>
        <v/>
      </c>
      <c r="K24" s="358" t="s">
        <v>138</v>
      </c>
      <c r="L24" s="359"/>
      <c r="M24" s="360"/>
      <c r="N24" s="109"/>
    </row>
    <row r="25" spans="1:38" ht="16" customHeight="1" x14ac:dyDescent="0.15">
      <c r="A25" s="413"/>
      <c r="B25" s="414"/>
      <c r="C25" s="345"/>
      <c r="D25" s="106" t="s">
        <v>6</v>
      </c>
      <c r="E25" s="346"/>
      <c r="F25" s="346"/>
      <c r="G25" s="346"/>
      <c r="H25" s="339" t="s">
        <v>218</v>
      </c>
      <c r="I25" s="340"/>
      <c r="J25" s="107"/>
      <c r="K25" s="108" t="s">
        <v>0</v>
      </c>
      <c r="L25" s="124"/>
      <c r="M25" s="108" t="s">
        <v>2</v>
      </c>
      <c r="N25" s="124"/>
    </row>
    <row r="26" spans="1:38" ht="16" customHeight="1" x14ac:dyDescent="0.15">
      <c r="A26" s="415"/>
      <c r="B26" s="416"/>
      <c r="C26" s="345"/>
      <c r="D26" s="110" t="s">
        <v>13</v>
      </c>
      <c r="E26" s="364"/>
      <c r="F26" s="364"/>
      <c r="G26" s="364"/>
      <c r="H26" s="374" t="s">
        <v>88</v>
      </c>
      <c r="I26" s="374"/>
      <c r="J26" s="107"/>
      <c r="K26" s="108" t="s">
        <v>1</v>
      </c>
      <c r="L26" s="109"/>
      <c r="M26" s="108" t="s">
        <v>3</v>
      </c>
      <c r="N26" s="109"/>
    </row>
    <row r="27" spans="1:38" ht="16" customHeight="1" x14ac:dyDescent="0.15">
      <c r="A27" s="417"/>
      <c r="B27" s="418"/>
      <c r="C27" s="345"/>
      <c r="D27" s="106" t="s">
        <v>8</v>
      </c>
      <c r="E27" s="347"/>
      <c r="F27" s="347"/>
      <c r="G27" s="347"/>
      <c r="H27" s="339" t="s">
        <v>212</v>
      </c>
      <c r="I27" s="340"/>
      <c r="J27" s="125" t="str">
        <f>IF(AND(J25="",J26=""),"",J25+J26)</f>
        <v/>
      </c>
      <c r="K27" s="358" t="s">
        <v>138</v>
      </c>
      <c r="L27" s="359"/>
      <c r="M27" s="360"/>
      <c r="N27" s="109"/>
    </row>
    <row r="28" spans="1:38" ht="16" customHeight="1" x14ac:dyDescent="0.15">
      <c r="A28" s="413"/>
      <c r="B28" s="414"/>
      <c r="C28" s="345"/>
      <c r="D28" s="106" t="s">
        <v>6</v>
      </c>
      <c r="E28" s="346"/>
      <c r="F28" s="346"/>
      <c r="G28" s="346"/>
      <c r="H28" s="339" t="s">
        <v>218</v>
      </c>
      <c r="I28" s="340"/>
      <c r="J28" s="107"/>
      <c r="K28" s="108" t="s">
        <v>0</v>
      </c>
      <c r="L28" s="124"/>
      <c r="M28" s="108" t="s">
        <v>2</v>
      </c>
      <c r="N28" s="124"/>
    </row>
    <row r="29" spans="1:38" ht="16" customHeight="1" x14ac:dyDescent="0.15">
      <c r="A29" s="415"/>
      <c r="B29" s="416"/>
      <c r="C29" s="345"/>
      <c r="D29" s="110" t="s">
        <v>13</v>
      </c>
      <c r="E29" s="364"/>
      <c r="F29" s="364"/>
      <c r="G29" s="364"/>
      <c r="H29" s="374" t="s">
        <v>88</v>
      </c>
      <c r="I29" s="374"/>
      <c r="J29" s="107"/>
      <c r="K29" s="108" t="s">
        <v>1</v>
      </c>
      <c r="L29" s="109"/>
      <c r="M29" s="108" t="s">
        <v>3</v>
      </c>
      <c r="N29" s="109"/>
    </row>
    <row r="30" spans="1:38" ht="16" customHeight="1" x14ac:dyDescent="0.15">
      <c r="A30" s="417"/>
      <c r="B30" s="418"/>
      <c r="C30" s="345"/>
      <c r="D30" s="106" t="s">
        <v>8</v>
      </c>
      <c r="E30" s="347"/>
      <c r="F30" s="347"/>
      <c r="G30" s="347"/>
      <c r="H30" s="339" t="s">
        <v>212</v>
      </c>
      <c r="I30" s="340"/>
      <c r="J30" s="125" t="str">
        <f>IF(AND(J28="",J29=""),"",J28+J29)</f>
        <v/>
      </c>
      <c r="K30" s="358" t="s">
        <v>138</v>
      </c>
      <c r="L30" s="359"/>
      <c r="M30" s="360"/>
      <c r="N30" s="109"/>
    </row>
    <row r="31" spans="1:38" ht="16" customHeight="1" x14ac:dyDescent="0.15">
      <c r="A31" s="413"/>
      <c r="B31" s="414"/>
      <c r="C31" s="345"/>
      <c r="D31" s="106" t="s">
        <v>6</v>
      </c>
      <c r="E31" s="346"/>
      <c r="F31" s="346"/>
      <c r="G31" s="346"/>
      <c r="H31" s="339" t="s">
        <v>218</v>
      </c>
      <c r="I31" s="340"/>
      <c r="J31" s="107"/>
      <c r="K31" s="108" t="s">
        <v>0</v>
      </c>
      <c r="L31" s="124"/>
      <c r="M31" s="108" t="s">
        <v>2</v>
      </c>
      <c r="N31" s="124"/>
    </row>
    <row r="32" spans="1:38" ht="16" customHeight="1" x14ac:dyDescent="0.15">
      <c r="A32" s="415"/>
      <c r="B32" s="416"/>
      <c r="C32" s="345"/>
      <c r="D32" s="110" t="s">
        <v>13</v>
      </c>
      <c r="E32" s="364"/>
      <c r="F32" s="364"/>
      <c r="G32" s="364"/>
      <c r="H32" s="374" t="s">
        <v>88</v>
      </c>
      <c r="I32" s="374"/>
      <c r="J32" s="107"/>
      <c r="K32" s="108" t="s">
        <v>1</v>
      </c>
      <c r="L32" s="109"/>
      <c r="M32" s="108" t="s">
        <v>3</v>
      </c>
      <c r="N32" s="109"/>
    </row>
    <row r="33" spans="1:25" ht="16" customHeight="1" x14ac:dyDescent="0.15">
      <c r="A33" s="417"/>
      <c r="B33" s="418"/>
      <c r="C33" s="345"/>
      <c r="D33" s="106" t="s">
        <v>8</v>
      </c>
      <c r="E33" s="347"/>
      <c r="F33" s="347"/>
      <c r="G33" s="347"/>
      <c r="H33" s="339" t="s">
        <v>212</v>
      </c>
      <c r="I33" s="340"/>
      <c r="J33" s="125" t="str">
        <f>IF(AND(J31="",J32=""),"",J31+J32)</f>
        <v/>
      </c>
      <c r="K33" s="358" t="s">
        <v>138</v>
      </c>
      <c r="L33" s="359"/>
      <c r="M33" s="360"/>
      <c r="N33" s="109"/>
    </row>
    <row r="34" spans="1:25" ht="16" customHeight="1" x14ac:dyDescent="0.15">
      <c r="A34" s="413"/>
      <c r="B34" s="414"/>
      <c r="C34" s="345"/>
      <c r="D34" s="106" t="s">
        <v>6</v>
      </c>
      <c r="E34" s="346"/>
      <c r="F34" s="346"/>
      <c r="G34" s="346"/>
      <c r="H34" s="339" t="s">
        <v>218</v>
      </c>
      <c r="I34" s="340"/>
      <c r="J34" s="107"/>
      <c r="K34" s="108" t="s">
        <v>0</v>
      </c>
      <c r="L34" s="124"/>
      <c r="M34" s="108" t="s">
        <v>2</v>
      </c>
      <c r="N34" s="124"/>
    </row>
    <row r="35" spans="1:25" ht="16" customHeight="1" x14ac:dyDescent="0.15">
      <c r="A35" s="415"/>
      <c r="B35" s="416"/>
      <c r="C35" s="345"/>
      <c r="D35" s="110" t="s">
        <v>13</v>
      </c>
      <c r="E35" s="364"/>
      <c r="F35" s="364"/>
      <c r="G35" s="364"/>
      <c r="H35" s="374" t="s">
        <v>88</v>
      </c>
      <c r="I35" s="374"/>
      <c r="J35" s="107"/>
      <c r="K35" s="108" t="s">
        <v>1</v>
      </c>
      <c r="L35" s="109"/>
      <c r="M35" s="108" t="s">
        <v>3</v>
      </c>
      <c r="N35" s="109"/>
    </row>
    <row r="36" spans="1:25" ht="16" customHeight="1" thickBot="1" x14ac:dyDescent="0.2">
      <c r="A36" s="424"/>
      <c r="B36" s="425"/>
      <c r="C36" s="398"/>
      <c r="D36" s="106" t="s">
        <v>8</v>
      </c>
      <c r="E36" s="347"/>
      <c r="F36" s="347"/>
      <c r="G36" s="347"/>
      <c r="H36" s="339" t="s">
        <v>212</v>
      </c>
      <c r="I36" s="340"/>
      <c r="J36" s="125" t="str">
        <f>IF(AND(J34="",J35=""),"",J34+J35)</f>
        <v/>
      </c>
      <c r="K36" s="358" t="s">
        <v>138</v>
      </c>
      <c r="L36" s="359"/>
      <c r="M36" s="360"/>
      <c r="N36" s="109"/>
    </row>
    <row r="37" spans="1:25" ht="20.149999999999999" customHeight="1" x14ac:dyDescent="0.55000000000000004">
      <c r="A37" s="441" t="s">
        <v>87</v>
      </c>
      <c r="B37" s="365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</row>
    <row r="38" spans="1:25" ht="20.149999999999999" customHeight="1" x14ac:dyDescent="0.55000000000000004">
      <c r="A38" s="442"/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P38" s="16"/>
      <c r="Q38" s="17"/>
      <c r="R38" s="17"/>
      <c r="S38" s="17"/>
      <c r="T38" s="17"/>
      <c r="U38" s="17"/>
      <c r="V38" s="17"/>
      <c r="W38" s="17"/>
      <c r="X38" s="17"/>
      <c r="Y38" s="17"/>
    </row>
    <row r="39" spans="1:25" ht="29.5" customHeight="1" x14ac:dyDescent="0.15">
      <c r="A39" s="361" t="s">
        <v>132</v>
      </c>
      <c r="B39" s="355" t="s">
        <v>213</v>
      </c>
      <c r="C39" s="356"/>
      <c r="D39" s="357"/>
      <c r="E39" s="443" t="str">
        <f>IF(AND(J7="",J10="",J13="",J16="",J19="",J22="",J25="",J28="",J31="",J34=""),"",J7+J10+J13+J16+J19+J22+J25+J28+J31+J34)</f>
        <v/>
      </c>
      <c r="F39" s="444"/>
      <c r="G39" s="445" t="s">
        <v>187</v>
      </c>
      <c r="H39" s="446"/>
      <c r="I39" s="422" t="s">
        <v>213</v>
      </c>
      <c r="J39" s="126" t="str">
        <f ca="1">IF(AE16="","",AE16)</f>
        <v/>
      </c>
      <c r="K39" s="422" t="s">
        <v>137</v>
      </c>
      <c r="L39" s="127" t="str">
        <f ca="1">IF(AI16="","",AI16)</f>
        <v/>
      </c>
      <c r="M39" s="426" t="s">
        <v>136</v>
      </c>
      <c r="N39" s="128" t="str">
        <f ca="1">IF(AND(J39="",L39=""),"",J39+L39)</f>
        <v/>
      </c>
    </row>
    <row r="40" spans="1:25" ht="29.5" customHeight="1" x14ac:dyDescent="0.15">
      <c r="A40" s="362"/>
      <c r="B40" s="358" t="s">
        <v>88</v>
      </c>
      <c r="C40" s="359"/>
      <c r="D40" s="360"/>
      <c r="E40" s="431" t="str">
        <f>IF(AND(J8="",J11="",J14="",J17="",J20="",J23="",J26="",J29="",J32="",J35=""),"",J8+J11+J14+J17+J20+J23+J26+J29+J32+J35)</f>
        <v/>
      </c>
      <c r="F40" s="432"/>
      <c r="G40" s="433" t="s">
        <v>188</v>
      </c>
      <c r="H40" s="402"/>
      <c r="I40" s="372"/>
      <c r="J40" s="129" t="str">
        <f ca="1">IF(AF16="","",AF16)</f>
        <v/>
      </c>
      <c r="K40" s="372"/>
      <c r="L40" s="130" t="str">
        <f ca="1">IF(AJ16="","",AJ16)</f>
        <v/>
      </c>
      <c r="M40" s="427"/>
      <c r="N40" s="131" t="str">
        <f ca="1">IF(AND(J40="",L40=""),"",J40+L40)</f>
        <v/>
      </c>
    </row>
    <row r="41" spans="1:25" ht="29.5" customHeight="1" x14ac:dyDescent="0.15">
      <c r="A41" s="363"/>
      <c r="B41" s="434" t="s">
        <v>127</v>
      </c>
      <c r="C41" s="435"/>
      <c r="D41" s="436"/>
      <c r="E41" s="437" t="str">
        <f>IF(AND(J9="",J12="",J15="",J18="",J21="",J24="",J27="",J30="",J33="",J36=""),"",SUM(J9,J12,J15,J18,J21,J24,J27,J30,J33,J36))</f>
        <v/>
      </c>
      <c r="F41" s="438"/>
      <c r="G41" s="439"/>
      <c r="H41" s="440"/>
      <c r="I41" s="423"/>
      <c r="J41" s="132"/>
      <c r="K41" s="423"/>
      <c r="L41" s="133"/>
      <c r="M41" s="428"/>
      <c r="N41" s="134"/>
    </row>
    <row r="42" spans="1:25" ht="11.5" customHeight="1" x14ac:dyDescent="0.55000000000000004">
      <c r="A42" s="118" t="s">
        <v>91</v>
      </c>
      <c r="B42" s="348" t="s">
        <v>126</v>
      </c>
      <c r="C42" s="348"/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5"/>
    </row>
    <row r="43" spans="1:25" ht="11.5" customHeight="1" x14ac:dyDescent="0.55000000000000004">
      <c r="A43" s="44"/>
      <c r="B43" s="348" t="s">
        <v>92</v>
      </c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5"/>
    </row>
  </sheetData>
  <sheetProtection sheet="1" formatCells="0"/>
  <mergeCells count="118">
    <mergeCell ref="M39:M41"/>
    <mergeCell ref="B40:D40"/>
    <mergeCell ref="K30:M30"/>
    <mergeCell ref="E36:G36"/>
    <mergeCell ref="AE1:AH1"/>
    <mergeCell ref="AI1:AL1"/>
    <mergeCell ref="B43:N43"/>
    <mergeCell ref="A6:B6"/>
    <mergeCell ref="A7:B9"/>
    <mergeCell ref="A10:B12"/>
    <mergeCell ref="A13:B15"/>
    <mergeCell ref="A16:B18"/>
    <mergeCell ref="B42:N42"/>
    <mergeCell ref="E40:F40"/>
    <mergeCell ref="G40:H40"/>
    <mergeCell ref="B41:D41"/>
    <mergeCell ref="E41:F41"/>
    <mergeCell ref="G41:H41"/>
    <mergeCell ref="A37:A38"/>
    <mergeCell ref="B37:N38"/>
    <mergeCell ref="A39:A41"/>
    <mergeCell ref="B39:D39"/>
    <mergeCell ref="E39:F39"/>
    <mergeCell ref="G39:H39"/>
    <mergeCell ref="I39:I41"/>
    <mergeCell ref="K39:K41"/>
    <mergeCell ref="A22:B24"/>
    <mergeCell ref="H14:I14"/>
    <mergeCell ref="E15:G15"/>
    <mergeCell ref="H15:I15"/>
    <mergeCell ref="A28:B30"/>
    <mergeCell ref="C25:C27"/>
    <mergeCell ref="E25:G25"/>
    <mergeCell ref="H25:I25"/>
    <mergeCell ref="E26:G26"/>
    <mergeCell ref="A34:B36"/>
    <mergeCell ref="C31:C33"/>
    <mergeCell ref="E31:G31"/>
    <mergeCell ref="H31:I31"/>
    <mergeCell ref="E32:G32"/>
    <mergeCell ref="H32:I32"/>
    <mergeCell ref="E33:G33"/>
    <mergeCell ref="H33:I33"/>
    <mergeCell ref="A31:B33"/>
    <mergeCell ref="E35:G35"/>
    <mergeCell ref="H35:I35"/>
    <mergeCell ref="H26:I26"/>
    <mergeCell ref="E27:G27"/>
    <mergeCell ref="H17:I17"/>
    <mergeCell ref="E18:G18"/>
    <mergeCell ref="H18:I18"/>
    <mergeCell ref="K15:M15"/>
    <mergeCell ref="A19:B21"/>
    <mergeCell ref="E20:G20"/>
    <mergeCell ref="H20:I20"/>
    <mergeCell ref="E21:G21"/>
    <mergeCell ref="H21:I21"/>
    <mergeCell ref="K21:M21"/>
    <mergeCell ref="C19:C21"/>
    <mergeCell ref="E19:G19"/>
    <mergeCell ref="H19:I19"/>
    <mergeCell ref="C16:C18"/>
    <mergeCell ref="E16:G16"/>
    <mergeCell ref="H16:I16"/>
    <mergeCell ref="E17:G17"/>
    <mergeCell ref="C13:C15"/>
    <mergeCell ref="E13:G13"/>
    <mergeCell ref="H13:I13"/>
    <mergeCell ref="E14:G14"/>
    <mergeCell ref="K18:M18"/>
    <mergeCell ref="H27:I27"/>
    <mergeCell ref="A25:B27"/>
    <mergeCell ref="A2:N2"/>
    <mergeCell ref="A3:C3"/>
    <mergeCell ref="D3:H3"/>
    <mergeCell ref="J3:K3"/>
    <mergeCell ref="C10:C12"/>
    <mergeCell ref="E10:G10"/>
    <mergeCell ref="H10:I10"/>
    <mergeCell ref="E11:G11"/>
    <mergeCell ref="H11:I11"/>
    <mergeCell ref="E12:G12"/>
    <mergeCell ref="H12:I12"/>
    <mergeCell ref="C7:C9"/>
    <mergeCell ref="E7:G7"/>
    <mergeCell ref="H7:I7"/>
    <mergeCell ref="E8:G8"/>
    <mergeCell ref="H8:I8"/>
    <mergeCell ref="H9:I9"/>
    <mergeCell ref="K12:M12"/>
    <mergeCell ref="K5:N6"/>
    <mergeCell ref="K9:M9"/>
    <mergeCell ref="E9:G9"/>
    <mergeCell ref="K24:M24"/>
    <mergeCell ref="H36:I36"/>
    <mergeCell ref="K27:M27"/>
    <mergeCell ref="A5:C5"/>
    <mergeCell ref="D5:G6"/>
    <mergeCell ref="H5:J6"/>
    <mergeCell ref="K33:M33"/>
    <mergeCell ref="K36:M36"/>
    <mergeCell ref="C22:C24"/>
    <mergeCell ref="E22:G22"/>
    <mergeCell ref="H22:I22"/>
    <mergeCell ref="E23:G23"/>
    <mergeCell ref="H23:I23"/>
    <mergeCell ref="E24:G24"/>
    <mergeCell ref="H24:I24"/>
    <mergeCell ref="C28:C30"/>
    <mergeCell ref="E28:G28"/>
    <mergeCell ref="H28:I28"/>
    <mergeCell ref="E29:G29"/>
    <mergeCell ref="H29:I29"/>
    <mergeCell ref="E30:G30"/>
    <mergeCell ref="H30:I30"/>
    <mergeCell ref="C34:C36"/>
    <mergeCell ref="E34:G34"/>
    <mergeCell ref="H34:I34"/>
  </mergeCells>
  <phoneticPr fontId="1"/>
  <dataValidations xWindow="80" yWindow="1002" count="8">
    <dataValidation type="list" allowBlank="1" showInputMessage="1" showErrorMessage="1" prompt="該当する内容をプルダウンで選択" sqref="E9:G9 E15:G15 E24:G24 E30:G30 E12:G12 E18:G18 E21:G21 E27:G27 E36:G36 E33:G33" xr:uid="{00000000-0002-0000-0900-000000000000}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西暦で入力" prompt="例：2023/12/1" sqref="L3 N3" xr:uid="{00000000-0002-0000-0900-000001000000}"/>
    <dataValidation imeMode="halfAlpha" allowBlank="1" showInputMessage="1" showErrorMessage="1" promptTitle="自動計算（入力不要）" prompt="①と➁の合計" sqref="J21 J27 J24 J30 J36 J33 J9 J15 J12 J18" xr:uid="{00000000-0002-0000-0900-000002000000}"/>
    <dataValidation imeMode="halfAlpha" allowBlank="1" showInputMessage="1" showErrorMessage="1" promptTitle="助成対象外の経費" prompt="消費税を含めて助成対象外の費用を入力" sqref="J20 J26 J29 J23 J35 J32 J8 J14 J17 J11" xr:uid="{00000000-0002-0000-0900-000003000000}"/>
    <dataValidation imeMode="halfAlpha" allowBlank="1" showInputMessage="1" showErrorMessage="1" promptTitle="助成対象となる経費" prompt="を税抜で入力" sqref="J34 J31 J28 J22 J25 J7 J13 J16 J10 J19" xr:uid="{00000000-0002-0000-0900-000004000000}"/>
    <dataValidation type="list" allowBlank="1" showInputMessage="1" showErrorMessage="1" prompt="同じ費目を複数申請する場合、連番にしてください" sqref="C7:C36" xr:uid="{00000000-0002-0000-0900-000005000000}">
      <formula1>"1,2,3,4,5,6,7,8,9,10"</formula1>
    </dataValidation>
    <dataValidation imeMode="halfAlpha" allowBlank="1" showInputMessage="1" errorTitle="助成対象期間をご確認ください" prompt="助成対象期間内_x000a_西暦年/月/日 を半角で入力頂くと、_x000a_和暦が表示されます_x000a_例）2025/11/1_x000a_⇒　R7.11.1" sqref="L34:L35 N7:N36 L7:L8 L10:L11 L13:L14 L16:L17 L19:L20 L22:L23 L25:L26 L28:L29 L31:L32" xr:uid="{00000000-0002-0000-0900-000007000000}"/>
    <dataValidation type="list" allowBlank="1" showInputMessage="1" showErrorMessage="1" prompt="【EC出店初期登録料】⇒店_x000a_【サイト制作・改修費】⇒サ" sqref="A7:B36" xr:uid="{AB07DEBE-A815-403E-A0F3-8F06D550A621}">
      <formula1>"店,サ"</formula1>
    </dataValidation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theme="9" tint="0.79998168889431442"/>
    <pageSetUpPr fitToPage="1"/>
  </sheetPr>
  <dimension ref="A1:AN43"/>
  <sheetViews>
    <sheetView showGridLines="0" view="pageBreakPreview" zoomScaleNormal="100" zoomScaleSheetLayoutView="100" workbookViewId="0">
      <selection activeCell="Q15" sqref="Q15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08203125" style="3" customWidth="1"/>
    <col min="7" max="7" width="6.58203125" style="3" customWidth="1"/>
    <col min="8" max="8" width="5" style="1" customWidth="1"/>
    <col min="9" max="9" width="5.83203125" style="1" customWidth="1"/>
    <col min="10" max="10" width="11.5" style="1" customWidth="1"/>
    <col min="11" max="11" width="3.33203125" style="1" customWidth="1"/>
    <col min="12" max="12" width="8" style="1" customWidth="1"/>
    <col min="13" max="13" width="2.83203125" style="1" customWidth="1"/>
    <col min="14" max="14" width="8.83203125" style="1" customWidth="1"/>
    <col min="15" max="16" width="9" style="1"/>
    <col min="17" max="26" width="9" style="1" customWidth="1"/>
    <col min="27" max="38" width="9" style="11"/>
    <col min="39" max="16384" width="9" style="1"/>
  </cols>
  <sheetData>
    <row r="1" spans="1:40" ht="15" customHeight="1" x14ac:dyDescent="0.55000000000000004">
      <c r="A1" s="143" t="s">
        <v>217</v>
      </c>
      <c r="B1" s="91"/>
      <c r="C1" s="91"/>
      <c r="D1" s="91"/>
      <c r="E1" s="91"/>
      <c r="F1" s="91"/>
      <c r="G1" s="91"/>
      <c r="H1" s="91"/>
      <c r="I1" s="91"/>
      <c r="J1" s="91"/>
      <c r="K1" s="92"/>
      <c r="L1" s="93"/>
      <c r="M1" s="44"/>
      <c r="N1" s="44"/>
      <c r="AE1" s="399" t="s">
        <v>106</v>
      </c>
      <c r="AF1" s="399"/>
      <c r="AG1" s="399"/>
      <c r="AH1" s="399"/>
      <c r="AI1" s="399" t="s">
        <v>107</v>
      </c>
      <c r="AJ1" s="399"/>
      <c r="AK1" s="399"/>
      <c r="AL1" s="399"/>
      <c r="AM1" s="11"/>
      <c r="AN1" s="11"/>
    </row>
    <row r="2" spans="1:40" ht="15.65" customHeight="1" x14ac:dyDescent="0.55000000000000004">
      <c r="A2" s="349" t="s">
        <v>89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P2" s="14"/>
      <c r="AE2" s="12" t="s">
        <v>140</v>
      </c>
      <c r="AF2" s="12" t="s">
        <v>141</v>
      </c>
      <c r="AG2" s="12" t="s">
        <v>142</v>
      </c>
      <c r="AH2" s="12" t="s">
        <v>105</v>
      </c>
      <c r="AI2" s="12" t="s">
        <v>140</v>
      </c>
      <c r="AJ2" s="12" t="s">
        <v>141</v>
      </c>
      <c r="AK2" s="12" t="s">
        <v>142</v>
      </c>
      <c r="AL2" s="12" t="s">
        <v>105</v>
      </c>
      <c r="AM2" s="11"/>
      <c r="AN2" s="11"/>
    </row>
    <row r="3" spans="1:40" ht="15.65" customHeight="1" x14ac:dyDescent="0.55000000000000004">
      <c r="A3" s="499" t="s">
        <v>133</v>
      </c>
      <c r="B3" s="499"/>
      <c r="C3" s="499"/>
      <c r="D3" s="500" t="s">
        <v>34</v>
      </c>
      <c r="E3" s="500"/>
      <c r="F3" s="500"/>
      <c r="G3" s="151" t="s">
        <v>134</v>
      </c>
      <c r="H3" s="119"/>
      <c r="I3" s="119"/>
      <c r="J3" s="501" t="s">
        <v>10</v>
      </c>
      <c r="K3" s="502"/>
      <c r="L3" s="120">
        <v>45962</v>
      </c>
      <c r="M3" s="121" t="s">
        <v>16</v>
      </c>
      <c r="N3" s="122">
        <v>46356</v>
      </c>
      <c r="AM3" s="11"/>
      <c r="AN3" s="11"/>
    </row>
    <row r="4" spans="1:40" ht="3" customHeight="1" thickBot="1" x14ac:dyDescent="0.6">
      <c r="A4" s="92"/>
      <c r="B4" s="98"/>
      <c r="C4" s="99"/>
      <c r="D4" s="100"/>
      <c r="E4" s="101"/>
      <c r="F4" s="101"/>
      <c r="G4" s="101"/>
      <c r="H4" s="102"/>
      <c r="I4" s="102"/>
      <c r="J4" s="102"/>
      <c r="K4" s="103"/>
      <c r="L4" s="103"/>
      <c r="M4" s="92"/>
      <c r="N4" s="92"/>
      <c r="AM4" s="11"/>
      <c r="AN4" s="11"/>
    </row>
    <row r="5" spans="1:40" ht="13" customHeight="1" x14ac:dyDescent="0.55000000000000004">
      <c r="A5" s="486" t="s">
        <v>124</v>
      </c>
      <c r="B5" s="487"/>
      <c r="C5" s="488"/>
      <c r="D5" s="489" t="s">
        <v>9</v>
      </c>
      <c r="E5" s="489"/>
      <c r="F5" s="489"/>
      <c r="G5" s="490"/>
      <c r="H5" s="493" t="s">
        <v>76</v>
      </c>
      <c r="I5" s="494"/>
      <c r="J5" s="495"/>
      <c r="K5" s="493" t="s">
        <v>11</v>
      </c>
      <c r="L5" s="494"/>
      <c r="M5" s="494"/>
      <c r="N5" s="495"/>
      <c r="AM5" s="11"/>
      <c r="AN5" s="11"/>
    </row>
    <row r="6" spans="1:40" ht="14.5" customHeight="1" x14ac:dyDescent="0.55000000000000004">
      <c r="A6" s="503" t="s">
        <v>125</v>
      </c>
      <c r="B6" s="504"/>
      <c r="C6" s="135" t="s">
        <v>7</v>
      </c>
      <c r="D6" s="491"/>
      <c r="E6" s="491"/>
      <c r="F6" s="491"/>
      <c r="G6" s="492"/>
      <c r="H6" s="496"/>
      <c r="I6" s="497"/>
      <c r="J6" s="498"/>
      <c r="K6" s="496"/>
      <c r="L6" s="497"/>
      <c r="M6" s="497"/>
      <c r="N6" s="498"/>
      <c r="AA6" s="11" t="s">
        <v>164</v>
      </c>
      <c r="AB6" s="11" t="s">
        <v>108</v>
      </c>
      <c r="AC6" s="11" t="s">
        <v>153</v>
      </c>
      <c r="AD6" s="11">
        <v>1</v>
      </c>
      <c r="AE6" s="11" t="str">
        <f ca="1">IF(AND(INDIRECT(AA6)=AE$2,INDIRECT(AB6)&lt;&gt;""),INDIRECT(AB6),"")</f>
        <v/>
      </c>
      <c r="AF6" s="11" t="str">
        <f ca="1">IF(AND(INDIRECT(AA6)=AF$2,INDIRECT(AB6)&lt;&gt;""),INDIRECT(AB6),"")</f>
        <v/>
      </c>
      <c r="AG6" s="11" t="str">
        <f ca="1">IF(AND(INDIRECT(AA6)=AG$2,INDIRECT(AB6)&lt;&gt;""),INDIRECT(AB6),"")</f>
        <v/>
      </c>
      <c r="AH6" s="11" t="str">
        <f ca="1">IF(AND(INDIRECT(AA6)=AH$2,INDIRECT(AB6)&lt;&gt;""),INDIRECT(AB6),"")</f>
        <v/>
      </c>
      <c r="AI6" s="11" t="str">
        <f ca="1">IF(AND(INDIRECT(AA6)=AI$2,INDIRECT(AC6)&lt;&gt;""),INDIRECT(AC6),"")</f>
        <v/>
      </c>
      <c r="AJ6" s="11" t="str">
        <f ca="1">IF(AND(INDIRECT(AA6)=AJ$2,INDIRECT(AC6)&lt;&gt;""),INDIRECT(AC6),"")</f>
        <v/>
      </c>
      <c r="AK6" s="11" t="str">
        <f ca="1">IF(AND(INDIRECT(AA6)=AK$2,INDIRECT(AC6)&lt;&gt;""),INDIRECT(AC6),"")</f>
        <v/>
      </c>
      <c r="AL6" s="11" t="str">
        <f ca="1">IF(AND(INDIRECT(AA6)=AL$2,INDIRECT(AC6)&lt;&gt;""),INDIRECT(AC6),"")</f>
        <v/>
      </c>
      <c r="AM6" s="11"/>
      <c r="AN6" s="11"/>
    </row>
    <row r="7" spans="1:40" ht="16" customHeight="1" x14ac:dyDescent="0.15">
      <c r="A7" s="473"/>
      <c r="B7" s="474"/>
      <c r="C7" s="479"/>
      <c r="D7" s="136" t="s">
        <v>6</v>
      </c>
      <c r="E7" s="346"/>
      <c r="F7" s="346"/>
      <c r="G7" s="346"/>
      <c r="H7" s="480" t="s">
        <v>218</v>
      </c>
      <c r="I7" s="481"/>
      <c r="J7" s="107"/>
      <c r="K7" s="137" t="s">
        <v>0</v>
      </c>
      <c r="L7" s="109"/>
      <c r="M7" s="137" t="s">
        <v>2</v>
      </c>
      <c r="N7" s="109"/>
      <c r="AA7" s="11" t="s">
        <v>165</v>
      </c>
      <c r="AB7" s="11" t="s">
        <v>109</v>
      </c>
      <c r="AC7" s="11" t="s">
        <v>154</v>
      </c>
      <c r="AD7" s="11">
        <v>2</v>
      </c>
      <c r="AE7" s="11" t="str">
        <f t="shared" ref="AE7:AE15" ca="1" si="0">IF(AND(INDIRECT(AA7)=AE$2,INDIRECT(AB7)&lt;&gt;""),INDIRECT(AB7),"")</f>
        <v/>
      </c>
      <c r="AF7" s="11" t="str">
        <f t="shared" ref="AF7:AF15" ca="1" si="1">IF(AND(INDIRECT(AA7)=AF$2,INDIRECT(AB7)&lt;&gt;""),INDIRECT(AB7),"")</f>
        <v/>
      </c>
      <c r="AG7" s="11" t="str">
        <f t="shared" ref="AG7:AG15" ca="1" si="2">IF(AND(INDIRECT(AA7)=AG$2,INDIRECT(AB7)&lt;&gt;""),INDIRECT(AB7),"")</f>
        <v/>
      </c>
      <c r="AH7" s="11" t="str">
        <f t="shared" ref="AH7:AH15" ca="1" si="3">IF(AND(INDIRECT(AA7)=AH$2,INDIRECT(AB7)&lt;&gt;""),INDIRECT(AB7),"")</f>
        <v/>
      </c>
      <c r="AI7" s="11" t="str">
        <f t="shared" ref="AI7:AI15" ca="1" si="4">IF(AND(INDIRECT(AA7)=AI$2,INDIRECT(AC7)&lt;&gt;""),INDIRECT(AC7),"")</f>
        <v/>
      </c>
      <c r="AJ7" s="11" t="str">
        <f t="shared" ref="AJ7:AJ15" ca="1" si="5">IF(AND(INDIRECT(AA7)=AJ$2,INDIRECT(AC7)&lt;&gt;""),INDIRECT(AC7),"")</f>
        <v/>
      </c>
      <c r="AK7" s="11" t="str">
        <f t="shared" ref="AK7:AK15" ca="1" si="6">IF(AND(INDIRECT(AA7)=AK$2,INDIRECT(AC7)&lt;&gt;""),INDIRECT(AC7),"")</f>
        <v/>
      </c>
      <c r="AL7" s="11" t="str">
        <f t="shared" ref="AL7:AL15" ca="1" si="7">IF(AND(INDIRECT(AA7)=AL$2,INDIRECT(AC7)&lt;&gt;""),INDIRECT(AC7),"")</f>
        <v/>
      </c>
      <c r="AM7" s="11"/>
      <c r="AN7" s="11"/>
    </row>
    <row r="8" spans="1:40" ht="16" customHeight="1" x14ac:dyDescent="0.15">
      <c r="A8" s="475"/>
      <c r="B8" s="476"/>
      <c r="C8" s="479"/>
      <c r="D8" s="138" t="s">
        <v>13</v>
      </c>
      <c r="E8" s="364"/>
      <c r="F8" s="364"/>
      <c r="G8" s="364"/>
      <c r="H8" s="482" t="s">
        <v>88</v>
      </c>
      <c r="I8" s="482"/>
      <c r="J8" s="107"/>
      <c r="K8" s="137" t="s">
        <v>1</v>
      </c>
      <c r="L8" s="109"/>
      <c r="M8" s="137" t="s">
        <v>3</v>
      </c>
      <c r="N8" s="109"/>
      <c r="AA8" s="11" t="s">
        <v>166</v>
      </c>
      <c r="AB8" s="11" t="s">
        <v>110</v>
      </c>
      <c r="AC8" s="11" t="s">
        <v>155</v>
      </c>
      <c r="AD8" s="11">
        <v>3</v>
      </c>
      <c r="AE8" s="11" t="str">
        <f t="shared" ca="1" si="0"/>
        <v/>
      </c>
      <c r="AF8" s="11" t="str">
        <f t="shared" ca="1" si="1"/>
        <v/>
      </c>
      <c r="AG8" s="11" t="str">
        <f t="shared" ca="1" si="2"/>
        <v/>
      </c>
      <c r="AH8" s="11" t="str">
        <f t="shared" ca="1" si="3"/>
        <v/>
      </c>
      <c r="AI8" s="11" t="str">
        <f t="shared" ca="1" si="4"/>
        <v/>
      </c>
      <c r="AJ8" s="11" t="str">
        <f t="shared" ca="1" si="5"/>
        <v/>
      </c>
      <c r="AK8" s="11" t="str">
        <f t="shared" ca="1" si="6"/>
        <v/>
      </c>
      <c r="AL8" s="11" t="str">
        <f t="shared" ca="1" si="7"/>
        <v/>
      </c>
      <c r="AM8" s="11"/>
      <c r="AN8" s="11"/>
    </row>
    <row r="9" spans="1:40" ht="16" customHeight="1" x14ac:dyDescent="0.2">
      <c r="A9" s="483"/>
      <c r="B9" s="484"/>
      <c r="C9" s="479"/>
      <c r="D9" s="136" t="s">
        <v>8</v>
      </c>
      <c r="E9" s="347"/>
      <c r="F9" s="347"/>
      <c r="G9" s="347"/>
      <c r="H9" s="480" t="s">
        <v>212</v>
      </c>
      <c r="I9" s="481"/>
      <c r="J9" s="125" t="str">
        <f>IF(AND(J7="",J8=""),"",J7+J8)</f>
        <v/>
      </c>
      <c r="K9" s="137" t="s">
        <v>12</v>
      </c>
      <c r="L9" s="109"/>
      <c r="M9" s="139"/>
      <c r="N9" s="140"/>
      <c r="AA9" s="11" t="s">
        <v>167</v>
      </c>
      <c r="AB9" s="11" t="s">
        <v>111</v>
      </c>
      <c r="AC9" s="11" t="s">
        <v>156</v>
      </c>
      <c r="AD9" s="11">
        <v>4</v>
      </c>
      <c r="AE9" s="11" t="str">
        <f t="shared" ca="1" si="0"/>
        <v/>
      </c>
      <c r="AF9" s="11" t="str">
        <f t="shared" ca="1" si="1"/>
        <v/>
      </c>
      <c r="AG9" s="11" t="str">
        <f t="shared" ca="1" si="2"/>
        <v/>
      </c>
      <c r="AH9" s="11" t="str">
        <f t="shared" ca="1" si="3"/>
        <v/>
      </c>
      <c r="AI9" s="11" t="str">
        <f t="shared" ca="1" si="4"/>
        <v/>
      </c>
      <c r="AJ9" s="11" t="str">
        <f t="shared" ca="1" si="5"/>
        <v/>
      </c>
      <c r="AK9" s="11" t="str">
        <f t="shared" ca="1" si="6"/>
        <v/>
      </c>
      <c r="AL9" s="11" t="str">
        <f t="shared" ca="1" si="7"/>
        <v/>
      </c>
      <c r="AM9" s="11"/>
      <c r="AN9" s="11"/>
    </row>
    <row r="10" spans="1:40" ht="16" customHeight="1" x14ac:dyDescent="0.15">
      <c r="A10" s="473"/>
      <c r="B10" s="474"/>
      <c r="C10" s="479"/>
      <c r="D10" s="136" t="s">
        <v>6</v>
      </c>
      <c r="E10" s="346"/>
      <c r="F10" s="346"/>
      <c r="G10" s="346"/>
      <c r="H10" s="480" t="s">
        <v>218</v>
      </c>
      <c r="I10" s="481"/>
      <c r="J10" s="107"/>
      <c r="K10" s="137" t="s">
        <v>0</v>
      </c>
      <c r="L10" s="109"/>
      <c r="M10" s="137" t="s">
        <v>2</v>
      </c>
      <c r="N10" s="109"/>
      <c r="AA10" s="11" t="s">
        <v>168</v>
      </c>
      <c r="AB10" s="11" t="s">
        <v>112</v>
      </c>
      <c r="AC10" s="11" t="s">
        <v>157</v>
      </c>
      <c r="AD10" s="11">
        <v>5</v>
      </c>
      <c r="AE10" s="11" t="str">
        <f t="shared" ca="1" si="0"/>
        <v/>
      </c>
      <c r="AF10" s="11" t="str">
        <f t="shared" ca="1" si="1"/>
        <v/>
      </c>
      <c r="AG10" s="11" t="str">
        <f t="shared" ca="1" si="2"/>
        <v/>
      </c>
      <c r="AH10" s="11" t="str">
        <f t="shared" ca="1" si="3"/>
        <v/>
      </c>
      <c r="AI10" s="11" t="str">
        <f t="shared" ca="1" si="4"/>
        <v/>
      </c>
      <c r="AJ10" s="11" t="str">
        <f t="shared" ca="1" si="5"/>
        <v/>
      </c>
      <c r="AK10" s="11" t="str">
        <f t="shared" ca="1" si="6"/>
        <v/>
      </c>
      <c r="AL10" s="11" t="str">
        <f t="shared" ca="1" si="7"/>
        <v/>
      </c>
      <c r="AM10" s="11"/>
      <c r="AN10" s="11"/>
    </row>
    <row r="11" spans="1:40" ht="16" customHeight="1" x14ac:dyDescent="0.15">
      <c r="A11" s="475"/>
      <c r="B11" s="476"/>
      <c r="C11" s="479"/>
      <c r="D11" s="138" t="s">
        <v>13</v>
      </c>
      <c r="E11" s="364"/>
      <c r="F11" s="364"/>
      <c r="G11" s="364"/>
      <c r="H11" s="482" t="s">
        <v>88</v>
      </c>
      <c r="I11" s="482"/>
      <c r="J11" s="107"/>
      <c r="K11" s="137" t="s">
        <v>1</v>
      </c>
      <c r="L11" s="109"/>
      <c r="M11" s="137" t="s">
        <v>3</v>
      </c>
      <c r="N11" s="109"/>
      <c r="AA11" s="11" t="s">
        <v>169</v>
      </c>
      <c r="AB11" s="11" t="s">
        <v>113</v>
      </c>
      <c r="AC11" s="11" t="s">
        <v>158</v>
      </c>
      <c r="AD11" s="11">
        <v>6</v>
      </c>
      <c r="AE11" s="11" t="str">
        <f t="shared" ca="1" si="0"/>
        <v/>
      </c>
      <c r="AF11" s="11" t="str">
        <f t="shared" ca="1" si="1"/>
        <v/>
      </c>
      <c r="AG11" s="11" t="str">
        <f t="shared" ca="1" si="2"/>
        <v/>
      </c>
      <c r="AH11" s="11" t="str">
        <f t="shared" ca="1" si="3"/>
        <v/>
      </c>
      <c r="AI11" s="11" t="str">
        <f t="shared" ca="1" si="4"/>
        <v/>
      </c>
      <c r="AJ11" s="11" t="str">
        <f t="shared" ca="1" si="5"/>
        <v/>
      </c>
      <c r="AK11" s="11" t="str">
        <f t="shared" ca="1" si="6"/>
        <v/>
      </c>
      <c r="AL11" s="11" t="str">
        <f t="shared" ca="1" si="7"/>
        <v/>
      </c>
      <c r="AM11" s="11"/>
      <c r="AN11" s="11"/>
    </row>
    <row r="12" spans="1:40" ht="16" customHeight="1" x14ac:dyDescent="0.2">
      <c r="A12" s="483"/>
      <c r="B12" s="484"/>
      <c r="C12" s="479"/>
      <c r="D12" s="136" t="s">
        <v>8</v>
      </c>
      <c r="E12" s="347"/>
      <c r="F12" s="347"/>
      <c r="G12" s="347"/>
      <c r="H12" s="480" t="s">
        <v>212</v>
      </c>
      <c r="I12" s="481"/>
      <c r="J12" s="125" t="str">
        <f>IF(AND(J10="",J11=""),"",J10+J11)</f>
        <v/>
      </c>
      <c r="K12" s="137" t="s">
        <v>12</v>
      </c>
      <c r="L12" s="109"/>
      <c r="M12" s="139"/>
      <c r="N12" s="140"/>
      <c r="AA12" s="11" t="s">
        <v>170</v>
      </c>
      <c r="AB12" s="11" t="s">
        <v>114</v>
      </c>
      <c r="AC12" s="11" t="s">
        <v>159</v>
      </c>
      <c r="AD12" s="11">
        <v>7</v>
      </c>
      <c r="AE12" s="11" t="str">
        <f t="shared" ca="1" si="0"/>
        <v/>
      </c>
      <c r="AF12" s="11" t="str">
        <f t="shared" ca="1" si="1"/>
        <v/>
      </c>
      <c r="AG12" s="11" t="str">
        <f t="shared" ca="1" si="2"/>
        <v/>
      </c>
      <c r="AH12" s="11" t="str">
        <f t="shared" ca="1" si="3"/>
        <v/>
      </c>
      <c r="AI12" s="11" t="str">
        <f t="shared" ca="1" si="4"/>
        <v/>
      </c>
      <c r="AJ12" s="11" t="str">
        <f t="shared" ca="1" si="5"/>
        <v/>
      </c>
      <c r="AK12" s="11" t="str">
        <f t="shared" ca="1" si="6"/>
        <v/>
      </c>
      <c r="AL12" s="11" t="str">
        <f t="shared" ca="1" si="7"/>
        <v/>
      </c>
      <c r="AM12" s="11"/>
      <c r="AN12" s="11"/>
    </row>
    <row r="13" spans="1:40" ht="16" customHeight="1" x14ac:dyDescent="0.15">
      <c r="A13" s="473"/>
      <c r="B13" s="474"/>
      <c r="C13" s="479"/>
      <c r="D13" s="136" t="s">
        <v>6</v>
      </c>
      <c r="E13" s="346"/>
      <c r="F13" s="346"/>
      <c r="G13" s="346"/>
      <c r="H13" s="480" t="s">
        <v>218</v>
      </c>
      <c r="I13" s="481"/>
      <c r="J13" s="107"/>
      <c r="K13" s="137" t="s">
        <v>0</v>
      </c>
      <c r="L13" s="109"/>
      <c r="M13" s="137" t="s">
        <v>2</v>
      </c>
      <c r="N13" s="109"/>
      <c r="AA13" s="11" t="s">
        <v>171</v>
      </c>
      <c r="AB13" s="11" t="s">
        <v>115</v>
      </c>
      <c r="AC13" s="11" t="s">
        <v>160</v>
      </c>
      <c r="AD13" s="11">
        <v>8</v>
      </c>
      <c r="AE13" s="11" t="str">
        <f t="shared" ca="1" si="0"/>
        <v/>
      </c>
      <c r="AF13" s="11" t="str">
        <f t="shared" ca="1" si="1"/>
        <v/>
      </c>
      <c r="AG13" s="11" t="str">
        <f t="shared" ca="1" si="2"/>
        <v/>
      </c>
      <c r="AH13" s="11" t="str">
        <f t="shared" ca="1" si="3"/>
        <v/>
      </c>
      <c r="AI13" s="11" t="str">
        <f t="shared" ca="1" si="4"/>
        <v/>
      </c>
      <c r="AJ13" s="11" t="str">
        <f t="shared" ca="1" si="5"/>
        <v/>
      </c>
      <c r="AK13" s="11" t="str">
        <f t="shared" ca="1" si="6"/>
        <v/>
      </c>
      <c r="AL13" s="11" t="str">
        <f t="shared" ca="1" si="7"/>
        <v/>
      </c>
      <c r="AM13" s="11"/>
      <c r="AN13" s="11"/>
    </row>
    <row r="14" spans="1:40" ht="16" customHeight="1" x14ac:dyDescent="0.15">
      <c r="A14" s="475"/>
      <c r="B14" s="476"/>
      <c r="C14" s="479"/>
      <c r="D14" s="138" t="s">
        <v>13</v>
      </c>
      <c r="E14" s="364"/>
      <c r="F14" s="364"/>
      <c r="G14" s="364"/>
      <c r="H14" s="482" t="s">
        <v>88</v>
      </c>
      <c r="I14" s="482"/>
      <c r="J14" s="107"/>
      <c r="K14" s="137" t="s">
        <v>1</v>
      </c>
      <c r="L14" s="109"/>
      <c r="M14" s="137" t="s">
        <v>3</v>
      </c>
      <c r="N14" s="109"/>
      <c r="AA14" s="11" t="s">
        <v>172</v>
      </c>
      <c r="AB14" s="11" t="s">
        <v>116</v>
      </c>
      <c r="AC14" s="11" t="s">
        <v>161</v>
      </c>
      <c r="AD14" s="11">
        <v>9</v>
      </c>
      <c r="AE14" s="11" t="str">
        <f t="shared" ca="1" si="0"/>
        <v/>
      </c>
      <c r="AF14" s="11" t="str">
        <f t="shared" ca="1" si="1"/>
        <v/>
      </c>
      <c r="AG14" s="11" t="str">
        <f t="shared" ca="1" si="2"/>
        <v/>
      </c>
      <c r="AH14" s="11" t="str">
        <f t="shared" ca="1" si="3"/>
        <v/>
      </c>
      <c r="AI14" s="11" t="str">
        <f t="shared" ca="1" si="4"/>
        <v/>
      </c>
      <c r="AJ14" s="11" t="str">
        <f t="shared" ca="1" si="5"/>
        <v/>
      </c>
      <c r="AK14" s="11" t="str">
        <f t="shared" ca="1" si="6"/>
        <v/>
      </c>
      <c r="AL14" s="11" t="str">
        <f t="shared" ca="1" si="7"/>
        <v/>
      </c>
      <c r="AM14" s="11"/>
      <c r="AN14" s="11"/>
    </row>
    <row r="15" spans="1:40" ht="16" customHeight="1" x14ac:dyDescent="0.2">
      <c r="A15" s="483"/>
      <c r="B15" s="484"/>
      <c r="C15" s="479"/>
      <c r="D15" s="136" t="s">
        <v>8</v>
      </c>
      <c r="E15" s="347"/>
      <c r="F15" s="347"/>
      <c r="G15" s="347"/>
      <c r="H15" s="480" t="s">
        <v>212</v>
      </c>
      <c r="I15" s="481"/>
      <c r="J15" s="125" t="str">
        <f>IF(AND(J13="",J14=""),"",J13+J14)</f>
        <v/>
      </c>
      <c r="K15" s="137" t="s">
        <v>12</v>
      </c>
      <c r="L15" s="109"/>
      <c r="M15" s="139"/>
      <c r="N15" s="140"/>
      <c r="AA15" s="11" t="s">
        <v>173</v>
      </c>
      <c r="AB15" s="11" t="s">
        <v>117</v>
      </c>
      <c r="AC15" s="11" t="s">
        <v>162</v>
      </c>
      <c r="AD15" s="11">
        <v>10</v>
      </c>
      <c r="AE15" s="11" t="str">
        <f t="shared" ca="1" si="0"/>
        <v/>
      </c>
      <c r="AF15" s="11" t="str">
        <f t="shared" ca="1" si="1"/>
        <v/>
      </c>
      <c r="AG15" s="11" t="str">
        <f t="shared" ca="1" si="2"/>
        <v/>
      </c>
      <c r="AH15" s="11" t="str">
        <f t="shared" ca="1" si="3"/>
        <v/>
      </c>
      <c r="AI15" s="11" t="str">
        <f t="shared" ca="1" si="4"/>
        <v/>
      </c>
      <c r="AJ15" s="11" t="str">
        <f t="shared" ca="1" si="5"/>
        <v/>
      </c>
      <c r="AK15" s="11" t="str">
        <f t="shared" ca="1" si="6"/>
        <v/>
      </c>
      <c r="AL15" s="11" t="str">
        <f t="shared" ca="1" si="7"/>
        <v/>
      </c>
      <c r="AM15" s="11"/>
      <c r="AN15" s="11"/>
    </row>
    <row r="16" spans="1:40" ht="16" customHeight="1" x14ac:dyDescent="0.15">
      <c r="A16" s="473"/>
      <c r="B16" s="474"/>
      <c r="C16" s="479"/>
      <c r="D16" s="136" t="s">
        <v>6</v>
      </c>
      <c r="E16" s="346"/>
      <c r="F16" s="346"/>
      <c r="G16" s="346"/>
      <c r="H16" s="480" t="s">
        <v>218</v>
      </c>
      <c r="I16" s="481"/>
      <c r="J16" s="107"/>
      <c r="K16" s="137" t="s">
        <v>0</v>
      </c>
      <c r="L16" s="109"/>
      <c r="M16" s="137" t="s">
        <v>2</v>
      </c>
      <c r="N16" s="109"/>
      <c r="AE16" s="11" t="str">
        <f ca="1">IF(AND(AE6="",AE7="",AE8="",AE9="",AE10="",AE11="",AE12="",AE13="",AE14="",AE15=""),"",SUM(AE6:AE15))</f>
        <v/>
      </c>
      <c r="AF16" s="11" t="str">
        <f t="shared" ref="AF16:AL16" ca="1" si="8">IF(AND(AF6="",AF7="",AF8="",AF9="",AF10="",AF11="",AF12="",AF13="",AF14="",AF15=""),"",SUM(AF6:AF15))</f>
        <v/>
      </c>
      <c r="AG16" s="11" t="str">
        <f t="shared" ca="1" si="8"/>
        <v/>
      </c>
      <c r="AH16" s="11" t="str">
        <f t="shared" ca="1" si="8"/>
        <v/>
      </c>
      <c r="AI16" s="11" t="str">
        <f t="shared" ca="1" si="8"/>
        <v/>
      </c>
      <c r="AJ16" s="11" t="str">
        <f t="shared" ca="1" si="8"/>
        <v/>
      </c>
      <c r="AK16" s="11" t="str">
        <f t="shared" ca="1" si="8"/>
        <v/>
      </c>
      <c r="AL16" s="11" t="str">
        <f t="shared" ca="1" si="8"/>
        <v/>
      </c>
      <c r="AM16" s="11"/>
      <c r="AN16" s="11"/>
    </row>
    <row r="17" spans="1:40" ht="16" customHeight="1" x14ac:dyDescent="0.15">
      <c r="A17" s="475"/>
      <c r="B17" s="476"/>
      <c r="C17" s="479"/>
      <c r="D17" s="138" t="s">
        <v>13</v>
      </c>
      <c r="E17" s="364"/>
      <c r="F17" s="364"/>
      <c r="G17" s="364"/>
      <c r="H17" s="482" t="s">
        <v>88</v>
      </c>
      <c r="I17" s="482"/>
      <c r="J17" s="107"/>
      <c r="K17" s="137" t="s">
        <v>1</v>
      </c>
      <c r="L17" s="109"/>
      <c r="M17" s="137" t="s">
        <v>3</v>
      </c>
      <c r="N17" s="109"/>
      <c r="AM17" s="11"/>
      <c r="AN17" s="11"/>
    </row>
    <row r="18" spans="1:40" ht="16" customHeight="1" x14ac:dyDescent="0.2">
      <c r="A18" s="483"/>
      <c r="B18" s="484"/>
      <c r="C18" s="479"/>
      <c r="D18" s="136" t="s">
        <v>8</v>
      </c>
      <c r="E18" s="347"/>
      <c r="F18" s="347"/>
      <c r="G18" s="347"/>
      <c r="H18" s="480" t="s">
        <v>212</v>
      </c>
      <c r="I18" s="481"/>
      <c r="J18" s="125" t="str">
        <f>IF(AND(J16="",J17=""),"",J16+J17)</f>
        <v/>
      </c>
      <c r="K18" s="137" t="s">
        <v>12</v>
      </c>
      <c r="L18" s="109"/>
      <c r="M18" s="139"/>
      <c r="N18" s="140"/>
      <c r="AM18" s="11"/>
      <c r="AN18" s="11"/>
    </row>
    <row r="19" spans="1:40" ht="16" customHeight="1" x14ac:dyDescent="0.15">
      <c r="A19" s="473"/>
      <c r="B19" s="474"/>
      <c r="C19" s="479"/>
      <c r="D19" s="136" t="s">
        <v>6</v>
      </c>
      <c r="E19" s="346"/>
      <c r="F19" s="346"/>
      <c r="G19" s="346"/>
      <c r="H19" s="480" t="s">
        <v>218</v>
      </c>
      <c r="I19" s="481"/>
      <c r="J19" s="107"/>
      <c r="K19" s="137" t="s">
        <v>0</v>
      </c>
      <c r="L19" s="109"/>
      <c r="M19" s="137" t="s">
        <v>2</v>
      </c>
      <c r="N19" s="109"/>
    </row>
    <row r="20" spans="1:40" ht="16" customHeight="1" x14ac:dyDescent="0.15">
      <c r="A20" s="475"/>
      <c r="B20" s="476"/>
      <c r="C20" s="479"/>
      <c r="D20" s="138" t="s">
        <v>13</v>
      </c>
      <c r="E20" s="364"/>
      <c r="F20" s="364"/>
      <c r="G20" s="364"/>
      <c r="H20" s="482" t="s">
        <v>88</v>
      </c>
      <c r="I20" s="482"/>
      <c r="J20" s="107"/>
      <c r="K20" s="137" t="s">
        <v>1</v>
      </c>
      <c r="L20" s="109"/>
      <c r="M20" s="137" t="s">
        <v>3</v>
      </c>
      <c r="N20" s="109"/>
    </row>
    <row r="21" spans="1:40" ht="16" customHeight="1" x14ac:dyDescent="0.2">
      <c r="A21" s="483"/>
      <c r="B21" s="484"/>
      <c r="C21" s="479"/>
      <c r="D21" s="136" t="s">
        <v>8</v>
      </c>
      <c r="E21" s="347"/>
      <c r="F21" s="347"/>
      <c r="G21" s="347"/>
      <c r="H21" s="480" t="s">
        <v>212</v>
      </c>
      <c r="I21" s="481"/>
      <c r="J21" s="125" t="str">
        <f>IF(AND(J19="",J20=""),"",J19+J20)</f>
        <v/>
      </c>
      <c r="K21" s="137" t="s">
        <v>12</v>
      </c>
      <c r="L21" s="109"/>
      <c r="M21" s="139"/>
      <c r="N21" s="140"/>
    </row>
    <row r="22" spans="1:40" ht="16" customHeight="1" x14ac:dyDescent="0.15">
      <c r="A22" s="473"/>
      <c r="B22" s="474"/>
      <c r="C22" s="479"/>
      <c r="D22" s="136" t="s">
        <v>6</v>
      </c>
      <c r="E22" s="346"/>
      <c r="F22" s="346"/>
      <c r="G22" s="346"/>
      <c r="H22" s="480" t="s">
        <v>218</v>
      </c>
      <c r="I22" s="481"/>
      <c r="J22" s="107"/>
      <c r="K22" s="137" t="s">
        <v>0</v>
      </c>
      <c r="L22" s="109"/>
      <c r="M22" s="137" t="s">
        <v>2</v>
      </c>
      <c r="N22" s="109"/>
    </row>
    <row r="23" spans="1:40" ht="16" customHeight="1" x14ac:dyDescent="0.15">
      <c r="A23" s="475"/>
      <c r="B23" s="476"/>
      <c r="C23" s="479"/>
      <c r="D23" s="138" t="s">
        <v>13</v>
      </c>
      <c r="E23" s="364"/>
      <c r="F23" s="364"/>
      <c r="G23" s="364"/>
      <c r="H23" s="482" t="s">
        <v>88</v>
      </c>
      <c r="I23" s="482"/>
      <c r="J23" s="107"/>
      <c r="K23" s="137" t="s">
        <v>1</v>
      </c>
      <c r="L23" s="109"/>
      <c r="M23" s="137" t="s">
        <v>3</v>
      </c>
      <c r="N23" s="109"/>
    </row>
    <row r="24" spans="1:40" ht="16" customHeight="1" x14ac:dyDescent="0.2">
      <c r="A24" s="483"/>
      <c r="B24" s="484"/>
      <c r="C24" s="479"/>
      <c r="D24" s="136" t="s">
        <v>8</v>
      </c>
      <c r="E24" s="347"/>
      <c r="F24" s="347"/>
      <c r="G24" s="347"/>
      <c r="H24" s="480" t="s">
        <v>212</v>
      </c>
      <c r="I24" s="481"/>
      <c r="J24" s="125" t="str">
        <f>IF(AND(J22="",J23=""),"",J22+J23)</f>
        <v/>
      </c>
      <c r="K24" s="137" t="s">
        <v>12</v>
      </c>
      <c r="L24" s="109"/>
      <c r="M24" s="139"/>
      <c r="N24" s="140"/>
    </row>
    <row r="25" spans="1:40" ht="16" customHeight="1" x14ac:dyDescent="0.15">
      <c r="A25" s="473"/>
      <c r="B25" s="474"/>
      <c r="C25" s="479"/>
      <c r="D25" s="136" t="s">
        <v>6</v>
      </c>
      <c r="E25" s="346"/>
      <c r="F25" s="346"/>
      <c r="G25" s="346"/>
      <c r="H25" s="480" t="s">
        <v>218</v>
      </c>
      <c r="I25" s="481"/>
      <c r="J25" s="107"/>
      <c r="K25" s="137" t="s">
        <v>0</v>
      </c>
      <c r="L25" s="109"/>
      <c r="M25" s="137" t="s">
        <v>2</v>
      </c>
      <c r="N25" s="109"/>
    </row>
    <row r="26" spans="1:40" ht="16" customHeight="1" x14ac:dyDescent="0.15">
      <c r="A26" s="475"/>
      <c r="B26" s="476"/>
      <c r="C26" s="479"/>
      <c r="D26" s="138" t="s">
        <v>13</v>
      </c>
      <c r="E26" s="364"/>
      <c r="F26" s="364"/>
      <c r="G26" s="364"/>
      <c r="H26" s="482" t="s">
        <v>88</v>
      </c>
      <c r="I26" s="482"/>
      <c r="J26" s="107"/>
      <c r="K26" s="137" t="s">
        <v>1</v>
      </c>
      <c r="L26" s="109"/>
      <c r="M26" s="137" t="s">
        <v>3</v>
      </c>
      <c r="N26" s="109"/>
    </row>
    <row r="27" spans="1:40" ht="16" customHeight="1" x14ac:dyDescent="0.2">
      <c r="A27" s="483"/>
      <c r="B27" s="484"/>
      <c r="C27" s="479"/>
      <c r="D27" s="136" t="s">
        <v>8</v>
      </c>
      <c r="E27" s="347"/>
      <c r="F27" s="347"/>
      <c r="G27" s="347"/>
      <c r="H27" s="480" t="s">
        <v>212</v>
      </c>
      <c r="I27" s="481"/>
      <c r="J27" s="125" t="str">
        <f>IF(AND(J25="",J26=""),"",J25+J26)</f>
        <v/>
      </c>
      <c r="K27" s="137" t="s">
        <v>12</v>
      </c>
      <c r="L27" s="109"/>
      <c r="M27" s="139"/>
      <c r="N27" s="140"/>
    </row>
    <row r="28" spans="1:40" ht="16" customHeight="1" x14ac:dyDescent="0.15">
      <c r="A28" s="473"/>
      <c r="B28" s="474"/>
      <c r="C28" s="479"/>
      <c r="D28" s="136" t="s">
        <v>6</v>
      </c>
      <c r="E28" s="346"/>
      <c r="F28" s="346"/>
      <c r="G28" s="346"/>
      <c r="H28" s="480" t="s">
        <v>218</v>
      </c>
      <c r="I28" s="481"/>
      <c r="J28" s="107"/>
      <c r="K28" s="137" t="s">
        <v>0</v>
      </c>
      <c r="L28" s="109"/>
      <c r="M28" s="137" t="s">
        <v>2</v>
      </c>
      <c r="N28" s="109"/>
    </row>
    <row r="29" spans="1:40" ht="16" customHeight="1" x14ac:dyDescent="0.15">
      <c r="A29" s="475"/>
      <c r="B29" s="476"/>
      <c r="C29" s="479"/>
      <c r="D29" s="138" t="s">
        <v>13</v>
      </c>
      <c r="E29" s="364"/>
      <c r="F29" s="364"/>
      <c r="G29" s="364"/>
      <c r="H29" s="482" t="s">
        <v>88</v>
      </c>
      <c r="I29" s="482"/>
      <c r="J29" s="107"/>
      <c r="K29" s="137" t="s">
        <v>1</v>
      </c>
      <c r="L29" s="109"/>
      <c r="M29" s="137" t="s">
        <v>3</v>
      </c>
      <c r="N29" s="109"/>
    </row>
    <row r="30" spans="1:40" ht="16" customHeight="1" x14ac:dyDescent="0.2">
      <c r="A30" s="483"/>
      <c r="B30" s="484"/>
      <c r="C30" s="479"/>
      <c r="D30" s="136" t="s">
        <v>8</v>
      </c>
      <c r="E30" s="347"/>
      <c r="F30" s="347"/>
      <c r="G30" s="347"/>
      <c r="H30" s="480" t="s">
        <v>212</v>
      </c>
      <c r="I30" s="481"/>
      <c r="J30" s="125" t="str">
        <f>IF(AND(J28="",J29=""),"",J28+J29)</f>
        <v/>
      </c>
      <c r="K30" s="137" t="s">
        <v>12</v>
      </c>
      <c r="L30" s="109"/>
      <c r="M30" s="139"/>
      <c r="N30" s="140"/>
    </row>
    <row r="31" spans="1:40" ht="16" customHeight="1" x14ac:dyDescent="0.15">
      <c r="A31" s="473"/>
      <c r="B31" s="474"/>
      <c r="C31" s="479"/>
      <c r="D31" s="136" t="s">
        <v>6</v>
      </c>
      <c r="E31" s="346"/>
      <c r="F31" s="346"/>
      <c r="G31" s="346"/>
      <c r="H31" s="480" t="s">
        <v>218</v>
      </c>
      <c r="I31" s="481"/>
      <c r="J31" s="107"/>
      <c r="K31" s="137" t="s">
        <v>0</v>
      </c>
      <c r="L31" s="109"/>
      <c r="M31" s="137" t="s">
        <v>2</v>
      </c>
      <c r="N31" s="109"/>
    </row>
    <row r="32" spans="1:40" ht="16" customHeight="1" x14ac:dyDescent="0.15">
      <c r="A32" s="475"/>
      <c r="B32" s="476"/>
      <c r="C32" s="479"/>
      <c r="D32" s="138" t="s">
        <v>13</v>
      </c>
      <c r="E32" s="364"/>
      <c r="F32" s="364"/>
      <c r="G32" s="364"/>
      <c r="H32" s="482" t="s">
        <v>88</v>
      </c>
      <c r="I32" s="482"/>
      <c r="J32" s="107"/>
      <c r="K32" s="137" t="s">
        <v>1</v>
      </c>
      <c r="L32" s="109"/>
      <c r="M32" s="137" t="s">
        <v>3</v>
      </c>
      <c r="N32" s="109"/>
    </row>
    <row r="33" spans="1:16" ht="16" customHeight="1" x14ac:dyDescent="0.2">
      <c r="A33" s="483"/>
      <c r="B33" s="484"/>
      <c r="C33" s="479"/>
      <c r="D33" s="136" t="s">
        <v>8</v>
      </c>
      <c r="E33" s="347"/>
      <c r="F33" s="347"/>
      <c r="G33" s="347"/>
      <c r="H33" s="480" t="s">
        <v>212</v>
      </c>
      <c r="I33" s="481"/>
      <c r="J33" s="125" t="str">
        <f>IF(AND(J31="",J32=""),"",J31+J32)</f>
        <v/>
      </c>
      <c r="K33" s="137" t="s">
        <v>12</v>
      </c>
      <c r="L33" s="109"/>
      <c r="M33" s="139"/>
      <c r="N33" s="140"/>
    </row>
    <row r="34" spans="1:16" ht="16" customHeight="1" x14ac:dyDescent="0.15">
      <c r="A34" s="473"/>
      <c r="B34" s="474"/>
      <c r="C34" s="479"/>
      <c r="D34" s="136" t="s">
        <v>6</v>
      </c>
      <c r="E34" s="346"/>
      <c r="F34" s="346"/>
      <c r="G34" s="346"/>
      <c r="H34" s="480" t="s">
        <v>218</v>
      </c>
      <c r="I34" s="481"/>
      <c r="J34" s="107"/>
      <c r="K34" s="137" t="s">
        <v>0</v>
      </c>
      <c r="L34" s="109"/>
      <c r="M34" s="137" t="s">
        <v>2</v>
      </c>
      <c r="N34" s="109"/>
    </row>
    <row r="35" spans="1:16" ht="16" customHeight="1" x14ac:dyDescent="0.15">
      <c r="A35" s="475"/>
      <c r="B35" s="476"/>
      <c r="C35" s="479"/>
      <c r="D35" s="138" t="s">
        <v>13</v>
      </c>
      <c r="E35" s="364"/>
      <c r="F35" s="364"/>
      <c r="G35" s="364"/>
      <c r="H35" s="482" t="s">
        <v>88</v>
      </c>
      <c r="I35" s="482"/>
      <c r="J35" s="107"/>
      <c r="K35" s="137" t="s">
        <v>1</v>
      </c>
      <c r="L35" s="109"/>
      <c r="M35" s="137" t="s">
        <v>3</v>
      </c>
      <c r="N35" s="109"/>
    </row>
    <row r="36" spans="1:16" ht="16" customHeight="1" thickBot="1" x14ac:dyDescent="0.25">
      <c r="A36" s="477"/>
      <c r="B36" s="478"/>
      <c r="C36" s="485"/>
      <c r="D36" s="136" t="s">
        <v>8</v>
      </c>
      <c r="E36" s="347"/>
      <c r="F36" s="347"/>
      <c r="G36" s="347"/>
      <c r="H36" s="480" t="s">
        <v>212</v>
      </c>
      <c r="I36" s="481"/>
      <c r="J36" s="125" t="str">
        <f>IF(AND(J34="",J35=""),"",J34+J35)</f>
        <v/>
      </c>
      <c r="K36" s="137" t="s">
        <v>12</v>
      </c>
      <c r="L36" s="109"/>
      <c r="M36" s="139"/>
      <c r="N36" s="140"/>
    </row>
    <row r="37" spans="1:16" ht="21" customHeight="1" x14ac:dyDescent="0.55000000000000004">
      <c r="A37" s="441" t="s">
        <v>87</v>
      </c>
      <c r="B37" s="365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</row>
    <row r="38" spans="1:16" ht="21" customHeight="1" x14ac:dyDescent="0.55000000000000004">
      <c r="A38" s="442"/>
      <c r="B38" s="367"/>
      <c r="C38" s="367"/>
      <c r="D38" s="367"/>
      <c r="E38" s="367"/>
      <c r="F38" s="367"/>
      <c r="G38" s="366"/>
      <c r="H38" s="366"/>
      <c r="I38" s="366"/>
      <c r="J38" s="367"/>
      <c r="K38" s="367"/>
      <c r="L38" s="367"/>
      <c r="M38" s="366"/>
      <c r="N38" s="366"/>
      <c r="P38" s="16"/>
    </row>
    <row r="39" spans="1:16" ht="32.5" customHeight="1" x14ac:dyDescent="0.15">
      <c r="A39" s="447" t="s">
        <v>139</v>
      </c>
      <c r="B39" s="450" t="s">
        <v>213</v>
      </c>
      <c r="C39" s="451"/>
      <c r="D39" s="452"/>
      <c r="E39" s="443" t="str">
        <f>IF(AND(J7="",J10="",J13="",J16="",J19="",J22="",J25="",J28="",J31="",J34=""),"",J7+J10+J13+J16+J19+J22+J25+J28+J31+J34)</f>
        <v/>
      </c>
      <c r="F39" s="453"/>
      <c r="G39" s="454" t="s">
        <v>103</v>
      </c>
      <c r="H39" s="455"/>
      <c r="I39" s="465" t="s">
        <v>213</v>
      </c>
      <c r="J39" s="129" t="str">
        <f ca="1">IF(AE16="","",AE16)</f>
        <v/>
      </c>
      <c r="K39" s="465" t="s">
        <v>137</v>
      </c>
      <c r="L39" s="130" t="str">
        <f ca="1">IF(AI16="","",AI16)</f>
        <v/>
      </c>
      <c r="M39" s="470" t="s">
        <v>136</v>
      </c>
      <c r="N39" s="130" t="str">
        <f ca="1">IF(AND(J39="",L39=""),"",J39+L39)</f>
        <v/>
      </c>
    </row>
    <row r="40" spans="1:16" ht="32.5" customHeight="1" x14ac:dyDescent="0.15">
      <c r="A40" s="448"/>
      <c r="B40" s="456" t="s">
        <v>88</v>
      </c>
      <c r="C40" s="457"/>
      <c r="D40" s="458"/>
      <c r="E40" s="431" t="str">
        <f>IF(AND(J8="",J11="",J14="",J17="",J20="",J23="",J26="",J29="",J32="",J35=""),"",J8+J11+J14+J17+J20+J23+J26+J29+J32+J35)</f>
        <v/>
      </c>
      <c r="F40" s="459"/>
      <c r="G40" s="460" t="s">
        <v>186</v>
      </c>
      <c r="H40" s="455"/>
      <c r="I40" s="466"/>
      <c r="J40" s="129" t="str">
        <f ca="1">IF(AF16="","",AF16)</f>
        <v/>
      </c>
      <c r="K40" s="468"/>
      <c r="L40" s="130" t="str">
        <f ca="1">IF(AJ16="","",AJ16)</f>
        <v/>
      </c>
      <c r="M40" s="471"/>
      <c r="N40" s="130" t="str">
        <f t="shared" ref="N40:N41" ca="1" si="9">IF(AND(J40="",L40=""),"",J40+L40)</f>
        <v/>
      </c>
    </row>
    <row r="41" spans="1:16" ht="32.5" customHeight="1" x14ac:dyDescent="0.15">
      <c r="A41" s="449"/>
      <c r="B41" s="461" t="s">
        <v>104</v>
      </c>
      <c r="C41" s="462"/>
      <c r="D41" s="463"/>
      <c r="E41" s="437" t="str">
        <f>IF(AND(J9="",J12="",J15="",J18="",J21="",J24="",J27="",J30="",J33="",J36=""),"",SUM(J9,J12,J15,J18,J21,J24,J27,J30,J33,J36))</f>
        <v/>
      </c>
      <c r="F41" s="464"/>
      <c r="G41" s="460" t="s">
        <v>192</v>
      </c>
      <c r="H41" s="455"/>
      <c r="I41" s="467"/>
      <c r="J41" s="129" t="str">
        <f ca="1">IF(AG16="","",AG16)</f>
        <v/>
      </c>
      <c r="K41" s="469"/>
      <c r="L41" s="130" t="str">
        <f ca="1">IF(AK16="","",AK16)</f>
        <v/>
      </c>
      <c r="M41" s="472"/>
      <c r="N41" s="130" t="str">
        <f t="shared" ca="1" si="9"/>
        <v/>
      </c>
    </row>
    <row r="42" spans="1:16" ht="11.5" customHeight="1" x14ac:dyDescent="0.55000000000000004">
      <c r="A42" s="118" t="s">
        <v>91</v>
      </c>
      <c r="B42" s="350" t="s">
        <v>126</v>
      </c>
      <c r="C42" s="350"/>
      <c r="D42" s="350"/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5"/>
    </row>
    <row r="43" spans="1:16" ht="11.5" customHeight="1" x14ac:dyDescent="0.55000000000000004">
      <c r="A43" s="44"/>
      <c r="B43" s="348" t="s">
        <v>92</v>
      </c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5"/>
    </row>
  </sheetData>
  <sheetProtection sheet="1" formatCells="0"/>
  <mergeCells count="108">
    <mergeCell ref="A5:C5"/>
    <mergeCell ref="D5:G6"/>
    <mergeCell ref="H5:J6"/>
    <mergeCell ref="K5:N6"/>
    <mergeCell ref="AE1:AH1"/>
    <mergeCell ref="AI1:AL1"/>
    <mergeCell ref="A25:B27"/>
    <mergeCell ref="C25:C27"/>
    <mergeCell ref="E25:G25"/>
    <mergeCell ref="H25:I25"/>
    <mergeCell ref="E26:G26"/>
    <mergeCell ref="H26:I26"/>
    <mergeCell ref="E27:G27"/>
    <mergeCell ref="H27:I27"/>
    <mergeCell ref="A2:N2"/>
    <mergeCell ref="A3:C3"/>
    <mergeCell ref="D3:F3"/>
    <mergeCell ref="J3:K3"/>
    <mergeCell ref="A6:B6"/>
    <mergeCell ref="A10:B12"/>
    <mergeCell ref="C13:C15"/>
    <mergeCell ref="E13:G13"/>
    <mergeCell ref="H13:I13"/>
    <mergeCell ref="E14:G14"/>
    <mergeCell ref="C16:C18"/>
    <mergeCell ref="E16:G16"/>
    <mergeCell ref="H16:I16"/>
    <mergeCell ref="E17:G17"/>
    <mergeCell ref="H17:I17"/>
    <mergeCell ref="E18:G18"/>
    <mergeCell ref="H18:I18"/>
    <mergeCell ref="A16:B18"/>
    <mergeCell ref="C19:C21"/>
    <mergeCell ref="E19:G19"/>
    <mergeCell ref="H19:I19"/>
    <mergeCell ref="E20:G20"/>
    <mergeCell ref="H20:I20"/>
    <mergeCell ref="E21:G21"/>
    <mergeCell ref="A28:B30"/>
    <mergeCell ref="C28:C30"/>
    <mergeCell ref="E28:G28"/>
    <mergeCell ref="H28:I28"/>
    <mergeCell ref="E29:G29"/>
    <mergeCell ref="H29:I29"/>
    <mergeCell ref="E30:G30"/>
    <mergeCell ref="H30:I30"/>
    <mergeCell ref="A19:B21"/>
    <mergeCell ref="H21:I21"/>
    <mergeCell ref="A7:B9"/>
    <mergeCell ref="C7:C9"/>
    <mergeCell ref="E7:G7"/>
    <mergeCell ref="H7:I7"/>
    <mergeCell ref="E8:G8"/>
    <mergeCell ref="H8:I8"/>
    <mergeCell ref="E9:G9"/>
    <mergeCell ref="H9:I9"/>
    <mergeCell ref="A13:B15"/>
    <mergeCell ref="C10:C12"/>
    <mergeCell ref="E10:G10"/>
    <mergeCell ref="H10:I10"/>
    <mergeCell ref="E11:G11"/>
    <mergeCell ref="H11:I11"/>
    <mergeCell ref="E12:G12"/>
    <mergeCell ref="H12:I12"/>
    <mergeCell ref="E15:G15"/>
    <mergeCell ref="H15:I15"/>
    <mergeCell ref="H14:I14"/>
    <mergeCell ref="A34:B36"/>
    <mergeCell ref="C22:C24"/>
    <mergeCell ref="E22:G22"/>
    <mergeCell ref="H22:I22"/>
    <mergeCell ref="E23:G23"/>
    <mergeCell ref="H23:I23"/>
    <mergeCell ref="E24:G24"/>
    <mergeCell ref="H24:I24"/>
    <mergeCell ref="A22:B24"/>
    <mergeCell ref="C34:C36"/>
    <mergeCell ref="E34:G34"/>
    <mergeCell ref="H34:I34"/>
    <mergeCell ref="E35:G35"/>
    <mergeCell ref="H35:I35"/>
    <mergeCell ref="E36:G36"/>
    <mergeCell ref="H36:I36"/>
    <mergeCell ref="A31:B33"/>
    <mergeCell ref="C31:C33"/>
    <mergeCell ref="E31:G31"/>
    <mergeCell ref="H31:I31"/>
    <mergeCell ref="E32:G32"/>
    <mergeCell ref="H32:I32"/>
    <mergeCell ref="E33:G33"/>
    <mergeCell ref="H33:I33"/>
    <mergeCell ref="A37:A38"/>
    <mergeCell ref="B37:N38"/>
    <mergeCell ref="A39:A41"/>
    <mergeCell ref="B39:D39"/>
    <mergeCell ref="E39:F39"/>
    <mergeCell ref="G39:H39"/>
    <mergeCell ref="B40:D40"/>
    <mergeCell ref="B43:N43"/>
    <mergeCell ref="E40:F40"/>
    <mergeCell ref="G40:H40"/>
    <mergeCell ref="B41:D41"/>
    <mergeCell ref="E41:F41"/>
    <mergeCell ref="G41:H41"/>
    <mergeCell ref="B42:N42"/>
    <mergeCell ref="I39:I41"/>
    <mergeCell ref="K39:K41"/>
    <mergeCell ref="M39:M41"/>
  </mergeCells>
  <phoneticPr fontId="1"/>
  <dataValidations count="10">
    <dataValidation type="list" allowBlank="1" showInputMessage="1" showErrorMessage="1" prompt="同じ費目を複数申請する場合、連番にしてください" sqref="C7:C36" xr:uid="{00000000-0002-0000-0A00-000000000000}">
      <formula1>"1,2,3,4,5,6,7,8,9,10"</formula1>
    </dataValidation>
    <dataValidation allowBlank="1" showInputMessage="1" showErrorMessage="1" prompt="入力不要_x000a_(自動計算されます)" sqref="J9 J15 J21 J36 J12 J18 J24 J30 J27 J33" xr:uid="{00000000-0002-0000-0A00-000001000000}"/>
    <dataValidation type="list" allowBlank="1" showInputMessage="1" showErrorMessage="1" prompt="印刷物制作費 　⇒　印_x000a_動画制作費 　⇒　動_x000a_広告掲載費 　⇒　広_x000a_" sqref="A7:B36" xr:uid="{00000000-0002-0000-0A00-000002000000}">
      <formula1>"印,動,広"</formula1>
    </dataValidation>
    <dataValidation type="list" allowBlank="1" showInputMessage="1" showErrorMessage="1" prompt="該当する内容をプルダウンで選択" sqref="E9:G9 E27:G27 E30:G30 E12:G12 E15:G15 E18:G18 E21:G21 E24:G24 E33:G33 E36:G36" xr:uid="{00000000-0002-0000-0A00-000003000000}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="助成対象経費（税抜金額等）の金額を入力してください" sqref="J7 J19 J34 J10 J13 J16 J25 J28 J22 J31" xr:uid="{00000000-0002-0000-0A00-000004000000}"/>
    <dataValidation imeMode="halfAlpha" allowBlank="1" showInputMessage="1" showErrorMessage="1" prompt="助成対象とならない経費を入力してください" sqref="J8 J20 J35 J11 J14 J17 J26 J29 J23 J32" xr:uid="{00000000-0002-0000-0A00-000005000000}"/>
    <dataValidation imeMode="halfAlpha" allowBlank="1" showInputMessage="1" showErrorMessage="1" promptTitle="西暦で入力" prompt="例：2023/12/1" sqref="L3 N3" xr:uid="{00000000-0002-0000-0A00-000006000000}"/>
    <dataValidation allowBlank="1" showInputMessage="1" showErrorMessage="1" prompt="助成対象期間内_x000a_西暦年/月/日 を半角で入力頂くと、_x000a_和暦が表示されます_x000a_例）2025/11/1_x000a_⇒　R7.11.1" sqref="N34:N35 L7:L36 N31:N32" xr:uid="{00000000-0002-0000-0A00-000007000000}"/>
    <dataValidation imeMode="halfAlpha" allowBlank="1" showInputMessage="1" errorTitle="助成対象期間をご確認ください" prompt="助成対象期間内_x000a_西暦年/月/日 を半角で入力頂くと、_x000a_和暦が表示されます_x000a_例）2025/11/1_x000a_⇒　R7.11.1" sqref="N7:N8 N10:N11 N13:N14 N16:N17 N19:N20" xr:uid="{C27E1632-57B3-48D1-A009-AA9C42B8112C}"/>
    <dataValidation imeMode="halfAlpha" allowBlank="1" showInputMessage="1" showErrorMessage="1" prompt="助成対象期間内_x000a_西暦年/月/日 を半角で入力頂くと、_x000a_和暦が表示されます_x000a_例）2025/11/1_x000a_⇒　R7.11.1" sqref="N22:N23 N25:N26 N28:N29" xr:uid="{7BBFDDED-2ED0-4CE4-AE24-24C85A53AE8F}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01F9-B406-4A92-8ED3-2BC0E6C42E75}">
  <sheetPr>
    <tabColor theme="9" tint="0.79998168889431442"/>
    <pageSetUpPr fitToPage="1"/>
  </sheetPr>
  <dimension ref="A1:AN43"/>
  <sheetViews>
    <sheetView showGridLines="0" view="pageBreakPreview" topLeftCell="A31" zoomScale="95" zoomScaleNormal="100" zoomScaleSheetLayoutView="95" workbookViewId="0">
      <selection activeCell="E24" sqref="E24:G24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08203125" style="3" customWidth="1"/>
    <col min="7" max="7" width="6.58203125" style="3" customWidth="1"/>
    <col min="8" max="8" width="5" style="1" customWidth="1"/>
    <col min="9" max="9" width="5.83203125" style="1" customWidth="1"/>
    <col min="10" max="10" width="11.5" style="1" customWidth="1"/>
    <col min="11" max="11" width="3.33203125" style="1" customWidth="1"/>
    <col min="12" max="12" width="8" style="1" customWidth="1"/>
    <col min="13" max="13" width="2.83203125" style="1" customWidth="1"/>
    <col min="14" max="14" width="8.83203125" style="1" customWidth="1"/>
    <col min="15" max="16" width="9" style="1"/>
    <col min="17" max="26" width="9" style="1" customWidth="1"/>
    <col min="27" max="38" width="9" style="11"/>
    <col min="39" max="16384" width="9" style="1"/>
  </cols>
  <sheetData>
    <row r="1" spans="1:40" ht="15" customHeight="1" x14ac:dyDescent="0.55000000000000004">
      <c r="A1" s="143" t="s">
        <v>217</v>
      </c>
      <c r="B1" s="91"/>
      <c r="C1" s="91"/>
      <c r="D1" s="91"/>
      <c r="E1" s="91"/>
      <c r="F1" s="91"/>
      <c r="G1" s="91"/>
      <c r="H1" s="91"/>
      <c r="I1" s="91"/>
      <c r="J1" s="91"/>
      <c r="K1" s="92"/>
      <c r="L1" s="93"/>
      <c r="M1" s="44"/>
      <c r="N1" s="44"/>
      <c r="AE1" s="399" t="s">
        <v>106</v>
      </c>
      <c r="AF1" s="399"/>
      <c r="AG1" s="399"/>
      <c r="AH1" s="399"/>
      <c r="AI1" s="399" t="s">
        <v>107</v>
      </c>
      <c r="AJ1" s="399"/>
      <c r="AK1" s="399"/>
      <c r="AL1" s="399"/>
      <c r="AM1" s="11"/>
      <c r="AN1" s="11"/>
    </row>
    <row r="2" spans="1:40" ht="15.65" customHeight="1" x14ac:dyDescent="0.55000000000000004">
      <c r="A2" s="349" t="s">
        <v>89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P2" s="14"/>
      <c r="AE2" s="12" t="s">
        <v>140</v>
      </c>
      <c r="AF2" s="12" t="s">
        <v>141</v>
      </c>
      <c r="AG2" s="12" t="s">
        <v>142</v>
      </c>
      <c r="AH2" s="12" t="s">
        <v>105</v>
      </c>
      <c r="AI2" s="12" t="s">
        <v>140</v>
      </c>
      <c r="AJ2" s="12" t="s">
        <v>141</v>
      </c>
      <c r="AK2" s="12" t="s">
        <v>142</v>
      </c>
      <c r="AL2" s="12" t="s">
        <v>105</v>
      </c>
      <c r="AM2" s="11"/>
      <c r="AN2" s="11"/>
    </row>
    <row r="3" spans="1:40" ht="15.65" customHeight="1" x14ac:dyDescent="0.55000000000000004">
      <c r="A3" s="499" t="s">
        <v>133</v>
      </c>
      <c r="B3" s="499"/>
      <c r="C3" s="499"/>
      <c r="D3" s="500" t="s">
        <v>34</v>
      </c>
      <c r="E3" s="500"/>
      <c r="F3" s="500"/>
      <c r="G3" s="151" t="s">
        <v>184</v>
      </c>
      <c r="H3" s="119"/>
      <c r="I3" s="119"/>
      <c r="J3" s="501" t="s">
        <v>10</v>
      </c>
      <c r="K3" s="502"/>
      <c r="L3" s="120">
        <v>45962</v>
      </c>
      <c r="M3" s="121" t="s">
        <v>16</v>
      </c>
      <c r="N3" s="122">
        <v>46356</v>
      </c>
      <c r="AM3" s="11"/>
      <c r="AN3" s="11"/>
    </row>
    <row r="4" spans="1:40" ht="3" customHeight="1" thickBot="1" x14ac:dyDescent="0.6">
      <c r="A4" s="92"/>
      <c r="B4" s="98"/>
      <c r="C4" s="99"/>
      <c r="D4" s="100"/>
      <c r="E4" s="101"/>
      <c r="F4" s="101"/>
      <c r="G4" s="101"/>
      <c r="H4" s="102"/>
      <c r="I4" s="102"/>
      <c r="J4" s="102"/>
      <c r="K4" s="103"/>
      <c r="L4" s="103"/>
      <c r="M4" s="92"/>
      <c r="N4" s="92"/>
      <c r="AM4" s="11"/>
      <c r="AN4" s="11"/>
    </row>
    <row r="5" spans="1:40" ht="13" customHeight="1" x14ac:dyDescent="0.55000000000000004">
      <c r="A5" s="486" t="s">
        <v>124</v>
      </c>
      <c r="B5" s="487"/>
      <c r="C5" s="488"/>
      <c r="D5" s="489" t="s">
        <v>9</v>
      </c>
      <c r="E5" s="489"/>
      <c r="F5" s="489"/>
      <c r="G5" s="490"/>
      <c r="H5" s="493" t="s">
        <v>76</v>
      </c>
      <c r="I5" s="494"/>
      <c r="J5" s="495"/>
      <c r="K5" s="493" t="s">
        <v>11</v>
      </c>
      <c r="L5" s="494"/>
      <c r="M5" s="494"/>
      <c r="N5" s="495"/>
      <c r="AM5" s="11"/>
      <c r="AN5" s="11"/>
    </row>
    <row r="6" spans="1:40" ht="14.5" customHeight="1" x14ac:dyDescent="0.55000000000000004">
      <c r="A6" s="503" t="s">
        <v>125</v>
      </c>
      <c r="B6" s="504"/>
      <c r="C6" s="135" t="s">
        <v>7</v>
      </c>
      <c r="D6" s="491"/>
      <c r="E6" s="491"/>
      <c r="F6" s="491"/>
      <c r="G6" s="492"/>
      <c r="H6" s="496"/>
      <c r="I6" s="497"/>
      <c r="J6" s="498"/>
      <c r="K6" s="496"/>
      <c r="L6" s="497"/>
      <c r="M6" s="497"/>
      <c r="N6" s="498"/>
      <c r="AA6" s="11" t="s">
        <v>164</v>
      </c>
      <c r="AB6" s="11" t="s">
        <v>108</v>
      </c>
      <c r="AC6" s="11" t="s">
        <v>153</v>
      </c>
      <c r="AD6" s="11">
        <v>1</v>
      </c>
      <c r="AE6" s="11" t="str">
        <f ca="1">IF(AND(INDIRECT(AA6)=AE$2,INDIRECT(AB6)&lt;&gt;""),INDIRECT(AB6),"")</f>
        <v/>
      </c>
      <c r="AF6" s="11" t="str">
        <f ca="1">IF(AND(INDIRECT(AA6)=AF$2,INDIRECT(AB6)&lt;&gt;""),INDIRECT(AB6),"")</f>
        <v/>
      </c>
      <c r="AG6" s="11" t="str">
        <f ca="1">IF(AND(INDIRECT(AA6)=AG$2,INDIRECT(AB6)&lt;&gt;""),INDIRECT(AB6),"")</f>
        <v/>
      </c>
      <c r="AH6" s="11" t="str">
        <f ca="1">IF(AND(INDIRECT(AA6)=AH$2,INDIRECT(AB6)&lt;&gt;""),INDIRECT(AB6),"")</f>
        <v/>
      </c>
      <c r="AI6" s="11" t="str">
        <f ca="1">IF(AND(INDIRECT(AA6)=AI$2,INDIRECT(AC6)&lt;&gt;""),INDIRECT(AC6),"")</f>
        <v/>
      </c>
      <c r="AJ6" s="11" t="str">
        <f ca="1">IF(AND(INDIRECT(AA6)=AJ$2,INDIRECT(AC6)&lt;&gt;""),INDIRECT(AC6),"")</f>
        <v/>
      </c>
      <c r="AK6" s="11" t="str">
        <f ca="1">IF(AND(INDIRECT(AA6)=AK$2,INDIRECT(AC6)&lt;&gt;""),INDIRECT(AC6),"")</f>
        <v/>
      </c>
      <c r="AL6" s="11" t="str">
        <f ca="1">IF(AND(INDIRECT(AA6)=AL$2,INDIRECT(AC6)&lt;&gt;""),INDIRECT(AC6),"")</f>
        <v/>
      </c>
      <c r="AM6" s="11"/>
      <c r="AN6" s="11"/>
    </row>
    <row r="7" spans="1:40" ht="16" customHeight="1" x14ac:dyDescent="0.15">
      <c r="A7" s="473"/>
      <c r="B7" s="474"/>
      <c r="C7" s="479"/>
      <c r="D7" s="149" t="s">
        <v>6</v>
      </c>
      <c r="E7" s="346"/>
      <c r="F7" s="346"/>
      <c r="G7" s="346"/>
      <c r="H7" s="480" t="s">
        <v>218</v>
      </c>
      <c r="I7" s="481"/>
      <c r="J7" s="107"/>
      <c r="K7" s="137" t="s">
        <v>0</v>
      </c>
      <c r="L7" s="109"/>
      <c r="M7" s="137" t="s">
        <v>2</v>
      </c>
      <c r="N7" s="109"/>
      <c r="AA7" s="11" t="s">
        <v>165</v>
      </c>
      <c r="AB7" s="11" t="s">
        <v>109</v>
      </c>
      <c r="AC7" s="11" t="s">
        <v>154</v>
      </c>
      <c r="AD7" s="11">
        <v>2</v>
      </c>
      <c r="AE7" s="11" t="str">
        <f t="shared" ref="AE7:AE15" ca="1" si="0">IF(AND(INDIRECT(AA7)=AE$2,INDIRECT(AB7)&lt;&gt;""),INDIRECT(AB7),"")</f>
        <v/>
      </c>
      <c r="AF7" s="11" t="str">
        <f t="shared" ref="AF7:AF15" ca="1" si="1">IF(AND(INDIRECT(AA7)=AF$2,INDIRECT(AB7)&lt;&gt;""),INDIRECT(AB7),"")</f>
        <v/>
      </c>
      <c r="AG7" s="11" t="str">
        <f t="shared" ref="AG7:AG15" ca="1" si="2">IF(AND(INDIRECT(AA7)=AG$2,INDIRECT(AB7)&lt;&gt;""),INDIRECT(AB7),"")</f>
        <v/>
      </c>
      <c r="AH7" s="11" t="str">
        <f t="shared" ref="AH7:AH15" ca="1" si="3">IF(AND(INDIRECT(AA7)=AH$2,INDIRECT(AB7)&lt;&gt;""),INDIRECT(AB7),"")</f>
        <v/>
      </c>
      <c r="AI7" s="11" t="str">
        <f t="shared" ref="AI7:AI15" ca="1" si="4">IF(AND(INDIRECT(AA7)=AI$2,INDIRECT(AC7)&lt;&gt;""),INDIRECT(AC7),"")</f>
        <v/>
      </c>
      <c r="AJ7" s="11" t="str">
        <f t="shared" ref="AJ7:AJ15" ca="1" si="5">IF(AND(INDIRECT(AA7)=AJ$2,INDIRECT(AC7)&lt;&gt;""),INDIRECT(AC7),"")</f>
        <v/>
      </c>
      <c r="AK7" s="11" t="str">
        <f t="shared" ref="AK7:AK15" ca="1" si="6">IF(AND(INDIRECT(AA7)=AK$2,INDIRECT(AC7)&lt;&gt;""),INDIRECT(AC7),"")</f>
        <v/>
      </c>
      <c r="AL7" s="11" t="str">
        <f t="shared" ref="AL7:AL15" ca="1" si="7">IF(AND(INDIRECT(AA7)=AL$2,INDIRECT(AC7)&lt;&gt;""),INDIRECT(AC7),"")</f>
        <v/>
      </c>
      <c r="AM7" s="11"/>
      <c r="AN7" s="11"/>
    </row>
    <row r="8" spans="1:40" ht="16" customHeight="1" x14ac:dyDescent="0.15">
      <c r="A8" s="475"/>
      <c r="B8" s="476"/>
      <c r="C8" s="479"/>
      <c r="D8" s="138" t="s">
        <v>13</v>
      </c>
      <c r="E8" s="364"/>
      <c r="F8" s="364"/>
      <c r="G8" s="364"/>
      <c r="H8" s="482" t="s">
        <v>88</v>
      </c>
      <c r="I8" s="482"/>
      <c r="J8" s="107"/>
      <c r="K8" s="137" t="s">
        <v>1</v>
      </c>
      <c r="L8" s="109"/>
      <c r="M8" s="137" t="s">
        <v>3</v>
      </c>
      <c r="N8" s="109"/>
      <c r="AA8" s="11" t="s">
        <v>166</v>
      </c>
      <c r="AB8" s="11" t="s">
        <v>110</v>
      </c>
      <c r="AC8" s="11" t="s">
        <v>155</v>
      </c>
      <c r="AD8" s="11">
        <v>3</v>
      </c>
      <c r="AE8" s="11" t="str">
        <f t="shared" ca="1" si="0"/>
        <v/>
      </c>
      <c r="AF8" s="11" t="str">
        <f t="shared" ca="1" si="1"/>
        <v/>
      </c>
      <c r="AG8" s="11" t="str">
        <f t="shared" ca="1" si="2"/>
        <v/>
      </c>
      <c r="AH8" s="11" t="str">
        <f t="shared" ca="1" si="3"/>
        <v/>
      </c>
      <c r="AI8" s="11" t="str">
        <f t="shared" ca="1" si="4"/>
        <v/>
      </c>
      <c r="AJ8" s="11" t="str">
        <f t="shared" ca="1" si="5"/>
        <v/>
      </c>
      <c r="AK8" s="11" t="str">
        <f t="shared" ca="1" si="6"/>
        <v/>
      </c>
      <c r="AL8" s="11" t="str">
        <f t="shared" ca="1" si="7"/>
        <v/>
      </c>
      <c r="AM8" s="11"/>
      <c r="AN8" s="11"/>
    </row>
    <row r="9" spans="1:40" ht="16" customHeight="1" x14ac:dyDescent="0.2">
      <c r="A9" s="483"/>
      <c r="B9" s="484"/>
      <c r="C9" s="479"/>
      <c r="D9" s="149" t="s">
        <v>8</v>
      </c>
      <c r="E9" s="347"/>
      <c r="F9" s="347"/>
      <c r="G9" s="347"/>
      <c r="H9" s="480" t="s">
        <v>212</v>
      </c>
      <c r="I9" s="481"/>
      <c r="J9" s="125" t="str">
        <f>IF(AND(J7="",J8=""),"",J7+J8)</f>
        <v/>
      </c>
      <c r="K9" s="137" t="s">
        <v>12</v>
      </c>
      <c r="L9" s="109"/>
      <c r="M9" s="139"/>
      <c r="N9" s="140"/>
      <c r="AA9" s="11" t="s">
        <v>167</v>
      </c>
      <c r="AB9" s="11" t="s">
        <v>111</v>
      </c>
      <c r="AC9" s="11" t="s">
        <v>156</v>
      </c>
      <c r="AD9" s="11">
        <v>4</v>
      </c>
      <c r="AE9" s="11" t="str">
        <f t="shared" ca="1" si="0"/>
        <v/>
      </c>
      <c r="AF9" s="11" t="str">
        <f t="shared" ca="1" si="1"/>
        <v/>
      </c>
      <c r="AG9" s="11" t="str">
        <f t="shared" ca="1" si="2"/>
        <v/>
      </c>
      <c r="AH9" s="11" t="str">
        <f t="shared" ca="1" si="3"/>
        <v/>
      </c>
      <c r="AI9" s="11" t="str">
        <f t="shared" ca="1" si="4"/>
        <v/>
      </c>
      <c r="AJ9" s="11" t="str">
        <f t="shared" ca="1" si="5"/>
        <v/>
      </c>
      <c r="AK9" s="11" t="str">
        <f t="shared" ca="1" si="6"/>
        <v/>
      </c>
      <c r="AL9" s="11" t="str">
        <f t="shared" ca="1" si="7"/>
        <v/>
      </c>
      <c r="AM9" s="11"/>
      <c r="AN9" s="11"/>
    </row>
    <row r="10" spans="1:40" ht="16" customHeight="1" x14ac:dyDescent="0.15">
      <c r="A10" s="473"/>
      <c r="B10" s="474"/>
      <c r="C10" s="479"/>
      <c r="D10" s="149" t="s">
        <v>6</v>
      </c>
      <c r="E10" s="346"/>
      <c r="F10" s="346"/>
      <c r="G10" s="346"/>
      <c r="H10" s="480" t="s">
        <v>218</v>
      </c>
      <c r="I10" s="481"/>
      <c r="J10" s="107"/>
      <c r="K10" s="137" t="s">
        <v>0</v>
      </c>
      <c r="L10" s="109"/>
      <c r="M10" s="137" t="s">
        <v>2</v>
      </c>
      <c r="N10" s="109"/>
      <c r="AA10" s="11" t="s">
        <v>168</v>
      </c>
      <c r="AB10" s="11" t="s">
        <v>112</v>
      </c>
      <c r="AC10" s="11" t="s">
        <v>157</v>
      </c>
      <c r="AD10" s="11">
        <v>5</v>
      </c>
      <c r="AE10" s="11" t="str">
        <f t="shared" ca="1" si="0"/>
        <v/>
      </c>
      <c r="AF10" s="11" t="str">
        <f t="shared" ca="1" si="1"/>
        <v/>
      </c>
      <c r="AG10" s="11" t="str">
        <f t="shared" ca="1" si="2"/>
        <v/>
      </c>
      <c r="AH10" s="11" t="str">
        <f t="shared" ca="1" si="3"/>
        <v/>
      </c>
      <c r="AI10" s="11" t="str">
        <f t="shared" ca="1" si="4"/>
        <v/>
      </c>
      <c r="AJ10" s="11" t="str">
        <f t="shared" ca="1" si="5"/>
        <v/>
      </c>
      <c r="AK10" s="11" t="str">
        <f t="shared" ca="1" si="6"/>
        <v/>
      </c>
      <c r="AL10" s="11" t="str">
        <f t="shared" ca="1" si="7"/>
        <v/>
      </c>
      <c r="AM10" s="11"/>
      <c r="AN10" s="11"/>
    </row>
    <row r="11" spans="1:40" ht="16" customHeight="1" x14ac:dyDescent="0.15">
      <c r="A11" s="475"/>
      <c r="B11" s="476"/>
      <c r="C11" s="479"/>
      <c r="D11" s="138" t="s">
        <v>13</v>
      </c>
      <c r="E11" s="364"/>
      <c r="F11" s="364"/>
      <c r="G11" s="364"/>
      <c r="H11" s="482" t="s">
        <v>88</v>
      </c>
      <c r="I11" s="482"/>
      <c r="J11" s="107"/>
      <c r="K11" s="137" t="s">
        <v>1</v>
      </c>
      <c r="L11" s="109"/>
      <c r="M11" s="137" t="s">
        <v>3</v>
      </c>
      <c r="N11" s="109"/>
      <c r="AA11" s="11" t="s">
        <v>169</v>
      </c>
      <c r="AB11" s="11" t="s">
        <v>113</v>
      </c>
      <c r="AC11" s="11" t="s">
        <v>158</v>
      </c>
      <c r="AD11" s="11">
        <v>6</v>
      </c>
      <c r="AE11" s="11" t="str">
        <f t="shared" ca="1" si="0"/>
        <v/>
      </c>
      <c r="AF11" s="11" t="str">
        <f t="shared" ca="1" si="1"/>
        <v/>
      </c>
      <c r="AG11" s="11" t="str">
        <f t="shared" ca="1" si="2"/>
        <v/>
      </c>
      <c r="AH11" s="11" t="str">
        <f t="shared" ca="1" si="3"/>
        <v/>
      </c>
      <c r="AI11" s="11" t="str">
        <f t="shared" ca="1" si="4"/>
        <v/>
      </c>
      <c r="AJ11" s="11" t="str">
        <f t="shared" ca="1" si="5"/>
        <v/>
      </c>
      <c r="AK11" s="11" t="str">
        <f t="shared" ca="1" si="6"/>
        <v/>
      </c>
      <c r="AL11" s="11" t="str">
        <f t="shared" ca="1" si="7"/>
        <v/>
      </c>
      <c r="AM11" s="11"/>
      <c r="AN11" s="11"/>
    </row>
    <row r="12" spans="1:40" ht="16" customHeight="1" x14ac:dyDescent="0.2">
      <c r="A12" s="483"/>
      <c r="B12" s="484"/>
      <c r="C12" s="479"/>
      <c r="D12" s="149" t="s">
        <v>8</v>
      </c>
      <c r="E12" s="347"/>
      <c r="F12" s="347"/>
      <c r="G12" s="347"/>
      <c r="H12" s="480" t="s">
        <v>212</v>
      </c>
      <c r="I12" s="481"/>
      <c r="J12" s="125" t="str">
        <f>IF(AND(J10="",J11=""),"",J10+J11)</f>
        <v/>
      </c>
      <c r="K12" s="137" t="s">
        <v>12</v>
      </c>
      <c r="L12" s="109"/>
      <c r="M12" s="139"/>
      <c r="N12" s="140"/>
      <c r="AA12" s="11" t="s">
        <v>170</v>
      </c>
      <c r="AB12" s="11" t="s">
        <v>114</v>
      </c>
      <c r="AC12" s="11" t="s">
        <v>159</v>
      </c>
      <c r="AD12" s="11">
        <v>7</v>
      </c>
      <c r="AE12" s="11" t="str">
        <f t="shared" ca="1" si="0"/>
        <v/>
      </c>
      <c r="AF12" s="11" t="str">
        <f t="shared" ca="1" si="1"/>
        <v/>
      </c>
      <c r="AG12" s="11" t="str">
        <f t="shared" ca="1" si="2"/>
        <v/>
      </c>
      <c r="AH12" s="11" t="str">
        <f t="shared" ca="1" si="3"/>
        <v/>
      </c>
      <c r="AI12" s="11" t="str">
        <f t="shared" ca="1" si="4"/>
        <v/>
      </c>
      <c r="AJ12" s="11" t="str">
        <f t="shared" ca="1" si="5"/>
        <v/>
      </c>
      <c r="AK12" s="11" t="str">
        <f t="shared" ca="1" si="6"/>
        <v/>
      </c>
      <c r="AL12" s="11" t="str">
        <f t="shared" ca="1" si="7"/>
        <v/>
      </c>
      <c r="AM12" s="11"/>
      <c r="AN12" s="11"/>
    </row>
    <row r="13" spans="1:40" ht="16" customHeight="1" x14ac:dyDescent="0.15">
      <c r="A13" s="473"/>
      <c r="B13" s="474"/>
      <c r="C13" s="479"/>
      <c r="D13" s="149" t="s">
        <v>6</v>
      </c>
      <c r="E13" s="346"/>
      <c r="F13" s="346"/>
      <c r="G13" s="346"/>
      <c r="H13" s="480" t="s">
        <v>218</v>
      </c>
      <c r="I13" s="481"/>
      <c r="J13" s="107"/>
      <c r="K13" s="137" t="s">
        <v>0</v>
      </c>
      <c r="L13" s="109"/>
      <c r="M13" s="137" t="s">
        <v>2</v>
      </c>
      <c r="N13" s="109"/>
      <c r="AA13" s="11" t="s">
        <v>171</v>
      </c>
      <c r="AB13" s="11" t="s">
        <v>115</v>
      </c>
      <c r="AC13" s="11" t="s">
        <v>160</v>
      </c>
      <c r="AD13" s="11">
        <v>8</v>
      </c>
      <c r="AE13" s="11" t="str">
        <f t="shared" ca="1" si="0"/>
        <v/>
      </c>
      <c r="AF13" s="11" t="str">
        <f t="shared" ca="1" si="1"/>
        <v/>
      </c>
      <c r="AG13" s="11" t="str">
        <f t="shared" ca="1" si="2"/>
        <v/>
      </c>
      <c r="AH13" s="11" t="str">
        <f t="shared" ca="1" si="3"/>
        <v/>
      </c>
      <c r="AI13" s="11" t="str">
        <f t="shared" ca="1" si="4"/>
        <v/>
      </c>
      <c r="AJ13" s="11" t="str">
        <f t="shared" ca="1" si="5"/>
        <v/>
      </c>
      <c r="AK13" s="11" t="str">
        <f t="shared" ca="1" si="6"/>
        <v/>
      </c>
      <c r="AL13" s="11" t="str">
        <f t="shared" ca="1" si="7"/>
        <v/>
      </c>
      <c r="AM13" s="11"/>
      <c r="AN13" s="11"/>
    </row>
    <row r="14" spans="1:40" ht="16" customHeight="1" x14ac:dyDescent="0.15">
      <c r="A14" s="475"/>
      <c r="B14" s="476"/>
      <c r="C14" s="479"/>
      <c r="D14" s="138" t="s">
        <v>13</v>
      </c>
      <c r="E14" s="364"/>
      <c r="F14" s="364"/>
      <c r="G14" s="364"/>
      <c r="H14" s="482" t="s">
        <v>88</v>
      </c>
      <c r="I14" s="482"/>
      <c r="J14" s="107"/>
      <c r="K14" s="137" t="s">
        <v>1</v>
      </c>
      <c r="L14" s="109"/>
      <c r="M14" s="137" t="s">
        <v>3</v>
      </c>
      <c r="N14" s="109"/>
      <c r="AA14" s="11" t="s">
        <v>172</v>
      </c>
      <c r="AB14" s="11" t="s">
        <v>116</v>
      </c>
      <c r="AC14" s="11" t="s">
        <v>161</v>
      </c>
      <c r="AD14" s="11">
        <v>9</v>
      </c>
      <c r="AE14" s="11" t="str">
        <f t="shared" ca="1" si="0"/>
        <v/>
      </c>
      <c r="AF14" s="11" t="str">
        <f t="shared" ca="1" si="1"/>
        <v/>
      </c>
      <c r="AG14" s="11" t="str">
        <f t="shared" ca="1" si="2"/>
        <v/>
      </c>
      <c r="AH14" s="11" t="str">
        <f t="shared" ca="1" si="3"/>
        <v/>
      </c>
      <c r="AI14" s="11" t="str">
        <f t="shared" ca="1" si="4"/>
        <v/>
      </c>
      <c r="AJ14" s="11" t="str">
        <f t="shared" ca="1" si="5"/>
        <v/>
      </c>
      <c r="AK14" s="11" t="str">
        <f t="shared" ca="1" si="6"/>
        <v/>
      </c>
      <c r="AL14" s="11" t="str">
        <f t="shared" ca="1" si="7"/>
        <v/>
      </c>
      <c r="AM14" s="11"/>
      <c r="AN14" s="11"/>
    </row>
    <row r="15" spans="1:40" ht="16" customHeight="1" x14ac:dyDescent="0.2">
      <c r="A15" s="483"/>
      <c r="B15" s="484"/>
      <c r="C15" s="479"/>
      <c r="D15" s="149" t="s">
        <v>8</v>
      </c>
      <c r="E15" s="347"/>
      <c r="F15" s="347"/>
      <c r="G15" s="347"/>
      <c r="H15" s="480" t="s">
        <v>212</v>
      </c>
      <c r="I15" s="481"/>
      <c r="J15" s="125" t="str">
        <f>IF(AND(J13="",J14=""),"",J13+J14)</f>
        <v/>
      </c>
      <c r="K15" s="137" t="s">
        <v>12</v>
      </c>
      <c r="L15" s="109"/>
      <c r="M15" s="139"/>
      <c r="N15" s="140"/>
      <c r="AA15" s="11" t="s">
        <v>173</v>
      </c>
      <c r="AB15" s="11" t="s">
        <v>117</v>
      </c>
      <c r="AC15" s="11" t="s">
        <v>162</v>
      </c>
      <c r="AD15" s="11">
        <v>10</v>
      </c>
      <c r="AE15" s="11" t="str">
        <f t="shared" ca="1" si="0"/>
        <v/>
      </c>
      <c r="AF15" s="11" t="str">
        <f t="shared" ca="1" si="1"/>
        <v/>
      </c>
      <c r="AG15" s="11" t="str">
        <f t="shared" ca="1" si="2"/>
        <v/>
      </c>
      <c r="AH15" s="11" t="str">
        <f t="shared" ca="1" si="3"/>
        <v/>
      </c>
      <c r="AI15" s="11" t="str">
        <f t="shared" ca="1" si="4"/>
        <v/>
      </c>
      <c r="AJ15" s="11" t="str">
        <f t="shared" ca="1" si="5"/>
        <v/>
      </c>
      <c r="AK15" s="11" t="str">
        <f t="shared" ca="1" si="6"/>
        <v/>
      </c>
      <c r="AL15" s="11" t="str">
        <f t="shared" ca="1" si="7"/>
        <v/>
      </c>
      <c r="AM15" s="11"/>
      <c r="AN15" s="11"/>
    </row>
    <row r="16" spans="1:40" ht="16" customHeight="1" x14ac:dyDescent="0.15">
      <c r="A16" s="473"/>
      <c r="B16" s="474"/>
      <c r="C16" s="479"/>
      <c r="D16" s="149" t="s">
        <v>6</v>
      </c>
      <c r="E16" s="346"/>
      <c r="F16" s="346"/>
      <c r="G16" s="346"/>
      <c r="H16" s="480" t="s">
        <v>218</v>
      </c>
      <c r="I16" s="481"/>
      <c r="J16" s="107"/>
      <c r="K16" s="137" t="s">
        <v>0</v>
      </c>
      <c r="L16" s="109"/>
      <c r="M16" s="137" t="s">
        <v>2</v>
      </c>
      <c r="N16" s="109"/>
      <c r="AE16" s="11" t="str">
        <f ca="1">IF(AND(AE6="",AE7="",AE8="",AE9="",AE10="",AE11="",AE12="",AE13="",AE14="",AE15=""),"",SUM(AE6:AE15))</f>
        <v/>
      </c>
      <c r="AF16" s="11" t="str">
        <f t="shared" ref="AF16:AL16" ca="1" si="8">IF(AND(AF6="",AF7="",AF8="",AF9="",AF10="",AF11="",AF12="",AF13="",AF14="",AF15=""),"",SUM(AF6:AF15))</f>
        <v/>
      </c>
      <c r="AG16" s="11" t="str">
        <f t="shared" ca="1" si="8"/>
        <v/>
      </c>
      <c r="AH16" s="11" t="str">
        <f t="shared" ca="1" si="8"/>
        <v/>
      </c>
      <c r="AI16" s="11" t="str">
        <f t="shared" ca="1" si="8"/>
        <v/>
      </c>
      <c r="AJ16" s="11" t="str">
        <f t="shared" ca="1" si="8"/>
        <v/>
      </c>
      <c r="AK16" s="11" t="str">
        <f t="shared" ca="1" si="8"/>
        <v/>
      </c>
      <c r="AL16" s="11" t="str">
        <f t="shared" ca="1" si="8"/>
        <v/>
      </c>
      <c r="AM16" s="11"/>
      <c r="AN16" s="11"/>
    </row>
    <row r="17" spans="1:40" ht="16" customHeight="1" x14ac:dyDescent="0.15">
      <c r="A17" s="475"/>
      <c r="B17" s="476"/>
      <c r="C17" s="479"/>
      <c r="D17" s="138" t="s">
        <v>13</v>
      </c>
      <c r="E17" s="364"/>
      <c r="F17" s="364"/>
      <c r="G17" s="364"/>
      <c r="H17" s="482" t="s">
        <v>88</v>
      </c>
      <c r="I17" s="482"/>
      <c r="J17" s="107"/>
      <c r="K17" s="137" t="s">
        <v>1</v>
      </c>
      <c r="L17" s="109"/>
      <c r="M17" s="137" t="s">
        <v>3</v>
      </c>
      <c r="N17" s="109"/>
      <c r="AM17" s="11"/>
      <c r="AN17" s="11"/>
    </row>
    <row r="18" spans="1:40" ht="16" customHeight="1" x14ac:dyDescent="0.2">
      <c r="A18" s="483"/>
      <c r="B18" s="484"/>
      <c r="C18" s="479"/>
      <c r="D18" s="149" t="s">
        <v>8</v>
      </c>
      <c r="E18" s="347"/>
      <c r="F18" s="347"/>
      <c r="G18" s="347"/>
      <c r="H18" s="480" t="s">
        <v>212</v>
      </c>
      <c r="I18" s="481"/>
      <c r="J18" s="125" t="str">
        <f>IF(AND(J16="",J17=""),"",J16+J17)</f>
        <v/>
      </c>
      <c r="K18" s="137" t="s">
        <v>12</v>
      </c>
      <c r="L18" s="109"/>
      <c r="M18" s="139"/>
      <c r="N18" s="140"/>
      <c r="AM18" s="11"/>
      <c r="AN18" s="11"/>
    </row>
    <row r="19" spans="1:40" ht="16" customHeight="1" x14ac:dyDescent="0.15">
      <c r="A19" s="473"/>
      <c r="B19" s="474"/>
      <c r="C19" s="479"/>
      <c r="D19" s="149" t="s">
        <v>6</v>
      </c>
      <c r="E19" s="346"/>
      <c r="F19" s="346"/>
      <c r="G19" s="346"/>
      <c r="H19" s="480" t="s">
        <v>218</v>
      </c>
      <c r="I19" s="481"/>
      <c r="J19" s="107"/>
      <c r="K19" s="137" t="s">
        <v>0</v>
      </c>
      <c r="L19" s="109"/>
      <c r="M19" s="137" t="s">
        <v>2</v>
      </c>
      <c r="N19" s="109"/>
    </row>
    <row r="20" spans="1:40" ht="16" customHeight="1" x14ac:dyDescent="0.15">
      <c r="A20" s="475"/>
      <c r="B20" s="476"/>
      <c r="C20" s="479"/>
      <c r="D20" s="138" t="s">
        <v>13</v>
      </c>
      <c r="E20" s="364"/>
      <c r="F20" s="364"/>
      <c r="G20" s="364"/>
      <c r="H20" s="482" t="s">
        <v>88</v>
      </c>
      <c r="I20" s="482"/>
      <c r="J20" s="107"/>
      <c r="K20" s="137" t="s">
        <v>1</v>
      </c>
      <c r="L20" s="109"/>
      <c r="M20" s="137" t="s">
        <v>3</v>
      </c>
      <c r="N20" s="109"/>
    </row>
    <row r="21" spans="1:40" ht="16" customHeight="1" x14ac:dyDescent="0.2">
      <c r="A21" s="483"/>
      <c r="B21" s="484"/>
      <c r="C21" s="479"/>
      <c r="D21" s="149" t="s">
        <v>8</v>
      </c>
      <c r="E21" s="347"/>
      <c r="F21" s="347"/>
      <c r="G21" s="347"/>
      <c r="H21" s="480" t="s">
        <v>212</v>
      </c>
      <c r="I21" s="481"/>
      <c r="J21" s="125" t="str">
        <f>IF(AND(J19="",J20=""),"",J19+J20)</f>
        <v/>
      </c>
      <c r="K21" s="137" t="s">
        <v>12</v>
      </c>
      <c r="L21" s="109"/>
      <c r="M21" s="139"/>
      <c r="N21" s="140"/>
    </row>
    <row r="22" spans="1:40" ht="16" customHeight="1" x14ac:dyDescent="0.15">
      <c r="A22" s="473"/>
      <c r="B22" s="474"/>
      <c r="C22" s="479"/>
      <c r="D22" s="149" t="s">
        <v>6</v>
      </c>
      <c r="E22" s="346"/>
      <c r="F22" s="346"/>
      <c r="G22" s="346"/>
      <c r="H22" s="480" t="s">
        <v>218</v>
      </c>
      <c r="I22" s="481"/>
      <c r="J22" s="107"/>
      <c r="K22" s="137" t="s">
        <v>0</v>
      </c>
      <c r="L22" s="109"/>
      <c r="M22" s="137" t="s">
        <v>2</v>
      </c>
      <c r="N22" s="109"/>
    </row>
    <row r="23" spans="1:40" ht="16" customHeight="1" x14ac:dyDescent="0.15">
      <c r="A23" s="475"/>
      <c r="B23" s="476"/>
      <c r="C23" s="479"/>
      <c r="D23" s="138" t="s">
        <v>13</v>
      </c>
      <c r="E23" s="364"/>
      <c r="F23" s="364"/>
      <c r="G23" s="364"/>
      <c r="H23" s="482" t="s">
        <v>88</v>
      </c>
      <c r="I23" s="482"/>
      <c r="J23" s="107"/>
      <c r="K23" s="137" t="s">
        <v>1</v>
      </c>
      <c r="L23" s="109"/>
      <c r="M23" s="137" t="s">
        <v>3</v>
      </c>
      <c r="N23" s="109"/>
    </row>
    <row r="24" spans="1:40" ht="16" customHeight="1" x14ac:dyDescent="0.2">
      <c r="A24" s="483"/>
      <c r="B24" s="484"/>
      <c r="C24" s="479"/>
      <c r="D24" s="149" t="s">
        <v>8</v>
      </c>
      <c r="E24" s="347"/>
      <c r="F24" s="347"/>
      <c r="G24" s="347"/>
      <c r="H24" s="480" t="s">
        <v>212</v>
      </c>
      <c r="I24" s="481"/>
      <c r="J24" s="125" t="str">
        <f>IF(AND(J22="",J23=""),"",J22+J23)</f>
        <v/>
      </c>
      <c r="K24" s="137" t="s">
        <v>12</v>
      </c>
      <c r="L24" s="109"/>
      <c r="M24" s="139"/>
      <c r="N24" s="140"/>
    </row>
    <row r="25" spans="1:40" ht="16" customHeight="1" x14ac:dyDescent="0.15">
      <c r="A25" s="473"/>
      <c r="B25" s="474"/>
      <c r="C25" s="479"/>
      <c r="D25" s="149" t="s">
        <v>6</v>
      </c>
      <c r="E25" s="346"/>
      <c r="F25" s="346"/>
      <c r="G25" s="346"/>
      <c r="H25" s="480" t="s">
        <v>218</v>
      </c>
      <c r="I25" s="481"/>
      <c r="J25" s="107"/>
      <c r="K25" s="137" t="s">
        <v>0</v>
      </c>
      <c r="L25" s="109"/>
      <c r="M25" s="137" t="s">
        <v>2</v>
      </c>
      <c r="N25" s="109"/>
    </row>
    <row r="26" spans="1:40" ht="16" customHeight="1" x14ac:dyDescent="0.15">
      <c r="A26" s="475"/>
      <c r="B26" s="476"/>
      <c r="C26" s="479"/>
      <c r="D26" s="138" t="s">
        <v>13</v>
      </c>
      <c r="E26" s="364"/>
      <c r="F26" s="364"/>
      <c r="G26" s="364"/>
      <c r="H26" s="482" t="s">
        <v>88</v>
      </c>
      <c r="I26" s="482"/>
      <c r="J26" s="107"/>
      <c r="K26" s="137" t="s">
        <v>1</v>
      </c>
      <c r="L26" s="109"/>
      <c r="M26" s="137" t="s">
        <v>3</v>
      </c>
      <c r="N26" s="109"/>
    </row>
    <row r="27" spans="1:40" ht="16" customHeight="1" x14ac:dyDescent="0.2">
      <c r="A27" s="483"/>
      <c r="B27" s="484"/>
      <c r="C27" s="479"/>
      <c r="D27" s="149" t="s">
        <v>8</v>
      </c>
      <c r="E27" s="347"/>
      <c r="F27" s="347"/>
      <c r="G27" s="347"/>
      <c r="H27" s="480" t="s">
        <v>212</v>
      </c>
      <c r="I27" s="481"/>
      <c r="J27" s="125" t="str">
        <f>IF(AND(J25="",J26=""),"",J25+J26)</f>
        <v/>
      </c>
      <c r="K27" s="137" t="s">
        <v>12</v>
      </c>
      <c r="L27" s="109"/>
      <c r="M27" s="139"/>
      <c r="N27" s="140"/>
    </row>
    <row r="28" spans="1:40" ht="16" customHeight="1" x14ac:dyDescent="0.15">
      <c r="A28" s="473"/>
      <c r="B28" s="474"/>
      <c r="C28" s="479"/>
      <c r="D28" s="149" t="s">
        <v>6</v>
      </c>
      <c r="E28" s="346"/>
      <c r="F28" s="346"/>
      <c r="G28" s="346"/>
      <c r="H28" s="480" t="s">
        <v>218</v>
      </c>
      <c r="I28" s="481"/>
      <c r="J28" s="107"/>
      <c r="K28" s="137" t="s">
        <v>0</v>
      </c>
      <c r="L28" s="109"/>
      <c r="M28" s="137" t="s">
        <v>2</v>
      </c>
      <c r="N28" s="109"/>
    </row>
    <row r="29" spans="1:40" ht="16" customHeight="1" x14ac:dyDescent="0.15">
      <c r="A29" s="475"/>
      <c r="B29" s="476"/>
      <c r="C29" s="479"/>
      <c r="D29" s="138" t="s">
        <v>13</v>
      </c>
      <c r="E29" s="364"/>
      <c r="F29" s="364"/>
      <c r="G29" s="364"/>
      <c r="H29" s="482" t="s">
        <v>88</v>
      </c>
      <c r="I29" s="482"/>
      <c r="J29" s="107"/>
      <c r="K29" s="137" t="s">
        <v>1</v>
      </c>
      <c r="L29" s="109"/>
      <c r="M29" s="137" t="s">
        <v>3</v>
      </c>
      <c r="N29" s="109"/>
    </row>
    <row r="30" spans="1:40" ht="16" customHeight="1" x14ac:dyDescent="0.2">
      <c r="A30" s="483"/>
      <c r="B30" s="484"/>
      <c r="C30" s="479"/>
      <c r="D30" s="149" t="s">
        <v>8</v>
      </c>
      <c r="E30" s="347"/>
      <c r="F30" s="347"/>
      <c r="G30" s="347"/>
      <c r="H30" s="480" t="s">
        <v>212</v>
      </c>
      <c r="I30" s="481"/>
      <c r="J30" s="125" t="str">
        <f>IF(AND(J28="",J29=""),"",J28+J29)</f>
        <v/>
      </c>
      <c r="K30" s="137" t="s">
        <v>12</v>
      </c>
      <c r="L30" s="109"/>
      <c r="M30" s="139"/>
      <c r="N30" s="140"/>
    </row>
    <row r="31" spans="1:40" ht="16" customHeight="1" x14ac:dyDescent="0.15">
      <c r="A31" s="473"/>
      <c r="B31" s="474"/>
      <c r="C31" s="479"/>
      <c r="D31" s="149" t="s">
        <v>6</v>
      </c>
      <c r="E31" s="346"/>
      <c r="F31" s="346"/>
      <c r="G31" s="346"/>
      <c r="H31" s="480" t="s">
        <v>218</v>
      </c>
      <c r="I31" s="481"/>
      <c r="J31" s="107"/>
      <c r="K31" s="137" t="s">
        <v>0</v>
      </c>
      <c r="L31" s="109"/>
      <c r="M31" s="137" t="s">
        <v>2</v>
      </c>
      <c r="N31" s="109"/>
    </row>
    <row r="32" spans="1:40" ht="16" customHeight="1" x14ac:dyDescent="0.15">
      <c r="A32" s="475"/>
      <c r="B32" s="476"/>
      <c r="C32" s="479"/>
      <c r="D32" s="138" t="s">
        <v>13</v>
      </c>
      <c r="E32" s="364"/>
      <c r="F32" s="364"/>
      <c r="G32" s="364"/>
      <c r="H32" s="482" t="s">
        <v>88</v>
      </c>
      <c r="I32" s="482"/>
      <c r="J32" s="107"/>
      <c r="K32" s="137" t="s">
        <v>1</v>
      </c>
      <c r="L32" s="109"/>
      <c r="M32" s="137" t="s">
        <v>3</v>
      </c>
      <c r="N32" s="109"/>
    </row>
    <row r="33" spans="1:16" ht="16" customHeight="1" x14ac:dyDescent="0.2">
      <c r="A33" s="483"/>
      <c r="B33" s="484"/>
      <c r="C33" s="479"/>
      <c r="D33" s="149" t="s">
        <v>8</v>
      </c>
      <c r="E33" s="347"/>
      <c r="F33" s="347"/>
      <c r="G33" s="347"/>
      <c r="H33" s="480" t="s">
        <v>212</v>
      </c>
      <c r="I33" s="481"/>
      <c r="J33" s="125" t="str">
        <f>IF(AND(J31="",J32=""),"",J31+J32)</f>
        <v/>
      </c>
      <c r="K33" s="137" t="s">
        <v>12</v>
      </c>
      <c r="L33" s="109"/>
      <c r="M33" s="139"/>
      <c r="N33" s="140"/>
    </row>
    <row r="34" spans="1:16" ht="16" customHeight="1" x14ac:dyDescent="0.15">
      <c r="A34" s="473"/>
      <c r="B34" s="474"/>
      <c r="C34" s="479"/>
      <c r="D34" s="149" t="s">
        <v>6</v>
      </c>
      <c r="E34" s="346"/>
      <c r="F34" s="346"/>
      <c r="G34" s="346"/>
      <c r="H34" s="480" t="s">
        <v>218</v>
      </c>
      <c r="I34" s="481"/>
      <c r="J34" s="107"/>
      <c r="K34" s="137" t="s">
        <v>0</v>
      </c>
      <c r="L34" s="109"/>
      <c r="M34" s="137" t="s">
        <v>2</v>
      </c>
      <c r="N34" s="109"/>
    </row>
    <row r="35" spans="1:16" ht="16" customHeight="1" x14ac:dyDescent="0.15">
      <c r="A35" s="475"/>
      <c r="B35" s="476"/>
      <c r="C35" s="479"/>
      <c r="D35" s="138" t="s">
        <v>13</v>
      </c>
      <c r="E35" s="364"/>
      <c r="F35" s="364"/>
      <c r="G35" s="364"/>
      <c r="H35" s="482" t="s">
        <v>88</v>
      </c>
      <c r="I35" s="482"/>
      <c r="J35" s="107"/>
      <c r="K35" s="137" t="s">
        <v>1</v>
      </c>
      <c r="L35" s="109"/>
      <c r="M35" s="137" t="s">
        <v>3</v>
      </c>
      <c r="N35" s="109"/>
    </row>
    <row r="36" spans="1:16" ht="16" customHeight="1" thickBot="1" x14ac:dyDescent="0.25">
      <c r="A36" s="477"/>
      <c r="B36" s="478"/>
      <c r="C36" s="485"/>
      <c r="D36" s="149" t="s">
        <v>8</v>
      </c>
      <c r="E36" s="347"/>
      <c r="F36" s="347"/>
      <c r="G36" s="347"/>
      <c r="H36" s="480" t="s">
        <v>212</v>
      </c>
      <c r="I36" s="481"/>
      <c r="J36" s="125" t="str">
        <f>IF(AND(J34="",J35=""),"",J34+J35)</f>
        <v/>
      </c>
      <c r="K36" s="137" t="s">
        <v>12</v>
      </c>
      <c r="L36" s="109"/>
      <c r="M36" s="139"/>
      <c r="N36" s="140"/>
    </row>
    <row r="37" spans="1:16" ht="21" customHeight="1" x14ac:dyDescent="0.55000000000000004">
      <c r="A37" s="441" t="s">
        <v>87</v>
      </c>
      <c r="B37" s="365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</row>
    <row r="38" spans="1:16" ht="21" customHeight="1" x14ac:dyDescent="0.55000000000000004">
      <c r="A38" s="442"/>
      <c r="B38" s="367"/>
      <c r="C38" s="367"/>
      <c r="D38" s="367"/>
      <c r="E38" s="367"/>
      <c r="F38" s="367"/>
      <c r="G38" s="366"/>
      <c r="H38" s="366"/>
      <c r="I38" s="366"/>
      <c r="J38" s="367"/>
      <c r="K38" s="367"/>
      <c r="L38" s="367"/>
      <c r="M38" s="366"/>
      <c r="N38" s="366"/>
      <c r="P38" s="16"/>
    </row>
    <row r="39" spans="1:16" ht="32.5" customHeight="1" x14ac:dyDescent="0.15">
      <c r="A39" s="447" t="s">
        <v>139</v>
      </c>
      <c r="B39" s="450" t="s">
        <v>213</v>
      </c>
      <c r="C39" s="451"/>
      <c r="D39" s="452"/>
      <c r="E39" s="443" t="str">
        <f>IF(AND(J7="",J10="",J13="",J16="",J19="",J22="",J25="",J28="",J31="",J34=""),"",J7+J10+J13+J16+J19+J22+J25+J28+J31+J34)</f>
        <v/>
      </c>
      <c r="F39" s="453"/>
      <c r="G39" s="454" t="s">
        <v>103</v>
      </c>
      <c r="H39" s="455"/>
      <c r="I39" s="465" t="s">
        <v>213</v>
      </c>
      <c r="J39" s="129" t="str">
        <f ca="1">IF(AE16="","",AE16)</f>
        <v/>
      </c>
      <c r="K39" s="465" t="s">
        <v>137</v>
      </c>
      <c r="L39" s="130" t="str">
        <f ca="1">IF(AI16="","",AI16)</f>
        <v/>
      </c>
      <c r="M39" s="470" t="s">
        <v>136</v>
      </c>
      <c r="N39" s="130" t="str">
        <f ca="1">IF(AND(J39="",L39=""),"",J39+L39)</f>
        <v/>
      </c>
    </row>
    <row r="40" spans="1:16" ht="32.5" customHeight="1" x14ac:dyDescent="0.15">
      <c r="A40" s="448"/>
      <c r="B40" s="456" t="s">
        <v>88</v>
      </c>
      <c r="C40" s="457"/>
      <c r="D40" s="458"/>
      <c r="E40" s="431" t="str">
        <f>IF(AND(J8="",J11="",J14="",J17="",J20="",J23="",J26="",J29="",J32="",J35=""),"",J8+J11+J14+J17+J20+J23+J26+J29+J32+J35)</f>
        <v/>
      </c>
      <c r="F40" s="459"/>
      <c r="G40" s="460" t="s">
        <v>186</v>
      </c>
      <c r="H40" s="455"/>
      <c r="I40" s="466"/>
      <c r="J40" s="129" t="str">
        <f ca="1">IF(AF16="","",AF16)</f>
        <v/>
      </c>
      <c r="K40" s="468"/>
      <c r="L40" s="130" t="str">
        <f ca="1">IF(AJ16="","",AJ16)</f>
        <v/>
      </c>
      <c r="M40" s="471"/>
      <c r="N40" s="130" t="str">
        <f t="shared" ref="N40:N41" ca="1" si="9">IF(AND(J40="",L40=""),"",J40+L40)</f>
        <v/>
      </c>
    </row>
    <row r="41" spans="1:16" ht="32.5" customHeight="1" x14ac:dyDescent="0.15">
      <c r="A41" s="449"/>
      <c r="B41" s="461" t="s">
        <v>104</v>
      </c>
      <c r="C41" s="462"/>
      <c r="D41" s="463"/>
      <c r="E41" s="437" t="str">
        <f>IF(AND(J9="",J12="",J15="",J18="",J21="",J24="",J27="",J30="",J33="",J36=""),"",SUM(J9,J12,J15,J18,J21,J24,J27,J30,J33,J36))</f>
        <v/>
      </c>
      <c r="F41" s="464"/>
      <c r="G41" s="460" t="s">
        <v>192</v>
      </c>
      <c r="H41" s="455"/>
      <c r="I41" s="467"/>
      <c r="J41" s="129" t="str">
        <f ca="1">IF(AG16="","",AG16)</f>
        <v/>
      </c>
      <c r="K41" s="469"/>
      <c r="L41" s="130" t="str">
        <f ca="1">IF(AK16="","",AK16)</f>
        <v/>
      </c>
      <c r="M41" s="472"/>
      <c r="N41" s="130" t="str">
        <f t="shared" ca="1" si="9"/>
        <v/>
      </c>
    </row>
    <row r="42" spans="1:16" ht="11.5" customHeight="1" x14ac:dyDescent="0.55000000000000004">
      <c r="A42" s="118" t="s">
        <v>91</v>
      </c>
      <c r="B42" s="350" t="s">
        <v>126</v>
      </c>
      <c r="C42" s="350"/>
      <c r="D42" s="350"/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5"/>
    </row>
    <row r="43" spans="1:16" ht="11.5" customHeight="1" x14ac:dyDescent="0.55000000000000004">
      <c r="A43" s="44"/>
      <c r="B43" s="348" t="s">
        <v>92</v>
      </c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5"/>
    </row>
  </sheetData>
  <sheetProtection sheet="1" formatCells="0"/>
  <mergeCells count="108">
    <mergeCell ref="AE1:AH1"/>
    <mergeCell ref="AI1:AL1"/>
    <mergeCell ref="A2:N2"/>
    <mergeCell ref="A3:C3"/>
    <mergeCell ref="D3:F3"/>
    <mergeCell ref="J3:K3"/>
    <mergeCell ref="A5:C5"/>
    <mergeCell ref="D5:G6"/>
    <mergeCell ref="H5:J6"/>
    <mergeCell ref="K5:N6"/>
    <mergeCell ref="A6:B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A16:B18"/>
    <mergeCell ref="C16:C18"/>
    <mergeCell ref="E16:G16"/>
    <mergeCell ref="H16:I16"/>
    <mergeCell ref="E17:G17"/>
    <mergeCell ref="H17:I17"/>
    <mergeCell ref="E18:G18"/>
    <mergeCell ref="H18:I18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22:B24"/>
    <mergeCell ref="C22:C24"/>
    <mergeCell ref="E22:G22"/>
    <mergeCell ref="H22:I22"/>
    <mergeCell ref="E23:G23"/>
    <mergeCell ref="H23:I23"/>
    <mergeCell ref="E24:G24"/>
    <mergeCell ref="H24:I24"/>
    <mergeCell ref="A19:B21"/>
    <mergeCell ref="C19:C21"/>
    <mergeCell ref="E19:G19"/>
    <mergeCell ref="H19:I19"/>
    <mergeCell ref="E20:G20"/>
    <mergeCell ref="H20:I20"/>
    <mergeCell ref="E21:G21"/>
    <mergeCell ref="H21:I21"/>
    <mergeCell ref="A28:B30"/>
    <mergeCell ref="C28:C30"/>
    <mergeCell ref="E28:G28"/>
    <mergeCell ref="H28:I28"/>
    <mergeCell ref="E29:G29"/>
    <mergeCell ref="H29:I29"/>
    <mergeCell ref="E30:G30"/>
    <mergeCell ref="H30:I30"/>
    <mergeCell ref="A25:B27"/>
    <mergeCell ref="C25:C27"/>
    <mergeCell ref="E25:G25"/>
    <mergeCell ref="H25:I25"/>
    <mergeCell ref="E26:G26"/>
    <mergeCell ref="H26:I26"/>
    <mergeCell ref="E27:G27"/>
    <mergeCell ref="H27:I27"/>
    <mergeCell ref="A34:B36"/>
    <mergeCell ref="C34:C36"/>
    <mergeCell ref="E34:G34"/>
    <mergeCell ref="H34:I34"/>
    <mergeCell ref="E35:G35"/>
    <mergeCell ref="H35:I35"/>
    <mergeCell ref="E36:G36"/>
    <mergeCell ref="H36:I36"/>
    <mergeCell ref="A31:B33"/>
    <mergeCell ref="C31:C33"/>
    <mergeCell ref="E31:G31"/>
    <mergeCell ref="H31:I31"/>
    <mergeCell ref="E32:G32"/>
    <mergeCell ref="H32:I32"/>
    <mergeCell ref="E33:G33"/>
    <mergeCell ref="H33:I33"/>
    <mergeCell ref="B43:N43"/>
    <mergeCell ref="E40:F40"/>
    <mergeCell ref="G40:H40"/>
    <mergeCell ref="B41:D41"/>
    <mergeCell ref="E41:F41"/>
    <mergeCell ref="G41:H41"/>
    <mergeCell ref="B42:N42"/>
    <mergeCell ref="A37:A38"/>
    <mergeCell ref="B37:N38"/>
    <mergeCell ref="A39:A41"/>
    <mergeCell ref="B39:D39"/>
    <mergeCell ref="E39:F39"/>
    <mergeCell ref="G39:H39"/>
    <mergeCell ref="I39:I41"/>
    <mergeCell ref="K39:K41"/>
    <mergeCell ref="M39:M41"/>
    <mergeCell ref="B40:D40"/>
  </mergeCells>
  <phoneticPr fontId="1"/>
  <dataValidations count="10">
    <dataValidation imeMode="halfAlpha" allowBlank="1" showInputMessage="1" showErrorMessage="1" prompt="助成対象期間内_x000a_西暦年/月/日 を半角で入力頂くと、_x000a_和暦が表示されます_x000a_例）2025/11/1_x000a_⇒　R7.11.1" sqref="N22:N23 N25:N26 N28:N29" xr:uid="{4D66E5E4-71AE-4B27-A24B-6B363AAE4964}"/>
    <dataValidation imeMode="halfAlpha" allowBlank="1" showInputMessage="1" errorTitle="助成対象期間をご確認ください" prompt="助成対象期間内_x000a_西暦年/月/日 を半角で入力頂くと、_x000a_和暦が表示されます_x000a_例）2025/11/1_x000a_⇒　R7.11.1" sqref="N7:N8 N10:N11 N13:N14 N16:N17 N19:N20" xr:uid="{874223E9-1248-4456-972A-18DDD4C1EB2D}"/>
    <dataValidation allowBlank="1" showInputMessage="1" showErrorMessage="1" prompt="助成対象期間内_x000a_西暦年/月/日 を半角で入力頂くと、_x000a_和暦が表示されます_x000a_例）2025/11/1_x000a_⇒　R7.11.1" sqref="L7:L36 N31:N32 N34:N35" xr:uid="{EDD13DB9-F71B-4D15-91DB-923239F03AFC}"/>
    <dataValidation imeMode="halfAlpha" allowBlank="1" showInputMessage="1" showErrorMessage="1" promptTitle="西暦で入力" prompt="例：2023/12/1" sqref="L3 N3" xr:uid="{1DC463A9-C1A5-4D98-95D3-322F28C9D187}"/>
    <dataValidation imeMode="halfAlpha" allowBlank="1" showInputMessage="1" showErrorMessage="1" prompt="助成対象とならない経費を入力してください" sqref="J8 J20 J35 J11 J14 J17 J26 J29 J23 J32" xr:uid="{E10549BD-40F3-4943-9036-A2D173D61DCA}"/>
    <dataValidation imeMode="halfAlpha" allowBlank="1" showInputMessage="1" showErrorMessage="1" prompt="助成対象経費（税抜金額等）の金額を入力してください" sqref="J7 J19 J34 J10 J13 J16 J25 J28 J22 J31" xr:uid="{AED51955-C6E3-4697-B6E6-B31113A9EEFA}"/>
    <dataValidation type="list" allowBlank="1" showInputMessage="1" showErrorMessage="1" prompt="該当する内容をプルダウンで選択" sqref="E9:G9 E27:G27 E30:G30 E12:G12 E15:G15 E18:G18 E21:G21 E24:G24 E33:G33 E36:G36" xr:uid="{047E0722-DA5F-40B1-957A-C43A892E34BC}">
      <formula1>"金融機関口座からの振込,クレジットカード払い,現金払い（1契約税込10万円未満）,手形・小切手"</formula1>
    </dataValidation>
    <dataValidation type="list" allowBlank="1" showInputMessage="1" showErrorMessage="1" prompt="印刷物制作費 　⇒　印_x000a_動画制作費 　⇒　動_x000a_広告掲載費 　⇒　広_x000a_" sqref="A7:B36" xr:uid="{54449B7F-E17B-4F70-BCC5-D83ECCC7B853}">
      <formula1>"印,動,広"</formula1>
    </dataValidation>
    <dataValidation allowBlank="1" showInputMessage="1" showErrorMessage="1" prompt="入力不要_x000a_(自動計算されます)" sqref="J9 J15 J21 J36 J12 J18 J24 J30 J27 J33" xr:uid="{770BDEDF-1125-4AD5-9898-D20859E42A8E}"/>
    <dataValidation type="list" allowBlank="1" showInputMessage="1" showErrorMessage="1" prompt="同じ費目を複数申請する場合、連番にしてください" sqref="C7:C36" xr:uid="{37E7E2A6-162B-442A-A7F4-AC1479E2226E}">
      <formula1>"1,2,3,4,5,6,7,8,9,10"</formula1>
    </dataValidation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A1:U43"/>
  <sheetViews>
    <sheetView showGridLines="0" view="pageBreakPreview" zoomScaleNormal="100" zoomScaleSheetLayoutView="100" workbookViewId="0">
      <selection activeCell="B44" sqref="B44"/>
    </sheetView>
  </sheetViews>
  <sheetFormatPr defaultColWidth="9" defaultRowHeight="15" customHeight="1" x14ac:dyDescent="0.55000000000000004"/>
  <cols>
    <col min="1" max="1" width="2.83203125" style="21" customWidth="1"/>
    <col min="2" max="2" width="2.25" style="21" customWidth="1"/>
    <col min="3" max="3" width="2.58203125" style="21" customWidth="1"/>
    <col min="4" max="4" width="10.08203125" style="21" customWidth="1"/>
    <col min="5" max="5" width="2.33203125" style="21" customWidth="1"/>
    <col min="6" max="6" width="9.75" style="21" customWidth="1"/>
    <col min="7" max="7" width="4.33203125" style="21" customWidth="1"/>
    <col min="8" max="8" width="3.75" style="21" customWidth="1"/>
    <col min="9" max="9" width="2.33203125" style="21" customWidth="1"/>
    <col min="10" max="10" width="3.75" style="21" customWidth="1"/>
    <col min="11" max="11" width="2.33203125" style="21" customWidth="1"/>
    <col min="12" max="12" width="3.75" style="21" customWidth="1"/>
    <col min="13" max="13" width="2.33203125" style="21" customWidth="1"/>
    <col min="14" max="14" width="2.83203125" style="21" customWidth="1"/>
    <col min="15" max="15" width="4.33203125" style="21" customWidth="1"/>
    <col min="16" max="16" width="3.75" style="21" customWidth="1"/>
    <col min="17" max="17" width="2.33203125" style="21" customWidth="1"/>
    <col min="18" max="18" width="3.75" style="21" customWidth="1"/>
    <col min="19" max="19" width="2.33203125" style="21" customWidth="1"/>
    <col min="20" max="20" width="3.75" style="37" customWidth="1"/>
    <col min="21" max="21" width="2.33203125" style="21" customWidth="1"/>
    <col min="22" max="16384" width="9" style="21"/>
  </cols>
  <sheetData>
    <row r="1" spans="1:21" ht="15" customHeight="1" x14ac:dyDescent="0.55000000000000004">
      <c r="A1" s="20" t="s">
        <v>80</v>
      </c>
      <c r="B1" s="20"/>
      <c r="C1" s="20"/>
      <c r="D1" s="20"/>
      <c r="E1" s="20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3"/>
      <c r="U1" s="22"/>
    </row>
    <row r="2" spans="1:21" ht="7.5" customHeight="1" x14ac:dyDescent="0.55000000000000004">
      <c r="A2" s="22"/>
      <c r="B2" s="22"/>
      <c r="C2" s="22"/>
      <c r="D2" s="22"/>
      <c r="E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3"/>
      <c r="U2" s="22"/>
    </row>
    <row r="3" spans="1:21" ht="12.5" x14ac:dyDescent="0.55000000000000004">
      <c r="A3" s="35" t="s">
        <v>19</v>
      </c>
      <c r="B3" s="35"/>
      <c r="C3" s="35"/>
      <c r="D3" s="35"/>
      <c r="E3" s="35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3"/>
      <c r="U3" s="22"/>
    </row>
    <row r="4" spans="1:21" ht="21" customHeight="1" x14ac:dyDescent="0.55000000000000004">
      <c r="A4" s="38"/>
      <c r="B4" s="179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1"/>
    </row>
    <row r="5" spans="1:21" ht="12.5" x14ac:dyDescent="0.55000000000000004">
      <c r="B5" s="182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</row>
    <row r="6" spans="1:21" ht="12.5" x14ac:dyDescent="0.55000000000000004">
      <c r="B6" s="182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4"/>
    </row>
    <row r="7" spans="1:21" ht="12.5" x14ac:dyDescent="0.55000000000000004">
      <c r="B7" s="182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4"/>
    </row>
    <row r="8" spans="1:21" ht="12.5" x14ac:dyDescent="0.55000000000000004">
      <c r="B8" s="182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/>
    </row>
    <row r="9" spans="1:21" ht="12.5" x14ac:dyDescent="0.55000000000000004">
      <c r="B9" s="182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4"/>
    </row>
    <row r="10" spans="1:21" ht="12.5" x14ac:dyDescent="0.55000000000000004">
      <c r="B10" s="182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4"/>
    </row>
    <row r="11" spans="1:21" ht="12.5" x14ac:dyDescent="0.55000000000000004">
      <c r="B11" s="182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4"/>
    </row>
    <row r="12" spans="1:21" ht="12.5" x14ac:dyDescent="0.55000000000000004">
      <c r="B12" s="182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4"/>
    </row>
    <row r="13" spans="1:21" ht="12.5" x14ac:dyDescent="0.55000000000000004">
      <c r="B13" s="182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4"/>
    </row>
    <row r="14" spans="1:21" ht="12.5" x14ac:dyDescent="0.55000000000000004">
      <c r="B14" s="182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4"/>
    </row>
    <row r="15" spans="1:21" ht="12.5" x14ac:dyDescent="0.55000000000000004">
      <c r="B15" s="182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4"/>
    </row>
    <row r="16" spans="1:21" ht="12.5" x14ac:dyDescent="0.55000000000000004">
      <c r="B16" s="182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4"/>
    </row>
    <row r="17" spans="1:21" ht="12.5" x14ac:dyDescent="0.55000000000000004">
      <c r="B17" s="182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4"/>
    </row>
    <row r="18" spans="1:21" ht="12.5" x14ac:dyDescent="0.55000000000000004">
      <c r="B18" s="182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4"/>
    </row>
    <row r="19" spans="1:21" ht="12.5" x14ac:dyDescent="0.55000000000000004">
      <c r="B19" s="182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4"/>
    </row>
    <row r="20" spans="1:21" ht="12.5" x14ac:dyDescent="0.55000000000000004">
      <c r="B20" s="182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4"/>
    </row>
    <row r="21" spans="1:21" ht="12.5" x14ac:dyDescent="0.55000000000000004">
      <c r="B21" s="182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4"/>
    </row>
    <row r="22" spans="1:21" ht="12.5" x14ac:dyDescent="0.55000000000000004"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4"/>
    </row>
    <row r="23" spans="1:21" ht="12.5" x14ac:dyDescent="0.55000000000000004">
      <c r="B23" s="185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7"/>
    </row>
    <row r="24" spans="1:21" ht="12.5" x14ac:dyDescent="0.55000000000000004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3"/>
      <c r="U24" s="22"/>
    </row>
    <row r="25" spans="1:21" ht="12.5" x14ac:dyDescent="0.55000000000000004">
      <c r="A25" s="21" t="s">
        <v>45</v>
      </c>
      <c r="B25" s="35"/>
      <c r="C25" s="35"/>
      <c r="D25" s="35"/>
      <c r="E25" s="35"/>
      <c r="F25" s="35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</row>
    <row r="26" spans="1:21" ht="12.5" x14ac:dyDescent="0.55000000000000004">
      <c r="B26" s="179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1"/>
    </row>
    <row r="27" spans="1:21" ht="12.5" x14ac:dyDescent="0.55000000000000004">
      <c r="B27" s="182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4"/>
    </row>
    <row r="28" spans="1:21" ht="12.5" x14ac:dyDescent="0.55000000000000004">
      <c r="B28" s="182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4"/>
    </row>
    <row r="29" spans="1:21" ht="12.5" x14ac:dyDescent="0.55000000000000004">
      <c r="B29" s="182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4"/>
    </row>
    <row r="30" spans="1:21" ht="12.5" x14ac:dyDescent="0.55000000000000004">
      <c r="B30" s="182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4"/>
    </row>
    <row r="31" spans="1:21" ht="12.5" x14ac:dyDescent="0.55000000000000004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4"/>
    </row>
    <row r="32" spans="1:21" ht="12.5" x14ac:dyDescent="0.55000000000000004">
      <c r="B32" s="182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4"/>
    </row>
    <row r="33" spans="2:21" ht="12.5" x14ac:dyDescent="0.55000000000000004">
      <c r="B33" s="182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4"/>
    </row>
    <row r="34" spans="2:21" ht="12.5" x14ac:dyDescent="0.55000000000000004">
      <c r="B34" s="182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4"/>
    </row>
    <row r="35" spans="2:21" ht="12.5" x14ac:dyDescent="0.55000000000000004">
      <c r="B35" s="182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4"/>
    </row>
    <row r="36" spans="2:21" ht="12.5" x14ac:dyDescent="0.55000000000000004">
      <c r="B36" s="182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4"/>
    </row>
    <row r="37" spans="2:21" ht="12.5" x14ac:dyDescent="0.55000000000000004">
      <c r="B37" s="182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4"/>
    </row>
    <row r="38" spans="2:21" ht="12.5" x14ac:dyDescent="0.55000000000000004">
      <c r="B38" s="182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4"/>
    </row>
    <row r="39" spans="2:21" ht="12.5" x14ac:dyDescent="0.55000000000000004">
      <c r="B39" s="182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4"/>
    </row>
    <row r="40" spans="2:21" ht="12.5" x14ac:dyDescent="0.55000000000000004"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4"/>
    </row>
    <row r="41" spans="2:21" ht="15" customHeight="1" x14ac:dyDescent="0.55000000000000004">
      <c r="B41" s="182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4"/>
    </row>
    <row r="42" spans="2:21" ht="15" customHeight="1" x14ac:dyDescent="0.55000000000000004">
      <c r="B42" s="182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</row>
    <row r="43" spans="2:21" ht="15" customHeight="1" x14ac:dyDescent="0.55000000000000004">
      <c r="B43" s="185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7"/>
    </row>
  </sheetData>
  <sheetProtection sheet="1" formatCells="0"/>
  <mergeCells count="2">
    <mergeCell ref="B4:U23"/>
    <mergeCell ref="B26:U43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N47"/>
  <sheetViews>
    <sheetView showGridLines="0" view="pageBreakPreview" zoomScaleNormal="115" zoomScaleSheetLayoutView="100" workbookViewId="0">
      <selection activeCell="O45" sqref="O45"/>
    </sheetView>
  </sheetViews>
  <sheetFormatPr defaultColWidth="8.58203125" defaultRowHeight="14.15" customHeight="1" x14ac:dyDescent="0.55000000000000004"/>
  <cols>
    <col min="1" max="1" width="1.75" style="44" customWidth="1"/>
    <col min="2" max="2" width="3.58203125" style="44" customWidth="1"/>
    <col min="3" max="3" width="12.58203125" style="44" customWidth="1"/>
    <col min="4" max="4" width="11.6640625" style="40" customWidth="1"/>
    <col min="5" max="5" width="16.58203125" style="40" customWidth="1"/>
    <col min="6" max="6" width="3.33203125" style="40" customWidth="1"/>
    <col min="7" max="7" width="2.5" style="40" customWidth="1"/>
    <col min="8" max="8" width="7.5" style="40" customWidth="1"/>
    <col min="9" max="9" width="8.33203125" style="40" customWidth="1"/>
    <col min="10" max="10" width="3.33203125" style="40" customWidth="1"/>
    <col min="11" max="11" width="5" style="40" customWidth="1"/>
    <col min="12" max="12" width="3.33203125" style="40" customWidth="1"/>
    <col min="13" max="33" width="8.58203125" style="44"/>
    <col min="34" max="34" width="12.83203125" style="44" customWidth="1"/>
    <col min="35" max="35" width="15.58203125" style="44" customWidth="1"/>
    <col min="36" max="36" width="8.58203125" style="44"/>
    <col min="37" max="37" width="19" style="44" customWidth="1"/>
    <col min="38" max="38" width="26.5" style="44" customWidth="1"/>
    <col min="39" max="39" width="17" style="44" customWidth="1"/>
    <col min="40" max="40" width="21.08203125" style="44" customWidth="1"/>
    <col min="41" max="41" width="23.33203125" style="44" customWidth="1"/>
    <col min="42" max="42" width="22.08203125" style="44" customWidth="1"/>
    <col min="43" max="43" width="8.58203125" style="44"/>
    <col min="44" max="44" width="21.08203125" style="44" customWidth="1"/>
    <col min="45" max="45" width="27" style="44" customWidth="1"/>
    <col min="46" max="46" width="34.33203125" style="44" customWidth="1"/>
    <col min="47" max="16384" width="8.58203125" style="44"/>
  </cols>
  <sheetData>
    <row r="1" spans="1:14" ht="14.15" customHeight="1" x14ac:dyDescent="0.55000000000000004">
      <c r="A1" s="39" t="s">
        <v>81</v>
      </c>
      <c r="B1" s="39"/>
      <c r="C1" s="39"/>
      <c r="G1" s="41"/>
      <c r="H1" s="41"/>
      <c r="I1" s="41"/>
      <c r="J1" s="41"/>
      <c r="K1" s="42"/>
      <c r="L1" s="42"/>
      <c r="M1" s="43"/>
      <c r="N1" s="43"/>
    </row>
    <row r="2" spans="1:14" ht="14.15" customHeight="1" x14ac:dyDescent="0.55000000000000004">
      <c r="A2" s="20" t="s">
        <v>238</v>
      </c>
      <c r="B2" s="20"/>
      <c r="C2" s="20"/>
      <c r="G2" s="41"/>
      <c r="H2" s="41"/>
      <c r="I2" s="41"/>
      <c r="J2" s="41"/>
      <c r="K2" s="42"/>
      <c r="L2" s="45"/>
      <c r="M2" s="43"/>
      <c r="N2" s="43"/>
    </row>
    <row r="3" spans="1:14" ht="14.15" customHeight="1" x14ac:dyDescent="0.55000000000000004">
      <c r="B3" s="191" t="s">
        <v>17</v>
      </c>
      <c r="C3" s="142" t="s">
        <v>18</v>
      </c>
      <c r="D3" s="194"/>
      <c r="E3" s="195"/>
      <c r="F3" s="196"/>
      <c r="G3" s="197" t="s">
        <v>193</v>
      </c>
      <c r="H3" s="197"/>
      <c r="I3" s="198" t="s">
        <v>197</v>
      </c>
      <c r="J3" s="199"/>
      <c r="K3" s="46" t="s">
        <v>96</v>
      </c>
      <c r="L3" s="47"/>
    </row>
    <row r="4" spans="1:14" ht="14.15" customHeight="1" x14ac:dyDescent="0.55000000000000004">
      <c r="B4" s="192"/>
      <c r="C4" s="141" t="s">
        <v>214</v>
      </c>
      <c r="D4" s="200"/>
      <c r="E4" s="200"/>
      <c r="F4" s="200"/>
      <c r="G4" s="201" t="s">
        <v>195</v>
      </c>
      <c r="H4" s="202"/>
      <c r="I4" s="48"/>
      <c r="J4" s="49" t="s">
        <v>16</v>
      </c>
      <c r="K4" s="204"/>
      <c r="L4" s="205"/>
    </row>
    <row r="5" spans="1:14" ht="14.15" customHeight="1" x14ac:dyDescent="0.55000000000000004">
      <c r="B5" s="192"/>
      <c r="C5" s="50" t="s">
        <v>21</v>
      </c>
      <c r="D5" s="50" t="s">
        <v>20</v>
      </c>
      <c r="E5" s="51"/>
      <c r="F5" s="52" t="s">
        <v>22</v>
      </c>
      <c r="G5" s="206" t="s">
        <v>28</v>
      </c>
      <c r="H5" s="206"/>
      <c r="I5" s="207"/>
      <c r="J5" s="207"/>
      <c r="K5" s="207"/>
      <c r="L5" s="53" t="s">
        <v>22</v>
      </c>
    </row>
    <row r="6" spans="1:14" ht="14.15" customHeight="1" x14ac:dyDescent="0.55000000000000004">
      <c r="B6" s="192"/>
      <c r="C6" s="50" t="s">
        <v>23</v>
      </c>
      <c r="D6" s="50" t="s">
        <v>24</v>
      </c>
      <c r="E6" s="51"/>
      <c r="F6" s="52" t="s">
        <v>26</v>
      </c>
      <c r="G6" s="206" t="s">
        <v>25</v>
      </c>
      <c r="H6" s="206"/>
      <c r="I6" s="207"/>
      <c r="J6" s="207"/>
      <c r="K6" s="207"/>
      <c r="L6" s="53" t="s">
        <v>22</v>
      </c>
      <c r="M6" s="54"/>
    </row>
    <row r="7" spans="1:14" ht="14.15" customHeight="1" x14ac:dyDescent="0.55000000000000004">
      <c r="B7" s="192"/>
      <c r="C7" s="188" t="s">
        <v>27</v>
      </c>
      <c r="D7" s="189"/>
      <c r="E7" s="189"/>
      <c r="F7" s="189"/>
      <c r="G7" s="189"/>
      <c r="H7" s="189"/>
      <c r="I7" s="189"/>
      <c r="J7" s="189"/>
      <c r="K7" s="189"/>
      <c r="L7" s="190"/>
    </row>
    <row r="8" spans="1:14" ht="14.15" customHeight="1" x14ac:dyDescent="0.55000000000000004">
      <c r="B8" s="192"/>
      <c r="C8" s="188"/>
      <c r="D8" s="189"/>
      <c r="E8" s="189"/>
      <c r="F8" s="189"/>
      <c r="G8" s="189"/>
      <c r="H8" s="189"/>
      <c r="I8" s="189"/>
      <c r="J8" s="189"/>
      <c r="K8" s="189"/>
      <c r="L8" s="190"/>
    </row>
    <row r="9" spans="1:14" ht="14.15" customHeight="1" x14ac:dyDescent="0.55000000000000004">
      <c r="B9" s="192"/>
      <c r="C9" s="203" t="s">
        <v>50</v>
      </c>
      <c r="D9" s="189"/>
      <c r="E9" s="189"/>
      <c r="F9" s="189"/>
      <c r="G9" s="189"/>
      <c r="H9" s="189"/>
      <c r="I9" s="189"/>
      <c r="J9" s="189"/>
      <c r="K9" s="189"/>
      <c r="L9" s="190"/>
    </row>
    <row r="10" spans="1:14" ht="14.15" customHeight="1" x14ac:dyDescent="0.55000000000000004">
      <c r="B10" s="192"/>
      <c r="C10" s="203"/>
      <c r="D10" s="189"/>
      <c r="E10" s="189"/>
      <c r="F10" s="189"/>
      <c r="G10" s="189"/>
      <c r="H10" s="189"/>
      <c r="I10" s="189"/>
      <c r="J10" s="189"/>
      <c r="K10" s="189"/>
      <c r="L10" s="190"/>
    </row>
    <row r="11" spans="1:14" ht="14.15" customHeight="1" x14ac:dyDescent="0.55000000000000004">
      <c r="B11" s="193"/>
      <c r="C11" s="203"/>
      <c r="D11" s="189"/>
      <c r="E11" s="189"/>
      <c r="F11" s="189"/>
      <c r="G11" s="189"/>
      <c r="H11" s="189"/>
      <c r="I11" s="189"/>
      <c r="J11" s="189"/>
      <c r="K11" s="189"/>
      <c r="L11" s="190"/>
    </row>
    <row r="12" spans="1:14" ht="14.15" customHeight="1" x14ac:dyDescent="0.55000000000000004">
      <c r="B12" s="191" t="s">
        <v>196</v>
      </c>
      <c r="C12" s="142" t="s">
        <v>18</v>
      </c>
      <c r="D12" s="194"/>
      <c r="E12" s="195"/>
      <c r="F12" s="196"/>
      <c r="G12" s="197" t="s">
        <v>193</v>
      </c>
      <c r="H12" s="197"/>
      <c r="I12" s="198" t="s">
        <v>197</v>
      </c>
      <c r="J12" s="199"/>
      <c r="K12" s="46" t="s">
        <v>96</v>
      </c>
      <c r="L12" s="47"/>
    </row>
    <row r="13" spans="1:14" ht="14.15" customHeight="1" x14ac:dyDescent="0.55000000000000004">
      <c r="B13" s="192"/>
      <c r="C13" s="141" t="s">
        <v>214</v>
      </c>
      <c r="D13" s="200"/>
      <c r="E13" s="200"/>
      <c r="F13" s="200"/>
      <c r="G13" s="201" t="s">
        <v>195</v>
      </c>
      <c r="H13" s="202"/>
      <c r="I13" s="48"/>
      <c r="J13" s="49" t="s">
        <v>16</v>
      </c>
      <c r="K13" s="204"/>
      <c r="L13" s="205"/>
    </row>
    <row r="14" spans="1:14" ht="14.15" customHeight="1" x14ac:dyDescent="0.55000000000000004">
      <c r="B14" s="192"/>
      <c r="C14" s="50" t="s">
        <v>21</v>
      </c>
      <c r="D14" s="50" t="s">
        <v>20</v>
      </c>
      <c r="E14" s="51"/>
      <c r="F14" s="52" t="s">
        <v>22</v>
      </c>
      <c r="G14" s="206" t="s">
        <v>28</v>
      </c>
      <c r="H14" s="206"/>
      <c r="I14" s="207"/>
      <c r="J14" s="207"/>
      <c r="K14" s="207"/>
      <c r="L14" s="53" t="s">
        <v>22</v>
      </c>
    </row>
    <row r="15" spans="1:14" ht="14.15" customHeight="1" x14ac:dyDescent="0.55000000000000004">
      <c r="B15" s="192"/>
      <c r="C15" s="50" t="s">
        <v>23</v>
      </c>
      <c r="D15" s="50" t="s">
        <v>24</v>
      </c>
      <c r="E15" s="51"/>
      <c r="F15" s="52" t="s">
        <v>26</v>
      </c>
      <c r="G15" s="206" t="s">
        <v>25</v>
      </c>
      <c r="H15" s="206"/>
      <c r="I15" s="207"/>
      <c r="J15" s="207"/>
      <c r="K15" s="207"/>
      <c r="L15" s="53" t="s">
        <v>22</v>
      </c>
      <c r="M15" s="54"/>
    </row>
    <row r="16" spans="1:14" ht="14.15" customHeight="1" x14ac:dyDescent="0.55000000000000004">
      <c r="B16" s="192"/>
      <c r="C16" s="188" t="s">
        <v>27</v>
      </c>
      <c r="D16" s="189"/>
      <c r="E16" s="189"/>
      <c r="F16" s="189"/>
      <c r="G16" s="189"/>
      <c r="H16" s="189"/>
      <c r="I16" s="189"/>
      <c r="J16" s="189"/>
      <c r="K16" s="189"/>
      <c r="L16" s="190"/>
    </row>
    <row r="17" spans="2:13" ht="14.15" customHeight="1" x14ac:dyDescent="0.55000000000000004">
      <c r="B17" s="192"/>
      <c r="C17" s="188"/>
      <c r="D17" s="189"/>
      <c r="E17" s="189"/>
      <c r="F17" s="189"/>
      <c r="G17" s="189"/>
      <c r="H17" s="189"/>
      <c r="I17" s="189"/>
      <c r="J17" s="189"/>
      <c r="K17" s="189"/>
      <c r="L17" s="190"/>
    </row>
    <row r="18" spans="2:13" ht="14.15" customHeight="1" x14ac:dyDescent="0.55000000000000004">
      <c r="B18" s="192"/>
      <c r="C18" s="203" t="s">
        <v>50</v>
      </c>
      <c r="D18" s="189"/>
      <c r="E18" s="189"/>
      <c r="F18" s="189"/>
      <c r="G18" s="189"/>
      <c r="H18" s="189"/>
      <c r="I18" s="189"/>
      <c r="J18" s="189"/>
      <c r="K18" s="189"/>
      <c r="L18" s="190"/>
    </row>
    <row r="19" spans="2:13" ht="14.15" customHeight="1" x14ac:dyDescent="0.55000000000000004">
      <c r="B19" s="192"/>
      <c r="C19" s="203"/>
      <c r="D19" s="189"/>
      <c r="E19" s="189"/>
      <c r="F19" s="189"/>
      <c r="G19" s="189"/>
      <c r="H19" s="189"/>
      <c r="I19" s="189"/>
      <c r="J19" s="189"/>
      <c r="K19" s="189"/>
      <c r="L19" s="190"/>
    </row>
    <row r="20" spans="2:13" ht="14.15" customHeight="1" x14ac:dyDescent="0.55000000000000004">
      <c r="B20" s="193"/>
      <c r="C20" s="203"/>
      <c r="D20" s="189"/>
      <c r="E20" s="189"/>
      <c r="F20" s="189"/>
      <c r="G20" s="189"/>
      <c r="H20" s="189"/>
      <c r="I20" s="189"/>
      <c r="J20" s="189"/>
      <c r="K20" s="189"/>
      <c r="L20" s="190"/>
    </row>
    <row r="21" spans="2:13" ht="14.15" customHeight="1" x14ac:dyDescent="0.55000000000000004">
      <c r="B21" s="191" t="s">
        <v>198</v>
      </c>
      <c r="C21" s="142" t="s">
        <v>18</v>
      </c>
      <c r="D21" s="194"/>
      <c r="E21" s="195"/>
      <c r="F21" s="196"/>
      <c r="G21" s="197" t="s">
        <v>193</v>
      </c>
      <c r="H21" s="197"/>
      <c r="I21" s="198" t="s">
        <v>197</v>
      </c>
      <c r="J21" s="199"/>
      <c r="K21" s="46" t="s">
        <v>96</v>
      </c>
      <c r="L21" s="47"/>
    </row>
    <row r="22" spans="2:13" ht="14.15" customHeight="1" x14ac:dyDescent="0.55000000000000004">
      <c r="B22" s="192"/>
      <c r="C22" s="141" t="s">
        <v>214</v>
      </c>
      <c r="D22" s="200"/>
      <c r="E22" s="200"/>
      <c r="F22" s="200"/>
      <c r="G22" s="201" t="s">
        <v>195</v>
      </c>
      <c r="H22" s="202"/>
      <c r="I22" s="48"/>
      <c r="J22" s="49" t="s">
        <v>16</v>
      </c>
      <c r="K22" s="204"/>
      <c r="L22" s="205"/>
    </row>
    <row r="23" spans="2:13" ht="14.15" customHeight="1" x14ac:dyDescent="0.55000000000000004">
      <c r="B23" s="192"/>
      <c r="C23" s="50" t="s">
        <v>21</v>
      </c>
      <c r="D23" s="50" t="s">
        <v>20</v>
      </c>
      <c r="E23" s="51"/>
      <c r="F23" s="52" t="s">
        <v>22</v>
      </c>
      <c r="G23" s="206" t="s">
        <v>28</v>
      </c>
      <c r="H23" s="206"/>
      <c r="I23" s="207"/>
      <c r="J23" s="207"/>
      <c r="K23" s="207"/>
      <c r="L23" s="53" t="s">
        <v>22</v>
      </c>
    </row>
    <row r="24" spans="2:13" ht="14.15" customHeight="1" x14ac:dyDescent="0.55000000000000004">
      <c r="B24" s="192"/>
      <c r="C24" s="50" t="s">
        <v>23</v>
      </c>
      <c r="D24" s="50" t="s">
        <v>24</v>
      </c>
      <c r="E24" s="51"/>
      <c r="F24" s="52" t="s">
        <v>26</v>
      </c>
      <c r="G24" s="206" t="s">
        <v>25</v>
      </c>
      <c r="H24" s="206"/>
      <c r="I24" s="207"/>
      <c r="J24" s="207"/>
      <c r="K24" s="207"/>
      <c r="L24" s="53" t="s">
        <v>22</v>
      </c>
      <c r="M24" s="54"/>
    </row>
    <row r="25" spans="2:13" ht="14.15" customHeight="1" x14ac:dyDescent="0.55000000000000004">
      <c r="B25" s="192"/>
      <c r="C25" s="188" t="s">
        <v>27</v>
      </c>
      <c r="D25" s="189"/>
      <c r="E25" s="189"/>
      <c r="F25" s="189"/>
      <c r="G25" s="189"/>
      <c r="H25" s="189"/>
      <c r="I25" s="189"/>
      <c r="J25" s="189"/>
      <c r="K25" s="189"/>
      <c r="L25" s="190"/>
    </row>
    <row r="26" spans="2:13" ht="14.15" customHeight="1" x14ac:dyDescent="0.55000000000000004">
      <c r="B26" s="192"/>
      <c r="C26" s="188"/>
      <c r="D26" s="189"/>
      <c r="E26" s="189"/>
      <c r="F26" s="189"/>
      <c r="G26" s="189"/>
      <c r="H26" s="189"/>
      <c r="I26" s="189"/>
      <c r="J26" s="189"/>
      <c r="K26" s="189"/>
      <c r="L26" s="190"/>
    </row>
    <row r="27" spans="2:13" ht="14.15" customHeight="1" x14ac:dyDescent="0.55000000000000004">
      <c r="B27" s="192"/>
      <c r="C27" s="203" t="s">
        <v>50</v>
      </c>
      <c r="D27" s="189"/>
      <c r="E27" s="189"/>
      <c r="F27" s="189"/>
      <c r="G27" s="189"/>
      <c r="H27" s="189"/>
      <c r="I27" s="189"/>
      <c r="J27" s="189"/>
      <c r="K27" s="189"/>
      <c r="L27" s="190"/>
    </row>
    <row r="28" spans="2:13" ht="14.15" customHeight="1" x14ac:dyDescent="0.55000000000000004">
      <c r="B28" s="192"/>
      <c r="C28" s="203"/>
      <c r="D28" s="189"/>
      <c r="E28" s="189"/>
      <c r="F28" s="189"/>
      <c r="G28" s="189"/>
      <c r="H28" s="189"/>
      <c r="I28" s="189"/>
      <c r="J28" s="189"/>
      <c r="K28" s="189"/>
      <c r="L28" s="190"/>
    </row>
    <row r="29" spans="2:13" ht="14.15" customHeight="1" x14ac:dyDescent="0.55000000000000004">
      <c r="B29" s="193"/>
      <c r="C29" s="203"/>
      <c r="D29" s="189"/>
      <c r="E29" s="189"/>
      <c r="F29" s="189"/>
      <c r="G29" s="189"/>
      <c r="H29" s="189"/>
      <c r="I29" s="189"/>
      <c r="J29" s="189"/>
      <c r="K29" s="189"/>
      <c r="L29" s="190"/>
    </row>
    <row r="30" spans="2:13" ht="14.15" customHeight="1" x14ac:dyDescent="0.55000000000000004">
      <c r="B30" s="191" t="s">
        <v>199</v>
      </c>
      <c r="C30" s="142" t="s">
        <v>18</v>
      </c>
      <c r="D30" s="194"/>
      <c r="E30" s="195"/>
      <c r="F30" s="196"/>
      <c r="G30" s="197" t="s">
        <v>193</v>
      </c>
      <c r="H30" s="197"/>
      <c r="I30" s="198" t="s">
        <v>197</v>
      </c>
      <c r="J30" s="199"/>
      <c r="K30" s="46" t="s">
        <v>96</v>
      </c>
      <c r="L30" s="47"/>
    </row>
    <row r="31" spans="2:13" ht="14.15" customHeight="1" x14ac:dyDescent="0.55000000000000004">
      <c r="B31" s="192"/>
      <c r="C31" s="141" t="s">
        <v>214</v>
      </c>
      <c r="D31" s="200"/>
      <c r="E31" s="200"/>
      <c r="F31" s="200"/>
      <c r="G31" s="201" t="s">
        <v>195</v>
      </c>
      <c r="H31" s="202"/>
      <c r="I31" s="48"/>
      <c r="J31" s="49" t="s">
        <v>16</v>
      </c>
      <c r="K31" s="204"/>
      <c r="L31" s="205"/>
    </row>
    <row r="32" spans="2:13" ht="14.15" customHeight="1" x14ac:dyDescent="0.55000000000000004">
      <c r="B32" s="192"/>
      <c r="C32" s="50" t="s">
        <v>21</v>
      </c>
      <c r="D32" s="50" t="s">
        <v>20</v>
      </c>
      <c r="E32" s="51"/>
      <c r="F32" s="52" t="s">
        <v>22</v>
      </c>
      <c r="G32" s="206" t="s">
        <v>28</v>
      </c>
      <c r="H32" s="206"/>
      <c r="I32" s="207"/>
      <c r="J32" s="207"/>
      <c r="K32" s="207"/>
      <c r="L32" s="53" t="s">
        <v>22</v>
      </c>
    </row>
    <row r="33" spans="2:13" ht="14.15" customHeight="1" x14ac:dyDescent="0.55000000000000004">
      <c r="B33" s="192"/>
      <c r="C33" s="50" t="s">
        <v>23</v>
      </c>
      <c r="D33" s="50" t="s">
        <v>24</v>
      </c>
      <c r="E33" s="51"/>
      <c r="F33" s="52" t="s">
        <v>26</v>
      </c>
      <c r="G33" s="206" t="s">
        <v>25</v>
      </c>
      <c r="H33" s="206"/>
      <c r="I33" s="207"/>
      <c r="J33" s="207"/>
      <c r="K33" s="207"/>
      <c r="L33" s="53" t="s">
        <v>22</v>
      </c>
      <c r="M33" s="54"/>
    </row>
    <row r="34" spans="2:13" ht="14.15" customHeight="1" x14ac:dyDescent="0.55000000000000004">
      <c r="B34" s="192"/>
      <c r="C34" s="188" t="s">
        <v>27</v>
      </c>
      <c r="D34" s="189"/>
      <c r="E34" s="189"/>
      <c r="F34" s="189"/>
      <c r="G34" s="189"/>
      <c r="H34" s="189"/>
      <c r="I34" s="189"/>
      <c r="J34" s="189"/>
      <c r="K34" s="189"/>
      <c r="L34" s="190"/>
    </row>
    <row r="35" spans="2:13" ht="14.15" customHeight="1" x14ac:dyDescent="0.55000000000000004">
      <c r="B35" s="192"/>
      <c r="C35" s="188"/>
      <c r="D35" s="189"/>
      <c r="E35" s="189"/>
      <c r="F35" s="189"/>
      <c r="G35" s="189"/>
      <c r="H35" s="189"/>
      <c r="I35" s="189"/>
      <c r="J35" s="189"/>
      <c r="K35" s="189"/>
      <c r="L35" s="190"/>
    </row>
    <row r="36" spans="2:13" ht="14.15" customHeight="1" x14ac:dyDescent="0.55000000000000004">
      <c r="B36" s="192"/>
      <c r="C36" s="203" t="s">
        <v>50</v>
      </c>
      <c r="D36" s="189"/>
      <c r="E36" s="189"/>
      <c r="F36" s="189"/>
      <c r="G36" s="189"/>
      <c r="H36" s="189"/>
      <c r="I36" s="189"/>
      <c r="J36" s="189"/>
      <c r="K36" s="189"/>
      <c r="L36" s="190"/>
    </row>
    <row r="37" spans="2:13" ht="14.15" customHeight="1" x14ac:dyDescent="0.55000000000000004">
      <c r="B37" s="192"/>
      <c r="C37" s="203"/>
      <c r="D37" s="189"/>
      <c r="E37" s="189"/>
      <c r="F37" s="189"/>
      <c r="G37" s="189"/>
      <c r="H37" s="189"/>
      <c r="I37" s="189"/>
      <c r="J37" s="189"/>
      <c r="K37" s="189"/>
      <c r="L37" s="190"/>
    </row>
    <row r="38" spans="2:13" ht="14.15" customHeight="1" x14ac:dyDescent="0.55000000000000004">
      <c r="B38" s="193"/>
      <c r="C38" s="203"/>
      <c r="D38" s="189"/>
      <c r="E38" s="189"/>
      <c r="F38" s="189"/>
      <c r="G38" s="189"/>
      <c r="H38" s="189"/>
      <c r="I38" s="189"/>
      <c r="J38" s="189"/>
      <c r="K38" s="189"/>
      <c r="L38" s="190"/>
    </row>
    <row r="39" spans="2:13" ht="14.15" customHeight="1" x14ac:dyDescent="0.55000000000000004">
      <c r="B39" s="191" t="s">
        <v>200</v>
      </c>
      <c r="C39" s="142" t="s">
        <v>18</v>
      </c>
      <c r="D39" s="194"/>
      <c r="E39" s="195"/>
      <c r="F39" s="196"/>
      <c r="G39" s="197" t="s">
        <v>193</v>
      </c>
      <c r="H39" s="197"/>
      <c r="I39" s="198" t="s">
        <v>197</v>
      </c>
      <c r="J39" s="199"/>
      <c r="K39" s="46" t="s">
        <v>96</v>
      </c>
      <c r="L39" s="47"/>
    </row>
    <row r="40" spans="2:13" ht="14.15" customHeight="1" x14ac:dyDescent="0.55000000000000004">
      <c r="B40" s="192"/>
      <c r="C40" s="141" t="s">
        <v>214</v>
      </c>
      <c r="D40" s="200"/>
      <c r="E40" s="200"/>
      <c r="F40" s="200"/>
      <c r="G40" s="201" t="s">
        <v>195</v>
      </c>
      <c r="H40" s="202"/>
      <c r="I40" s="48"/>
      <c r="J40" s="49" t="s">
        <v>16</v>
      </c>
      <c r="K40" s="204"/>
      <c r="L40" s="205"/>
    </row>
    <row r="41" spans="2:13" ht="14.15" customHeight="1" x14ac:dyDescent="0.55000000000000004">
      <c r="B41" s="192"/>
      <c r="C41" s="50" t="s">
        <v>21</v>
      </c>
      <c r="D41" s="50" t="s">
        <v>20</v>
      </c>
      <c r="E41" s="51"/>
      <c r="F41" s="52" t="s">
        <v>22</v>
      </c>
      <c r="G41" s="206" t="s">
        <v>28</v>
      </c>
      <c r="H41" s="206"/>
      <c r="I41" s="207"/>
      <c r="J41" s="207"/>
      <c r="K41" s="207"/>
      <c r="L41" s="53" t="s">
        <v>22</v>
      </c>
    </row>
    <row r="42" spans="2:13" ht="14.15" customHeight="1" x14ac:dyDescent="0.55000000000000004">
      <c r="B42" s="192"/>
      <c r="C42" s="50" t="s">
        <v>23</v>
      </c>
      <c r="D42" s="50" t="s">
        <v>24</v>
      </c>
      <c r="E42" s="51"/>
      <c r="F42" s="52" t="s">
        <v>26</v>
      </c>
      <c r="G42" s="206" t="s">
        <v>25</v>
      </c>
      <c r="H42" s="206"/>
      <c r="I42" s="207"/>
      <c r="J42" s="207"/>
      <c r="K42" s="207"/>
      <c r="L42" s="53" t="s">
        <v>22</v>
      </c>
      <c r="M42" s="54"/>
    </row>
    <row r="43" spans="2:13" ht="14.15" customHeight="1" x14ac:dyDescent="0.55000000000000004">
      <c r="B43" s="192"/>
      <c r="C43" s="208" t="s">
        <v>27</v>
      </c>
      <c r="D43" s="189"/>
      <c r="E43" s="189"/>
      <c r="F43" s="189"/>
      <c r="G43" s="189"/>
      <c r="H43" s="189"/>
      <c r="I43" s="189"/>
      <c r="J43" s="189"/>
      <c r="K43" s="189"/>
      <c r="L43" s="190"/>
    </row>
    <row r="44" spans="2:13" ht="14.15" customHeight="1" x14ac:dyDescent="0.55000000000000004">
      <c r="B44" s="192"/>
      <c r="C44" s="208"/>
      <c r="D44" s="189"/>
      <c r="E44" s="189"/>
      <c r="F44" s="189"/>
      <c r="G44" s="189"/>
      <c r="H44" s="189"/>
      <c r="I44" s="189"/>
      <c r="J44" s="189"/>
      <c r="K44" s="189"/>
      <c r="L44" s="190"/>
    </row>
    <row r="45" spans="2:13" ht="14.15" customHeight="1" x14ac:dyDescent="0.55000000000000004">
      <c r="B45" s="192"/>
      <c r="C45" s="210" t="s">
        <v>50</v>
      </c>
      <c r="D45" s="189"/>
      <c r="E45" s="189"/>
      <c r="F45" s="189"/>
      <c r="G45" s="189"/>
      <c r="H45" s="189"/>
      <c r="I45" s="189"/>
      <c r="J45" s="189"/>
      <c r="K45" s="189"/>
      <c r="L45" s="190"/>
    </row>
    <row r="46" spans="2:13" ht="14.15" customHeight="1" x14ac:dyDescent="0.55000000000000004">
      <c r="B46" s="192"/>
      <c r="C46" s="210"/>
      <c r="D46" s="189"/>
      <c r="E46" s="189"/>
      <c r="F46" s="189"/>
      <c r="G46" s="189"/>
      <c r="H46" s="189"/>
      <c r="I46" s="189"/>
      <c r="J46" s="189"/>
      <c r="K46" s="189"/>
      <c r="L46" s="190"/>
    </row>
    <row r="47" spans="2:13" ht="14.15" customHeight="1" x14ac:dyDescent="0.55000000000000004">
      <c r="B47" s="209"/>
      <c r="C47" s="211"/>
      <c r="D47" s="212"/>
      <c r="E47" s="212"/>
      <c r="F47" s="212"/>
      <c r="G47" s="212"/>
      <c r="H47" s="212"/>
      <c r="I47" s="212"/>
      <c r="J47" s="212"/>
      <c r="K47" s="212"/>
      <c r="L47" s="213"/>
    </row>
  </sheetData>
  <sheetProtection sheet="1" formatCells="0"/>
  <mergeCells count="75"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</mergeCells>
  <phoneticPr fontId="1"/>
  <conditionalFormatting sqref="I4:K4">
    <cfRule type="expression" dxfId="44" priority="22">
      <formula>#REF!="オンラインのみ"</formula>
    </cfRule>
    <cfRule type="expression" dxfId="43" priority="25">
      <formula>#REF!="リアルのみ"</formula>
    </cfRule>
  </conditionalFormatting>
  <conditionalFormatting sqref="I5:K5">
    <cfRule type="expression" dxfId="42" priority="24">
      <formula>#REF!="オンラインのみ"</formula>
    </cfRule>
  </conditionalFormatting>
  <conditionalFormatting sqref="I13:K13">
    <cfRule type="expression" dxfId="41" priority="20">
      <formula>#REF!="リアルのみ"</formula>
    </cfRule>
  </conditionalFormatting>
  <conditionalFormatting sqref="I13:K14">
    <cfRule type="expression" dxfId="40" priority="17">
      <formula>#REF!="オンラインのみ"</formula>
    </cfRule>
  </conditionalFormatting>
  <conditionalFormatting sqref="I22:K22">
    <cfRule type="expression" dxfId="39" priority="15">
      <formula>#REF!="リアルのみ"</formula>
    </cfRule>
  </conditionalFormatting>
  <conditionalFormatting sqref="I22:K23">
    <cfRule type="expression" dxfId="38" priority="12">
      <formula>#REF!="オンラインのみ"</formula>
    </cfRule>
  </conditionalFormatting>
  <conditionalFormatting sqref="I31:K31">
    <cfRule type="expression" dxfId="37" priority="10">
      <formula>#REF!="リアルのみ"</formula>
    </cfRule>
  </conditionalFormatting>
  <conditionalFormatting sqref="I31:K32">
    <cfRule type="expression" dxfId="36" priority="7">
      <formula>#REF!="オンラインのみ"</formula>
    </cfRule>
  </conditionalFormatting>
  <conditionalFormatting sqref="I40:K40">
    <cfRule type="expression" dxfId="35" priority="5">
      <formula>#REF!="リアルのみ"</formula>
    </cfRule>
  </conditionalFormatting>
  <conditionalFormatting sqref="I40:K41">
    <cfRule type="expression" dxfId="34" priority="2">
      <formula>#REF!="オンラインのみ"</formula>
    </cfRule>
  </conditionalFormatting>
  <conditionalFormatting sqref="I3:L3">
    <cfRule type="expression" dxfId="33" priority="23">
      <formula>#REF!="オンラインのみ"</formula>
    </cfRule>
  </conditionalFormatting>
  <conditionalFormatting sqref="I12:L12">
    <cfRule type="expression" dxfId="32" priority="18">
      <formula>#REF!="オンラインのみ"</formula>
    </cfRule>
  </conditionalFormatting>
  <conditionalFormatting sqref="I21:L21">
    <cfRule type="expression" dxfId="31" priority="13">
      <formula>#REF!="オンラインのみ"</formula>
    </cfRule>
  </conditionalFormatting>
  <conditionalFormatting sqref="I30:L30">
    <cfRule type="expression" dxfId="30" priority="8">
      <formula>#REF!="オンラインのみ"</formula>
    </cfRule>
  </conditionalFormatting>
  <conditionalFormatting sqref="I39:L39">
    <cfRule type="expression" dxfId="29" priority="3">
      <formula>#REF!="オンラインのみ"</formula>
    </cfRule>
  </conditionalFormatting>
  <conditionalFormatting sqref="L3">
    <cfRule type="expression" dxfId="28" priority="21">
      <formula>#REF!="オンラインのみ"</formula>
    </cfRule>
  </conditionalFormatting>
  <conditionalFormatting sqref="L12">
    <cfRule type="expression" dxfId="27" priority="16">
      <formula>#REF!="オンラインのみ"</formula>
    </cfRule>
  </conditionalFormatting>
  <conditionalFormatting sqref="L21">
    <cfRule type="expression" dxfId="26" priority="11">
      <formula>#REF!="オンラインのみ"</formula>
    </cfRule>
  </conditionalFormatting>
  <conditionalFormatting sqref="L30">
    <cfRule type="expression" dxfId="25" priority="6">
      <formula>#REF!="オンラインのみ"</formula>
    </cfRule>
  </conditionalFormatting>
  <conditionalFormatting sqref="L39">
    <cfRule type="expression" dxfId="24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00000000-0002-0000-0300-000000000000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829C0-4157-42DC-BB87-3663FBAF55D6}">
  <sheetPr>
    <tabColor theme="4" tint="0.79998168889431442"/>
  </sheetPr>
  <dimension ref="A1:O47"/>
  <sheetViews>
    <sheetView showGridLines="0" view="pageBreakPreview" zoomScale="95" zoomScaleNormal="115" zoomScaleSheetLayoutView="95" workbookViewId="0">
      <selection activeCell="Q7" sqref="Q7"/>
    </sheetView>
  </sheetViews>
  <sheetFormatPr defaultColWidth="8.58203125" defaultRowHeight="14.15" customHeight="1" x14ac:dyDescent="0.55000000000000004"/>
  <cols>
    <col min="1" max="1" width="1.75" style="44" customWidth="1"/>
    <col min="2" max="2" width="3.58203125" style="44" customWidth="1"/>
    <col min="3" max="3" width="12.58203125" style="44" customWidth="1"/>
    <col min="4" max="4" width="11.6640625" style="40" customWidth="1"/>
    <col min="5" max="5" width="16.58203125" style="40" customWidth="1"/>
    <col min="6" max="6" width="3.33203125" style="40" customWidth="1"/>
    <col min="7" max="7" width="2.5" style="40" customWidth="1"/>
    <col min="8" max="8" width="7.5" style="40" customWidth="1"/>
    <col min="9" max="9" width="8.33203125" style="40" customWidth="1"/>
    <col min="10" max="10" width="3.33203125" style="40" customWidth="1"/>
    <col min="11" max="11" width="5" style="40" customWidth="1"/>
    <col min="12" max="12" width="3.33203125" style="40" customWidth="1"/>
    <col min="13" max="33" width="8.58203125" style="44"/>
    <col min="34" max="34" width="12.83203125" style="44" customWidth="1"/>
    <col min="35" max="35" width="15.58203125" style="44" customWidth="1"/>
    <col min="36" max="36" width="8.58203125" style="44"/>
    <col min="37" max="37" width="19" style="44" customWidth="1"/>
    <col min="38" max="38" width="26.5" style="44" customWidth="1"/>
    <col min="39" max="39" width="17" style="44" customWidth="1"/>
    <col min="40" max="40" width="21.08203125" style="44" customWidth="1"/>
    <col min="41" max="41" width="23.33203125" style="44" customWidth="1"/>
    <col min="42" max="42" width="22.08203125" style="44" customWidth="1"/>
    <col min="43" max="43" width="8.58203125" style="44"/>
    <col min="44" max="44" width="21.08203125" style="44" customWidth="1"/>
    <col min="45" max="45" width="27" style="44" customWidth="1"/>
    <col min="46" max="46" width="34.33203125" style="44" customWidth="1"/>
    <col min="47" max="16384" width="8.58203125" style="44"/>
  </cols>
  <sheetData>
    <row r="1" spans="1:14" ht="14.15" customHeight="1" x14ac:dyDescent="0.55000000000000004">
      <c r="A1" s="39" t="s">
        <v>81</v>
      </c>
      <c r="B1" s="39"/>
      <c r="C1" s="39"/>
      <c r="G1" s="41"/>
      <c r="H1" s="41"/>
      <c r="I1" s="41"/>
      <c r="J1" s="41"/>
      <c r="K1" s="42"/>
      <c r="L1" s="42"/>
      <c r="M1" s="43"/>
      <c r="N1" s="43"/>
    </row>
    <row r="2" spans="1:14" ht="14.15" customHeight="1" x14ac:dyDescent="0.55000000000000004">
      <c r="A2" s="20" t="s">
        <v>239</v>
      </c>
      <c r="B2" s="20"/>
      <c r="C2" s="20"/>
      <c r="G2" s="41"/>
      <c r="H2" s="41"/>
      <c r="I2" s="41"/>
      <c r="J2" s="41"/>
      <c r="K2" s="42"/>
      <c r="L2" s="45"/>
      <c r="M2" s="43"/>
      <c r="N2" s="43"/>
    </row>
    <row r="3" spans="1:14" ht="14.15" customHeight="1" x14ac:dyDescent="0.55000000000000004">
      <c r="B3" s="191" t="s">
        <v>229</v>
      </c>
      <c r="C3" s="142" t="s">
        <v>18</v>
      </c>
      <c r="D3" s="194"/>
      <c r="E3" s="195"/>
      <c r="F3" s="196"/>
      <c r="G3" s="197" t="s">
        <v>193</v>
      </c>
      <c r="H3" s="197"/>
      <c r="I3" s="198" t="s">
        <v>197</v>
      </c>
      <c r="J3" s="199"/>
      <c r="K3" s="145" t="s">
        <v>96</v>
      </c>
      <c r="L3" s="47"/>
    </row>
    <row r="4" spans="1:14" ht="14.15" customHeight="1" x14ac:dyDescent="0.55000000000000004">
      <c r="B4" s="192"/>
      <c r="C4" s="146" t="s">
        <v>214</v>
      </c>
      <c r="D4" s="200"/>
      <c r="E4" s="200"/>
      <c r="F4" s="200"/>
      <c r="G4" s="201" t="s">
        <v>195</v>
      </c>
      <c r="H4" s="202"/>
      <c r="I4" s="48"/>
      <c r="J4" s="49" t="s">
        <v>16</v>
      </c>
      <c r="K4" s="204"/>
      <c r="L4" s="205"/>
    </row>
    <row r="5" spans="1:14" ht="14.15" customHeight="1" x14ac:dyDescent="0.55000000000000004">
      <c r="B5" s="192"/>
      <c r="C5" s="144" t="s">
        <v>21</v>
      </c>
      <c r="D5" s="144" t="s">
        <v>20</v>
      </c>
      <c r="E5" s="51"/>
      <c r="F5" s="52" t="s">
        <v>22</v>
      </c>
      <c r="G5" s="206" t="s">
        <v>28</v>
      </c>
      <c r="H5" s="206"/>
      <c r="I5" s="207"/>
      <c r="J5" s="207"/>
      <c r="K5" s="207"/>
      <c r="L5" s="53" t="s">
        <v>22</v>
      </c>
    </row>
    <row r="6" spans="1:14" ht="14.15" customHeight="1" x14ac:dyDescent="0.55000000000000004">
      <c r="B6" s="192"/>
      <c r="C6" s="144" t="s">
        <v>23</v>
      </c>
      <c r="D6" s="144" t="s">
        <v>24</v>
      </c>
      <c r="E6" s="51"/>
      <c r="F6" s="52" t="s">
        <v>26</v>
      </c>
      <c r="G6" s="206" t="s">
        <v>25</v>
      </c>
      <c r="H6" s="206"/>
      <c r="I6" s="207"/>
      <c r="J6" s="207"/>
      <c r="K6" s="207"/>
      <c r="L6" s="53" t="s">
        <v>22</v>
      </c>
      <c r="M6" s="54"/>
    </row>
    <row r="7" spans="1:14" ht="14.15" customHeight="1" x14ac:dyDescent="0.55000000000000004">
      <c r="B7" s="192"/>
      <c r="C7" s="188" t="s">
        <v>27</v>
      </c>
      <c r="D7" s="189"/>
      <c r="E7" s="189"/>
      <c r="F7" s="189"/>
      <c r="G7" s="189"/>
      <c r="H7" s="189"/>
      <c r="I7" s="189"/>
      <c r="J7" s="189"/>
      <c r="K7" s="189"/>
      <c r="L7" s="190"/>
    </row>
    <row r="8" spans="1:14" ht="14.15" customHeight="1" x14ac:dyDescent="0.55000000000000004">
      <c r="B8" s="192"/>
      <c r="C8" s="188"/>
      <c r="D8" s="189"/>
      <c r="E8" s="189"/>
      <c r="F8" s="189"/>
      <c r="G8" s="189"/>
      <c r="H8" s="189"/>
      <c r="I8" s="189"/>
      <c r="J8" s="189"/>
      <c r="K8" s="189"/>
      <c r="L8" s="190"/>
    </row>
    <row r="9" spans="1:14" ht="14.15" customHeight="1" x14ac:dyDescent="0.55000000000000004">
      <c r="B9" s="192"/>
      <c r="C9" s="203" t="s">
        <v>50</v>
      </c>
      <c r="D9" s="189"/>
      <c r="E9" s="189"/>
      <c r="F9" s="189"/>
      <c r="G9" s="189"/>
      <c r="H9" s="189"/>
      <c r="I9" s="189"/>
      <c r="J9" s="189"/>
      <c r="K9" s="189"/>
      <c r="L9" s="190"/>
    </row>
    <row r="10" spans="1:14" ht="14.15" customHeight="1" x14ac:dyDescent="0.55000000000000004">
      <c r="B10" s="192"/>
      <c r="C10" s="203"/>
      <c r="D10" s="189"/>
      <c r="E10" s="189"/>
      <c r="F10" s="189"/>
      <c r="G10" s="189"/>
      <c r="H10" s="189"/>
      <c r="I10" s="189"/>
      <c r="J10" s="189"/>
      <c r="K10" s="189"/>
      <c r="L10" s="190"/>
    </row>
    <row r="11" spans="1:14" ht="14.15" customHeight="1" x14ac:dyDescent="0.55000000000000004">
      <c r="B11" s="193"/>
      <c r="C11" s="203"/>
      <c r="D11" s="189"/>
      <c r="E11" s="189"/>
      <c r="F11" s="189"/>
      <c r="G11" s="189"/>
      <c r="H11" s="189"/>
      <c r="I11" s="189"/>
      <c r="J11" s="189"/>
      <c r="K11" s="189"/>
      <c r="L11" s="190"/>
    </row>
    <row r="12" spans="1:14" ht="14.15" customHeight="1" x14ac:dyDescent="0.55000000000000004">
      <c r="B12" s="191" t="s">
        <v>230</v>
      </c>
      <c r="C12" s="142" t="s">
        <v>18</v>
      </c>
      <c r="D12" s="194"/>
      <c r="E12" s="195"/>
      <c r="F12" s="196"/>
      <c r="G12" s="197" t="s">
        <v>193</v>
      </c>
      <c r="H12" s="197"/>
      <c r="I12" s="198" t="s">
        <v>197</v>
      </c>
      <c r="J12" s="199"/>
      <c r="K12" s="145" t="s">
        <v>96</v>
      </c>
      <c r="L12" s="47"/>
    </row>
    <row r="13" spans="1:14" ht="14.15" customHeight="1" x14ac:dyDescent="0.55000000000000004">
      <c r="B13" s="192"/>
      <c r="C13" s="146" t="s">
        <v>214</v>
      </c>
      <c r="D13" s="200"/>
      <c r="E13" s="200"/>
      <c r="F13" s="200"/>
      <c r="G13" s="201" t="s">
        <v>195</v>
      </c>
      <c r="H13" s="202"/>
      <c r="I13" s="48"/>
      <c r="J13" s="49" t="s">
        <v>16</v>
      </c>
      <c r="K13" s="204"/>
      <c r="L13" s="205"/>
    </row>
    <row r="14" spans="1:14" ht="14.15" customHeight="1" x14ac:dyDescent="0.55000000000000004">
      <c r="B14" s="192"/>
      <c r="C14" s="144" t="s">
        <v>21</v>
      </c>
      <c r="D14" s="144" t="s">
        <v>20</v>
      </c>
      <c r="E14" s="51"/>
      <c r="F14" s="52" t="s">
        <v>22</v>
      </c>
      <c r="G14" s="206" t="s">
        <v>28</v>
      </c>
      <c r="H14" s="206"/>
      <c r="I14" s="207"/>
      <c r="J14" s="207"/>
      <c r="K14" s="207"/>
      <c r="L14" s="53" t="s">
        <v>22</v>
      </c>
    </row>
    <row r="15" spans="1:14" ht="14.15" customHeight="1" x14ac:dyDescent="0.55000000000000004">
      <c r="B15" s="192"/>
      <c r="C15" s="144" t="s">
        <v>23</v>
      </c>
      <c r="D15" s="144" t="s">
        <v>24</v>
      </c>
      <c r="E15" s="51"/>
      <c r="F15" s="52" t="s">
        <v>26</v>
      </c>
      <c r="G15" s="206" t="s">
        <v>25</v>
      </c>
      <c r="H15" s="206"/>
      <c r="I15" s="207"/>
      <c r="J15" s="207"/>
      <c r="K15" s="207"/>
      <c r="L15" s="53" t="s">
        <v>22</v>
      </c>
      <c r="M15" s="54"/>
    </row>
    <row r="16" spans="1:14" ht="14.15" customHeight="1" x14ac:dyDescent="0.55000000000000004">
      <c r="B16" s="192"/>
      <c r="C16" s="188" t="s">
        <v>27</v>
      </c>
      <c r="D16" s="189"/>
      <c r="E16" s="189"/>
      <c r="F16" s="189"/>
      <c r="G16" s="189"/>
      <c r="H16" s="189"/>
      <c r="I16" s="189"/>
      <c r="J16" s="189"/>
      <c r="K16" s="189"/>
      <c r="L16" s="190"/>
    </row>
    <row r="17" spans="2:13" ht="14.15" customHeight="1" x14ac:dyDescent="0.55000000000000004">
      <c r="B17" s="192"/>
      <c r="C17" s="188"/>
      <c r="D17" s="189"/>
      <c r="E17" s="189"/>
      <c r="F17" s="189"/>
      <c r="G17" s="189"/>
      <c r="H17" s="189"/>
      <c r="I17" s="189"/>
      <c r="J17" s="189"/>
      <c r="K17" s="189"/>
      <c r="L17" s="190"/>
    </row>
    <row r="18" spans="2:13" ht="14.15" customHeight="1" x14ac:dyDescent="0.55000000000000004">
      <c r="B18" s="192"/>
      <c r="C18" s="203" t="s">
        <v>50</v>
      </c>
      <c r="D18" s="189"/>
      <c r="E18" s="189"/>
      <c r="F18" s="189"/>
      <c r="G18" s="189"/>
      <c r="H18" s="189"/>
      <c r="I18" s="189"/>
      <c r="J18" s="189"/>
      <c r="K18" s="189"/>
      <c r="L18" s="190"/>
    </row>
    <row r="19" spans="2:13" ht="14.15" customHeight="1" x14ac:dyDescent="0.55000000000000004">
      <c r="B19" s="192"/>
      <c r="C19" s="203"/>
      <c r="D19" s="189"/>
      <c r="E19" s="189"/>
      <c r="F19" s="189"/>
      <c r="G19" s="189"/>
      <c r="H19" s="189"/>
      <c r="I19" s="189"/>
      <c r="J19" s="189"/>
      <c r="K19" s="189"/>
      <c r="L19" s="190"/>
    </row>
    <row r="20" spans="2:13" ht="14.15" customHeight="1" x14ac:dyDescent="0.55000000000000004">
      <c r="B20" s="193"/>
      <c r="C20" s="203"/>
      <c r="D20" s="189"/>
      <c r="E20" s="189"/>
      <c r="F20" s="189"/>
      <c r="G20" s="189"/>
      <c r="H20" s="189"/>
      <c r="I20" s="189"/>
      <c r="J20" s="189"/>
      <c r="K20" s="189"/>
      <c r="L20" s="190"/>
    </row>
    <row r="21" spans="2:13" ht="14.15" customHeight="1" x14ac:dyDescent="0.55000000000000004">
      <c r="B21" s="191" t="s">
        <v>231</v>
      </c>
      <c r="C21" s="142" t="s">
        <v>18</v>
      </c>
      <c r="D21" s="194"/>
      <c r="E21" s="195"/>
      <c r="F21" s="196"/>
      <c r="G21" s="197" t="s">
        <v>193</v>
      </c>
      <c r="H21" s="197"/>
      <c r="I21" s="198" t="s">
        <v>197</v>
      </c>
      <c r="J21" s="199"/>
      <c r="K21" s="145" t="s">
        <v>96</v>
      </c>
      <c r="L21" s="47"/>
    </row>
    <row r="22" spans="2:13" ht="14.15" customHeight="1" x14ac:dyDescent="0.55000000000000004">
      <c r="B22" s="192"/>
      <c r="C22" s="146" t="s">
        <v>214</v>
      </c>
      <c r="D22" s="200"/>
      <c r="E22" s="200"/>
      <c r="F22" s="200"/>
      <c r="G22" s="201" t="s">
        <v>195</v>
      </c>
      <c r="H22" s="202"/>
      <c r="I22" s="48"/>
      <c r="J22" s="49" t="s">
        <v>16</v>
      </c>
      <c r="K22" s="204"/>
      <c r="L22" s="205"/>
    </row>
    <row r="23" spans="2:13" ht="14.15" customHeight="1" x14ac:dyDescent="0.55000000000000004">
      <c r="B23" s="192"/>
      <c r="C23" s="144" t="s">
        <v>21</v>
      </c>
      <c r="D23" s="144" t="s">
        <v>20</v>
      </c>
      <c r="E23" s="51"/>
      <c r="F23" s="52" t="s">
        <v>22</v>
      </c>
      <c r="G23" s="206" t="s">
        <v>28</v>
      </c>
      <c r="H23" s="206"/>
      <c r="I23" s="207"/>
      <c r="J23" s="207"/>
      <c r="K23" s="207"/>
      <c r="L23" s="53" t="s">
        <v>22</v>
      </c>
    </row>
    <row r="24" spans="2:13" ht="14.15" customHeight="1" x14ac:dyDescent="0.55000000000000004">
      <c r="B24" s="192"/>
      <c r="C24" s="144" t="s">
        <v>23</v>
      </c>
      <c r="D24" s="144" t="s">
        <v>24</v>
      </c>
      <c r="E24" s="51"/>
      <c r="F24" s="52" t="s">
        <v>26</v>
      </c>
      <c r="G24" s="206" t="s">
        <v>25</v>
      </c>
      <c r="H24" s="206"/>
      <c r="I24" s="207"/>
      <c r="J24" s="207"/>
      <c r="K24" s="207"/>
      <c r="L24" s="53" t="s">
        <v>22</v>
      </c>
      <c r="M24" s="54"/>
    </row>
    <row r="25" spans="2:13" ht="14.15" customHeight="1" x14ac:dyDescent="0.55000000000000004">
      <c r="B25" s="192"/>
      <c r="C25" s="188" t="s">
        <v>27</v>
      </c>
      <c r="D25" s="189"/>
      <c r="E25" s="189"/>
      <c r="F25" s="189"/>
      <c r="G25" s="189"/>
      <c r="H25" s="189"/>
      <c r="I25" s="189"/>
      <c r="J25" s="189"/>
      <c r="K25" s="189"/>
      <c r="L25" s="190"/>
    </row>
    <row r="26" spans="2:13" ht="14.15" customHeight="1" x14ac:dyDescent="0.55000000000000004">
      <c r="B26" s="192"/>
      <c r="C26" s="188"/>
      <c r="D26" s="189"/>
      <c r="E26" s="189"/>
      <c r="F26" s="189"/>
      <c r="G26" s="189"/>
      <c r="H26" s="189"/>
      <c r="I26" s="189"/>
      <c r="J26" s="189"/>
      <c r="K26" s="189"/>
      <c r="L26" s="190"/>
    </row>
    <row r="27" spans="2:13" ht="14.15" customHeight="1" x14ac:dyDescent="0.55000000000000004">
      <c r="B27" s="192"/>
      <c r="C27" s="203" t="s">
        <v>50</v>
      </c>
      <c r="D27" s="189"/>
      <c r="E27" s="189"/>
      <c r="F27" s="189"/>
      <c r="G27" s="189"/>
      <c r="H27" s="189"/>
      <c r="I27" s="189"/>
      <c r="J27" s="189"/>
      <c r="K27" s="189"/>
      <c r="L27" s="190"/>
    </row>
    <row r="28" spans="2:13" ht="14.15" customHeight="1" x14ac:dyDescent="0.55000000000000004">
      <c r="B28" s="192"/>
      <c r="C28" s="203"/>
      <c r="D28" s="189"/>
      <c r="E28" s="189"/>
      <c r="F28" s="189"/>
      <c r="G28" s="189"/>
      <c r="H28" s="189"/>
      <c r="I28" s="189"/>
      <c r="J28" s="189"/>
      <c r="K28" s="189"/>
      <c r="L28" s="190"/>
    </row>
    <row r="29" spans="2:13" ht="14.15" customHeight="1" x14ac:dyDescent="0.55000000000000004">
      <c r="B29" s="193"/>
      <c r="C29" s="203"/>
      <c r="D29" s="189"/>
      <c r="E29" s="189"/>
      <c r="F29" s="189"/>
      <c r="G29" s="189"/>
      <c r="H29" s="189"/>
      <c r="I29" s="189"/>
      <c r="J29" s="189"/>
      <c r="K29" s="189"/>
      <c r="L29" s="190"/>
    </row>
    <row r="30" spans="2:13" ht="14.15" customHeight="1" x14ac:dyDescent="0.55000000000000004">
      <c r="B30" s="191" t="s">
        <v>232</v>
      </c>
      <c r="C30" s="142" t="s">
        <v>18</v>
      </c>
      <c r="D30" s="194"/>
      <c r="E30" s="195"/>
      <c r="F30" s="196"/>
      <c r="G30" s="197" t="s">
        <v>193</v>
      </c>
      <c r="H30" s="197"/>
      <c r="I30" s="198" t="s">
        <v>197</v>
      </c>
      <c r="J30" s="199"/>
      <c r="K30" s="145" t="s">
        <v>96</v>
      </c>
      <c r="L30" s="47"/>
    </row>
    <row r="31" spans="2:13" ht="14.15" customHeight="1" x14ac:dyDescent="0.55000000000000004">
      <c r="B31" s="192"/>
      <c r="C31" s="146" t="s">
        <v>214</v>
      </c>
      <c r="D31" s="200"/>
      <c r="E31" s="200"/>
      <c r="F31" s="200"/>
      <c r="G31" s="201" t="s">
        <v>195</v>
      </c>
      <c r="H31" s="202"/>
      <c r="I31" s="48"/>
      <c r="J31" s="49" t="s">
        <v>16</v>
      </c>
      <c r="K31" s="204"/>
      <c r="L31" s="205"/>
    </row>
    <row r="32" spans="2:13" ht="14.15" customHeight="1" x14ac:dyDescent="0.55000000000000004">
      <c r="B32" s="192"/>
      <c r="C32" s="144" t="s">
        <v>21</v>
      </c>
      <c r="D32" s="144" t="s">
        <v>20</v>
      </c>
      <c r="E32" s="51"/>
      <c r="F32" s="52" t="s">
        <v>22</v>
      </c>
      <c r="G32" s="206" t="s">
        <v>28</v>
      </c>
      <c r="H32" s="206"/>
      <c r="I32" s="207"/>
      <c r="J32" s="207"/>
      <c r="K32" s="207"/>
      <c r="L32" s="53" t="s">
        <v>22</v>
      </c>
    </row>
    <row r="33" spans="2:15" ht="14.15" customHeight="1" x14ac:dyDescent="0.55000000000000004">
      <c r="B33" s="192"/>
      <c r="C33" s="144" t="s">
        <v>23</v>
      </c>
      <c r="D33" s="144" t="s">
        <v>24</v>
      </c>
      <c r="E33" s="51"/>
      <c r="F33" s="52" t="s">
        <v>26</v>
      </c>
      <c r="G33" s="206" t="s">
        <v>25</v>
      </c>
      <c r="H33" s="206"/>
      <c r="I33" s="207"/>
      <c r="J33" s="207"/>
      <c r="K33" s="207"/>
      <c r="L33" s="53" t="s">
        <v>22</v>
      </c>
      <c r="M33" s="54"/>
    </row>
    <row r="34" spans="2:15" ht="14.15" customHeight="1" x14ac:dyDescent="0.55000000000000004">
      <c r="B34" s="192"/>
      <c r="C34" s="188" t="s">
        <v>27</v>
      </c>
      <c r="D34" s="189"/>
      <c r="E34" s="189"/>
      <c r="F34" s="189"/>
      <c r="G34" s="189"/>
      <c r="H34" s="189"/>
      <c r="I34" s="189"/>
      <c r="J34" s="189"/>
      <c r="K34" s="189"/>
      <c r="L34" s="190"/>
    </row>
    <row r="35" spans="2:15" ht="14.15" customHeight="1" x14ac:dyDescent="0.55000000000000004">
      <c r="B35" s="192"/>
      <c r="C35" s="188"/>
      <c r="D35" s="189"/>
      <c r="E35" s="189"/>
      <c r="F35" s="189"/>
      <c r="G35" s="189"/>
      <c r="H35" s="189"/>
      <c r="I35" s="189"/>
      <c r="J35" s="189"/>
      <c r="K35" s="189"/>
      <c r="L35" s="190"/>
    </row>
    <row r="36" spans="2:15" ht="14.15" customHeight="1" x14ac:dyDescent="0.55000000000000004">
      <c r="B36" s="192"/>
      <c r="C36" s="203" t="s">
        <v>50</v>
      </c>
      <c r="D36" s="189"/>
      <c r="E36" s="189"/>
      <c r="F36" s="189"/>
      <c r="G36" s="189"/>
      <c r="H36" s="189"/>
      <c r="I36" s="189"/>
      <c r="J36" s="189"/>
      <c r="K36" s="189"/>
      <c r="L36" s="190"/>
    </row>
    <row r="37" spans="2:15" ht="14.15" customHeight="1" x14ac:dyDescent="0.55000000000000004">
      <c r="B37" s="192"/>
      <c r="C37" s="203"/>
      <c r="D37" s="189"/>
      <c r="E37" s="189"/>
      <c r="F37" s="189"/>
      <c r="G37" s="189"/>
      <c r="H37" s="189"/>
      <c r="I37" s="189"/>
      <c r="J37" s="189"/>
      <c r="K37" s="189"/>
      <c r="L37" s="190"/>
      <c r="O37" s="152"/>
    </row>
    <row r="38" spans="2:15" ht="14.15" customHeight="1" x14ac:dyDescent="0.55000000000000004">
      <c r="B38" s="193"/>
      <c r="C38" s="203"/>
      <c r="D38" s="189"/>
      <c r="E38" s="189"/>
      <c r="F38" s="189"/>
      <c r="G38" s="189"/>
      <c r="H38" s="189"/>
      <c r="I38" s="189"/>
      <c r="J38" s="189"/>
      <c r="K38" s="189"/>
      <c r="L38" s="190"/>
    </row>
    <row r="39" spans="2:15" ht="14.15" customHeight="1" x14ac:dyDescent="0.55000000000000004">
      <c r="B39" s="191" t="s">
        <v>233</v>
      </c>
      <c r="C39" s="142" t="s">
        <v>18</v>
      </c>
      <c r="D39" s="194"/>
      <c r="E39" s="195"/>
      <c r="F39" s="196"/>
      <c r="G39" s="197" t="s">
        <v>193</v>
      </c>
      <c r="H39" s="197"/>
      <c r="I39" s="198" t="s">
        <v>197</v>
      </c>
      <c r="J39" s="199"/>
      <c r="K39" s="145" t="s">
        <v>96</v>
      </c>
      <c r="L39" s="47"/>
    </row>
    <row r="40" spans="2:15" ht="14.15" customHeight="1" x14ac:dyDescent="0.55000000000000004">
      <c r="B40" s="192"/>
      <c r="C40" s="146" t="s">
        <v>214</v>
      </c>
      <c r="D40" s="200"/>
      <c r="E40" s="200"/>
      <c r="F40" s="200"/>
      <c r="G40" s="201" t="s">
        <v>195</v>
      </c>
      <c r="H40" s="202"/>
      <c r="I40" s="48"/>
      <c r="J40" s="49" t="s">
        <v>16</v>
      </c>
      <c r="K40" s="204"/>
      <c r="L40" s="205"/>
    </row>
    <row r="41" spans="2:15" ht="14.15" customHeight="1" x14ac:dyDescent="0.55000000000000004">
      <c r="B41" s="192"/>
      <c r="C41" s="144" t="s">
        <v>21</v>
      </c>
      <c r="D41" s="144" t="s">
        <v>20</v>
      </c>
      <c r="E41" s="51"/>
      <c r="F41" s="52" t="s">
        <v>22</v>
      </c>
      <c r="G41" s="206" t="s">
        <v>28</v>
      </c>
      <c r="H41" s="206"/>
      <c r="I41" s="207"/>
      <c r="J41" s="207"/>
      <c r="K41" s="207"/>
      <c r="L41" s="53" t="s">
        <v>22</v>
      </c>
    </row>
    <row r="42" spans="2:15" ht="14.15" customHeight="1" x14ac:dyDescent="0.55000000000000004">
      <c r="B42" s="192"/>
      <c r="C42" s="144" t="s">
        <v>23</v>
      </c>
      <c r="D42" s="144" t="s">
        <v>24</v>
      </c>
      <c r="E42" s="51"/>
      <c r="F42" s="52" t="s">
        <v>26</v>
      </c>
      <c r="G42" s="206" t="s">
        <v>25</v>
      </c>
      <c r="H42" s="206"/>
      <c r="I42" s="207"/>
      <c r="J42" s="207"/>
      <c r="K42" s="207"/>
      <c r="L42" s="53" t="s">
        <v>22</v>
      </c>
      <c r="M42" s="54"/>
    </row>
    <row r="43" spans="2:15" ht="14.15" customHeight="1" x14ac:dyDescent="0.55000000000000004">
      <c r="B43" s="192"/>
      <c r="C43" s="208" t="s">
        <v>27</v>
      </c>
      <c r="D43" s="189"/>
      <c r="E43" s="189"/>
      <c r="F43" s="189"/>
      <c r="G43" s="189"/>
      <c r="H43" s="189"/>
      <c r="I43" s="189"/>
      <c r="J43" s="189"/>
      <c r="K43" s="189"/>
      <c r="L43" s="190"/>
    </row>
    <row r="44" spans="2:15" ht="14.15" customHeight="1" x14ac:dyDescent="0.55000000000000004">
      <c r="B44" s="192"/>
      <c r="C44" s="208"/>
      <c r="D44" s="189"/>
      <c r="E44" s="189"/>
      <c r="F44" s="189"/>
      <c r="G44" s="189"/>
      <c r="H44" s="189"/>
      <c r="I44" s="189"/>
      <c r="J44" s="189"/>
      <c r="K44" s="189"/>
      <c r="L44" s="190"/>
    </row>
    <row r="45" spans="2:15" ht="14.15" customHeight="1" x14ac:dyDescent="0.55000000000000004">
      <c r="B45" s="192"/>
      <c r="C45" s="210" t="s">
        <v>50</v>
      </c>
      <c r="D45" s="189"/>
      <c r="E45" s="189"/>
      <c r="F45" s="189"/>
      <c r="G45" s="189"/>
      <c r="H45" s="189"/>
      <c r="I45" s="189"/>
      <c r="J45" s="189"/>
      <c r="K45" s="189"/>
      <c r="L45" s="190"/>
    </row>
    <row r="46" spans="2:15" ht="14.15" customHeight="1" x14ac:dyDescent="0.55000000000000004">
      <c r="B46" s="192"/>
      <c r="C46" s="210"/>
      <c r="D46" s="189"/>
      <c r="E46" s="189"/>
      <c r="F46" s="189"/>
      <c r="G46" s="189"/>
      <c r="H46" s="189"/>
      <c r="I46" s="189"/>
      <c r="J46" s="189"/>
      <c r="K46" s="189"/>
      <c r="L46" s="190"/>
    </row>
    <row r="47" spans="2:15" ht="14.15" customHeight="1" x14ac:dyDescent="0.55000000000000004">
      <c r="B47" s="209"/>
      <c r="C47" s="211"/>
      <c r="D47" s="212"/>
      <c r="E47" s="212"/>
      <c r="F47" s="212"/>
      <c r="G47" s="212"/>
      <c r="H47" s="212"/>
      <c r="I47" s="212"/>
      <c r="J47" s="212"/>
      <c r="K47" s="212"/>
      <c r="L47" s="213"/>
    </row>
  </sheetData>
  <sheetProtection sheet="1" formatCells="0"/>
  <mergeCells count="75">
    <mergeCell ref="C7:C8"/>
    <mergeCell ref="D7:L8"/>
    <mergeCell ref="B3:B11"/>
    <mergeCell ref="D3:F3"/>
    <mergeCell ref="G3:H3"/>
    <mergeCell ref="I3:J3"/>
    <mergeCell ref="D4:F4"/>
    <mergeCell ref="G4:H4"/>
    <mergeCell ref="C9:C11"/>
    <mergeCell ref="D9:L11"/>
    <mergeCell ref="K4:L4"/>
    <mergeCell ref="G5:H5"/>
    <mergeCell ref="I5:K5"/>
    <mergeCell ref="G6:H6"/>
    <mergeCell ref="I6:K6"/>
    <mergeCell ref="C16:C17"/>
    <mergeCell ref="D16:L17"/>
    <mergeCell ref="B12:B20"/>
    <mergeCell ref="D12:F12"/>
    <mergeCell ref="G12:H12"/>
    <mergeCell ref="I12:J12"/>
    <mergeCell ref="D13:F13"/>
    <mergeCell ref="G13:H13"/>
    <mergeCell ref="C18:C20"/>
    <mergeCell ref="D18:L20"/>
    <mergeCell ref="K13:L13"/>
    <mergeCell ref="G14:H14"/>
    <mergeCell ref="I14:K14"/>
    <mergeCell ref="G15:H15"/>
    <mergeCell ref="I15:K15"/>
    <mergeCell ref="C25:C26"/>
    <mergeCell ref="D25:L26"/>
    <mergeCell ref="B21:B29"/>
    <mergeCell ref="D21:F21"/>
    <mergeCell ref="G21:H21"/>
    <mergeCell ref="I21:J21"/>
    <mergeCell ref="D22:F22"/>
    <mergeCell ref="G22:H22"/>
    <mergeCell ref="C27:C29"/>
    <mergeCell ref="D27:L29"/>
    <mergeCell ref="K22:L22"/>
    <mergeCell ref="G23:H23"/>
    <mergeCell ref="I23:K23"/>
    <mergeCell ref="G24:H24"/>
    <mergeCell ref="I24:K24"/>
    <mergeCell ref="C34:C35"/>
    <mergeCell ref="D34:L35"/>
    <mergeCell ref="B30:B38"/>
    <mergeCell ref="D30:F30"/>
    <mergeCell ref="G30:H30"/>
    <mergeCell ref="I30:J30"/>
    <mergeCell ref="D31:F31"/>
    <mergeCell ref="G31:H31"/>
    <mergeCell ref="C36:C38"/>
    <mergeCell ref="D36:L38"/>
    <mergeCell ref="K31:L31"/>
    <mergeCell ref="G32:H32"/>
    <mergeCell ref="I32:K32"/>
    <mergeCell ref="G33:H33"/>
    <mergeCell ref="I33:K33"/>
    <mergeCell ref="C43:C44"/>
    <mergeCell ref="D43:L44"/>
    <mergeCell ref="B39:B47"/>
    <mergeCell ref="D39:F39"/>
    <mergeCell ref="G39:H39"/>
    <mergeCell ref="I39:J39"/>
    <mergeCell ref="D40:F40"/>
    <mergeCell ref="G40:H40"/>
    <mergeCell ref="C45:C47"/>
    <mergeCell ref="D45:L47"/>
    <mergeCell ref="K40:L40"/>
    <mergeCell ref="G41:H41"/>
    <mergeCell ref="I41:K41"/>
    <mergeCell ref="G42:H42"/>
    <mergeCell ref="I42:K42"/>
  </mergeCells>
  <phoneticPr fontId="1"/>
  <conditionalFormatting sqref="I4:K4">
    <cfRule type="expression" dxfId="23" priority="18">
      <formula>#REF!="オンラインのみ"</formula>
    </cfRule>
    <cfRule type="expression" dxfId="22" priority="21">
      <formula>#REF!="リアルのみ"</formula>
    </cfRule>
  </conditionalFormatting>
  <conditionalFormatting sqref="I5:K5">
    <cfRule type="expression" dxfId="21" priority="20">
      <formula>#REF!="オンラインのみ"</formula>
    </cfRule>
  </conditionalFormatting>
  <conditionalFormatting sqref="I13:K13">
    <cfRule type="expression" dxfId="20" priority="16">
      <formula>#REF!="リアルのみ"</formula>
    </cfRule>
  </conditionalFormatting>
  <conditionalFormatting sqref="I13:K14">
    <cfRule type="expression" dxfId="19" priority="14">
      <formula>#REF!="オンラインのみ"</formula>
    </cfRule>
  </conditionalFormatting>
  <conditionalFormatting sqref="I22:K22">
    <cfRule type="expression" dxfId="18" priority="12">
      <formula>#REF!="リアルのみ"</formula>
    </cfRule>
  </conditionalFormatting>
  <conditionalFormatting sqref="I22:K23">
    <cfRule type="expression" dxfId="17" priority="10">
      <formula>#REF!="オンラインのみ"</formula>
    </cfRule>
  </conditionalFormatting>
  <conditionalFormatting sqref="I31:K31">
    <cfRule type="expression" dxfId="16" priority="8">
      <formula>#REF!="リアルのみ"</formula>
    </cfRule>
  </conditionalFormatting>
  <conditionalFormatting sqref="I31:K32">
    <cfRule type="expression" dxfId="15" priority="6">
      <formula>#REF!="オンラインのみ"</formula>
    </cfRule>
  </conditionalFormatting>
  <conditionalFormatting sqref="I40:K40">
    <cfRule type="expression" dxfId="14" priority="4">
      <formula>#REF!="リアルのみ"</formula>
    </cfRule>
  </conditionalFormatting>
  <conditionalFormatting sqref="I40:K41">
    <cfRule type="expression" dxfId="13" priority="2">
      <formula>#REF!="オンラインのみ"</formula>
    </cfRule>
  </conditionalFormatting>
  <conditionalFormatting sqref="I3:L3">
    <cfRule type="expression" dxfId="12" priority="19">
      <formula>#REF!="オンラインのみ"</formula>
    </cfRule>
  </conditionalFormatting>
  <conditionalFormatting sqref="I12:L12">
    <cfRule type="expression" dxfId="11" priority="15">
      <formula>#REF!="オンラインのみ"</formula>
    </cfRule>
  </conditionalFormatting>
  <conditionalFormatting sqref="I21:L21">
    <cfRule type="expression" dxfId="10" priority="11">
      <formula>#REF!="オンラインのみ"</formula>
    </cfRule>
  </conditionalFormatting>
  <conditionalFormatting sqref="I30:L30">
    <cfRule type="expression" dxfId="9" priority="7">
      <formula>#REF!="オンラインのみ"</formula>
    </cfRule>
  </conditionalFormatting>
  <conditionalFormatting sqref="I39:L39">
    <cfRule type="expression" dxfId="8" priority="3">
      <formula>#REF!="オンラインのみ"</formula>
    </cfRule>
  </conditionalFormatting>
  <conditionalFormatting sqref="L3">
    <cfRule type="expression" dxfId="7" priority="17">
      <formula>#REF!="オンラインのみ"</formula>
    </cfRule>
  </conditionalFormatting>
  <conditionalFormatting sqref="L12">
    <cfRule type="expression" dxfId="6" priority="13">
      <formula>#REF!="オンラインのみ"</formula>
    </cfRule>
  </conditionalFormatting>
  <conditionalFormatting sqref="L21">
    <cfRule type="expression" dxfId="5" priority="9">
      <formula>#REF!="オンラインのみ"</formula>
    </cfRule>
  </conditionalFormatting>
  <conditionalFormatting sqref="L30">
    <cfRule type="expression" dxfId="4" priority="5">
      <formula>#REF!="オンラインのみ"</formula>
    </cfRule>
  </conditionalFormatting>
  <conditionalFormatting sqref="L39">
    <cfRule type="expression" dxfId="3" priority="1">
      <formula>#REF!="オンラインのみ"</formula>
    </cfRule>
  </conditionalFormatting>
  <dataValidations count="1">
    <dataValidation type="list" allowBlank="1" showInputMessage="1" showErrorMessage="1" prompt="プルダウンして選択" sqref="I3 I12 I21 I30 I39" xr:uid="{FD75DB19-046A-4126-AC66-38C906E643B6}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</sheetPr>
  <dimension ref="A1:O48"/>
  <sheetViews>
    <sheetView showGridLines="0" view="pageBreakPreview" topLeftCell="C1" zoomScaleNormal="115" zoomScaleSheetLayoutView="100" workbookViewId="0">
      <selection activeCell="E10" sqref="E10:M14"/>
    </sheetView>
  </sheetViews>
  <sheetFormatPr defaultColWidth="8.58203125" defaultRowHeight="14.15" customHeight="1" x14ac:dyDescent="0.55000000000000004"/>
  <cols>
    <col min="1" max="2" width="1.75" style="44" customWidth="1"/>
    <col min="3" max="3" width="3.58203125" style="44" customWidth="1"/>
    <col min="4" max="4" width="12.58203125" style="44" customWidth="1"/>
    <col min="5" max="5" width="10" style="40" customWidth="1"/>
    <col min="6" max="6" width="11.5" style="40" customWidth="1"/>
    <col min="7" max="7" width="3.33203125" style="40" customWidth="1"/>
    <col min="8" max="8" width="2.5" style="40" customWidth="1"/>
    <col min="9" max="9" width="7.5" style="40" customWidth="1"/>
    <col min="10" max="10" width="8.33203125" style="40" customWidth="1"/>
    <col min="11" max="11" width="8.5" style="40" customWidth="1"/>
    <col min="12" max="12" width="5" style="40" customWidth="1"/>
    <col min="13" max="13" width="3.33203125" style="40" customWidth="1"/>
    <col min="14" max="34" width="8.58203125" style="44"/>
    <col min="35" max="35" width="12.83203125" style="44" customWidth="1"/>
    <col min="36" max="36" width="15.58203125" style="44" customWidth="1"/>
    <col min="37" max="37" width="8.58203125" style="44"/>
    <col min="38" max="38" width="19" style="44" customWidth="1"/>
    <col min="39" max="39" width="26.5" style="44" customWidth="1"/>
    <col min="40" max="40" width="17" style="44" customWidth="1"/>
    <col min="41" max="41" width="21.08203125" style="44" customWidth="1"/>
    <col min="42" max="42" width="23.33203125" style="44" customWidth="1"/>
    <col min="43" max="43" width="22.08203125" style="44" customWidth="1"/>
    <col min="44" max="44" width="8.58203125" style="44"/>
    <col min="45" max="45" width="21.08203125" style="44" customWidth="1"/>
    <col min="46" max="46" width="27" style="44" customWidth="1"/>
    <col min="47" max="47" width="34.33203125" style="44" customWidth="1"/>
    <col min="48" max="16384" width="8.58203125" style="44"/>
  </cols>
  <sheetData>
    <row r="1" spans="1:15" ht="14.15" customHeight="1" x14ac:dyDescent="0.55000000000000004">
      <c r="A1" s="39" t="s">
        <v>208</v>
      </c>
      <c r="B1" s="39"/>
      <c r="C1" s="39"/>
      <c r="D1" s="39"/>
      <c r="H1" s="41"/>
      <c r="I1" s="41"/>
      <c r="J1" s="41"/>
      <c r="K1" s="41"/>
      <c r="L1" s="42"/>
      <c r="M1" s="42"/>
      <c r="N1" s="43"/>
      <c r="O1" s="43"/>
    </row>
    <row r="2" spans="1:15" ht="14.15" customHeight="1" x14ac:dyDescent="0.55000000000000004">
      <c r="A2" s="20" t="s">
        <v>206</v>
      </c>
      <c r="B2" s="20"/>
      <c r="C2" s="20"/>
      <c r="D2" s="20"/>
      <c r="H2" s="41"/>
      <c r="I2" s="41"/>
      <c r="J2" s="41"/>
      <c r="K2" s="41"/>
      <c r="L2" s="42"/>
      <c r="M2" s="45"/>
      <c r="N2" s="43"/>
      <c r="O2" s="43"/>
    </row>
    <row r="3" spans="1:15" ht="25" customHeight="1" x14ac:dyDescent="0.55000000000000004">
      <c r="A3" s="20"/>
      <c r="B3" s="67"/>
      <c r="C3" s="219" t="s">
        <v>219</v>
      </c>
      <c r="D3" s="219"/>
      <c r="E3" s="219"/>
      <c r="F3" s="219"/>
      <c r="G3" s="219"/>
      <c r="H3" s="219"/>
      <c r="I3" s="219"/>
      <c r="J3" s="219"/>
      <c r="K3" s="219"/>
      <c r="L3" s="219"/>
      <c r="M3" s="220"/>
      <c r="N3" s="43"/>
      <c r="O3" s="43"/>
    </row>
    <row r="4" spans="1:15" ht="13.5" customHeight="1" x14ac:dyDescent="0.55000000000000004">
      <c r="B4" s="68"/>
      <c r="C4" s="221" t="s">
        <v>98</v>
      </c>
      <c r="D4" s="222"/>
      <c r="E4" s="223"/>
      <c r="F4" s="223"/>
      <c r="G4" s="223"/>
      <c r="H4" s="224" t="s">
        <v>47</v>
      </c>
      <c r="I4" s="225"/>
      <c r="J4" s="57"/>
      <c r="K4" s="58" t="s">
        <v>48</v>
      </c>
      <c r="L4" s="226"/>
      <c r="M4" s="227"/>
    </row>
    <row r="5" spans="1:15" ht="13.5" customHeight="1" x14ac:dyDescent="0.55000000000000004">
      <c r="B5" s="68"/>
      <c r="C5" s="221" t="s">
        <v>97</v>
      </c>
      <c r="D5" s="222"/>
      <c r="E5" s="228"/>
      <c r="F5" s="229"/>
      <c r="G5" s="229"/>
      <c r="H5" s="221" t="s">
        <v>46</v>
      </c>
      <c r="I5" s="222"/>
      <c r="J5" s="230"/>
      <c r="K5" s="231"/>
      <c r="L5" s="231"/>
      <c r="M5" s="232"/>
    </row>
    <row r="6" spans="1:15" ht="14.15" customHeight="1" x14ac:dyDescent="0.55000000000000004">
      <c r="B6" s="68"/>
      <c r="C6" s="233" t="s">
        <v>65</v>
      </c>
      <c r="D6" s="234"/>
      <c r="E6" s="239"/>
      <c r="F6" s="239"/>
      <c r="G6" s="239"/>
      <c r="H6" s="239"/>
      <c r="I6" s="239"/>
      <c r="J6" s="239"/>
      <c r="K6" s="239"/>
      <c r="L6" s="239"/>
      <c r="M6" s="240"/>
    </row>
    <row r="7" spans="1:15" ht="14.15" customHeight="1" x14ac:dyDescent="0.55000000000000004">
      <c r="B7" s="68"/>
      <c r="C7" s="235"/>
      <c r="D7" s="236"/>
      <c r="E7" s="239"/>
      <c r="F7" s="239"/>
      <c r="G7" s="239"/>
      <c r="H7" s="239"/>
      <c r="I7" s="239"/>
      <c r="J7" s="239"/>
      <c r="K7" s="239"/>
      <c r="L7" s="239"/>
      <c r="M7" s="240"/>
    </row>
    <row r="8" spans="1:15" ht="14.15" customHeight="1" x14ac:dyDescent="0.55000000000000004">
      <c r="B8" s="68"/>
      <c r="C8" s="235"/>
      <c r="D8" s="236"/>
      <c r="E8" s="239"/>
      <c r="F8" s="239"/>
      <c r="G8" s="239"/>
      <c r="H8" s="239"/>
      <c r="I8" s="239"/>
      <c r="J8" s="239"/>
      <c r="K8" s="239"/>
      <c r="L8" s="239"/>
      <c r="M8" s="240"/>
    </row>
    <row r="9" spans="1:15" ht="14.15" customHeight="1" x14ac:dyDescent="0.55000000000000004">
      <c r="B9" s="68"/>
      <c r="C9" s="237"/>
      <c r="D9" s="238"/>
      <c r="E9" s="239"/>
      <c r="F9" s="239"/>
      <c r="G9" s="239"/>
      <c r="H9" s="239"/>
      <c r="I9" s="239"/>
      <c r="J9" s="239"/>
      <c r="K9" s="239"/>
      <c r="L9" s="239"/>
      <c r="M9" s="240"/>
    </row>
    <row r="10" spans="1:15" ht="14.15" customHeight="1" x14ac:dyDescent="0.55000000000000004">
      <c r="B10" s="68"/>
      <c r="C10" s="241" t="s">
        <v>49</v>
      </c>
      <c r="D10" s="242"/>
      <c r="E10" s="239"/>
      <c r="F10" s="239"/>
      <c r="G10" s="239"/>
      <c r="H10" s="239"/>
      <c r="I10" s="239"/>
      <c r="J10" s="239"/>
      <c r="K10" s="239"/>
      <c r="L10" s="239"/>
      <c r="M10" s="240"/>
      <c r="N10" s="59"/>
    </row>
    <row r="11" spans="1:15" ht="14.15" customHeight="1" x14ac:dyDescent="0.55000000000000004">
      <c r="B11" s="68"/>
      <c r="C11" s="243"/>
      <c r="D11" s="244"/>
      <c r="E11" s="239"/>
      <c r="F11" s="239"/>
      <c r="G11" s="239"/>
      <c r="H11" s="239"/>
      <c r="I11" s="239"/>
      <c r="J11" s="239"/>
      <c r="K11" s="239"/>
      <c r="L11" s="239"/>
      <c r="M11" s="240"/>
    </row>
    <row r="12" spans="1:15" ht="14.15" customHeight="1" x14ac:dyDescent="0.55000000000000004">
      <c r="B12" s="68"/>
      <c r="C12" s="243"/>
      <c r="D12" s="244"/>
      <c r="E12" s="239"/>
      <c r="F12" s="239"/>
      <c r="G12" s="239"/>
      <c r="H12" s="239"/>
      <c r="I12" s="239"/>
      <c r="J12" s="239"/>
      <c r="K12" s="239"/>
      <c r="L12" s="239"/>
      <c r="M12" s="240"/>
    </row>
    <row r="13" spans="1:15" ht="14.15" customHeight="1" x14ac:dyDescent="0.55000000000000004">
      <c r="B13" s="68"/>
      <c r="C13" s="243"/>
      <c r="D13" s="244"/>
      <c r="E13" s="239"/>
      <c r="F13" s="239"/>
      <c r="G13" s="239"/>
      <c r="H13" s="239"/>
      <c r="I13" s="239"/>
      <c r="J13" s="239"/>
      <c r="K13" s="239"/>
      <c r="L13" s="239"/>
      <c r="M13" s="240"/>
    </row>
    <row r="14" spans="1:15" ht="14.15" customHeight="1" x14ac:dyDescent="0.55000000000000004">
      <c r="B14" s="69"/>
      <c r="C14" s="245"/>
      <c r="D14" s="246"/>
      <c r="E14" s="247"/>
      <c r="F14" s="247"/>
      <c r="G14" s="247"/>
      <c r="H14" s="247"/>
      <c r="I14" s="247"/>
      <c r="J14" s="247"/>
      <c r="K14" s="247"/>
      <c r="L14" s="247"/>
      <c r="M14" s="248"/>
    </row>
    <row r="15" spans="1:15" ht="25" customHeight="1" x14ac:dyDescent="0.55000000000000004">
      <c r="A15" s="20"/>
      <c r="B15" s="67"/>
      <c r="C15" s="249" t="s">
        <v>220</v>
      </c>
      <c r="D15" s="219"/>
      <c r="E15" s="219"/>
      <c r="F15" s="219"/>
      <c r="G15" s="219"/>
      <c r="H15" s="219"/>
      <c r="I15" s="219"/>
      <c r="J15" s="219"/>
      <c r="K15" s="219"/>
      <c r="L15" s="219"/>
      <c r="M15" s="220"/>
      <c r="N15" s="43"/>
      <c r="O15" s="43"/>
    </row>
    <row r="16" spans="1:15" ht="13.5" customHeight="1" x14ac:dyDescent="0.55000000000000004">
      <c r="B16" s="68"/>
      <c r="C16" s="214" t="s">
        <v>51</v>
      </c>
      <c r="D16" s="215"/>
      <c r="E16" s="216" t="s">
        <v>197</v>
      </c>
      <c r="F16" s="217"/>
      <c r="G16" s="217"/>
      <c r="H16" s="217"/>
      <c r="I16" s="217"/>
      <c r="J16" s="217"/>
      <c r="K16" s="217"/>
      <c r="L16" s="217"/>
      <c r="M16" s="218"/>
    </row>
    <row r="17" spans="1:15" ht="13.5" customHeight="1" x14ac:dyDescent="0.55000000000000004">
      <c r="B17" s="68"/>
      <c r="C17" s="221" t="s">
        <v>52</v>
      </c>
      <c r="D17" s="222"/>
      <c r="E17" s="250"/>
      <c r="F17" s="217"/>
      <c r="G17" s="217"/>
      <c r="H17" s="217"/>
      <c r="I17" s="217"/>
      <c r="J17" s="217"/>
      <c r="K17" s="217"/>
      <c r="L17" s="217"/>
      <c r="M17" s="218"/>
    </row>
    <row r="18" spans="1:15" ht="13.5" customHeight="1" x14ac:dyDescent="0.55000000000000004">
      <c r="B18" s="68"/>
      <c r="C18" s="251" t="s">
        <v>201</v>
      </c>
      <c r="D18" s="252"/>
      <c r="E18" s="239"/>
      <c r="F18" s="239"/>
      <c r="G18" s="239"/>
      <c r="H18" s="239"/>
      <c r="I18" s="239"/>
      <c r="J18" s="239"/>
      <c r="K18" s="239"/>
      <c r="L18" s="239"/>
      <c r="M18" s="240"/>
    </row>
    <row r="19" spans="1:15" ht="13.5" customHeight="1" x14ac:dyDescent="0.55000000000000004">
      <c r="B19" s="68"/>
      <c r="C19" s="253"/>
      <c r="D19" s="254"/>
      <c r="E19" s="239"/>
      <c r="F19" s="239"/>
      <c r="G19" s="239"/>
      <c r="H19" s="239"/>
      <c r="I19" s="239"/>
      <c r="J19" s="239"/>
      <c r="K19" s="239"/>
      <c r="L19" s="239"/>
      <c r="M19" s="240"/>
    </row>
    <row r="20" spans="1:15" ht="13.5" customHeight="1" x14ac:dyDescent="0.55000000000000004">
      <c r="B20" s="68"/>
      <c r="C20" s="253"/>
      <c r="D20" s="254"/>
      <c r="E20" s="239"/>
      <c r="F20" s="239"/>
      <c r="G20" s="239"/>
      <c r="H20" s="239"/>
      <c r="I20" s="239"/>
      <c r="J20" s="239"/>
      <c r="K20" s="239"/>
      <c r="L20" s="239"/>
      <c r="M20" s="240"/>
    </row>
    <row r="21" spans="1:15" ht="13.5" customHeight="1" x14ac:dyDescent="0.55000000000000004">
      <c r="B21" s="68"/>
      <c r="C21" s="255"/>
      <c r="D21" s="256"/>
      <c r="E21" s="239"/>
      <c r="F21" s="239"/>
      <c r="G21" s="239"/>
      <c r="H21" s="239"/>
      <c r="I21" s="239"/>
      <c r="J21" s="239"/>
      <c r="K21" s="239"/>
      <c r="L21" s="239"/>
      <c r="M21" s="240"/>
    </row>
    <row r="22" spans="1:15" ht="14.15" customHeight="1" x14ac:dyDescent="0.55000000000000004">
      <c r="B22" s="68"/>
      <c r="C22" s="233" t="s">
        <v>64</v>
      </c>
      <c r="D22" s="234"/>
      <c r="E22" s="239"/>
      <c r="F22" s="239"/>
      <c r="G22" s="239"/>
      <c r="H22" s="239"/>
      <c r="I22" s="239"/>
      <c r="J22" s="239"/>
      <c r="K22" s="239"/>
      <c r="L22" s="239"/>
      <c r="M22" s="240"/>
    </row>
    <row r="23" spans="1:15" ht="14.15" customHeight="1" x14ac:dyDescent="0.55000000000000004">
      <c r="B23" s="68"/>
      <c r="C23" s="235"/>
      <c r="D23" s="236"/>
      <c r="E23" s="239"/>
      <c r="F23" s="239"/>
      <c r="G23" s="239"/>
      <c r="H23" s="239"/>
      <c r="I23" s="239"/>
      <c r="J23" s="239"/>
      <c r="K23" s="239"/>
      <c r="L23" s="239"/>
      <c r="M23" s="240"/>
    </row>
    <row r="24" spans="1:15" ht="14.15" customHeight="1" x14ac:dyDescent="0.55000000000000004">
      <c r="B24" s="68"/>
      <c r="C24" s="235"/>
      <c r="D24" s="236"/>
      <c r="E24" s="239"/>
      <c r="F24" s="239"/>
      <c r="G24" s="239"/>
      <c r="H24" s="239"/>
      <c r="I24" s="239"/>
      <c r="J24" s="239"/>
      <c r="K24" s="239"/>
      <c r="L24" s="239"/>
      <c r="M24" s="240"/>
    </row>
    <row r="25" spans="1:15" ht="14.15" customHeight="1" x14ac:dyDescent="0.55000000000000004">
      <c r="B25" s="68"/>
      <c r="C25" s="237"/>
      <c r="D25" s="238"/>
      <c r="E25" s="239"/>
      <c r="F25" s="239"/>
      <c r="G25" s="239"/>
      <c r="H25" s="239"/>
      <c r="I25" s="239"/>
      <c r="J25" s="239"/>
      <c r="K25" s="239"/>
      <c r="L25" s="239"/>
      <c r="M25" s="240"/>
    </row>
    <row r="26" spans="1:15" ht="14.15" customHeight="1" x14ac:dyDescent="0.55000000000000004">
      <c r="B26" s="68"/>
      <c r="C26" s="241" t="s">
        <v>49</v>
      </c>
      <c r="D26" s="242"/>
      <c r="E26" s="239"/>
      <c r="F26" s="239"/>
      <c r="G26" s="239"/>
      <c r="H26" s="239"/>
      <c r="I26" s="239"/>
      <c r="J26" s="239"/>
      <c r="K26" s="239"/>
      <c r="L26" s="239"/>
      <c r="M26" s="240"/>
    </row>
    <row r="27" spans="1:15" ht="14.15" customHeight="1" x14ac:dyDescent="0.55000000000000004">
      <c r="B27" s="68"/>
      <c r="C27" s="243"/>
      <c r="D27" s="244"/>
      <c r="E27" s="239"/>
      <c r="F27" s="239"/>
      <c r="G27" s="239"/>
      <c r="H27" s="239"/>
      <c r="I27" s="239"/>
      <c r="J27" s="239"/>
      <c r="K27" s="239"/>
      <c r="L27" s="239"/>
      <c r="M27" s="240"/>
    </row>
    <row r="28" spans="1:15" ht="14.15" customHeight="1" x14ac:dyDescent="0.55000000000000004">
      <c r="B28" s="68"/>
      <c r="C28" s="243"/>
      <c r="D28" s="244"/>
      <c r="E28" s="239"/>
      <c r="F28" s="239"/>
      <c r="G28" s="239"/>
      <c r="H28" s="239"/>
      <c r="I28" s="239"/>
      <c r="J28" s="239"/>
      <c r="K28" s="239"/>
      <c r="L28" s="239"/>
      <c r="M28" s="240"/>
    </row>
    <row r="29" spans="1:15" ht="14.15" customHeight="1" x14ac:dyDescent="0.55000000000000004">
      <c r="B29" s="68"/>
      <c r="C29" s="243"/>
      <c r="D29" s="244"/>
      <c r="E29" s="239"/>
      <c r="F29" s="239"/>
      <c r="G29" s="239"/>
      <c r="H29" s="239"/>
      <c r="I29" s="239"/>
      <c r="J29" s="239"/>
      <c r="K29" s="239"/>
      <c r="L29" s="239"/>
      <c r="M29" s="240"/>
    </row>
    <row r="30" spans="1:15" ht="14.15" customHeight="1" x14ac:dyDescent="0.55000000000000004">
      <c r="B30" s="69"/>
      <c r="C30" s="245"/>
      <c r="D30" s="246"/>
      <c r="E30" s="247"/>
      <c r="F30" s="247"/>
      <c r="G30" s="247"/>
      <c r="H30" s="247"/>
      <c r="I30" s="247"/>
      <c r="J30" s="247"/>
      <c r="K30" s="247"/>
      <c r="L30" s="247"/>
      <c r="M30" s="248"/>
    </row>
    <row r="31" spans="1:15" ht="14.15" customHeight="1" x14ac:dyDescent="0.55000000000000004">
      <c r="A31" s="20" t="s">
        <v>207</v>
      </c>
      <c r="B31" s="20"/>
      <c r="C31" s="20"/>
      <c r="D31" s="20"/>
      <c r="H31" s="41"/>
      <c r="I31" s="41"/>
      <c r="J31" s="41"/>
      <c r="K31" s="41"/>
      <c r="L31" s="42"/>
      <c r="M31" s="45" t="s">
        <v>134</v>
      </c>
      <c r="N31" s="43"/>
      <c r="O31" s="43"/>
    </row>
    <row r="32" spans="1:15" ht="25" customHeight="1" x14ac:dyDescent="0.55000000000000004">
      <c r="A32" s="20"/>
      <c r="B32" s="55"/>
      <c r="C32" s="257" t="s">
        <v>103</v>
      </c>
      <c r="D32" s="257"/>
      <c r="E32" s="257"/>
      <c r="F32" s="257"/>
      <c r="G32" s="257"/>
      <c r="H32" s="257"/>
      <c r="I32" s="257"/>
      <c r="J32" s="257"/>
      <c r="K32" s="257"/>
      <c r="L32" s="257"/>
      <c r="M32" s="258"/>
      <c r="N32" s="43"/>
      <c r="O32" s="43"/>
    </row>
    <row r="33" spans="2:13" ht="13.5" customHeight="1" x14ac:dyDescent="0.55000000000000004">
      <c r="B33" s="56"/>
      <c r="C33" s="259" t="s">
        <v>59</v>
      </c>
      <c r="D33" s="260"/>
      <c r="E33" s="61" t="s">
        <v>58</v>
      </c>
      <c r="F33" s="61" t="s">
        <v>60</v>
      </c>
      <c r="G33" s="261" t="s">
        <v>82</v>
      </c>
      <c r="H33" s="262"/>
      <c r="I33" s="262"/>
      <c r="J33" s="262"/>
      <c r="K33" s="262"/>
      <c r="L33" s="262"/>
      <c r="M33" s="263"/>
    </row>
    <row r="34" spans="2:13" ht="13.5" customHeight="1" x14ac:dyDescent="0.55000000000000004">
      <c r="B34" s="56"/>
      <c r="C34" s="203" t="s">
        <v>215</v>
      </c>
      <c r="D34" s="203"/>
      <c r="E34" s="62"/>
      <c r="F34" s="62"/>
      <c r="G34" s="216"/>
      <c r="H34" s="217"/>
      <c r="I34" s="217"/>
      <c r="J34" s="217"/>
      <c r="K34" s="217"/>
      <c r="L34" s="217"/>
      <c r="M34" s="218"/>
    </row>
    <row r="35" spans="2:13" ht="13.5" customHeight="1" x14ac:dyDescent="0.55000000000000004">
      <c r="B35" s="56"/>
      <c r="C35" s="203" t="s">
        <v>53</v>
      </c>
      <c r="D35" s="203"/>
      <c r="E35" s="62"/>
      <c r="F35" s="62"/>
      <c r="G35" s="216"/>
      <c r="H35" s="217"/>
      <c r="I35" s="217"/>
      <c r="J35" s="217"/>
      <c r="K35" s="217"/>
      <c r="L35" s="217"/>
      <c r="M35" s="218"/>
    </row>
    <row r="36" spans="2:13" ht="13.5" customHeight="1" x14ac:dyDescent="0.55000000000000004">
      <c r="B36" s="56"/>
      <c r="C36" s="203" t="s">
        <v>54</v>
      </c>
      <c r="D36" s="203"/>
      <c r="E36" s="62"/>
      <c r="F36" s="62"/>
      <c r="G36" s="216"/>
      <c r="H36" s="217"/>
      <c r="I36" s="217"/>
      <c r="J36" s="217"/>
      <c r="K36" s="217"/>
      <c r="L36" s="217"/>
      <c r="M36" s="218"/>
    </row>
    <row r="37" spans="2:13" ht="13.5" customHeight="1" x14ac:dyDescent="0.55000000000000004">
      <c r="B37" s="56"/>
      <c r="C37" s="203" t="s">
        <v>55</v>
      </c>
      <c r="D37" s="203"/>
      <c r="E37" s="62"/>
      <c r="F37" s="62"/>
      <c r="G37" s="216"/>
      <c r="H37" s="217"/>
      <c r="I37" s="217"/>
      <c r="J37" s="217"/>
      <c r="K37" s="217"/>
      <c r="L37" s="217"/>
      <c r="M37" s="218"/>
    </row>
    <row r="38" spans="2:13" ht="13.5" customHeight="1" x14ac:dyDescent="0.55000000000000004">
      <c r="B38" s="56"/>
      <c r="C38" s="203" t="s">
        <v>56</v>
      </c>
      <c r="D38" s="203"/>
      <c r="E38" s="62"/>
      <c r="F38" s="62"/>
      <c r="G38" s="216"/>
      <c r="H38" s="217"/>
      <c r="I38" s="217"/>
      <c r="J38" s="217"/>
      <c r="K38" s="217"/>
      <c r="L38" s="217"/>
      <c r="M38" s="218"/>
    </row>
    <row r="39" spans="2:13" ht="13.5" customHeight="1" x14ac:dyDescent="0.55000000000000004">
      <c r="B39" s="56"/>
      <c r="C39" s="203" t="s">
        <v>57</v>
      </c>
      <c r="D39" s="203"/>
      <c r="E39" s="147">
        <f>SUM(E34:E38)</f>
        <v>0</v>
      </c>
      <c r="F39" s="147">
        <f>SUM(F34:F38)</f>
        <v>0</v>
      </c>
      <c r="G39" s="216"/>
      <c r="H39" s="217"/>
      <c r="I39" s="217"/>
      <c r="J39" s="217"/>
      <c r="K39" s="217"/>
      <c r="L39" s="217"/>
      <c r="M39" s="218"/>
    </row>
    <row r="40" spans="2:13" ht="14.15" customHeight="1" x14ac:dyDescent="0.55000000000000004">
      <c r="B40" s="56"/>
      <c r="C40" s="233" t="s">
        <v>61</v>
      </c>
      <c r="D40" s="234"/>
      <c r="E40" s="239"/>
      <c r="F40" s="239"/>
      <c r="G40" s="239"/>
      <c r="H40" s="239"/>
      <c r="I40" s="239"/>
      <c r="J40" s="239"/>
      <c r="K40" s="239"/>
      <c r="L40" s="239"/>
      <c r="M40" s="240"/>
    </row>
    <row r="41" spans="2:13" ht="14.15" customHeight="1" x14ac:dyDescent="0.55000000000000004">
      <c r="B41" s="56"/>
      <c r="C41" s="235"/>
      <c r="D41" s="236"/>
      <c r="E41" s="239"/>
      <c r="F41" s="239"/>
      <c r="G41" s="239"/>
      <c r="H41" s="239"/>
      <c r="I41" s="239"/>
      <c r="J41" s="239"/>
      <c r="K41" s="239"/>
      <c r="L41" s="239"/>
      <c r="M41" s="240"/>
    </row>
    <row r="42" spans="2:13" ht="14.15" customHeight="1" x14ac:dyDescent="0.55000000000000004">
      <c r="B42" s="56"/>
      <c r="C42" s="235"/>
      <c r="D42" s="236"/>
      <c r="E42" s="239"/>
      <c r="F42" s="239"/>
      <c r="G42" s="239"/>
      <c r="H42" s="239"/>
      <c r="I42" s="239"/>
      <c r="J42" s="239"/>
      <c r="K42" s="239"/>
      <c r="L42" s="239"/>
      <c r="M42" s="240"/>
    </row>
    <row r="43" spans="2:13" ht="14.15" customHeight="1" x14ac:dyDescent="0.55000000000000004">
      <c r="B43" s="56"/>
      <c r="C43" s="237"/>
      <c r="D43" s="238"/>
      <c r="E43" s="239"/>
      <c r="F43" s="239"/>
      <c r="G43" s="239"/>
      <c r="H43" s="239"/>
      <c r="I43" s="239"/>
      <c r="J43" s="239"/>
      <c r="K43" s="239"/>
      <c r="L43" s="239"/>
      <c r="M43" s="240"/>
    </row>
    <row r="44" spans="2:13" ht="14.15" customHeight="1" x14ac:dyDescent="0.55000000000000004">
      <c r="B44" s="56"/>
      <c r="C44" s="241" t="s">
        <v>49</v>
      </c>
      <c r="D44" s="242"/>
      <c r="E44" s="239"/>
      <c r="F44" s="239"/>
      <c r="G44" s="239"/>
      <c r="H44" s="239"/>
      <c r="I44" s="239"/>
      <c r="J44" s="239"/>
      <c r="K44" s="239"/>
      <c r="L44" s="239"/>
      <c r="M44" s="240"/>
    </row>
    <row r="45" spans="2:13" ht="14.15" customHeight="1" x14ac:dyDescent="0.55000000000000004">
      <c r="B45" s="56"/>
      <c r="C45" s="243"/>
      <c r="D45" s="244"/>
      <c r="E45" s="239"/>
      <c r="F45" s="239"/>
      <c r="G45" s="239"/>
      <c r="H45" s="239"/>
      <c r="I45" s="239"/>
      <c r="J45" s="239"/>
      <c r="K45" s="239"/>
      <c r="L45" s="239"/>
      <c r="M45" s="240"/>
    </row>
    <row r="46" spans="2:13" ht="14.15" customHeight="1" x14ac:dyDescent="0.55000000000000004">
      <c r="B46" s="56"/>
      <c r="C46" s="243"/>
      <c r="D46" s="244"/>
      <c r="E46" s="239"/>
      <c r="F46" s="239"/>
      <c r="G46" s="239"/>
      <c r="H46" s="239"/>
      <c r="I46" s="239"/>
      <c r="J46" s="239"/>
      <c r="K46" s="239"/>
      <c r="L46" s="239"/>
      <c r="M46" s="240"/>
    </row>
    <row r="47" spans="2:13" ht="14.15" customHeight="1" x14ac:dyDescent="0.55000000000000004">
      <c r="B47" s="56"/>
      <c r="C47" s="243"/>
      <c r="D47" s="244"/>
      <c r="E47" s="239"/>
      <c r="F47" s="239"/>
      <c r="G47" s="239"/>
      <c r="H47" s="239"/>
      <c r="I47" s="239"/>
      <c r="J47" s="239"/>
      <c r="K47" s="239"/>
      <c r="L47" s="239"/>
      <c r="M47" s="240"/>
    </row>
    <row r="48" spans="2:13" ht="14.15" customHeight="1" x14ac:dyDescent="0.55000000000000004">
      <c r="B48" s="60"/>
      <c r="C48" s="245"/>
      <c r="D48" s="246"/>
      <c r="E48" s="247"/>
      <c r="F48" s="247"/>
      <c r="G48" s="247"/>
      <c r="H48" s="247"/>
      <c r="I48" s="247"/>
      <c r="J48" s="247"/>
      <c r="K48" s="247"/>
      <c r="L48" s="247"/>
      <c r="M48" s="248"/>
    </row>
  </sheetData>
  <sheetProtection sheet="1" formatCells="0"/>
  <mergeCells count="43">
    <mergeCell ref="C44:D48"/>
    <mergeCell ref="E44:M48"/>
    <mergeCell ref="C38:D38"/>
    <mergeCell ref="G38:M38"/>
    <mergeCell ref="C39:D39"/>
    <mergeCell ref="G39:M39"/>
    <mergeCell ref="C40:D43"/>
    <mergeCell ref="E40:M43"/>
    <mergeCell ref="C35:D35"/>
    <mergeCell ref="G35:M35"/>
    <mergeCell ref="C36:D36"/>
    <mergeCell ref="G36:M36"/>
    <mergeCell ref="C37:D37"/>
    <mergeCell ref="G37:M37"/>
    <mergeCell ref="C34:D34"/>
    <mergeCell ref="G34:M34"/>
    <mergeCell ref="C17:D17"/>
    <mergeCell ref="E17:M17"/>
    <mergeCell ref="C18:D21"/>
    <mergeCell ref="E18:M21"/>
    <mergeCell ref="C22:D25"/>
    <mergeCell ref="E22:M25"/>
    <mergeCell ref="C26:D30"/>
    <mergeCell ref="E26:M30"/>
    <mergeCell ref="C32:M32"/>
    <mergeCell ref="C33:D33"/>
    <mergeCell ref="G33:M33"/>
    <mergeCell ref="C16:D16"/>
    <mergeCell ref="E16:M16"/>
    <mergeCell ref="C3:M3"/>
    <mergeCell ref="C4:D4"/>
    <mergeCell ref="E4:G4"/>
    <mergeCell ref="H4:I4"/>
    <mergeCell ref="L4:M4"/>
    <mergeCell ref="C5:D5"/>
    <mergeCell ref="E5:G5"/>
    <mergeCell ref="H5:I5"/>
    <mergeCell ref="J5:M5"/>
    <mergeCell ref="C6:D9"/>
    <mergeCell ref="E6:M9"/>
    <mergeCell ref="C10:D14"/>
    <mergeCell ref="E10:M14"/>
    <mergeCell ref="C15:M15"/>
  </mergeCells>
  <phoneticPr fontId="1"/>
  <conditionalFormatting sqref="J4:L4">
    <cfRule type="expression" dxfId="2" priority="1">
      <formula>$J$4="オンラインのみ"</formula>
    </cfRule>
  </conditionalFormatting>
  <dataValidations count="2">
    <dataValidation type="list" allowBlank="1" showInputMessage="1" showErrorMessage="1" sqref="E34:E38" xr:uid="{00000000-0002-0000-0400-000001000000}">
      <formula1>"1,2,3,4,5"</formula1>
    </dataValidation>
    <dataValidation type="list" allowBlank="1" showInputMessage="1" showErrorMessage="1" sqref="E16:M16" xr:uid="{00000000-0002-0000-0400-000002000000}">
      <formula1>"選択してください,新規作成,既存HPのリニューアル"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79998168889431442"/>
  </sheetPr>
  <dimension ref="A1:O44"/>
  <sheetViews>
    <sheetView showGridLines="0" view="pageBreakPreview" zoomScaleNormal="115" zoomScaleSheetLayoutView="100" workbookViewId="0">
      <selection activeCell="O11" sqref="O11"/>
    </sheetView>
  </sheetViews>
  <sheetFormatPr defaultColWidth="8.58203125" defaultRowHeight="14.15" customHeight="1" x14ac:dyDescent="0.55000000000000004"/>
  <cols>
    <col min="1" max="2" width="1.75" style="44" customWidth="1"/>
    <col min="3" max="3" width="3.58203125" style="44" customWidth="1"/>
    <col min="4" max="4" width="12.58203125" style="44" customWidth="1"/>
    <col min="5" max="5" width="10" style="40" customWidth="1"/>
    <col min="6" max="6" width="11.5" style="40" customWidth="1"/>
    <col min="7" max="7" width="3.33203125" style="40" customWidth="1"/>
    <col min="8" max="8" width="2.5" style="40" customWidth="1"/>
    <col min="9" max="9" width="7.5" style="40" customWidth="1"/>
    <col min="10" max="10" width="8.33203125" style="40" customWidth="1"/>
    <col min="11" max="11" width="8.5" style="40" customWidth="1"/>
    <col min="12" max="12" width="5" style="40" customWidth="1"/>
    <col min="13" max="13" width="3.33203125" style="40" customWidth="1"/>
    <col min="14" max="34" width="8.58203125" style="44"/>
    <col min="35" max="35" width="12.83203125" style="44" customWidth="1"/>
    <col min="36" max="36" width="15.58203125" style="44" customWidth="1"/>
    <col min="37" max="37" width="8.58203125" style="44"/>
    <col min="38" max="38" width="19" style="44" customWidth="1"/>
    <col min="39" max="39" width="26.5" style="44" customWidth="1"/>
    <col min="40" max="40" width="17" style="44" customWidth="1"/>
    <col min="41" max="41" width="21.08203125" style="44" customWidth="1"/>
    <col min="42" max="42" width="23.33203125" style="44" customWidth="1"/>
    <col min="43" max="43" width="22.08203125" style="44" customWidth="1"/>
    <col min="44" max="44" width="8.58203125" style="44"/>
    <col min="45" max="45" width="21.08203125" style="44" customWidth="1"/>
    <col min="46" max="46" width="27" style="44" customWidth="1"/>
    <col min="47" max="47" width="34.33203125" style="44" customWidth="1"/>
    <col min="48" max="16384" width="8.58203125" style="44"/>
  </cols>
  <sheetData>
    <row r="1" spans="1:15" ht="14.15" customHeight="1" x14ac:dyDescent="0.55000000000000004">
      <c r="A1" s="39" t="s">
        <v>120</v>
      </c>
      <c r="B1" s="39"/>
      <c r="C1" s="39"/>
      <c r="D1" s="39"/>
      <c r="H1" s="41"/>
      <c r="I1" s="41"/>
      <c r="J1" s="41"/>
      <c r="K1" s="41"/>
      <c r="L1" s="42"/>
      <c r="M1" s="42"/>
      <c r="N1" s="43"/>
      <c r="O1" s="43"/>
    </row>
    <row r="2" spans="1:15" ht="14.15" customHeight="1" x14ac:dyDescent="0.55000000000000004">
      <c r="A2" s="20" t="s">
        <v>209</v>
      </c>
      <c r="B2" s="20"/>
      <c r="C2" s="20"/>
      <c r="D2" s="20"/>
      <c r="H2" s="41"/>
      <c r="I2" s="41"/>
      <c r="J2" s="41"/>
      <c r="K2" s="41"/>
      <c r="L2" s="42"/>
      <c r="M2" s="45" t="s">
        <v>184</v>
      </c>
      <c r="N2" s="43"/>
      <c r="O2" s="43"/>
    </row>
    <row r="3" spans="1:15" ht="25.5" customHeight="1" x14ac:dyDescent="0.55000000000000004">
      <c r="A3" s="20"/>
      <c r="B3" s="55"/>
      <c r="C3" s="257" t="s">
        <v>186</v>
      </c>
      <c r="D3" s="257"/>
      <c r="E3" s="257"/>
      <c r="F3" s="257"/>
      <c r="G3" s="257"/>
      <c r="H3" s="257"/>
      <c r="I3" s="257"/>
      <c r="J3" s="257"/>
      <c r="K3" s="257"/>
      <c r="L3" s="257"/>
      <c r="M3" s="258"/>
      <c r="N3" s="43"/>
      <c r="O3" s="43"/>
    </row>
    <row r="4" spans="1:15" ht="13.5" customHeight="1" x14ac:dyDescent="0.55000000000000004">
      <c r="B4" s="56"/>
      <c r="C4" s="259" t="s">
        <v>59</v>
      </c>
      <c r="D4" s="260"/>
      <c r="E4" s="61" t="s">
        <v>58</v>
      </c>
      <c r="F4" s="61" t="s">
        <v>202</v>
      </c>
      <c r="G4" s="261" t="s">
        <v>83</v>
      </c>
      <c r="H4" s="262"/>
      <c r="I4" s="262"/>
      <c r="J4" s="262"/>
      <c r="K4" s="262"/>
      <c r="L4" s="262"/>
      <c r="M4" s="263"/>
    </row>
    <row r="5" spans="1:15" ht="13.5" customHeight="1" x14ac:dyDescent="0.55000000000000004">
      <c r="B5" s="56"/>
      <c r="C5" s="269" t="s">
        <v>203</v>
      </c>
      <c r="D5" s="242"/>
      <c r="E5" s="63" t="s">
        <v>240</v>
      </c>
      <c r="F5" s="62"/>
      <c r="G5" s="216"/>
      <c r="H5" s="217"/>
      <c r="I5" s="217"/>
      <c r="J5" s="217"/>
      <c r="K5" s="217"/>
      <c r="L5" s="217"/>
      <c r="M5" s="218"/>
    </row>
    <row r="6" spans="1:15" ht="14.15" customHeight="1" x14ac:dyDescent="0.55000000000000004">
      <c r="B6" s="56"/>
      <c r="C6" s="233" t="s">
        <v>84</v>
      </c>
      <c r="D6" s="234"/>
      <c r="E6" s="239"/>
      <c r="F6" s="239"/>
      <c r="G6" s="239"/>
      <c r="H6" s="239"/>
      <c r="I6" s="239"/>
      <c r="J6" s="239"/>
      <c r="K6" s="239"/>
      <c r="L6" s="239"/>
      <c r="M6" s="240"/>
    </row>
    <row r="7" spans="1:15" ht="14.15" customHeight="1" x14ac:dyDescent="0.55000000000000004">
      <c r="B7" s="56"/>
      <c r="C7" s="235"/>
      <c r="D7" s="236"/>
      <c r="E7" s="239"/>
      <c r="F7" s="239"/>
      <c r="G7" s="239"/>
      <c r="H7" s="239"/>
      <c r="I7" s="239"/>
      <c r="J7" s="239"/>
      <c r="K7" s="239"/>
      <c r="L7" s="239"/>
      <c r="M7" s="240"/>
    </row>
    <row r="8" spans="1:15" ht="14.15" customHeight="1" x14ac:dyDescent="0.55000000000000004">
      <c r="B8" s="56"/>
      <c r="C8" s="235"/>
      <c r="D8" s="236"/>
      <c r="E8" s="239"/>
      <c r="F8" s="239"/>
      <c r="G8" s="239"/>
      <c r="H8" s="239"/>
      <c r="I8" s="239"/>
      <c r="J8" s="239"/>
      <c r="K8" s="239"/>
      <c r="L8" s="239"/>
      <c r="M8" s="240"/>
    </row>
    <row r="9" spans="1:15" ht="14.15" customHeight="1" x14ac:dyDescent="0.55000000000000004">
      <c r="B9" s="56"/>
      <c r="C9" s="237"/>
      <c r="D9" s="238"/>
      <c r="E9" s="239"/>
      <c r="F9" s="239"/>
      <c r="G9" s="239"/>
      <c r="H9" s="239"/>
      <c r="I9" s="239"/>
      <c r="J9" s="239"/>
      <c r="K9" s="239"/>
      <c r="L9" s="239"/>
      <c r="M9" s="240"/>
    </row>
    <row r="10" spans="1:15" ht="14.15" customHeight="1" x14ac:dyDescent="0.55000000000000004">
      <c r="B10" s="56"/>
      <c r="C10" s="233" t="s">
        <v>99</v>
      </c>
      <c r="D10" s="234"/>
      <c r="E10" s="239"/>
      <c r="F10" s="239"/>
      <c r="G10" s="239"/>
      <c r="H10" s="239"/>
      <c r="I10" s="239"/>
      <c r="J10" s="239"/>
      <c r="K10" s="239"/>
      <c r="L10" s="239"/>
      <c r="M10" s="240"/>
    </row>
    <row r="11" spans="1:15" ht="14.15" customHeight="1" x14ac:dyDescent="0.55000000000000004">
      <c r="B11" s="56"/>
      <c r="C11" s="235"/>
      <c r="D11" s="236"/>
      <c r="E11" s="239"/>
      <c r="F11" s="239"/>
      <c r="G11" s="239"/>
      <c r="H11" s="239"/>
      <c r="I11" s="239"/>
      <c r="J11" s="239"/>
      <c r="K11" s="239"/>
      <c r="L11" s="239"/>
      <c r="M11" s="240"/>
    </row>
    <row r="12" spans="1:15" ht="14.15" customHeight="1" x14ac:dyDescent="0.55000000000000004">
      <c r="B12" s="56"/>
      <c r="C12" s="235"/>
      <c r="D12" s="236"/>
      <c r="E12" s="239"/>
      <c r="F12" s="239"/>
      <c r="G12" s="239"/>
      <c r="H12" s="239"/>
      <c r="I12" s="239"/>
      <c r="J12" s="239"/>
      <c r="K12" s="239"/>
      <c r="L12" s="239"/>
      <c r="M12" s="240"/>
    </row>
    <row r="13" spans="1:15" ht="14.15" customHeight="1" x14ac:dyDescent="0.55000000000000004">
      <c r="B13" s="56"/>
      <c r="C13" s="237"/>
      <c r="D13" s="238"/>
      <c r="E13" s="239"/>
      <c r="F13" s="239"/>
      <c r="G13" s="239"/>
      <c r="H13" s="239"/>
      <c r="I13" s="239"/>
      <c r="J13" s="239"/>
      <c r="K13" s="239"/>
      <c r="L13" s="239"/>
      <c r="M13" s="240"/>
    </row>
    <row r="14" spans="1:15" ht="14.15" customHeight="1" x14ac:dyDescent="0.55000000000000004">
      <c r="B14" s="56"/>
      <c r="C14" s="241" t="s">
        <v>49</v>
      </c>
      <c r="D14" s="242"/>
      <c r="E14" s="239"/>
      <c r="F14" s="239"/>
      <c r="G14" s="239"/>
      <c r="H14" s="239"/>
      <c r="I14" s="239"/>
      <c r="J14" s="239"/>
      <c r="K14" s="239"/>
      <c r="L14" s="239"/>
      <c r="M14" s="240"/>
    </row>
    <row r="15" spans="1:15" ht="14.15" customHeight="1" x14ac:dyDescent="0.55000000000000004">
      <c r="B15" s="56"/>
      <c r="C15" s="243"/>
      <c r="D15" s="244"/>
      <c r="E15" s="239"/>
      <c r="F15" s="239"/>
      <c r="G15" s="239"/>
      <c r="H15" s="239"/>
      <c r="I15" s="239"/>
      <c r="J15" s="239"/>
      <c r="K15" s="239"/>
      <c r="L15" s="239"/>
      <c r="M15" s="240"/>
    </row>
    <row r="16" spans="1:15" ht="14.15" customHeight="1" x14ac:dyDescent="0.55000000000000004">
      <c r="B16" s="56"/>
      <c r="C16" s="243"/>
      <c r="D16" s="244"/>
      <c r="E16" s="239"/>
      <c r="F16" s="239"/>
      <c r="G16" s="239"/>
      <c r="H16" s="239"/>
      <c r="I16" s="239"/>
      <c r="J16" s="239"/>
      <c r="K16" s="239"/>
      <c r="L16" s="239"/>
      <c r="M16" s="240"/>
    </row>
    <row r="17" spans="1:15" ht="14.15" customHeight="1" x14ac:dyDescent="0.55000000000000004">
      <c r="B17" s="56"/>
      <c r="C17" s="243"/>
      <c r="D17" s="244"/>
      <c r="E17" s="239"/>
      <c r="F17" s="239"/>
      <c r="G17" s="239"/>
      <c r="H17" s="239"/>
      <c r="I17" s="239"/>
      <c r="J17" s="239"/>
      <c r="K17" s="239"/>
      <c r="L17" s="239"/>
      <c r="M17" s="240"/>
    </row>
    <row r="18" spans="1:15" ht="20.149999999999999" customHeight="1" x14ac:dyDescent="0.55000000000000004">
      <c r="A18" s="20"/>
      <c r="B18" s="60"/>
      <c r="C18" s="245"/>
      <c r="D18" s="246"/>
      <c r="E18" s="247"/>
      <c r="F18" s="247"/>
      <c r="G18" s="247"/>
      <c r="H18" s="247"/>
      <c r="I18" s="247"/>
      <c r="J18" s="247"/>
      <c r="K18" s="247"/>
      <c r="L18" s="247"/>
      <c r="M18" s="248"/>
      <c r="N18" s="43"/>
      <c r="O18" s="43"/>
    </row>
    <row r="19" spans="1:15" ht="25" customHeight="1" x14ac:dyDescent="0.55000000000000004">
      <c r="B19" s="55"/>
      <c r="C19" s="257" t="s">
        <v>221</v>
      </c>
      <c r="D19" s="257"/>
      <c r="E19" s="257"/>
      <c r="F19" s="257"/>
      <c r="G19" s="257"/>
      <c r="H19" s="257"/>
      <c r="I19" s="257"/>
      <c r="J19" s="257"/>
      <c r="K19" s="257"/>
      <c r="L19" s="257"/>
      <c r="M19" s="258"/>
    </row>
    <row r="20" spans="1:15" ht="13.5" customHeight="1" x14ac:dyDescent="0.55000000000000004">
      <c r="B20" s="64"/>
      <c r="C20" s="264" t="s">
        <v>58</v>
      </c>
      <c r="D20" s="265"/>
      <c r="E20" s="65" t="s">
        <v>67</v>
      </c>
      <c r="F20" s="266" t="s">
        <v>68</v>
      </c>
      <c r="G20" s="267"/>
      <c r="H20" s="267"/>
      <c r="I20" s="267"/>
      <c r="J20" s="267"/>
      <c r="K20" s="267"/>
      <c r="L20" s="267"/>
      <c r="M20" s="268"/>
    </row>
    <row r="21" spans="1:15" ht="13.5" customHeight="1" x14ac:dyDescent="0.55000000000000004">
      <c r="B21" s="64"/>
      <c r="C21" s="210" t="s">
        <v>204</v>
      </c>
      <c r="D21" s="210"/>
      <c r="E21" s="63"/>
      <c r="F21" s="229"/>
      <c r="G21" s="229"/>
      <c r="H21" s="229"/>
      <c r="I21" s="270"/>
      <c r="J21" s="270"/>
      <c r="K21" s="270"/>
      <c r="L21" s="270"/>
      <c r="M21" s="271"/>
    </row>
    <row r="22" spans="1:15" ht="13.5" customHeight="1" x14ac:dyDescent="0.55000000000000004">
      <c r="B22" s="64"/>
      <c r="C22" s="210" t="s">
        <v>66</v>
      </c>
      <c r="D22" s="210"/>
      <c r="E22" s="63"/>
      <c r="F22" s="229"/>
      <c r="G22" s="229"/>
      <c r="H22" s="229"/>
      <c r="I22" s="270"/>
      <c r="J22" s="270"/>
      <c r="K22" s="270"/>
      <c r="L22" s="270"/>
      <c r="M22" s="271"/>
    </row>
    <row r="23" spans="1:15" ht="13.5" customHeight="1" x14ac:dyDescent="0.55000000000000004">
      <c r="B23" s="64"/>
      <c r="C23" s="210" t="s">
        <v>62</v>
      </c>
      <c r="D23" s="210"/>
      <c r="E23" s="63"/>
      <c r="F23" s="229"/>
      <c r="G23" s="229"/>
      <c r="H23" s="229"/>
      <c r="I23" s="270"/>
      <c r="J23" s="270"/>
      <c r="K23" s="270"/>
      <c r="L23" s="270"/>
      <c r="M23" s="271"/>
    </row>
    <row r="24" spans="1:15" ht="13.5" customHeight="1" x14ac:dyDescent="0.55000000000000004">
      <c r="B24" s="64"/>
      <c r="C24" s="210" t="s">
        <v>63</v>
      </c>
      <c r="D24" s="210"/>
      <c r="E24" s="63"/>
      <c r="F24" s="229"/>
      <c r="G24" s="229"/>
      <c r="H24" s="229"/>
      <c r="I24" s="270"/>
      <c r="J24" s="270"/>
      <c r="K24" s="270"/>
      <c r="L24" s="270"/>
      <c r="M24" s="271"/>
    </row>
    <row r="25" spans="1:15" ht="13.5" customHeight="1" x14ac:dyDescent="0.55000000000000004">
      <c r="B25" s="64"/>
      <c r="C25" s="210" t="s">
        <v>69</v>
      </c>
      <c r="D25" s="210"/>
      <c r="E25" s="63"/>
      <c r="F25" s="229"/>
      <c r="G25" s="229"/>
      <c r="H25" s="229"/>
      <c r="I25" s="270"/>
      <c r="J25" s="270"/>
      <c r="K25" s="270"/>
      <c r="L25" s="270"/>
      <c r="M25" s="271"/>
    </row>
    <row r="26" spans="1:15" ht="14.15" customHeight="1" x14ac:dyDescent="0.55000000000000004">
      <c r="B26" s="64"/>
      <c r="C26" s="210" t="s">
        <v>56</v>
      </c>
      <c r="D26" s="210"/>
      <c r="E26" s="63"/>
      <c r="F26" s="229"/>
      <c r="G26" s="229"/>
      <c r="H26" s="229"/>
      <c r="I26" s="270"/>
      <c r="J26" s="270"/>
      <c r="K26" s="270"/>
      <c r="L26" s="270"/>
      <c r="M26" s="271"/>
    </row>
    <row r="27" spans="1:15" ht="14.15" customHeight="1" x14ac:dyDescent="0.55000000000000004">
      <c r="B27" s="64"/>
      <c r="C27" s="210" t="s">
        <v>57</v>
      </c>
      <c r="D27" s="210"/>
      <c r="E27" s="148">
        <f>SUM(E21:E26)</f>
        <v>0</v>
      </c>
      <c r="F27" s="272"/>
      <c r="G27" s="273"/>
      <c r="H27" s="273"/>
      <c r="I27" s="273"/>
      <c r="J27" s="273"/>
      <c r="K27" s="273"/>
      <c r="L27" s="273"/>
      <c r="M27" s="274"/>
    </row>
    <row r="28" spans="1:15" ht="14.15" customHeight="1" x14ac:dyDescent="0.55000000000000004">
      <c r="B28" s="64"/>
      <c r="C28" s="275" t="s">
        <v>100</v>
      </c>
      <c r="D28" s="276"/>
      <c r="E28" s="239"/>
      <c r="F28" s="239"/>
      <c r="G28" s="239"/>
      <c r="H28" s="239"/>
      <c r="I28" s="239"/>
      <c r="J28" s="239"/>
      <c r="K28" s="239"/>
      <c r="L28" s="239"/>
      <c r="M28" s="240"/>
    </row>
    <row r="29" spans="1:15" ht="14.15" customHeight="1" x14ac:dyDescent="0.55000000000000004">
      <c r="B29" s="64"/>
      <c r="C29" s="277"/>
      <c r="D29" s="278"/>
      <c r="E29" s="239"/>
      <c r="F29" s="239"/>
      <c r="G29" s="239"/>
      <c r="H29" s="239"/>
      <c r="I29" s="239"/>
      <c r="J29" s="239"/>
      <c r="K29" s="239"/>
      <c r="L29" s="239"/>
      <c r="M29" s="240"/>
    </row>
    <row r="30" spans="1:15" ht="14.15" customHeight="1" x14ac:dyDescent="0.55000000000000004">
      <c r="B30" s="64"/>
      <c r="C30" s="277"/>
      <c r="D30" s="278"/>
      <c r="E30" s="239"/>
      <c r="F30" s="239"/>
      <c r="G30" s="239"/>
      <c r="H30" s="239"/>
      <c r="I30" s="239"/>
      <c r="J30" s="239"/>
      <c r="K30" s="239"/>
      <c r="L30" s="239"/>
      <c r="M30" s="240"/>
    </row>
    <row r="31" spans="1:15" ht="14.15" customHeight="1" x14ac:dyDescent="0.55000000000000004">
      <c r="B31" s="64"/>
      <c r="C31" s="277"/>
      <c r="D31" s="278"/>
      <c r="E31" s="239"/>
      <c r="F31" s="239"/>
      <c r="G31" s="239"/>
      <c r="H31" s="239"/>
      <c r="I31" s="239"/>
      <c r="J31" s="239"/>
      <c r="K31" s="239"/>
      <c r="L31" s="239"/>
      <c r="M31" s="240"/>
    </row>
    <row r="32" spans="1:15" ht="14.15" customHeight="1" x14ac:dyDescent="0.55000000000000004">
      <c r="B32" s="64"/>
      <c r="C32" s="277"/>
      <c r="D32" s="278"/>
      <c r="E32" s="239"/>
      <c r="F32" s="239"/>
      <c r="G32" s="239"/>
      <c r="H32" s="239"/>
      <c r="I32" s="239"/>
      <c r="J32" s="239"/>
      <c r="K32" s="239"/>
      <c r="L32" s="239"/>
      <c r="M32" s="240"/>
    </row>
    <row r="33" spans="1:15" ht="14.15" customHeight="1" x14ac:dyDescent="0.55000000000000004">
      <c r="B33" s="64"/>
      <c r="C33" s="277"/>
      <c r="D33" s="278"/>
      <c r="E33" s="239"/>
      <c r="F33" s="239"/>
      <c r="G33" s="239"/>
      <c r="H33" s="239"/>
      <c r="I33" s="239"/>
      <c r="J33" s="239"/>
      <c r="K33" s="239"/>
      <c r="L33" s="239"/>
      <c r="M33" s="240"/>
    </row>
    <row r="34" spans="1:15" ht="14.15" customHeight="1" x14ac:dyDescent="0.55000000000000004">
      <c r="B34" s="64"/>
      <c r="C34" s="277"/>
      <c r="D34" s="278"/>
      <c r="E34" s="239"/>
      <c r="F34" s="239"/>
      <c r="G34" s="239"/>
      <c r="H34" s="239"/>
      <c r="I34" s="239"/>
      <c r="J34" s="239"/>
      <c r="K34" s="239"/>
      <c r="L34" s="239"/>
      <c r="M34" s="240"/>
    </row>
    <row r="35" spans="1:15" ht="14.15" customHeight="1" x14ac:dyDescent="0.55000000000000004">
      <c r="B35" s="64"/>
      <c r="C35" s="277"/>
      <c r="D35" s="278"/>
      <c r="E35" s="239"/>
      <c r="F35" s="239"/>
      <c r="G35" s="239"/>
      <c r="H35" s="239"/>
      <c r="I35" s="239"/>
      <c r="J35" s="239"/>
      <c r="K35" s="239"/>
      <c r="L35" s="239"/>
      <c r="M35" s="240"/>
    </row>
    <row r="36" spans="1:15" ht="14.15" customHeight="1" x14ac:dyDescent="0.55000000000000004">
      <c r="B36" s="64"/>
      <c r="C36" s="279"/>
      <c r="D36" s="280"/>
      <c r="E36" s="239"/>
      <c r="F36" s="239"/>
      <c r="G36" s="239"/>
      <c r="H36" s="239"/>
      <c r="I36" s="239"/>
      <c r="J36" s="239"/>
      <c r="K36" s="239"/>
      <c r="L36" s="239"/>
      <c r="M36" s="240"/>
    </row>
    <row r="37" spans="1:15" ht="14.15" customHeight="1" x14ac:dyDescent="0.55000000000000004">
      <c r="B37" s="64"/>
      <c r="C37" s="281" t="s">
        <v>49</v>
      </c>
      <c r="D37" s="282"/>
      <c r="E37" s="239"/>
      <c r="F37" s="239"/>
      <c r="G37" s="239"/>
      <c r="H37" s="239"/>
      <c r="I37" s="239"/>
      <c r="J37" s="239"/>
      <c r="K37" s="239"/>
      <c r="L37" s="239"/>
      <c r="M37" s="240"/>
    </row>
    <row r="38" spans="1:15" ht="14.15" customHeight="1" x14ac:dyDescent="0.55000000000000004">
      <c r="B38" s="64"/>
      <c r="C38" s="283"/>
      <c r="D38" s="284"/>
      <c r="E38" s="239"/>
      <c r="F38" s="239"/>
      <c r="G38" s="239"/>
      <c r="H38" s="239"/>
      <c r="I38" s="239"/>
      <c r="J38" s="239"/>
      <c r="K38" s="239"/>
      <c r="L38" s="239"/>
      <c r="M38" s="240"/>
    </row>
    <row r="39" spans="1:15" ht="14.15" customHeight="1" x14ac:dyDescent="0.55000000000000004">
      <c r="B39" s="64"/>
      <c r="C39" s="283"/>
      <c r="D39" s="284"/>
      <c r="E39" s="239"/>
      <c r="F39" s="239"/>
      <c r="G39" s="239"/>
      <c r="H39" s="239"/>
      <c r="I39" s="239"/>
      <c r="J39" s="239"/>
      <c r="K39" s="239"/>
      <c r="L39" s="239"/>
      <c r="M39" s="240"/>
    </row>
    <row r="40" spans="1:15" ht="14.15" customHeight="1" x14ac:dyDescent="0.55000000000000004">
      <c r="B40" s="64"/>
      <c r="C40" s="283"/>
      <c r="D40" s="284"/>
      <c r="E40" s="239"/>
      <c r="F40" s="239"/>
      <c r="G40" s="239"/>
      <c r="H40" s="239"/>
      <c r="I40" s="239"/>
      <c r="J40" s="239"/>
      <c r="K40" s="239"/>
      <c r="L40" s="239"/>
      <c r="M40" s="240"/>
    </row>
    <row r="41" spans="1:15" ht="14.15" customHeight="1" x14ac:dyDescent="0.55000000000000004">
      <c r="B41" s="64"/>
      <c r="C41" s="283"/>
      <c r="D41" s="284"/>
      <c r="E41" s="239"/>
      <c r="F41" s="239"/>
      <c r="G41" s="239"/>
      <c r="H41" s="239"/>
      <c r="I41" s="239"/>
      <c r="J41" s="239"/>
      <c r="K41" s="239"/>
      <c r="L41" s="239"/>
      <c r="M41" s="240"/>
    </row>
    <row r="42" spans="1:15" ht="14.15" customHeight="1" x14ac:dyDescent="0.55000000000000004">
      <c r="B42" s="64"/>
      <c r="C42" s="283"/>
      <c r="D42" s="284"/>
      <c r="E42" s="239"/>
      <c r="F42" s="239"/>
      <c r="G42" s="239"/>
      <c r="H42" s="239"/>
      <c r="I42" s="239"/>
      <c r="J42" s="239"/>
      <c r="K42" s="239"/>
      <c r="L42" s="239"/>
      <c r="M42" s="240"/>
    </row>
    <row r="43" spans="1:15" ht="20.149999999999999" customHeight="1" x14ac:dyDescent="0.55000000000000004">
      <c r="A43" s="20"/>
      <c r="B43" s="64"/>
      <c r="C43" s="283"/>
      <c r="D43" s="284"/>
      <c r="E43" s="239"/>
      <c r="F43" s="239"/>
      <c r="G43" s="239"/>
      <c r="H43" s="239"/>
      <c r="I43" s="239"/>
      <c r="J43" s="239"/>
      <c r="K43" s="239"/>
      <c r="L43" s="239"/>
      <c r="M43" s="240"/>
      <c r="N43" s="43"/>
      <c r="O43" s="43"/>
    </row>
    <row r="44" spans="1:15" ht="13.5" customHeight="1" x14ac:dyDescent="0.55000000000000004">
      <c r="B44" s="66"/>
      <c r="C44" s="285"/>
      <c r="D44" s="286"/>
      <c r="E44" s="247"/>
      <c r="F44" s="247"/>
      <c r="G44" s="247"/>
      <c r="H44" s="247"/>
      <c r="I44" s="247"/>
      <c r="J44" s="247"/>
      <c r="K44" s="247"/>
      <c r="L44" s="247"/>
      <c r="M44" s="248"/>
    </row>
  </sheetData>
  <sheetProtection sheet="1" formatCells="0"/>
  <mergeCells count="44">
    <mergeCell ref="C27:D27"/>
    <mergeCell ref="F27:M27"/>
    <mergeCell ref="C28:D36"/>
    <mergeCell ref="E28:M36"/>
    <mergeCell ref="C37:D44"/>
    <mergeCell ref="E37:M44"/>
    <mergeCell ref="C25:D25"/>
    <mergeCell ref="F25:H25"/>
    <mergeCell ref="I25:J25"/>
    <mergeCell ref="K25:M25"/>
    <mergeCell ref="C26:D26"/>
    <mergeCell ref="F26:H26"/>
    <mergeCell ref="I26:J26"/>
    <mergeCell ref="K26:M26"/>
    <mergeCell ref="C23:D23"/>
    <mergeCell ref="F23:H23"/>
    <mergeCell ref="I23:J23"/>
    <mergeCell ref="K23:M23"/>
    <mergeCell ref="C24:D24"/>
    <mergeCell ref="F24:H24"/>
    <mergeCell ref="I24:J24"/>
    <mergeCell ref="K24:M24"/>
    <mergeCell ref="C21:D21"/>
    <mergeCell ref="F21:H21"/>
    <mergeCell ref="I21:J21"/>
    <mergeCell ref="K21:M21"/>
    <mergeCell ref="C22:D22"/>
    <mergeCell ref="F22:H22"/>
    <mergeCell ref="I22:J22"/>
    <mergeCell ref="K22:M22"/>
    <mergeCell ref="C20:D20"/>
    <mergeCell ref="F20:M20"/>
    <mergeCell ref="C3:M3"/>
    <mergeCell ref="C4:D4"/>
    <mergeCell ref="G4:M4"/>
    <mergeCell ref="C5:D5"/>
    <mergeCell ref="G5:M5"/>
    <mergeCell ref="C6:D9"/>
    <mergeCell ref="E6:M9"/>
    <mergeCell ref="C10:D13"/>
    <mergeCell ref="E10:M13"/>
    <mergeCell ref="C14:D18"/>
    <mergeCell ref="E14:M18"/>
    <mergeCell ref="C19:M19"/>
  </mergeCells>
  <phoneticPr fontId="1"/>
  <dataValidations count="2">
    <dataValidation type="list" allowBlank="1" showInputMessage="1" showErrorMessage="1" sqref="E5" xr:uid="{00000000-0002-0000-0500-000000000000}">
      <formula1>"選択,1,2,3,4,5"</formula1>
    </dataValidation>
    <dataValidation type="list" allowBlank="1" showInputMessage="1" showErrorMessage="1" sqref="E21:E26" xr:uid="{00000000-0002-0000-0500-000002000000}">
      <formula1>"1,2,3,4,5"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theme="7" tint="0.79998168889431442"/>
    <pageSetUpPr fitToPage="1"/>
  </sheetPr>
  <dimension ref="A1:O37"/>
  <sheetViews>
    <sheetView showGridLines="0" view="pageBreakPreview" zoomScaleNormal="100" zoomScaleSheetLayoutView="100" workbookViewId="0">
      <selection activeCell="G9" sqref="G9"/>
    </sheetView>
  </sheetViews>
  <sheetFormatPr defaultColWidth="8.58203125" defaultRowHeight="18" x14ac:dyDescent="0.55000000000000004"/>
  <cols>
    <col min="1" max="2" width="2.08203125" style="7" customWidth="1"/>
    <col min="3" max="3" width="2" style="7" customWidth="1"/>
    <col min="4" max="4" width="7.08203125" style="7" customWidth="1"/>
    <col min="5" max="5" width="5" style="7" customWidth="1"/>
    <col min="6" max="6" width="15.08203125" style="7" customWidth="1"/>
    <col min="7" max="8" width="14.58203125" style="7" customWidth="1"/>
    <col min="9" max="9" width="21" style="7" customWidth="1"/>
    <col min="10" max="10" width="5.08203125" style="7" customWidth="1"/>
    <col min="11" max="11" width="5.58203125" style="7" customWidth="1"/>
    <col min="12" max="16384" width="8.58203125" style="7"/>
  </cols>
  <sheetData>
    <row r="1" spans="1:15" x14ac:dyDescent="0.55000000000000004">
      <c r="A1" s="322" t="s">
        <v>85</v>
      </c>
      <c r="B1" s="322"/>
      <c r="C1" s="322"/>
      <c r="D1" s="322"/>
      <c r="E1" s="322"/>
      <c r="F1" s="322"/>
      <c r="G1" s="70"/>
      <c r="H1" s="71"/>
      <c r="I1" s="70"/>
    </row>
    <row r="2" spans="1:15" ht="43" customHeight="1" x14ac:dyDescent="0.55000000000000004">
      <c r="A2" s="319" t="s">
        <v>222</v>
      </c>
      <c r="B2" s="320"/>
      <c r="C2" s="320"/>
      <c r="D2" s="320"/>
      <c r="E2" s="320"/>
      <c r="F2" s="320"/>
      <c r="G2" s="320"/>
      <c r="H2" s="320"/>
      <c r="I2" s="320"/>
    </row>
    <row r="3" spans="1:15" ht="23.15" customHeight="1" x14ac:dyDescent="0.5">
      <c r="A3" s="70"/>
      <c r="B3" s="72" t="s">
        <v>70</v>
      </c>
      <c r="C3" s="70"/>
      <c r="D3" s="70"/>
      <c r="E3" s="70"/>
      <c r="F3" s="70"/>
      <c r="G3" s="70"/>
      <c r="H3" s="70"/>
      <c r="I3" s="73"/>
      <c r="J3" s="9"/>
      <c r="K3" s="9"/>
      <c r="L3" s="9"/>
      <c r="M3" s="9"/>
      <c r="N3" s="9"/>
      <c r="O3" s="10"/>
    </row>
    <row r="4" spans="1:15" ht="23.15" customHeight="1" x14ac:dyDescent="0.5">
      <c r="A4" s="70"/>
      <c r="B4" s="70"/>
      <c r="C4" s="70" t="s">
        <v>75</v>
      </c>
      <c r="D4" s="70"/>
      <c r="E4" s="70"/>
      <c r="F4" s="70"/>
      <c r="G4" s="70"/>
      <c r="H4" s="70"/>
      <c r="I4" s="73"/>
      <c r="J4" s="9"/>
      <c r="K4" s="9"/>
      <c r="L4" s="9"/>
      <c r="M4" s="9"/>
      <c r="N4" s="9"/>
      <c r="O4" s="10"/>
    </row>
    <row r="5" spans="1:15" ht="23.15" customHeight="1" x14ac:dyDescent="0.55000000000000004">
      <c r="A5" s="70"/>
      <c r="B5" s="70"/>
      <c r="C5" s="70"/>
      <c r="D5" s="323" t="s">
        <v>41</v>
      </c>
      <c r="E5" s="324"/>
      <c r="F5" s="325"/>
      <c r="G5" s="74" t="s">
        <v>40</v>
      </c>
      <c r="H5" s="331" t="s">
        <v>39</v>
      </c>
      <c r="I5" s="332"/>
    </row>
    <row r="6" spans="1:15" ht="23.15" customHeight="1" x14ac:dyDescent="0.15">
      <c r="A6" s="70"/>
      <c r="B6" s="70"/>
      <c r="C6" s="70"/>
      <c r="D6" s="326" t="s">
        <v>73</v>
      </c>
      <c r="E6" s="327"/>
      <c r="F6" s="328"/>
      <c r="G6" s="75"/>
      <c r="H6" s="333"/>
      <c r="I6" s="334"/>
    </row>
    <row r="7" spans="1:15" ht="23.15" customHeight="1" x14ac:dyDescent="0.15">
      <c r="A7" s="70"/>
      <c r="B7" s="70"/>
      <c r="C7" s="70"/>
      <c r="D7" s="326" t="s">
        <v>36</v>
      </c>
      <c r="E7" s="327"/>
      <c r="F7" s="328"/>
      <c r="G7" s="75"/>
      <c r="H7" s="333"/>
      <c r="I7" s="334"/>
    </row>
    <row r="8" spans="1:15" ht="23.15" customHeight="1" x14ac:dyDescent="0.15">
      <c r="A8" s="70"/>
      <c r="B8" s="70"/>
      <c r="C8" s="70"/>
      <c r="D8" s="326" t="s">
        <v>37</v>
      </c>
      <c r="E8" s="327"/>
      <c r="F8" s="328"/>
      <c r="G8" s="75"/>
      <c r="H8" s="333"/>
      <c r="I8" s="334"/>
    </row>
    <row r="9" spans="1:15" ht="23.15" customHeight="1" thickBot="1" x14ac:dyDescent="0.2">
      <c r="A9" s="70"/>
      <c r="B9" s="70"/>
      <c r="C9" s="70"/>
      <c r="D9" s="326" t="s">
        <v>72</v>
      </c>
      <c r="E9" s="327"/>
      <c r="F9" s="328"/>
      <c r="G9" s="76"/>
      <c r="H9" s="337"/>
      <c r="I9" s="338"/>
    </row>
    <row r="10" spans="1:15" ht="23.15" customHeight="1" thickBot="1" x14ac:dyDescent="0.2">
      <c r="A10" s="70"/>
      <c r="B10" s="70"/>
      <c r="C10" s="70"/>
      <c r="D10" s="329" t="s">
        <v>38</v>
      </c>
      <c r="E10" s="330"/>
      <c r="F10" s="330"/>
      <c r="G10" s="77" t="str">
        <f>IF(AND(TRIM(G6)="",TRIM(G7)="",TRIM(G8)="",TRIM(G9)=""),"",SUM(G6:G9))</f>
        <v/>
      </c>
      <c r="H10" s="335"/>
      <c r="I10" s="336"/>
    </row>
    <row r="11" spans="1:15" ht="33" customHeight="1" x14ac:dyDescent="0.55000000000000004">
      <c r="A11" s="70"/>
      <c r="B11" s="70"/>
      <c r="C11" s="70"/>
      <c r="D11" s="321"/>
      <c r="E11" s="321"/>
      <c r="F11" s="321"/>
      <c r="G11" s="321"/>
      <c r="H11" s="321"/>
      <c r="I11" s="321"/>
    </row>
    <row r="12" spans="1:15" ht="23.15" customHeight="1" x14ac:dyDescent="0.55000000000000004">
      <c r="A12" s="70"/>
      <c r="B12" s="72" t="s">
        <v>71</v>
      </c>
      <c r="C12" s="70"/>
      <c r="D12" s="70"/>
      <c r="E12" s="70"/>
      <c r="F12" s="70"/>
      <c r="G12" s="70"/>
      <c r="H12" s="70"/>
      <c r="I12" s="70"/>
    </row>
    <row r="13" spans="1:15" ht="23.15" customHeight="1" x14ac:dyDescent="0.55000000000000004">
      <c r="A13" s="70"/>
      <c r="B13" s="70"/>
      <c r="C13" s="70" t="s">
        <v>74</v>
      </c>
      <c r="D13" s="70"/>
      <c r="E13" s="70"/>
      <c r="F13" s="70"/>
      <c r="G13" s="70"/>
      <c r="H13" s="70"/>
      <c r="I13" s="70"/>
    </row>
    <row r="14" spans="1:15" ht="23.15" customHeight="1" x14ac:dyDescent="0.55000000000000004">
      <c r="A14" s="70"/>
      <c r="B14" s="70"/>
      <c r="C14" s="70"/>
      <c r="D14" s="301" t="s">
        <v>29</v>
      </c>
      <c r="E14" s="302"/>
      <c r="F14" s="303"/>
      <c r="G14" s="299" t="s">
        <v>93</v>
      </c>
      <c r="H14" s="299" t="s">
        <v>119</v>
      </c>
      <c r="I14" s="297" t="s">
        <v>42</v>
      </c>
    </row>
    <row r="15" spans="1:15" ht="23.15" customHeight="1" x14ac:dyDescent="0.55000000000000004">
      <c r="A15" s="70"/>
      <c r="B15" s="70"/>
      <c r="C15" s="70"/>
      <c r="D15" s="78"/>
      <c r="E15" s="79"/>
      <c r="F15" s="80" t="s">
        <v>30</v>
      </c>
      <c r="G15" s="300"/>
      <c r="H15" s="300"/>
      <c r="I15" s="298"/>
    </row>
    <row r="16" spans="1:15" ht="25" customHeight="1" x14ac:dyDescent="0.15">
      <c r="A16" s="70"/>
      <c r="B16" s="70"/>
      <c r="C16" s="70"/>
      <c r="D16" s="310" t="s">
        <v>185</v>
      </c>
      <c r="E16" s="308" t="s">
        <v>102</v>
      </c>
      <c r="F16" s="90" t="s">
        <v>31</v>
      </c>
      <c r="G16" s="81">
        <f ca="1">SUM('付表2_2_経費別明細(展示会)②'!N39,'付表2_2_経費別明細(展示会)①'!$N$39)</f>
        <v>0</v>
      </c>
      <c r="H16" s="81">
        <f ca="1">SUM('付表2_2_経費別明細(展示会)①'!J39,'付表2_2_経費別明細(展示会)②'!J39)</f>
        <v>0</v>
      </c>
      <c r="I16" s="82"/>
    </row>
    <row r="17" spans="1:10" ht="25" customHeight="1" x14ac:dyDescent="0.15">
      <c r="A17" s="70"/>
      <c r="B17" s="70"/>
      <c r="C17" s="70"/>
      <c r="D17" s="311"/>
      <c r="E17" s="309"/>
      <c r="F17" s="90" t="s">
        <v>32</v>
      </c>
      <c r="G17" s="81">
        <f ca="1">SUM('付表2_2_経費別明細(展示会)①'!N40,'付表2_2_経費別明細(展示会)②'!N40)</f>
        <v>0</v>
      </c>
      <c r="H17" s="81">
        <f ca="1">SUM('付表2_2_経費別明細(展示会)①'!J40,'付表2_2_経費別明細(展示会)②'!J40)</f>
        <v>0</v>
      </c>
      <c r="I17" s="82"/>
    </row>
    <row r="18" spans="1:10" ht="25" customHeight="1" x14ac:dyDescent="0.15">
      <c r="A18" s="70"/>
      <c r="B18" s="70"/>
      <c r="C18" s="70"/>
      <c r="D18" s="311"/>
      <c r="E18" s="309"/>
      <c r="F18" s="90" t="s">
        <v>33</v>
      </c>
      <c r="G18" s="81">
        <f ca="1">SUM('付表2_2_経費別明細(展示会)①'!N41,'付表2_2_経費別明細(展示会)②'!N41)</f>
        <v>0</v>
      </c>
      <c r="H18" s="81">
        <f ca="1">SUM('付表2_2_経費別明細(展示会)①'!J41,'付表2_2_経費別明細(展示会)②'!J41)</f>
        <v>0</v>
      </c>
      <c r="I18" s="82"/>
    </row>
    <row r="19" spans="1:10" ht="25" customHeight="1" x14ac:dyDescent="0.15">
      <c r="A19" s="70"/>
      <c r="B19" s="70"/>
      <c r="C19" s="70"/>
      <c r="D19" s="311"/>
      <c r="E19" s="306" t="s">
        <v>223</v>
      </c>
      <c r="F19" s="307"/>
      <c r="G19" s="81" t="str">
        <f ca="1">'付表2_3_経費別明細(EC・サイト) '!N39</f>
        <v/>
      </c>
      <c r="H19" s="81" t="str">
        <f ca="1">'付表2_3_経費別明細(EC・サイト) '!J39</f>
        <v/>
      </c>
      <c r="I19" s="82"/>
    </row>
    <row r="20" spans="1:10" ht="25" customHeight="1" x14ac:dyDescent="0.15">
      <c r="A20" s="70"/>
      <c r="B20" s="70"/>
      <c r="C20" s="70"/>
      <c r="D20" s="312"/>
      <c r="E20" s="306" t="s">
        <v>224</v>
      </c>
      <c r="F20" s="307"/>
      <c r="G20" s="81" t="str">
        <f ca="1">'付表2_3_経費別明細(EC・サイト) '!N40</f>
        <v/>
      </c>
      <c r="H20" s="81" t="str">
        <f ca="1">'付表2_3_経費別明細(EC・サイト) '!J40</f>
        <v/>
      </c>
      <c r="I20" s="82"/>
    </row>
    <row r="21" spans="1:10" ht="23.15" customHeight="1" x14ac:dyDescent="0.15">
      <c r="A21" s="70"/>
      <c r="B21" s="70"/>
      <c r="C21" s="70"/>
      <c r="D21" s="313" t="s">
        <v>225</v>
      </c>
      <c r="E21" s="314"/>
      <c r="F21" s="315"/>
      <c r="G21" s="83">
        <f ca="1">IF(AND(TRIM(G16)=0,TRIM(G17)=0,TRIM(G18)=0,TRIM(G19)=0,TRIM(G20)=0),"0",SUM(G16:G20))</f>
        <v>0</v>
      </c>
      <c r="H21" s="83">
        <f ca="1">IF(AND(TRIM(H16)=0,TRIM(H17)=0,TRIM(H18)=0,TRIM(H19)=0,TRIM(H20)=0),"0",SUM(H16:H20))</f>
        <v>0</v>
      </c>
      <c r="I21" s="82"/>
    </row>
    <row r="22" spans="1:10" ht="23.15" customHeight="1" x14ac:dyDescent="0.15">
      <c r="A22" s="70"/>
      <c r="B22" s="70"/>
      <c r="C22" s="70"/>
      <c r="D22" s="316" t="s">
        <v>101</v>
      </c>
      <c r="E22" s="304" t="s">
        <v>95</v>
      </c>
      <c r="F22" s="305"/>
      <c r="G22" s="150">
        <f ca="1">SUM('付表2_4_経費別明細(販促費)①'!N39,'付表2_5_経費別明細(販促費) ②'!N39)</f>
        <v>0</v>
      </c>
      <c r="H22" s="81">
        <f ca="1">SUM('付表2_4_経費別明細(販促費)①'!J39,'付表2_5_経費別明細(販促費) ②'!J39)</f>
        <v>0</v>
      </c>
      <c r="I22" s="82"/>
    </row>
    <row r="23" spans="1:10" ht="23.15" customHeight="1" x14ac:dyDescent="0.15">
      <c r="A23" s="70"/>
      <c r="B23" s="70"/>
      <c r="C23" s="70"/>
      <c r="D23" s="317"/>
      <c r="E23" s="290" t="s">
        <v>186</v>
      </c>
      <c r="F23" s="291"/>
      <c r="G23" s="81">
        <f ca="1">SUM('付表2_4_経費別明細(販促費)①'!N40,'付表2_5_経費別明細(販促費) ②'!N40)</f>
        <v>0</v>
      </c>
      <c r="H23" s="81">
        <f ca="1">SUM('付表2_4_経費別明細(販促費)①'!J40,'付表2_5_経費別明細(販促費) ②'!J40)</f>
        <v>0</v>
      </c>
      <c r="I23" s="82"/>
    </row>
    <row r="24" spans="1:10" ht="23.15" customHeight="1" x14ac:dyDescent="0.15">
      <c r="A24" s="70"/>
      <c r="B24" s="70"/>
      <c r="C24" s="70"/>
      <c r="D24" s="318"/>
      <c r="E24" s="292" t="s">
        <v>226</v>
      </c>
      <c r="F24" s="293"/>
      <c r="G24" s="81">
        <f ca="1">SUM('付表2_4_経費別明細(販促費)①'!N41,'付表2_5_経費別明細(販促費) ②'!N41)</f>
        <v>0</v>
      </c>
      <c r="H24" s="81">
        <f ca="1">SUM('付表2_4_経費別明細(販促費)①'!J41,'付表2_5_経費別明細(販促費) ②'!J41)</f>
        <v>0</v>
      </c>
      <c r="I24" s="84"/>
    </row>
    <row r="25" spans="1:10" ht="23.15" customHeight="1" thickBot="1" x14ac:dyDescent="0.2">
      <c r="A25" s="70"/>
      <c r="B25" s="70"/>
      <c r="C25" s="70"/>
      <c r="D25" s="294" t="s">
        <v>227</v>
      </c>
      <c r="E25" s="295"/>
      <c r="F25" s="296"/>
      <c r="G25" s="85">
        <f ca="1">IF(AND(TRIM(G22)=0,TRIM(G23)=0,TRIM(G24)=0),"0",SUM(G22:G24))</f>
        <v>0</v>
      </c>
      <c r="H25" s="83">
        <f ca="1">IF(AND(TRIM(H22)=0,TRIM(H23)=0,TRIM(H24)=0),"0",SUM(H22:H24))</f>
        <v>0</v>
      </c>
      <c r="I25" s="82"/>
    </row>
    <row r="26" spans="1:10" ht="23.15" customHeight="1" thickBot="1" x14ac:dyDescent="0.2">
      <c r="A26" s="70"/>
      <c r="B26" s="70"/>
      <c r="C26" s="70"/>
      <c r="D26" s="288" t="s">
        <v>35</v>
      </c>
      <c r="E26" s="289"/>
      <c r="F26" s="289"/>
      <c r="G26" s="86">
        <f ca="1">IF(AND(TRIM(G21)="",TRIM(G25)=""),"",G21+G25)</f>
        <v>0</v>
      </c>
      <c r="H26" s="87">
        <f ca="1">IF(AND(TRIM(H21)="",TRIM(H25)=""),"",H21+H25)</f>
        <v>0</v>
      </c>
      <c r="I26" s="88"/>
      <c r="J26" s="8"/>
    </row>
    <row r="27" spans="1:10" ht="23.15" customHeight="1" x14ac:dyDescent="0.55000000000000004">
      <c r="A27" s="70"/>
      <c r="B27" s="70"/>
      <c r="C27" s="70"/>
      <c r="D27" s="70"/>
      <c r="E27" s="70"/>
      <c r="F27" s="70"/>
      <c r="G27" s="70"/>
      <c r="H27" s="70"/>
      <c r="I27" s="70"/>
      <c r="J27" s="8"/>
    </row>
    <row r="28" spans="1:10" ht="39" customHeight="1" x14ac:dyDescent="0.55000000000000004">
      <c r="A28" s="70"/>
      <c r="B28" s="89"/>
      <c r="C28" s="287" t="s">
        <v>94</v>
      </c>
      <c r="D28" s="287"/>
      <c r="E28" s="287"/>
      <c r="F28" s="287"/>
      <c r="G28" s="287"/>
      <c r="H28" s="287"/>
      <c r="I28" s="287"/>
    </row>
    <row r="29" spans="1:10" ht="15" customHeight="1" x14ac:dyDescent="0.55000000000000004"/>
    <row r="30" spans="1:10" ht="15" customHeight="1" x14ac:dyDescent="0.55000000000000004"/>
    <row r="31" spans="1:10" ht="15" customHeight="1" x14ac:dyDescent="0.55000000000000004"/>
    <row r="32" spans="1:10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</sheetData>
  <sheetProtection sheet="1" formatCells="0"/>
  <mergeCells count="31">
    <mergeCell ref="A2:I2"/>
    <mergeCell ref="D11:I11"/>
    <mergeCell ref="A1:F1"/>
    <mergeCell ref="D5:F5"/>
    <mergeCell ref="D6:F6"/>
    <mergeCell ref="D7:F7"/>
    <mergeCell ref="D8:F8"/>
    <mergeCell ref="D9:F9"/>
    <mergeCell ref="D10:F10"/>
    <mergeCell ref="H5:I5"/>
    <mergeCell ref="H6:I6"/>
    <mergeCell ref="H7:I7"/>
    <mergeCell ref="H8:I8"/>
    <mergeCell ref="H10:I10"/>
    <mergeCell ref="H9:I9"/>
    <mergeCell ref="I14:I15"/>
    <mergeCell ref="H14:H15"/>
    <mergeCell ref="D14:F14"/>
    <mergeCell ref="G14:G15"/>
    <mergeCell ref="E22:F22"/>
    <mergeCell ref="E19:F19"/>
    <mergeCell ref="E20:F20"/>
    <mergeCell ref="E16:E18"/>
    <mergeCell ref="D16:D20"/>
    <mergeCell ref="D21:F21"/>
    <mergeCell ref="D22:D24"/>
    <mergeCell ref="C28:I28"/>
    <mergeCell ref="D26:F26"/>
    <mergeCell ref="E23:F23"/>
    <mergeCell ref="E24:F24"/>
    <mergeCell ref="D25:F25"/>
  </mergeCells>
  <phoneticPr fontId="2"/>
  <conditionalFormatting sqref="G26:H26">
    <cfRule type="cellIs" dxfId="1" priority="126" operator="notEqual">
      <formula>#REF!</formula>
    </cfRule>
  </conditionalFormatting>
  <conditionalFormatting sqref="I26">
    <cfRule type="cellIs" dxfId="0" priority="1" operator="notEqual">
      <formula>#REF!</formula>
    </cfRule>
  </conditionalFormatting>
  <dataValidations count="1">
    <dataValidation imeMode="halfAlpha" allowBlank="1" showInputMessage="1" showErrorMessage="1" sqref="G6:G9" xr:uid="{00000000-0002-0000-0600-000000000000}"/>
  </dataValidations>
  <printOptions horizontalCentered="1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4" tint="0.79998168889431442"/>
    <pageSetUpPr fitToPage="1"/>
  </sheetPr>
  <dimension ref="A1:AN44"/>
  <sheetViews>
    <sheetView showGridLines="0" view="pageBreakPreview" topLeftCell="C1" zoomScaleNormal="100" zoomScaleSheetLayoutView="100" workbookViewId="0">
      <selection activeCell="L8" sqref="L8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082031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5" width="9" style="1"/>
    <col min="16" max="25" width="9" style="1" customWidth="1"/>
    <col min="26" max="26" width="9" style="1"/>
    <col min="27" max="38" width="9" style="11"/>
    <col min="39" max="16384" width="9" style="1"/>
  </cols>
  <sheetData>
    <row r="1" spans="1:40" ht="16" customHeight="1" x14ac:dyDescent="0.55000000000000004">
      <c r="A1" s="91" t="s">
        <v>90</v>
      </c>
      <c r="B1" s="91"/>
      <c r="C1" s="91"/>
      <c r="D1" s="91"/>
      <c r="E1" s="91"/>
      <c r="F1" s="91"/>
      <c r="G1" s="91"/>
      <c r="H1" s="91"/>
      <c r="I1" s="91"/>
      <c r="J1" s="91"/>
      <c r="K1" s="92"/>
      <c r="L1" s="93"/>
      <c r="M1" s="44"/>
      <c r="N1" s="44"/>
      <c r="AE1" s="399" t="s">
        <v>106</v>
      </c>
      <c r="AF1" s="399"/>
      <c r="AG1" s="399"/>
      <c r="AH1" s="399"/>
      <c r="AI1" s="399" t="s">
        <v>107</v>
      </c>
      <c r="AJ1" s="399"/>
      <c r="AK1" s="399"/>
      <c r="AL1" s="399"/>
      <c r="AM1" s="11"/>
      <c r="AN1" s="11"/>
    </row>
    <row r="2" spans="1:40" ht="16" customHeight="1" x14ac:dyDescent="0.55000000000000004">
      <c r="A2" s="349" t="s">
        <v>89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P2" s="14"/>
      <c r="AE2" s="12" t="s">
        <v>130</v>
      </c>
      <c r="AF2" s="12" t="s">
        <v>235</v>
      </c>
      <c r="AG2" s="12" t="s">
        <v>236</v>
      </c>
      <c r="AH2" s="12" t="s">
        <v>131</v>
      </c>
      <c r="AI2" s="12" t="s">
        <v>130</v>
      </c>
      <c r="AJ2" s="12" t="s">
        <v>235</v>
      </c>
      <c r="AK2" s="12" t="s">
        <v>236</v>
      </c>
      <c r="AL2" s="12" t="s">
        <v>131</v>
      </c>
      <c r="AM2" s="11"/>
      <c r="AN2" s="11"/>
    </row>
    <row r="3" spans="1:40" ht="19.5" customHeight="1" x14ac:dyDescent="0.55000000000000004">
      <c r="A3" s="375" t="s">
        <v>210</v>
      </c>
      <c r="B3" s="375"/>
      <c r="C3" s="375"/>
      <c r="D3" s="384" t="s">
        <v>189</v>
      </c>
      <c r="E3" s="385"/>
      <c r="F3" s="385"/>
      <c r="G3" s="385"/>
      <c r="H3" s="386"/>
      <c r="I3" s="94" t="s">
        <v>134</v>
      </c>
      <c r="J3" s="382" t="s">
        <v>10</v>
      </c>
      <c r="K3" s="383"/>
      <c r="L3" s="95">
        <v>45962</v>
      </c>
      <c r="M3" s="96" t="s">
        <v>77</v>
      </c>
      <c r="N3" s="97">
        <v>46356</v>
      </c>
      <c r="AM3" s="11"/>
      <c r="AN3" s="11"/>
    </row>
    <row r="4" spans="1:40" ht="3" customHeight="1" thickBot="1" x14ac:dyDescent="0.6">
      <c r="A4" s="92"/>
      <c r="B4" s="98"/>
      <c r="C4" s="99"/>
      <c r="D4" s="100"/>
      <c r="E4" s="101"/>
      <c r="F4" s="101"/>
      <c r="G4" s="101"/>
      <c r="H4" s="102"/>
      <c r="I4" s="102"/>
      <c r="J4" s="102"/>
      <c r="K4" s="103"/>
      <c r="L4" s="103"/>
      <c r="M4" s="92"/>
      <c r="N4" s="92"/>
      <c r="AM4" s="11"/>
      <c r="AN4" s="11"/>
    </row>
    <row r="5" spans="1:40" ht="15.65" customHeight="1" x14ac:dyDescent="0.55000000000000004">
      <c r="A5" s="387" t="s">
        <v>78</v>
      </c>
      <c r="B5" s="389" t="s">
        <v>124</v>
      </c>
      <c r="C5" s="390"/>
      <c r="D5" s="391" t="s">
        <v>9</v>
      </c>
      <c r="E5" s="391"/>
      <c r="F5" s="391"/>
      <c r="G5" s="392"/>
      <c r="H5" s="376" t="s">
        <v>76</v>
      </c>
      <c r="I5" s="377"/>
      <c r="J5" s="378"/>
      <c r="K5" s="376" t="s">
        <v>11</v>
      </c>
      <c r="L5" s="377"/>
      <c r="M5" s="377"/>
      <c r="N5" s="378"/>
      <c r="AM5" s="11"/>
      <c r="AN5" s="11"/>
    </row>
    <row r="6" spans="1:40" ht="18.649999999999999" customHeight="1" x14ac:dyDescent="0.55000000000000004">
      <c r="A6" s="388"/>
      <c r="B6" s="104" t="s">
        <v>125</v>
      </c>
      <c r="C6" s="105" t="s">
        <v>7</v>
      </c>
      <c r="D6" s="393"/>
      <c r="E6" s="393"/>
      <c r="F6" s="393"/>
      <c r="G6" s="394"/>
      <c r="H6" s="379"/>
      <c r="I6" s="380"/>
      <c r="J6" s="381"/>
      <c r="K6" s="379"/>
      <c r="L6" s="380"/>
      <c r="M6" s="380"/>
      <c r="N6" s="381"/>
      <c r="AA6" s="11" t="s">
        <v>143</v>
      </c>
      <c r="AB6" s="11" t="s">
        <v>108</v>
      </c>
      <c r="AC6" s="11" t="s">
        <v>153</v>
      </c>
      <c r="AD6" s="11">
        <v>1</v>
      </c>
      <c r="AE6" s="11" t="str">
        <f ca="1">IF(AND(INDIRECT(AA6)=AE$2,INDIRECT(AB6)&lt;&gt;""),INDIRECT(AB6),"")</f>
        <v/>
      </c>
      <c r="AF6" s="11" t="str">
        <f ca="1">IF(AND(INDIRECT(AA6)=AF$2,INDIRECT(AB6)&lt;&gt;""),INDIRECT(AB6),"")</f>
        <v/>
      </c>
      <c r="AG6" s="11" t="str">
        <f ca="1">IF(AND(INDIRECT(AA6)=AG$2,INDIRECT(AB6)&lt;&gt;""),INDIRECT(AB6),"")</f>
        <v/>
      </c>
      <c r="AH6" s="11" t="str">
        <f ca="1">IF(AND(INDIRECT(AA6)=AH$2,INDIRECT(AB6)&lt;&gt;""),INDIRECT(AB6),"")</f>
        <v/>
      </c>
      <c r="AI6" s="11" t="str">
        <f ca="1">IF(AND(INDIRECT(AA6)=AI$2,INDIRECT(AC6)&lt;&gt;""),INDIRECT(AC6),"")</f>
        <v/>
      </c>
      <c r="AJ6" s="11" t="str">
        <f ca="1">IF(AND(INDIRECT(AA6)=AJ$2,INDIRECT(AC6)&lt;&gt;""),INDIRECT(AC6),"")</f>
        <v/>
      </c>
      <c r="AK6" s="11" t="str">
        <f ca="1">IF(AND(INDIRECT(AA6)=AK$2,INDIRECT(AC6)&lt;&gt;""),INDIRECT(AC6),"")</f>
        <v/>
      </c>
      <c r="AL6" s="11" t="str">
        <f ca="1">IF(AND(INDIRECT(AA6)=AL$2,INDIRECT(AC6)&lt;&gt;""),INDIRECT(AC6),"")</f>
        <v/>
      </c>
      <c r="AM6" s="11"/>
      <c r="AN6" s="11"/>
    </row>
    <row r="7" spans="1:40" ht="16" customHeight="1" x14ac:dyDescent="0.15">
      <c r="A7" s="341"/>
      <c r="B7" s="342"/>
      <c r="C7" s="345"/>
      <c r="D7" s="106" t="s">
        <v>6</v>
      </c>
      <c r="E7" s="346"/>
      <c r="F7" s="346"/>
      <c r="G7" s="346"/>
      <c r="H7" s="339" t="s">
        <v>218</v>
      </c>
      <c r="I7" s="340"/>
      <c r="J7" s="107"/>
      <c r="K7" s="108" t="s">
        <v>0</v>
      </c>
      <c r="L7" s="109"/>
      <c r="M7" s="106" t="s">
        <v>2</v>
      </c>
      <c r="N7" s="109"/>
      <c r="AA7" s="11" t="s">
        <v>144</v>
      </c>
      <c r="AB7" s="11" t="s">
        <v>109</v>
      </c>
      <c r="AC7" s="11" t="s">
        <v>154</v>
      </c>
      <c r="AD7" s="11">
        <v>2</v>
      </c>
      <c r="AE7" s="11" t="str">
        <f t="shared" ref="AE7:AE15" ca="1" si="0">IF(AND(INDIRECT(AA7)=AE$2,INDIRECT(AB7)&lt;&gt;""),INDIRECT(AB7),"")</f>
        <v/>
      </c>
      <c r="AF7" s="11" t="str">
        <f t="shared" ref="AF7:AF15" ca="1" si="1">IF(AND(INDIRECT(AA7)=AF$2,INDIRECT(AB7)&lt;&gt;""),INDIRECT(AB7),"")</f>
        <v/>
      </c>
      <c r="AG7" s="11" t="str">
        <f t="shared" ref="AG7:AG15" ca="1" si="2">IF(AND(INDIRECT(AA7)=AG$2,INDIRECT(AB7)&lt;&gt;""),INDIRECT(AB7),"")</f>
        <v/>
      </c>
      <c r="AH7" s="11" t="str">
        <f t="shared" ref="AH7:AH15" ca="1" si="3">IF(AND(INDIRECT(AA7)=AH$2,INDIRECT(AB7)&lt;&gt;""),INDIRECT(AB7),"")</f>
        <v/>
      </c>
      <c r="AI7" s="11" t="str">
        <f t="shared" ref="AI7:AI15" ca="1" si="4">IF(AND(INDIRECT(AA7)=AI$2,INDIRECT(AC7)&lt;&gt;""),INDIRECT(AC7),"")</f>
        <v/>
      </c>
      <c r="AJ7" s="11" t="str">
        <f t="shared" ref="AJ7:AJ15" ca="1" si="5">IF(AND(INDIRECT(AA7)=AJ$2,INDIRECT(AC7)&lt;&gt;""),INDIRECT(AC7),"")</f>
        <v/>
      </c>
      <c r="AK7" s="11" t="str">
        <f t="shared" ref="AK7:AK15" ca="1" si="6">IF(AND(INDIRECT(AA7)=AK$2,INDIRECT(AC7)&lt;&gt;""),INDIRECT(AC7),"")</f>
        <v/>
      </c>
      <c r="AL7" s="11" t="str">
        <f t="shared" ref="AL7:AL15" ca="1" si="7">IF(AND(INDIRECT(AA7)=AL$2,INDIRECT(AC7)&lt;&gt;""),INDIRECT(AC7),"")</f>
        <v/>
      </c>
      <c r="AM7" s="11"/>
      <c r="AN7" s="11"/>
    </row>
    <row r="8" spans="1:40" ht="16" customHeight="1" x14ac:dyDescent="0.15">
      <c r="A8" s="341"/>
      <c r="B8" s="343"/>
      <c r="C8" s="345"/>
      <c r="D8" s="110" t="s">
        <v>13</v>
      </c>
      <c r="E8" s="364"/>
      <c r="F8" s="364"/>
      <c r="G8" s="364"/>
      <c r="H8" s="374" t="s">
        <v>88</v>
      </c>
      <c r="I8" s="374"/>
      <c r="J8" s="107"/>
      <c r="K8" s="108" t="s">
        <v>1</v>
      </c>
      <c r="L8" s="109"/>
      <c r="M8" s="108" t="s">
        <v>3</v>
      </c>
      <c r="N8" s="109"/>
      <c r="AA8" s="11" t="s">
        <v>145</v>
      </c>
      <c r="AB8" s="11" t="s">
        <v>110</v>
      </c>
      <c r="AC8" s="11" t="s">
        <v>155</v>
      </c>
      <c r="AD8" s="11">
        <v>3</v>
      </c>
      <c r="AE8" s="11" t="str">
        <f t="shared" ca="1" si="0"/>
        <v/>
      </c>
      <c r="AF8" s="11" t="str">
        <f t="shared" ca="1" si="1"/>
        <v/>
      </c>
      <c r="AG8" s="11" t="str">
        <f t="shared" ca="1" si="2"/>
        <v/>
      </c>
      <c r="AH8" s="11" t="str">
        <f t="shared" ca="1" si="3"/>
        <v/>
      </c>
      <c r="AI8" s="11" t="str">
        <f t="shared" ca="1" si="4"/>
        <v/>
      </c>
      <c r="AJ8" s="11" t="str">
        <f t="shared" ca="1" si="5"/>
        <v/>
      </c>
      <c r="AK8" s="11" t="str">
        <f t="shared" ca="1" si="6"/>
        <v/>
      </c>
      <c r="AL8" s="11" t="str">
        <f t="shared" ca="1" si="7"/>
        <v/>
      </c>
      <c r="AM8" s="11"/>
      <c r="AN8" s="11"/>
    </row>
    <row r="9" spans="1:40" ht="16" customHeight="1" x14ac:dyDescent="0.2">
      <c r="A9" s="341"/>
      <c r="B9" s="344"/>
      <c r="C9" s="345"/>
      <c r="D9" s="106" t="s">
        <v>8</v>
      </c>
      <c r="E9" s="347"/>
      <c r="F9" s="347"/>
      <c r="G9" s="347"/>
      <c r="H9" s="339" t="s">
        <v>212</v>
      </c>
      <c r="I9" s="340"/>
      <c r="J9" s="111" t="str">
        <f>IF(AND(J7="",J8=""),"",J7+J8)</f>
        <v/>
      </c>
      <c r="K9" s="108" t="s">
        <v>86</v>
      </c>
      <c r="L9" s="112"/>
      <c r="M9" s="113" t="s">
        <v>163</v>
      </c>
      <c r="N9" s="114"/>
      <c r="P9" s="6"/>
      <c r="AA9" s="11" t="s">
        <v>147</v>
      </c>
      <c r="AB9" s="11" t="s">
        <v>111</v>
      </c>
      <c r="AC9" s="11" t="s">
        <v>156</v>
      </c>
      <c r="AD9" s="11">
        <v>4</v>
      </c>
      <c r="AE9" s="11" t="str">
        <f t="shared" ca="1" si="0"/>
        <v/>
      </c>
      <c r="AF9" s="11" t="str">
        <f t="shared" ca="1" si="1"/>
        <v/>
      </c>
      <c r="AG9" s="11" t="str">
        <f t="shared" ca="1" si="2"/>
        <v/>
      </c>
      <c r="AH9" s="11" t="str">
        <f t="shared" ca="1" si="3"/>
        <v/>
      </c>
      <c r="AI9" s="11" t="str">
        <f t="shared" ca="1" si="4"/>
        <v/>
      </c>
      <c r="AJ9" s="11" t="str">
        <f t="shared" ca="1" si="5"/>
        <v/>
      </c>
      <c r="AK9" s="11" t="str">
        <f t="shared" ca="1" si="6"/>
        <v/>
      </c>
      <c r="AL9" s="11" t="str">
        <f t="shared" ca="1" si="7"/>
        <v/>
      </c>
      <c r="AM9" s="11"/>
      <c r="AN9" s="11"/>
    </row>
    <row r="10" spans="1:40" ht="16" customHeight="1" x14ac:dyDescent="0.15">
      <c r="A10" s="341"/>
      <c r="B10" s="342"/>
      <c r="C10" s="345"/>
      <c r="D10" s="106" t="s">
        <v>6</v>
      </c>
      <c r="E10" s="346"/>
      <c r="F10" s="346"/>
      <c r="G10" s="346"/>
      <c r="H10" s="339" t="s">
        <v>218</v>
      </c>
      <c r="I10" s="340"/>
      <c r="J10" s="107"/>
      <c r="K10" s="108" t="s">
        <v>0</v>
      </c>
      <c r="L10" s="109"/>
      <c r="M10" s="106" t="s">
        <v>2</v>
      </c>
      <c r="N10" s="109"/>
      <c r="AA10" s="11" t="s">
        <v>146</v>
      </c>
      <c r="AB10" s="11" t="s">
        <v>112</v>
      </c>
      <c r="AC10" s="11" t="s">
        <v>157</v>
      </c>
      <c r="AD10" s="11">
        <v>5</v>
      </c>
      <c r="AE10" s="11" t="str">
        <f t="shared" ca="1" si="0"/>
        <v/>
      </c>
      <c r="AF10" s="11" t="str">
        <f t="shared" ca="1" si="1"/>
        <v/>
      </c>
      <c r="AG10" s="11" t="str">
        <f t="shared" ca="1" si="2"/>
        <v/>
      </c>
      <c r="AH10" s="11" t="str">
        <f t="shared" ca="1" si="3"/>
        <v/>
      </c>
      <c r="AI10" s="11" t="str">
        <f t="shared" ca="1" si="4"/>
        <v/>
      </c>
      <c r="AJ10" s="11" t="str">
        <f t="shared" ca="1" si="5"/>
        <v/>
      </c>
      <c r="AK10" s="11" t="str">
        <f t="shared" ca="1" si="6"/>
        <v/>
      </c>
      <c r="AL10" s="11" t="str">
        <f t="shared" ca="1" si="7"/>
        <v/>
      </c>
      <c r="AM10" s="11"/>
      <c r="AN10" s="11"/>
    </row>
    <row r="11" spans="1:40" ht="16" customHeight="1" x14ac:dyDescent="0.15">
      <c r="A11" s="341"/>
      <c r="B11" s="343"/>
      <c r="C11" s="345"/>
      <c r="D11" s="110" t="s">
        <v>13</v>
      </c>
      <c r="E11" s="364"/>
      <c r="F11" s="364"/>
      <c r="G11" s="364"/>
      <c r="H11" s="374" t="s">
        <v>88</v>
      </c>
      <c r="I11" s="374"/>
      <c r="J11" s="107"/>
      <c r="K11" s="108" t="s">
        <v>1</v>
      </c>
      <c r="L11" s="109"/>
      <c r="M11" s="108" t="s">
        <v>3</v>
      </c>
      <c r="N11" s="109"/>
      <c r="AA11" s="11" t="s">
        <v>148</v>
      </c>
      <c r="AB11" s="11" t="s">
        <v>113</v>
      </c>
      <c r="AC11" s="11" t="s">
        <v>158</v>
      </c>
      <c r="AD11" s="11">
        <v>6</v>
      </c>
      <c r="AE11" s="11" t="str">
        <f t="shared" ca="1" si="0"/>
        <v/>
      </c>
      <c r="AF11" s="11" t="str">
        <f t="shared" ca="1" si="1"/>
        <v/>
      </c>
      <c r="AG11" s="11" t="str">
        <f t="shared" ca="1" si="2"/>
        <v/>
      </c>
      <c r="AH11" s="11" t="str">
        <f t="shared" ca="1" si="3"/>
        <v/>
      </c>
      <c r="AI11" s="11" t="str">
        <f t="shared" ca="1" si="4"/>
        <v/>
      </c>
      <c r="AJ11" s="11" t="str">
        <f t="shared" ca="1" si="5"/>
        <v/>
      </c>
      <c r="AK11" s="11" t="str">
        <f t="shared" ca="1" si="6"/>
        <v/>
      </c>
      <c r="AL11" s="11" t="str">
        <f t="shared" ca="1" si="7"/>
        <v/>
      </c>
      <c r="AM11" s="11"/>
      <c r="AN11" s="11"/>
    </row>
    <row r="12" spans="1:40" ht="16" customHeight="1" x14ac:dyDescent="0.2">
      <c r="A12" s="341"/>
      <c r="B12" s="344"/>
      <c r="C12" s="345"/>
      <c r="D12" s="106" t="s">
        <v>8</v>
      </c>
      <c r="E12" s="347"/>
      <c r="F12" s="347"/>
      <c r="G12" s="347"/>
      <c r="H12" s="339" t="s">
        <v>212</v>
      </c>
      <c r="I12" s="340"/>
      <c r="J12" s="111" t="str">
        <f>IF(AND(J10="",J11=""),"",J10+J11)</f>
        <v/>
      </c>
      <c r="K12" s="108" t="s">
        <v>86</v>
      </c>
      <c r="L12" s="112"/>
      <c r="M12" s="113" t="s">
        <v>163</v>
      </c>
      <c r="N12" s="114"/>
      <c r="AA12" s="11" t="s">
        <v>149</v>
      </c>
      <c r="AB12" s="11" t="s">
        <v>114</v>
      </c>
      <c r="AC12" s="11" t="s">
        <v>159</v>
      </c>
      <c r="AD12" s="11">
        <v>7</v>
      </c>
      <c r="AE12" s="11" t="str">
        <f t="shared" ca="1" si="0"/>
        <v/>
      </c>
      <c r="AF12" s="11" t="str">
        <f t="shared" ca="1" si="1"/>
        <v/>
      </c>
      <c r="AG12" s="11" t="str">
        <f t="shared" ca="1" si="2"/>
        <v/>
      </c>
      <c r="AH12" s="11" t="str">
        <f t="shared" ca="1" si="3"/>
        <v/>
      </c>
      <c r="AI12" s="11" t="str">
        <f t="shared" ca="1" si="4"/>
        <v/>
      </c>
      <c r="AJ12" s="11" t="str">
        <f t="shared" ca="1" si="5"/>
        <v/>
      </c>
      <c r="AK12" s="11" t="str">
        <f t="shared" ca="1" si="6"/>
        <v/>
      </c>
      <c r="AL12" s="11" t="str">
        <f t="shared" ca="1" si="7"/>
        <v/>
      </c>
      <c r="AM12" s="11"/>
      <c r="AN12" s="11"/>
    </row>
    <row r="13" spans="1:40" ht="16" customHeight="1" x14ac:dyDescent="0.15">
      <c r="A13" s="341"/>
      <c r="B13" s="342"/>
      <c r="C13" s="345"/>
      <c r="D13" s="106" t="s">
        <v>6</v>
      </c>
      <c r="E13" s="346"/>
      <c r="F13" s="346"/>
      <c r="G13" s="346"/>
      <c r="H13" s="339" t="s">
        <v>218</v>
      </c>
      <c r="I13" s="340"/>
      <c r="J13" s="107"/>
      <c r="K13" s="108" t="s">
        <v>0</v>
      </c>
      <c r="L13" s="109"/>
      <c r="M13" s="106" t="s">
        <v>2</v>
      </c>
      <c r="N13" s="109"/>
      <c r="AA13" s="11" t="s">
        <v>150</v>
      </c>
      <c r="AB13" s="11" t="s">
        <v>115</v>
      </c>
      <c r="AC13" s="11" t="s">
        <v>160</v>
      </c>
      <c r="AD13" s="11">
        <v>8</v>
      </c>
      <c r="AE13" s="11" t="str">
        <f t="shared" ca="1" si="0"/>
        <v/>
      </c>
      <c r="AF13" s="11" t="str">
        <f t="shared" ca="1" si="1"/>
        <v/>
      </c>
      <c r="AG13" s="11" t="str">
        <f t="shared" ca="1" si="2"/>
        <v/>
      </c>
      <c r="AH13" s="11" t="str">
        <f t="shared" ca="1" si="3"/>
        <v/>
      </c>
      <c r="AI13" s="11" t="str">
        <f t="shared" ca="1" si="4"/>
        <v/>
      </c>
      <c r="AJ13" s="11" t="str">
        <f t="shared" ca="1" si="5"/>
        <v/>
      </c>
      <c r="AK13" s="11" t="str">
        <f t="shared" ca="1" si="6"/>
        <v/>
      </c>
      <c r="AL13" s="11" t="str">
        <f t="shared" ca="1" si="7"/>
        <v/>
      </c>
      <c r="AM13" s="11"/>
      <c r="AN13" s="11"/>
    </row>
    <row r="14" spans="1:40" ht="16" customHeight="1" x14ac:dyDescent="0.15">
      <c r="A14" s="341"/>
      <c r="B14" s="343"/>
      <c r="C14" s="345"/>
      <c r="D14" s="110" t="s">
        <v>13</v>
      </c>
      <c r="E14" s="364"/>
      <c r="F14" s="364"/>
      <c r="G14" s="364"/>
      <c r="H14" s="374" t="s">
        <v>88</v>
      </c>
      <c r="I14" s="374"/>
      <c r="J14" s="107"/>
      <c r="K14" s="108" t="s">
        <v>1</v>
      </c>
      <c r="L14" s="109"/>
      <c r="M14" s="108" t="s">
        <v>3</v>
      </c>
      <c r="N14" s="109"/>
      <c r="AA14" s="11" t="s">
        <v>151</v>
      </c>
      <c r="AB14" s="11" t="s">
        <v>116</v>
      </c>
      <c r="AC14" s="11" t="s">
        <v>161</v>
      </c>
      <c r="AD14" s="11">
        <v>9</v>
      </c>
      <c r="AE14" s="11" t="str">
        <f t="shared" ca="1" si="0"/>
        <v/>
      </c>
      <c r="AF14" s="11" t="str">
        <f t="shared" ca="1" si="1"/>
        <v/>
      </c>
      <c r="AG14" s="11" t="str">
        <f t="shared" ca="1" si="2"/>
        <v/>
      </c>
      <c r="AH14" s="11" t="str">
        <f t="shared" ca="1" si="3"/>
        <v/>
      </c>
      <c r="AI14" s="11" t="str">
        <f t="shared" ca="1" si="4"/>
        <v/>
      </c>
      <c r="AJ14" s="11" t="str">
        <f t="shared" ca="1" si="5"/>
        <v/>
      </c>
      <c r="AK14" s="11" t="str">
        <f t="shared" ca="1" si="6"/>
        <v/>
      </c>
      <c r="AL14" s="11" t="str">
        <f t="shared" ca="1" si="7"/>
        <v/>
      </c>
      <c r="AM14" s="11"/>
      <c r="AN14" s="11"/>
    </row>
    <row r="15" spans="1:40" ht="16" customHeight="1" x14ac:dyDescent="0.2">
      <c r="A15" s="341"/>
      <c r="B15" s="344"/>
      <c r="C15" s="345"/>
      <c r="D15" s="106" t="s">
        <v>8</v>
      </c>
      <c r="E15" s="347"/>
      <c r="F15" s="347"/>
      <c r="G15" s="347"/>
      <c r="H15" s="339" t="s">
        <v>212</v>
      </c>
      <c r="I15" s="340"/>
      <c r="J15" s="111" t="str">
        <f>IF(AND(J13="",J14=""),"",J13+J14)</f>
        <v/>
      </c>
      <c r="K15" s="108" t="s">
        <v>86</v>
      </c>
      <c r="L15" s="112"/>
      <c r="M15" s="113" t="s">
        <v>163</v>
      </c>
      <c r="N15" s="114"/>
      <c r="AA15" s="11" t="s">
        <v>152</v>
      </c>
      <c r="AB15" s="11" t="s">
        <v>117</v>
      </c>
      <c r="AC15" s="11" t="s">
        <v>162</v>
      </c>
      <c r="AD15" s="11">
        <v>10</v>
      </c>
      <c r="AE15" s="11" t="str">
        <f t="shared" ca="1" si="0"/>
        <v/>
      </c>
      <c r="AF15" s="11" t="str">
        <f t="shared" ca="1" si="1"/>
        <v/>
      </c>
      <c r="AG15" s="11" t="str">
        <f t="shared" ca="1" si="2"/>
        <v/>
      </c>
      <c r="AH15" s="11" t="str">
        <f t="shared" ca="1" si="3"/>
        <v/>
      </c>
      <c r="AI15" s="11" t="str">
        <f t="shared" ca="1" si="4"/>
        <v/>
      </c>
      <c r="AJ15" s="11" t="str">
        <f t="shared" ca="1" si="5"/>
        <v/>
      </c>
      <c r="AK15" s="11" t="str">
        <f t="shared" ca="1" si="6"/>
        <v/>
      </c>
      <c r="AL15" s="11" t="str">
        <f t="shared" ca="1" si="7"/>
        <v/>
      </c>
      <c r="AM15" s="11"/>
      <c r="AN15" s="11"/>
    </row>
    <row r="16" spans="1:40" ht="16" customHeight="1" x14ac:dyDescent="0.15">
      <c r="A16" s="341"/>
      <c r="B16" s="342"/>
      <c r="C16" s="345"/>
      <c r="D16" s="106" t="s">
        <v>6</v>
      </c>
      <c r="E16" s="346"/>
      <c r="F16" s="346"/>
      <c r="G16" s="346"/>
      <c r="H16" s="339" t="s">
        <v>218</v>
      </c>
      <c r="I16" s="340"/>
      <c r="J16" s="107"/>
      <c r="K16" s="108" t="s">
        <v>0</v>
      </c>
      <c r="L16" s="109"/>
      <c r="M16" s="106" t="s">
        <v>2</v>
      </c>
      <c r="N16" s="109"/>
      <c r="AE16" s="11" t="str">
        <f ca="1">IF(AND(AE6="",AE7="",AE8="",AE9="",AE10="",AE11="",AE12="",AE13="",AE14="",AE15=""),"",SUM(AE6:AE15))</f>
        <v/>
      </c>
      <c r="AF16" s="11" t="str">
        <f t="shared" ref="AF16:AL16" ca="1" si="8">IF(AND(AF6="",AF7="",AF8="",AF9="",AF10="",AF11="",AF12="",AF13="",AF14="",AF15=""),"",SUM(AF6:AF15))</f>
        <v/>
      </c>
      <c r="AG16" s="11" t="str">
        <f t="shared" ca="1" si="8"/>
        <v/>
      </c>
      <c r="AH16" s="11" t="str">
        <f t="shared" ca="1" si="8"/>
        <v/>
      </c>
      <c r="AI16" s="11" t="str">
        <f t="shared" ca="1" si="8"/>
        <v/>
      </c>
      <c r="AJ16" s="11" t="str">
        <f t="shared" ca="1" si="8"/>
        <v/>
      </c>
      <c r="AK16" s="11" t="str">
        <f t="shared" ca="1" si="8"/>
        <v/>
      </c>
      <c r="AL16" s="11" t="str">
        <f t="shared" ca="1" si="8"/>
        <v/>
      </c>
      <c r="AM16" s="11"/>
      <c r="AN16" s="11"/>
    </row>
    <row r="17" spans="1:40" ht="16" customHeight="1" x14ac:dyDescent="0.15">
      <c r="A17" s="341"/>
      <c r="B17" s="343"/>
      <c r="C17" s="345"/>
      <c r="D17" s="110" t="s">
        <v>13</v>
      </c>
      <c r="E17" s="364"/>
      <c r="F17" s="364"/>
      <c r="G17" s="364"/>
      <c r="H17" s="374" t="s">
        <v>88</v>
      </c>
      <c r="I17" s="374"/>
      <c r="J17" s="107"/>
      <c r="K17" s="108" t="s">
        <v>1</v>
      </c>
      <c r="L17" s="109"/>
      <c r="M17" s="108" t="s">
        <v>3</v>
      </c>
      <c r="N17" s="109"/>
      <c r="AM17" s="11"/>
      <c r="AN17" s="11"/>
    </row>
    <row r="18" spans="1:40" ht="16" customHeight="1" x14ac:dyDescent="0.2">
      <c r="A18" s="341"/>
      <c r="B18" s="344"/>
      <c r="C18" s="345"/>
      <c r="D18" s="106" t="s">
        <v>8</v>
      </c>
      <c r="E18" s="347"/>
      <c r="F18" s="347"/>
      <c r="G18" s="347"/>
      <c r="H18" s="339" t="s">
        <v>212</v>
      </c>
      <c r="I18" s="340"/>
      <c r="J18" s="111" t="str">
        <f>IF(AND(J16="",J17=""),"",J16+J17)</f>
        <v/>
      </c>
      <c r="K18" s="108" t="s">
        <v>86</v>
      </c>
      <c r="L18" s="112"/>
      <c r="M18" s="113" t="s">
        <v>163</v>
      </c>
      <c r="N18" s="114"/>
      <c r="AM18" s="11"/>
      <c r="AN18" s="11"/>
    </row>
    <row r="19" spans="1:40" ht="16" customHeight="1" x14ac:dyDescent="0.15">
      <c r="A19" s="341"/>
      <c r="B19" s="342"/>
      <c r="C19" s="345"/>
      <c r="D19" s="106" t="s">
        <v>6</v>
      </c>
      <c r="E19" s="346"/>
      <c r="F19" s="346"/>
      <c r="G19" s="346"/>
      <c r="H19" s="339" t="s">
        <v>218</v>
      </c>
      <c r="I19" s="340"/>
      <c r="J19" s="107"/>
      <c r="K19" s="108" t="s">
        <v>0</v>
      </c>
      <c r="L19" s="109"/>
      <c r="M19" s="106" t="s">
        <v>2</v>
      </c>
      <c r="N19" s="109"/>
    </row>
    <row r="20" spans="1:40" ht="16" customHeight="1" x14ac:dyDescent="0.15">
      <c r="A20" s="341"/>
      <c r="B20" s="343"/>
      <c r="C20" s="345"/>
      <c r="D20" s="110" t="s">
        <v>13</v>
      </c>
      <c r="E20" s="364"/>
      <c r="F20" s="364"/>
      <c r="G20" s="364"/>
      <c r="H20" s="374" t="s">
        <v>88</v>
      </c>
      <c r="I20" s="374"/>
      <c r="J20" s="107"/>
      <c r="K20" s="108" t="s">
        <v>1</v>
      </c>
      <c r="L20" s="109"/>
      <c r="M20" s="108" t="s">
        <v>3</v>
      </c>
      <c r="N20" s="109"/>
    </row>
    <row r="21" spans="1:40" ht="16" customHeight="1" x14ac:dyDescent="0.2">
      <c r="A21" s="341"/>
      <c r="B21" s="344"/>
      <c r="C21" s="345"/>
      <c r="D21" s="106" t="s">
        <v>8</v>
      </c>
      <c r="E21" s="347"/>
      <c r="F21" s="347"/>
      <c r="G21" s="347"/>
      <c r="H21" s="339" t="s">
        <v>212</v>
      </c>
      <c r="I21" s="340"/>
      <c r="J21" s="111" t="str">
        <f>IF(AND(J19="",J20=""),"",J19+J20)</f>
        <v/>
      </c>
      <c r="K21" s="108" t="s">
        <v>86</v>
      </c>
      <c r="L21" s="112"/>
      <c r="M21" s="113" t="s">
        <v>163</v>
      </c>
      <c r="N21" s="114"/>
    </row>
    <row r="22" spans="1:40" ht="16" customHeight="1" x14ac:dyDescent="0.15">
      <c r="A22" s="341"/>
      <c r="B22" s="342"/>
      <c r="C22" s="345"/>
      <c r="D22" s="106" t="s">
        <v>6</v>
      </c>
      <c r="E22" s="346"/>
      <c r="F22" s="346"/>
      <c r="G22" s="346"/>
      <c r="H22" s="339" t="s">
        <v>218</v>
      </c>
      <c r="I22" s="340"/>
      <c r="J22" s="107"/>
      <c r="K22" s="108" t="s">
        <v>0</v>
      </c>
      <c r="L22" s="109"/>
      <c r="M22" s="106" t="s">
        <v>2</v>
      </c>
      <c r="N22" s="109"/>
    </row>
    <row r="23" spans="1:40" ht="16" customHeight="1" x14ac:dyDescent="0.15">
      <c r="A23" s="341"/>
      <c r="B23" s="343"/>
      <c r="C23" s="345"/>
      <c r="D23" s="110" t="s">
        <v>13</v>
      </c>
      <c r="E23" s="364"/>
      <c r="F23" s="364"/>
      <c r="G23" s="364"/>
      <c r="H23" s="374" t="s">
        <v>88</v>
      </c>
      <c r="I23" s="374"/>
      <c r="J23" s="107"/>
      <c r="K23" s="108" t="s">
        <v>1</v>
      </c>
      <c r="L23" s="109"/>
      <c r="M23" s="108" t="s">
        <v>3</v>
      </c>
      <c r="N23" s="109"/>
    </row>
    <row r="24" spans="1:40" ht="16" customHeight="1" x14ac:dyDescent="0.2">
      <c r="A24" s="341"/>
      <c r="B24" s="344"/>
      <c r="C24" s="345"/>
      <c r="D24" s="106" t="s">
        <v>8</v>
      </c>
      <c r="E24" s="347"/>
      <c r="F24" s="347"/>
      <c r="G24" s="347"/>
      <c r="H24" s="339" t="s">
        <v>212</v>
      </c>
      <c r="I24" s="340"/>
      <c r="J24" s="111" t="str">
        <f>IF(AND(J22="",J23=""),"",J22+J23)</f>
        <v/>
      </c>
      <c r="K24" s="108" t="s">
        <v>86</v>
      </c>
      <c r="L24" s="112"/>
      <c r="M24" s="113" t="s">
        <v>163</v>
      </c>
      <c r="N24" s="114"/>
    </row>
    <row r="25" spans="1:40" ht="16" customHeight="1" x14ac:dyDescent="0.15">
      <c r="A25" s="341"/>
      <c r="B25" s="342"/>
      <c r="C25" s="345"/>
      <c r="D25" s="106" t="s">
        <v>6</v>
      </c>
      <c r="E25" s="346"/>
      <c r="F25" s="346"/>
      <c r="G25" s="346"/>
      <c r="H25" s="339" t="s">
        <v>218</v>
      </c>
      <c r="I25" s="340"/>
      <c r="J25" s="107"/>
      <c r="K25" s="108" t="s">
        <v>0</v>
      </c>
      <c r="L25" s="109"/>
      <c r="M25" s="106" t="s">
        <v>2</v>
      </c>
      <c r="N25" s="109"/>
    </row>
    <row r="26" spans="1:40" ht="16" customHeight="1" x14ac:dyDescent="0.15">
      <c r="A26" s="341"/>
      <c r="B26" s="343"/>
      <c r="C26" s="345"/>
      <c r="D26" s="110" t="s">
        <v>13</v>
      </c>
      <c r="E26" s="364"/>
      <c r="F26" s="364"/>
      <c r="G26" s="364"/>
      <c r="H26" s="374" t="s">
        <v>88</v>
      </c>
      <c r="I26" s="374"/>
      <c r="J26" s="107"/>
      <c r="K26" s="108" t="s">
        <v>1</v>
      </c>
      <c r="L26" s="109"/>
      <c r="M26" s="108" t="s">
        <v>3</v>
      </c>
      <c r="N26" s="109"/>
    </row>
    <row r="27" spans="1:40" ht="16" customHeight="1" x14ac:dyDescent="0.2">
      <c r="A27" s="341"/>
      <c r="B27" s="344"/>
      <c r="C27" s="345"/>
      <c r="D27" s="106" t="s">
        <v>8</v>
      </c>
      <c r="E27" s="347"/>
      <c r="F27" s="347"/>
      <c r="G27" s="347"/>
      <c r="H27" s="339" t="s">
        <v>212</v>
      </c>
      <c r="I27" s="340"/>
      <c r="J27" s="111" t="str">
        <f>IF(AND(J25="",J26=""),"",J25+J26)</f>
        <v/>
      </c>
      <c r="K27" s="108" t="s">
        <v>86</v>
      </c>
      <c r="L27" s="112"/>
      <c r="M27" s="113" t="s">
        <v>163</v>
      </c>
      <c r="N27" s="114"/>
    </row>
    <row r="28" spans="1:40" ht="16" customHeight="1" x14ac:dyDescent="0.15">
      <c r="A28" s="341"/>
      <c r="B28" s="342"/>
      <c r="C28" s="345"/>
      <c r="D28" s="106" t="s">
        <v>6</v>
      </c>
      <c r="E28" s="346"/>
      <c r="F28" s="346"/>
      <c r="G28" s="346"/>
      <c r="H28" s="339" t="s">
        <v>218</v>
      </c>
      <c r="I28" s="340"/>
      <c r="J28" s="107"/>
      <c r="K28" s="108" t="s">
        <v>0</v>
      </c>
      <c r="L28" s="109"/>
      <c r="M28" s="106" t="s">
        <v>2</v>
      </c>
      <c r="N28" s="109"/>
    </row>
    <row r="29" spans="1:40" ht="16" customHeight="1" x14ac:dyDescent="0.15">
      <c r="A29" s="341"/>
      <c r="B29" s="343"/>
      <c r="C29" s="345"/>
      <c r="D29" s="110" t="s">
        <v>13</v>
      </c>
      <c r="E29" s="364"/>
      <c r="F29" s="364"/>
      <c r="G29" s="364"/>
      <c r="H29" s="374" t="s">
        <v>88</v>
      </c>
      <c r="I29" s="374"/>
      <c r="J29" s="107"/>
      <c r="K29" s="108" t="s">
        <v>1</v>
      </c>
      <c r="L29" s="109"/>
      <c r="M29" s="108" t="s">
        <v>3</v>
      </c>
      <c r="N29" s="109"/>
    </row>
    <row r="30" spans="1:40" ht="16" customHeight="1" x14ac:dyDescent="0.2">
      <c r="A30" s="341"/>
      <c r="B30" s="344"/>
      <c r="C30" s="345"/>
      <c r="D30" s="106" t="s">
        <v>8</v>
      </c>
      <c r="E30" s="347"/>
      <c r="F30" s="347"/>
      <c r="G30" s="347"/>
      <c r="H30" s="339" t="s">
        <v>212</v>
      </c>
      <c r="I30" s="340"/>
      <c r="J30" s="111" t="str">
        <f>IF(AND(J28="",J29=""),"",J28+J29)</f>
        <v/>
      </c>
      <c r="K30" s="108" t="s">
        <v>86</v>
      </c>
      <c r="L30" s="112"/>
      <c r="M30" s="113" t="s">
        <v>163</v>
      </c>
      <c r="N30" s="114"/>
    </row>
    <row r="31" spans="1:40" ht="16" customHeight="1" x14ac:dyDescent="0.15">
      <c r="A31" s="341"/>
      <c r="B31" s="342"/>
      <c r="C31" s="345"/>
      <c r="D31" s="106" t="s">
        <v>6</v>
      </c>
      <c r="E31" s="346"/>
      <c r="F31" s="346"/>
      <c r="G31" s="346"/>
      <c r="H31" s="339" t="s">
        <v>218</v>
      </c>
      <c r="I31" s="340"/>
      <c r="J31" s="107"/>
      <c r="K31" s="108" t="s">
        <v>0</v>
      </c>
      <c r="L31" s="109"/>
      <c r="M31" s="106" t="s">
        <v>2</v>
      </c>
      <c r="N31" s="109"/>
    </row>
    <row r="32" spans="1:40" ht="16" customHeight="1" x14ac:dyDescent="0.15">
      <c r="A32" s="341"/>
      <c r="B32" s="343"/>
      <c r="C32" s="345"/>
      <c r="D32" s="110" t="s">
        <v>13</v>
      </c>
      <c r="E32" s="364"/>
      <c r="F32" s="364"/>
      <c r="G32" s="364"/>
      <c r="H32" s="374" t="s">
        <v>88</v>
      </c>
      <c r="I32" s="374"/>
      <c r="J32" s="107"/>
      <c r="K32" s="108" t="s">
        <v>1</v>
      </c>
      <c r="L32" s="109"/>
      <c r="M32" s="108" t="s">
        <v>3</v>
      </c>
      <c r="N32" s="109"/>
    </row>
    <row r="33" spans="1:16" ht="16" customHeight="1" x14ac:dyDescent="0.2">
      <c r="A33" s="341"/>
      <c r="B33" s="344"/>
      <c r="C33" s="345"/>
      <c r="D33" s="106" t="s">
        <v>8</v>
      </c>
      <c r="E33" s="347"/>
      <c r="F33" s="347"/>
      <c r="G33" s="347"/>
      <c r="H33" s="339" t="s">
        <v>212</v>
      </c>
      <c r="I33" s="340"/>
      <c r="J33" s="115" t="str">
        <f>IF(AND(J31="",J32=""),"",J31+J32)</f>
        <v/>
      </c>
      <c r="K33" s="108" t="s">
        <v>86</v>
      </c>
      <c r="L33" s="112"/>
      <c r="M33" s="113" t="s">
        <v>163</v>
      </c>
      <c r="N33" s="114"/>
    </row>
    <row r="34" spans="1:16" ht="16" customHeight="1" x14ac:dyDescent="0.15">
      <c r="A34" s="341"/>
      <c r="B34" s="342" t="s">
        <v>234</v>
      </c>
      <c r="C34" s="345"/>
      <c r="D34" s="106" t="s">
        <v>6</v>
      </c>
      <c r="E34" s="346"/>
      <c r="F34" s="346"/>
      <c r="G34" s="346"/>
      <c r="H34" s="339" t="s">
        <v>218</v>
      </c>
      <c r="I34" s="340"/>
      <c r="J34" s="107"/>
      <c r="K34" s="108" t="s">
        <v>0</v>
      </c>
      <c r="L34" s="109"/>
      <c r="M34" s="106" t="s">
        <v>2</v>
      </c>
      <c r="N34" s="109"/>
    </row>
    <row r="35" spans="1:16" ht="16" customHeight="1" x14ac:dyDescent="0.15">
      <c r="A35" s="341"/>
      <c r="B35" s="343"/>
      <c r="C35" s="345"/>
      <c r="D35" s="110" t="s">
        <v>13</v>
      </c>
      <c r="E35" s="364"/>
      <c r="F35" s="364"/>
      <c r="G35" s="364"/>
      <c r="H35" s="374" t="s">
        <v>88</v>
      </c>
      <c r="I35" s="374"/>
      <c r="J35" s="107"/>
      <c r="K35" s="108" t="s">
        <v>1</v>
      </c>
      <c r="L35" s="109"/>
      <c r="M35" s="108" t="s">
        <v>3</v>
      </c>
      <c r="N35" s="109"/>
    </row>
    <row r="36" spans="1:16" ht="16" customHeight="1" thickBot="1" x14ac:dyDescent="0.25">
      <c r="A36" s="341"/>
      <c r="B36" s="397"/>
      <c r="C36" s="398"/>
      <c r="D36" s="106" t="s">
        <v>8</v>
      </c>
      <c r="E36" s="347"/>
      <c r="F36" s="347"/>
      <c r="G36" s="347"/>
      <c r="H36" s="339" t="s">
        <v>212</v>
      </c>
      <c r="I36" s="340"/>
      <c r="J36" s="111" t="str">
        <f>IF(AND(J34="",J35=""),"",J34+J35)</f>
        <v/>
      </c>
      <c r="K36" s="108" t="s">
        <v>86</v>
      </c>
      <c r="L36" s="112"/>
      <c r="M36" s="113" t="s">
        <v>16</v>
      </c>
      <c r="N36" s="114"/>
    </row>
    <row r="37" spans="1:16" ht="20.149999999999999" customHeight="1" x14ac:dyDescent="0.55000000000000004">
      <c r="A37" s="395" t="s">
        <v>87</v>
      </c>
      <c r="B37" s="365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</row>
    <row r="38" spans="1:16" ht="20.149999999999999" customHeight="1" x14ac:dyDescent="0.55000000000000004">
      <c r="A38" s="396"/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P38" s="15"/>
    </row>
    <row r="39" spans="1:16" ht="24.65" customHeight="1" x14ac:dyDescent="0.15">
      <c r="A39" s="361" t="s">
        <v>132</v>
      </c>
      <c r="B39" s="355" t="s">
        <v>213</v>
      </c>
      <c r="C39" s="356"/>
      <c r="D39" s="357"/>
      <c r="E39" s="351">
        <f>IF(AND(J7="",J13="",J16="",J19="",J10="",J22="",J25="",J28="",J31="",J34=""),0,J7+J13+J16+J19+J10+J22+J25+J28+J31+J34)</f>
        <v>0</v>
      </c>
      <c r="F39" s="352"/>
      <c r="G39" s="368" t="s">
        <v>14</v>
      </c>
      <c r="H39" s="369"/>
      <c r="I39" s="372" t="s">
        <v>213</v>
      </c>
      <c r="J39" s="116">
        <f ca="1">IF(AE16="",0,AE16)</f>
        <v>0</v>
      </c>
      <c r="K39" s="372" t="s">
        <v>129</v>
      </c>
      <c r="L39" s="117">
        <f ca="1">IF(AI16="",0,AI16)</f>
        <v>0</v>
      </c>
      <c r="M39" s="373" t="s">
        <v>128</v>
      </c>
      <c r="N39" s="117">
        <f ca="1">IF(AND(J39="",L39=""),0,J39+L39)</f>
        <v>0</v>
      </c>
    </row>
    <row r="40" spans="1:16" ht="24.65" customHeight="1" x14ac:dyDescent="0.15">
      <c r="A40" s="362"/>
      <c r="B40" s="358" t="s">
        <v>88</v>
      </c>
      <c r="C40" s="359"/>
      <c r="D40" s="360"/>
      <c r="E40" s="353">
        <f>IF(AND(J8="",J14="",J17="",J20="",J11="",J23="",J26="",J29="",J32="",J35=""),0,J8+J14+J17+J20+J11+J23+J26+J29+J32+J35)</f>
        <v>0</v>
      </c>
      <c r="F40" s="354"/>
      <c r="G40" s="368" t="s">
        <v>15</v>
      </c>
      <c r="H40" s="369"/>
      <c r="I40" s="372"/>
      <c r="J40" s="116">
        <f ca="1">IF(AF16="",0,AF16)</f>
        <v>0</v>
      </c>
      <c r="K40" s="372"/>
      <c r="L40" s="117">
        <f ca="1">IF(AJ16="",0,AJ16)</f>
        <v>0</v>
      </c>
      <c r="M40" s="373"/>
      <c r="N40" s="117">
        <f ca="1">IF(AND(J40="",L40=""),0,J40+L40)</f>
        <v>0</v>
      </c>
    </row>
    <row r="41" spans="1:16" ht="24.65" customHeight="1" x14ac:dyDescent="0.15">
      <c r="A41" s="362"/>
      <c r="B41" s="400" t="s">
        <v>127</v>
      </c>
      <c r="C41" s="401"/>
      <c r="D41" s="402"/>
      <c r="E41" s="406">
        <f>IF(AND(J9="",J15="",J18="",J21="",J12="",J24="",J27="",J30="",J33="",J36=""),0,SUM(J9,J15,J18,J21,J12,J24,J27,J30,J33,J36))</f>
        <v>0</v>
      </c>
      <c r="F41" s="407"/>
      <c r="G41" s="368" t="s">
        <v>5</v>
      </c>
      <c r="H41" s="369"/>
      <c r="I41" s="372"/>
      <c r="J41" s="116">
        <f ca="1">IF(AG16="",0,AG16)</f>
        <v>0</v>
      </c>
      <c r="K41" s="372"/>
      <c r="L41" s="117">
        <f ca="1">IF(AK16="",0,AK16)</f>
        <v>0</v>
      </c>
      <c r="M41" s="373"/>
      <c r="N41" s="117">
        <f ca="1">IF(AND(J41="",L41=""),0,J41+L41)</f>
        <v>0</v>
      </c>
    </row>
    <row r="42" spans="1:16" ht="24.65" customHeight="1" x14ac:dyDescent="0.15">
      <c r="A42" s="363"/>
      <c r="B42" s="403"/>
      <c r="C42" s="404"/>
      <c r="D42" s="405"/>
      <c r="E42" s="408"/>
      <c r="F42" s="409"/>
      <c r="G42" s="370"/>
      <c r="H42" s="371"/>
      <c r="I42" s="372"/>
      <c r="J42" s="116">
        <f ca="1">IF(AH16="",0,AH16)</f>
        <v>0</v>
      </c>
      <c r="K42" s="372"/>
      <c r="L42" s="117">
        <f ca="1">IF(AL16="",0,AL16)</f>
        <v>0</v>
      </c>
      <c r="M42" s="373"/>
      <c r="N42" s="117">
        <f ca="1">IF(AND(J42="",L42=""),0,J42+L42)</f>
        <v>0</v>
      </c>
    </row>
    <row r="43" spans="1:16" ht="11.5" customHeight="1" x14ac:dyDescent="0.55000000000000004">
      <c r="A43" s="118" t="s">
        <v>91</v>
      </c>
      <c r="B43" s="350" t="s">
        <v>126</v>
      </c>
      <c r="C43" s="350"/>
      <c r="D43" s="350"/>
      <c r="E43" s="350"/>
      <c r="F43" s="350"/>
      <c r="G43" s="350"/>
      <c r="H43" s="350"/>
      <c r="I43" s="350"/>
      <c r="J43" s="350"/>
      <c r="K43" s="350"/>
      <c r="L43" s="350"/>
      <c r="M43" s="350"/>
      <c r="N43" s="350"/>
      <c r="O43" s="5"/>
    </row>
    <row r="44" spans="1:16" ht="11.5" customHeight="1" x14ac:dyDescent="0.55000000000000004">
      <c r="A44" s="44"/>
      <c r="B44" s="348" t="s">
        <v>92</v>
      </c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5"/>
    </row>
  </sheetData>
  <sheetProtection sheet="1" formatCells="0"/>
  <mergeCells count="119">
    <mergeCell ref="AE1:AH1"/>
    <mergeCell ref="AI1:AL1"/>
    <mergeCell ref="B41:D42"/>
    <mergeCell ref="E41:F42"/>
    <mergeCell ref="G41:H41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30"/>
    <mergeCell ref="B28:B30"/>
    <mergeCell ref="C28:C30"/>
    <mergeCell ref="E28:G28"/>
    <mergeCell ref="H28:I28"/>
    <mergeCell ref="E29:G29"/>
    <mergeCell ref="H29:I29"/>
    <mergeCell ref="E30:G30"/>
    <mergeCell ref="E24:G24"/>
    <mergeCell ref="H24:I24"/>
    <mergeCell ref="A22:A24"/>
    <mergeCell ref="B22:B24"/>
    <mergeCell ref="C22:C24"/>
    <mergeCell ref="E22:G22"/>
    <mergeCell ref="H23:I23"/>
    <mergeCell ref="E11:G11"/>
    <mergeCell ref="H11:I11"/>
    <mergeCell ref="H12:I12"/>
    <mergeCell ref="H22:I22"/>
    <mergeCell ref="E23:G23"/>
    <mergeCell ref="E13:G13"/>
    <mergeCell ref="H13:I13"/>
    <mergeCell ref="E14:G14"/>
    <mergeCell ref="H14:I14"/>
    <mergeCell ref="E15:G15"/>
    <mergeCell ref="H15:I15"/>
    <mergeCell ref="H17:I17"/>
    <mergeCell ref="E18:G18"/>
    <mergeCell ref="H18:I18"/>
    <mergeCell ref="H30:I30"/>
    <mergeCell ref="A31:A33"/>
    <mergeCell ref="B31:B33"/>
    <mergeCell ref="C31:C33"/>
    <mergeCell ref="E31:G31"/>
    <mergeCell ref="H31:I31"/>
    <mergeCell ref="E32:G32"/>
    <mergeCell ref="H32:I32"/>
    <mergeCell ref="E33:G33"/>
    <mergeCell ref="H33:I33"/>
    <mergeCell ref="A37:A38"/>
    <mergeCell ref="H34:I34"/>
    <mergeCell ref="E35:G35"/>
    <mergeCell ref="H35:I35"/>
    <mergeCell ref="E36:G36"/>
    <mergeCell ref="H36:I36"/>
    <mergeCell ref="A34:A36"/>
    <mergeCell ref="B34:B36"/>
    <mergeCell ref="C34:C36"/>
    <mergeCell ref="E34:G34"/>
    <mergeCell ref="A3:C3"/>
    <mergeCell ref="B7:B9"/>
    <mergeCell ref="E9:G9"/>
    <mergeCell ref="H7:I7"/>
    <mergeCell ref="H8:I8"/>
    <mergeCell ref="H9:I9"/>
    <mergeCell ref="H5:J6"/>
    <mergeCell ref="J3:K3"/>
    <mergeCell ref="A7:A9"/>
    <mergeCell ref="C7:C9"/>
    <mergeCell ref="E7:G7"/>
    <mergeCell ref="E8:G8"/>
    <mergeCell ref="D3:H3"/>
    <mergeCell ref="A5:A6"/>
    <mergeCell ref="B5:C5"/>
    <mergeCell ref="D5:G6"/>
    <mergeCell ref="K5:N6"/>
    <mergeCell ref="B44:N44"/>
    <mergeCell ref="A2:N2"/>
    <mergeCell ref="B43:N43"/>
    <mergeCell ref="E39:F39"/>
    <mergeCell ref="E40:F40"/>
    <mergeCell ref="B39:D39"/>
    <mergeCell ref="B40:D40"/>
    <mergeCell ref="A39:A42"/>
    <mergeCell ref="H16:I16"/>
    <mergeCell ref="E17:G17"/>
    <mergeCell ref="B37:N38"/>
    <mergeCell ref="G39:H39"/>
    <mergeCell ref="G40:H40"/>
    <mergeCell ref="G42:H42"/>
    <mergeCell ref="I39:I42"/>
    <mergeCell ref="K39:K42"/>
    <mergeCell ref="M39:M42"/>
    <mergeCell ref="E19:G19"/>
    <mergeCell ref="H19:I19"/>
    <mergeCell ref="E20:G20"/>
    <mergeCell ref="H20:I20"/>
    <mergeCell ref="A13:A15"/>
    <mergeCell ref="B13:B15"/>
    <mergeCell ref="C13:C15"/>
    <mergeCell ref="H10:I10"/>
    <mergeCell ref="A10:A12"/>
    <mergeCell ref="B10:B12"/>
    <mergeCell ref="C10:C12"/>
    <mergeCell ref="E10:G10"/>
    <mergeCell ref="E21:G21"/>
    <mergeCell ref="H21:I21"/>
    <mergeCell ref="B19:B21"/>
    <mergeCell ref="C19:C21"/>
    <mergeCell ref="A16:A18"/>
    <mergeCell ref="B16:B18"/>
    <mergeCell ref="C16:C18"/>
    <mergeCell ref="E16:G16"/>
    <mergeCell ref="A19:A21"/>
    <mergeCell ref="E12:G12"/>
  </mergeCells>
  <phoneticPr fontId="1"/>
  <dataValidations xWindow="607" yWindow="688" count="9">
    <dataValidation imeMode="halfAlpha" allowBlank="1" showInputMessage="1" showErrorMessage="1" promptTitle="助成対象となる経費" prompt="を税抜で入力" sqref="J10 J25 J28 J34 J22 J7 J13 J16 J19 J31" xr:uid="{00000000-0002-0000-0700-000001000000}"/>
    <dataValidation imeMode="halfAlpha" allowBlank="1" showInputMessage="1" showErrorMessage="1" promptTitle="助成対象外の経費" prompt="消費税を含めて助成対象外の費用を入力" sqref="J11 J26 J29 J35 J23 J8 J14 J17 J20 J32" xr:uid="{00000000-0002-0000-0700-000002000000}"/>
    <dataValidation imeMode="halfAlpha" allowBlank="1" showInputMessage="1" showErrorMessage="1" promptTitle="自動計算（入力不要）" prompt="①と➁の合計" sqref="J24 J12 J30 J27 J36 J18 J21 J15 J33 J9:J12" xr:uid="{00000000-0002-0000-0700-000003000000}"/>
    <dataValidation type="list" allowBlank="1" showInputMessage="1" showErrorMessage="1" prompt="該当する内容をプルダウンで選択" sqref="E24:G24 E21:G21 E15:G15 E18:G18 E27:G27 E12:G12 E30:G30 E33:G33 E36:G36 E9:G9 E12:G12" xr:uid="{00000000-0002-0000-0700-000004000000}">
      <formula1>"金融機関口座からの振込,クレジットカード払い,現金払い（1契約税込10万円未満）,手形・小切手"</formula1>
    </dataValidation>
    <dataValidation type="list" allowBlank="1" showInputMessage="1" showErrorMessage="1" prompt="同じ費目を複数申請する場合、連番にしてください" sqref="C22:C36 C7:C21" xr:uid="{00000000-0002-0000-0700-000000000000}">
      <formula1>"1,2,3,4,5,6,7,8,9,10"</formula1>
    </dataValidation>
    <dataValidation type="list" allowBlank="1" showInputMessage="1" showErrorMessage="1" promptTitle="展示会No" prompt="を選択ください" sqref="A22:A36 A7:A21" xr:uid="{00000000-0002-0000-0700-000005000000}">
      <formula1>"１,２,３,４,５,６,７,８,９,１０"</formula1>
    </dataValidation>
    <dataValidation type="list" allowBlank="1" showInputMessage="1" showErrorMessage="1" prompt="出展小間料　⇒　出_x000a_資材費　⇒　材_x000a_輸送費　⇒　送" sqref="B22:B36 B7:B21" xr:uid="{CB45C506-1470-42A8-93B8-09A94CFAB5EE}">
      <formula1>"出,材,送"</formula1>
    </dataValidation>
    <dataValidation allowBlank="1" showInputMessage="1" showErrorMessage="1" prompt="助成対象期間内_x000a_西暦年/月/日 を半角で入力頂くと、_x000a_和暦が表示されます_x000a_例）2025/11/1_x000a_⇒　R7.11.1" sqref="L20:L21 N22:N36 N7:N21 L8:L9 L11:L12 L14:L15 L17:L18 L23:L24 L26:L27 L29:L30 L32:L33 L35:L36" xr:uid="{B6748074-F938-46DD-81A9-D503E58DEDFD}"/>
    <dataValidation allowBlank="1" showInputMessage="1" showErrorMessage="1" prompt="西暦年/月/日_x000a_を半角で入力頂くと_x000a_和暦が表示されます_x000a_例）2025/11/1_x000a_⇒Ｒ7.11.1" sqref="L7 L10 L13 L16 L19 L22 L25 L28 L31 L34" xr:uid="{EF1E41BB-8A8A-4F8A-B12F-1EF767DF37C5}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  <pageSetUpPr fitToPage="1"/>
  </sheetPr>
  <dimension ref="A1:AN44"/>
  <sheetViews>
    <sheetView showGridLines="0" view="pageBreakPreview" topLeftCell="A21" zoomScale="95" zoomScaleNormal="100" zoomScaleSheetLayoutView="95" workbookViewId="0">
      <selection activeCell="Q36" sqref="Q3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3.33203125" style="4" customWidth="1"/>
    <col min="4" max="4" width="5.83203125" style="3" customWidth="1"/>
    <col min="5" max="6" width="6.082031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15" width="9" style="1"/>
    <col min="16" max="25" width="9" style="1" customWidth="1"/>
    <col min="26" max="26" width="9" style="1"/>
    <col min="27" max="38" width="9" style="11"/>
    <col min="39" max="16384" width="9" style="1"/>
  </cols>
  <sheetData>
    <row r="1" spans="1:40" ht="16" customHeight="1" x14ac:dyDescent="0.55000000000000004">
      <c r="A1" s="91" t="s">
        <v>211</v>
      </c>
      <c r="B1" s="91"/>
      <c r="C1" s="91"/>
      <c r="D1" s="91"/>
      <c r="E1" s="91"/>
      <c r="F1" s="91"/>
      <c r="G1" s="91"/>
      <c r="H1" s="91"/>
      <c r="I1" s="91"/>
      <c r="J1" s="91"/>
      <c r="K1" s="92"/>
      <c r="L1" s="93"/>
      <c r="M1" s="44"/>
      <c r="N1" s="44"/>
      <c r="AE1" s="399" t="s">
        <v>106</v>
      </c>
      <c r="AF1" s="399"/>
      <c r="AG1" s="399"/>
      <c r="AH1" s="399"/>
      <c r="AI1" s="399" t="s">
        <v>107</v>
      </c>
      <c r="AJ1" s="399"/>
      <c r="AK1" s="399"/>
      <c r="AL1" s="399"/>
      <c r="AM1" s="11"/>
      <c r="AN1" s="11"/>
    </row>
    <row r="2" spans="1:40" ht="16" customHeight="1" x14ac:dyDescent="0.55000000000000004">
      <c r="A2" s="349" t="s">
        <v>89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P2" s="15"/>
      <c r="AE2" s="12" t="s">
        <v>130</v>
      </c>
      <c r="AF2" s="12" t="s">
        <v>235</v>
      </c>
      <c r="AG2" s="12" t="s">
        <v>236</v>
      </c>
      <c r="AH2" s="12" t="s">
        <v>131</v>
      </c>
      <c r="AI2" s="12" t="s">
        <v>130</v>
      </c>
      <c r="AJ2" s="12" t="s">
        <v>235</v>
      </c>
      <c r="AK2" s="12" t="s">
        <v>236</v>
      </c>
      <c r="AL2" s="12" t="s">
        <v>131</v>
      </c>
      <c r="AM2" s="11"/>
      <c r="AN2" s="11"/>
    </row>
    <row r="3" spans="1:40" ht="16.5" customHeight="1" x14ac:dyDescent="0.55000000000000004">
      <c r="A3" s="375" t="s">
        <v>210</v>
      </c>
      <c r="B3" s="375"/>
      <c r="C3" s="375"/>
      <c r="D3" s="384" t="s">
        <v>190</v>
      </c>
      <c r="E3" s="385"/>
      <c r="F3" s="385"/>
      <c r="G3" s="385"/>
      <c r="H3" s="386"/>
      <c r="I3" s="94" t="s">
        <v>184</v>
      </c>
      <c r="J3" s="382" t="s">
        <v>10</v>
      </c>
      <c r="K3" s="383"/>
      <c r="L3" s="95">
        <v>45962</v>
      </c>
      <c r="M3" s="96" t="s">
        <v>16</v>
      </c>
      <c r="N3" s="97">
        <v>46356</v>
      </c>
      <c r="AM3" s="11"/>
      <c r="AN3" s="11"/>
    </row>
    <row r="4" spans="1:40" ht="3" customHeight="1" thickBot="1" x14ac:dyDescent="0.6">
      <c r="A4" s="92"/>
      <c r="B4" s="98"/>
      <c r="C4" s="99"/>
      <c r="D4" s="100"/>
      <c r="E4" s="101"/>
      <c r="F4" s="101"/>
      <c r="G4" s="101"/>
      <c r="H4" s="102"/>
      <c r="I4" s="102"/>
      <c r="J4" s="102"/>
      <c r="K4" s="103"/>
      <c r="L4" s="103"/>
      <c r="M4" s="92"/>
      <c r="N4" s="92"/>
      <c r="AM4" s="11"/>
      <c r="AN4" s="11"/>
    </row>
    <row r="5" spans="1:40" ht="15.65" customHeight="1" x14ac:dyDescent="0.55000000000000004">
      <c r="A5" s="387" t="s">
        <v>78</v>
      </c>
      <c r="B5" s="389" t="s">
        <v>124</v>
      </c>
      <c r="C5" s="390"/>
      <c r="D5" s="391" t="s">
        <v>9</v>
      </c>
      <c r="E5" s="391"/>
      <c r="F5" s="391"/>
      <c r="G5" s="392"/>
      <c r="H5" s="376" t="s">
        <v>76</v>
      </c>
      <c r="I5" s="377"/>
      <c r="J5" s="378"/>
      <c r="K5" s="376" t="s">
        <v>11</v>
      </c>
      <c r="L5" s="377"/>
      <c r="M5" s="377"/>
      <c r="N5" s="378"/>
      <c r="AM5" s="11"/>
      <c r="AN5" s="11"/>
    </row>
    <row r="6" spans="1:40" ht="18.649999999999999" customHeight="1" x14ac:dyDescent="0.55000000000000004">
      <c r="A6" s="388"/>
      <c r="B6" s="104" t="s">
        <v>125</v>
      </c>
      <c r="C6" s="105" t="s">
        <v>7</v>
      </c>
      <c r="D6" s="393"/>
      <c r="E6" s="393"/>
      <c r="F6" s="393"/>
      <c r="G6" s="394"/>
      <c r="H6" s="379"/>
      <c r="I6" s="380"/>
      <c r="J6" s="381"/>
      <c r="K6" s="379"/>
      <c r="L6" s="380"/>
      <c r="M6" s="380"/>
      <c r="N6" s="381"/>
      <c r="AA6" s="11" t="s">
        <v>143</v>
      </c>
      <c r="AB6" s="11" t="s">
        <v>108</v>
      </c>
      <c r="AC6" s="11" t="s">
        <v>153</v>
      </c>
      <c r="AD6" s="11">
        <v>1</v>
      </c>
      <c r="AE6" s="11" t="str">
        <f ca="1">IF(AND(INDIRECT(AA6)=AE$2,INDIRECT(AB6)&lt;&gt;""),INDIRECT(AB6),"")</f>
        <v/>
      </c>
      <c r="AF6" s="11" t="str">
        <f ca="1">IF(AND(INDIRECT(AA6)=AF$2,INDIRECT(AB6)&lt;&gt;""),INDIRECT(AB6),"")</f>
        <v/>
      </c>
      <c r="AG6" s="11" t="str">
        <f ca="1">IF(AND(INDIRECT(AA6)=AG$2,INDIRECT(AB6)&lt;&gt;""),INDIRECT(AB6),"")</f>
        <v/>
      </c>
      <c r="AH6" s="11" t="str">
        <f ca="1">IF(AND(INDIRECT(AA6)=AH$2,INDIRECT(AB6)&lt;&gt;""),INDIRECT(AB6),"")</f>
        <v/>
      </c>
      <c r="AI6" s="11" t="str">
        <f ca="1">IF(AND(INDIRECT(AA6)=AI$2,INDIRECT(AC6)&lt;&gt;""),INDIRECT(AC6),"")</f>
        <v/>
      </c>
      <c r="AJ6" s="11" t="str">
        <f ca="1">IF(AND(INDIRECT(AA6)=AJ$2,INDIRECT(AC6)&lt;&gt;""),INDIRECT(AC6),"")</f>
        <v/>
      </c>
      <c r="AK6" s="11" t="str">
        <f ca="1">IF(AND(INDIRECT(AA6)=AK$2,INDIRECT(AC6)&lt;&gt;""),INDIRECT(AC6),"")</f>
        <v/>
      </c>
      <c r="AL6" s="11" t="str">
        <f ca="1">IF(AND(INDIRECT(AA6)=AL$2,INDIRECT(AC6)&lt;&gt;""),INDIRECT(AC6),"")</f>
        <v/>
      </c>
      <c r="AM6" s="11"/>
      <c r="AN6" s="11"/>
    </row>
    <row r="7" spans="1:40" ht="16" customHeight="1" x14ac:dyDescent="0.15">
      <c r="A7" s="341"/>
      <c r="B7" s="342"/>
      <c r="C7" s="345"/>
      <c r="D7" s="106" t="s">
        <v>6</v>
      </c>
      <c r="E7" s="346"/>
      <c r="F7" s="346"/>
      <c r="G7" s="346"/>
      <c r="H7" s="339" t="s">
        <v>218</v>
      </c>
      <c r="I7" s="340"/>
      <c r="J7" s="107"/>
      <c r="K7" s="108" t="s">
        <v>0</v>
      </c>
      <c r="L7" s="109"/>
      <c r="M7" s="106" t="s">
        <v>2</v>
      </c>
      <c r="N7" s="109"/>
      <c r="AA7" s="11" t="s">
        <v>144</v>
      </c>
      <c r="AB7" s="11" t="s">
        <v>109</v>
      </c>
      <c r="AC7" s="11" t="s">
        <v>154</v>
      </c>
      <c r="AD7" s="11">
        <v>2</v>
      </c>
      <c r="AE7" s="11" t="str">
        <f t="shared" ref="AE7:AE15" ca="1" si="0">IF(AND(INDIRECT(AA7)=AE$2,INDIRECT(AB7)&lt;&gt;""),INDIRECT(AB7),"")</f>
        <v/>
      </c>
      <c r="AF7" s="11" t="str">
        <f t="shared" ref="AF7:AF15" ca="1" si="1">IF(AND(INDIRECT(AA7)=AF$2,INDIRECT(AB7)&lt;&gt;""),INDIRECT(AB7),"")</f>
        <v/>
      </c>
      <c r="AG7" s="11" t="str">
        <f t="shared" ref="AG7:AG15" ca="1" si="2">IF(AND(INDIRECT(AA7)=AG$2,INDIRECT(AB7)&lt;&gt;""),INDIRECT(AB7),"")</f>
        <v/>
      </c>
      <c r="AH7" s="11" t="str">
        <f t="shared" ref="AH7:AH15" ca="1" si="3">IF(AND(INDIRECT(AA7)=AH$2,INDIRECT(AB7)&lt;&gt;""),INDIRECT(AB7),"")</f>
        <v/>
      </c>
      <c r="AI7" s="11" t="str">
        <f t="shared" ref="AI7:AI15" ca="1" si="4">IF(AND(INDIRECT(AA7)=AI$2,INDIRECT(AC7)&lt;&gt;""),INDIRECT(AC7),"")</f>
        <v/>
      </c>
      <c r="AJ7" s="11" t="str">
        <f t="shared" ref="AJ7:AJ15" ca="1" si="5">IF(AND(INDIRECT(AA7)=AJ$2,INDIRECT(AC7)&lt;&gt;""),INDIRECT(AC7),"")</f>
        <v/>
      </c>
      <c r="AK7" s="11" t="str">
        <f t="shared" ref="AK7:AK15" ca="1" si="6">IF(AND(INDIRECT(AA7)=AK$2,INDIRECT(AC7)&lt;&gt;""),INDIRECT(AC7),"")</f>
        <v/>
      </c>
      <c r="AL7" s="11" t="str">
        <f t="shared" ref="AL7:AL15" ca="1" si="7">IF(AND(INDIRECT(AA7)=AL$2,INDIRECT(AC7)&lt;&gt;""),INDIRECT(AC7),"")</f>
        <v/>
      </c>
      <c r="AM7" s="11"/>
      <c r="AN7" s="11"/>
    </row>
    <row r="8" spans="1:40" ht="16" customHeight="1" x14ac:dyDescent="0.15">
      <c r="A8" s="341"/>
      <c r="B8" s="343"/>
      <c r="C8" s="345"/>
      <c r="D8" s="110" t="s">
        <v>13</v>
      </c>
      <c r="E8" s="364"/>
      <c r="F8" s="364"/>
      <c r="G8" s="364"/>
      <c r="H8" s="374" t="s">
        <v>88</v>
      </c>
      <c r="I8" s="374"/>
      <c r="J8" s="107"/>
      <c r="K8" s="108" t="s">
        <v>1</v>
      </c>
      <c r="L8" s="109"/>
      <c r="M8" s="108" t="s">
        <v>3</v>
      </c>
      <c r="N8" s="109"/>
      <c r="AA8" s="11" t="s">
        <v>145</v>
      </c>
      <c r="AB8" s="11" t="s">
        <v>110</v>
      </c>
      <c r="AC8" s="11" t="s">
        <v>155</v>
      </c>
      <c r="AD8" s="11">
        <v>3</v>
      </c>
      <c r="AE8" s="11" t="str">
        <f t="shared" ca="1" si="0"/>
        <v/>
      </c>
      <c r="AF8" s="11" t="str">
        <f t="shared" ca="1" si="1"/>
        <v/>
      </c>
      <c r="AG8" s="11" t="str">
        <f t="shared" ca="1" si="2"/>
        <v/>
      </c>
      <c r="AH8" s="11" t="str">
        <f t="shared" ca="1" si="3"/>
        <v/>
      </c>
      <c r="AI8" s="11" t="str">
        <f t="shared" ca="1" si="4"/>
        <v/>
      </c>
      <c r="AJ8" s="11" t="str">
        <f t="shared" ca="1" si="5"/>
        <v/>
      </c>
      <c r="AK8" s="11" t="str">
        <f t="shared" ca="1" si="6"/>
        <v/>
      </c>
      <c r="AL8" s="11" t="str">
        <f t="shared" ca="1" si="7"/>
        <v/>
      </c>
      <c r="AM8" s="11"/>
      <c r="AN8" s="11"/>
    </row>
    <row r="9" spans="1:40" ht="16" customHeight="1" x14ac:dyDescent="0.2">
      <c r="A9" s="341"/>
      <c r="B9" s="344"/>
      <c r="C9" s="345"/>
      <c r="D9" s="106" t="s">
        <v>8</v>
      </c>
      <c r="E9" s="347"/>
      <c r="F9" s="347"/>
      <c r="G9" s="347"/>
      <c r="H9" s="339" t="s">
        <v>212</v>
      </c>
      <c r="I9" s="340"/>
      <c r="J9" s="111" t="str">
        <f>IF(AND(J7="",J8=""),"",J7+J8)</f>
        <v/>
      </c>
      <c r="K9" s="108" t="s">
        <v>86</v>
      </c>
      <c r="L9" s="112"/>
      <c r="M9" s="113" t="s">
        <v>163</v>
      </c>
      <c r="N9" s="114"/>
      <c r="P9" s="6"/>
      <c r="AA9" s="11" t="s">
        <v>147</v>
      </c>
      <c r="AB9" s="11" t="s">
        <v>111</v>
      </c>
      <c r="AC9" s="11" t="s">
        <v>156</v>
      </c>
      <c r="AD9" s="11">
        <v>4</v>
      </c>
      <c r="AE9" s="11" t="str">
        <f t="shared" ca="1" si="0"/>
        <v/>
      </c>
      <c r="AF9" s="11" t="str">
        <f t="shared" ca="1" si="1"/>
        <v/>
      </c>
      <c r="AG9" s="11" t="str">
        <f t="shared" ca="1" si="2"/>
        <v/>
      </c>
      <c r="AH9" s="11" t="str">
        <f t="shared" ca="1" si="3"/>
        <v/>
      </c>
      <c r="AI9" s="11" t="str">
        <f t="shared" ca="1" si="4"/>
        <v/>
      </c>
      <c r="AJ9" s="11" t="str">
        <f t="shared" ca="1" si="5"/>
        <v/>
      </c>
      <c r="AK9" s="11" t="str">
        <f t="shared" ca="1" si="6"/>
        <v/>
      </c>
      <c r="AL9" s="11" t="str">
        <f t="shared" ca="1" si="7"/>
        <v/>
      </c>
      <c r="AM9" s="11"/>
      <c r="AN9" s="11"/>
    </row>
    <row r="10" spans="1:40" ht="16" customHeight="1" x14ac:dyDescent="0.15">
      <c r="A10" s="341"/>
      <c r="B10" s="342"/>
      <c r="C10" s="345"/>
      <c r="D10" s="106" t="s">
        <v>6</v>
      </c>
      <c r="E10" s="346"/>
      <c r="F10" s="346"/>
      <c r="G10" s="346"/>
      <c r="H10" s="339" t="s">
        <v>218</v>
      </c>
      <c r="I10" s="340"/>
      <c r="J10" s="107"/>
      <c r="K10" s="108" t="s">
        <v>0</v>
      </c>
      <c r="L10" s="109"/>
      <c r="M10" s="106" t="s">
        <v>2</v>
      </c>
      <c r="N10" s="109"/>
      <c r="AA10" s="11" t="s">
        <v>146</v>
      </c>
      <c r="AB10" s="11" t="s">
        <v>112</v>
      </c>
      <c r="AC10" s="11" t="s">
        <v>157</v>
      </c>
      <c r="AD10" s="11">
        <v>5</v>
      </c>
      <c r="AE10" s="11" t="str">
        <f t="shared" ca="1" si="0"/>
        <v/>
      </c>
      <c r="AF10" s="11" t="str">
        <f t="shared" ca="1" si="1"/>
        <v/>
      </c>
      <c r="AG10" s="11" t="str">
        <f t="shared" ca="1" si="2"/>
        <v/>
      </c>
      <c r="AH10" s="11" t="str">
        <f t="shared" ca="1" si="3"/>
        <v/>
      </c>
      <c r="AI10" s="11" t="str">
        <f t="shared" ca="1" si="4"/>
        <v/>
      </c>
      <c r="AJ10" s="11" t="str">
        <f t="shared" ca="1" si="5"/>
        <v/>
      </c>
      <c r="AK10" s="11" t="str">
        <f t="shared" ca="1" si="6"/>
        <v/>
      </c>
      <c r="AL10" s="11" t="str">
        <f t="shared" ca="1" si="7"/>
        <v/>
      </c>
      <c r="AM10" s="11"/>
      <c r="AN10" s="11"/>
    </row>
    <row r="11" spans="1:40" ht="16" customHeight="1" x14ac:dyDescent="0.15">
      <c r="A11" s="341"/>
      <c r="B11" s="343"/>
      <c r="C11" s="345"/>
      <c r="D11" s="110" t="s">
        <v>13</v>
      </c>
      <c r="E11" s="364"/>
      <c r="F11" s="364"/>
      <c r="G11" s="364"/>
      <c r="H11" s="374" t="s">
        <v>88</v>
      </c>
      <c r="I11" s="374"/>
      <c r="J11" s="107"/>
      <c r="K11" s="108" t="s">
        <v>1</v>
      </c>
      <c r="L11" s="109"/>
      <c r="M11" s="108" t="s">
        <v>3</v>
      </c>
      <c r="N11" s="109"/>
      <c r="AA11" s="11" t="s">
        <v>148</v>
      </c>
      <c r="AB11" s="11" t="s">
        <v>113</v>
      </c>
      <c r="AC11" s="11" t="s">
        <v>158</v>
      </c>
      <c r="AD11" s="11">
        <v>6</v>
      </c>
      <c r="AE11" s="11" t="str">
        <f t="shared" ca="1" si="0"/>
        <v/>
      </c>
      <c r="AF11" s="11" t="str">
        <f t="shared" ca="1" si="1"/>
        <v/>
      </c>
      <c r="AG11" s="11" t="str">
        <f t="shared" ca="1" si="2"/>
        <v/>
      </c>
      <c r="AH11" s="11" t="str">
        <f t="shared" ca="1" si="3"/>
        <v/>
      </c>
      <c r="AI11" s="11" t="str">
        <f t="shared" ca="1" si="4"/>
        <v/>
      </c>
      <c r="AJ11" s="11" t="str">
        <f t="shared" ca="1" si="5"/>
        <v/>
      </c>
      <c r="AK11" s="11" t="str">
        <f t="shared" ca="1" si="6"/>
        <v/>
      </c>
      <c r="AL11" s="11" t="str">
        <f t="shared" ca="1" si="7"/>
        <v/>
      </c>
      <c r="AM11" s="11"/>
      <c r="AN11" s="11"/>
    </row>
    <row r="12" spans="1:40" ht="16" customHeight="1" x14ac:dyDescent="0.2">
      <c r="A12" s="341"/>
      <c r="B12" s="344"/>
      <c r="C12" s="345"/>
      <c r="D12" s="106" t="s">
        <v>8</v>
      </c>
      <c r="E12" s="347"/>
      <c r="F12" s="347"/>
      <c r="G12" s="347"/>
      <c r="H12" s="339" t="s">
        <v>212</v>
      </c>
      <c r="I12" s="340"/>
      <c r="J12" s="111" t="str">
        <f>IF(AND(J10="",J11=""),"",J10+J11)</f>
        <v/>
      </c>
      <c r="K12" s="108" t="s">
        <v>86</v>
      </c>
      <c r="L12" s="112"/>
      <c r="M12" s="113" t="s">
        <v>163</v>
      </c>
      <c r="N12" s="114"/>
      <c r="AA12" s="11" t="s">
        <v>149</v>
      </c>
      <c r="AB12" s="11" t="s">
        <v>114</v>
      </c>
      <c r="AC12" s="11" t="s">
        <v>159</v>
      </c>
      <c r="AD12" s="11">
        <v>7</v>
      </c>
      <c r="AE12" s="11" t="str">
        <f t="shared" ca="1" si="0"/>
        <v/>
      </c>
      <c r="AF12" s="11" t="str">
        <f t="shared" ca="1" si="1"/>
        <v/>
      </c>
      <c r="AG12" s="11" t="str">
        <f t="shared" ca="1" si="2"/>
        <v/>
      </c>
      <c r="AH12" s="11" t="str">
        <f t="shared" ca="1" si="3"/>
        <v/>
      </c>
      <c r="AI12" s="11" t="str">
        <f t="shared" ca="1" si="4"/>
        <v/>
      </c>
      <c r="AJ12" s="11" t="str">
        <f t="shared" ca="1" si="5"/>
        <v/>
      </c>
      <c r="AK12" s="11" t="str">
        <f t="shared" ca="1" si="6"/>
        <v/>
      </c>
      <c r="AL12" s="11" t="str">
        <f t="shared" ca="1" si="7"/>
        <v/>
      </c>
      <c r="AM12" s="11"/>
      <c r="AN12" s="11"/>
    </row>
    <row r="13" spans="1:40" ht="16" customHeight="1" x14ac:dyDescent="0.15">
      <c r="A13" s="341"/>
      <c r="B13" s="342"/>
      <c r="C13" s="345"/>
      <c r="D13" s="106" t="s">
        <v>6</v>
      </c>
      <c r="E13" s="346"/>
      <c r="F13" s="346"/>
      <c r="G13" s="346"/>
      <c r="H13" s="339" t="s">
        <v>218</v>
      </c>
      <c r="I13" s="340"/>
      <c r="J13" s="107"/>
      <c r="K13" s="108" t="s">
        <v>0</v>
      </c>
      <c r="L13" s="109"/>
      <c r="M13" s="106" t="s">
        <v>2</v>
      </c>
      <c r="N13" s="109"/>
      <c r="AA13" s="11" t="s">
        <v>150</v>
      </c>
      <c r="AB13" s="11" t="s">
        <v>115</v>
      </c>
      <c r="AC13" s="11" t="s">
        <v>160</v>
      </c>
      <c r="AD13" s="11">
        <v>8</v>
      </c>
      <c r="AE13" s="11" t="str">
        <f t="shared" ca="1" si="0"/>
        <v/>
      </c>
      <c r="AF13" s="11" t="str">
        <f t="shared" ca="1" si="1"/>
        <v/>
      </c>
      <c r="AG13" s="11" t="str">
        <f t="shared" ca="1" si="2"/>
        <v/>
      </c>
      <c r="AH13" s="11" t="str">
        <f t="shared" ca="1" si="3"/>
        <v/>
      </c>
      <c r="AI13" s="11" t="str">
        <f t="shared" ca="1" si="4"/>
        <v/>
      </c>
      <c r="AJ13" s="11" t="str">
        <f t="shared" ca="1" si="5"/>
        <v/>
      </c>
      <c r="AK13" s="11" t="str">
        <f t="shared" ca="1" si="6"/>
        <v/>
      </c>
      <c r="AL13" s="11" t="str">
        <f t="shared" ca="1" si="7"/>
        <v/>
      </c>
      <c r="AM13" s="11"/>
      <c r="AN13" s="11"/>
    </row>
    <row r="14" spans="1:40" ht="16" customHeight="1" x14ac:dyDescent="0.15">
      <c r="A14" s="341"/>
      <c r="B14" s="343"/>
      <c r="C14" s="345"/>
      <c r="D14" s="110" t="s">
        <v>13</v>
      </c>
      <c r="E14" s="364"/>
      <c r="F14" s="364"/>
      <c r="G14" s="364"/>
      <c r="H14" s="374" t="s">
        <v>88</v>
      </c>
      <c r="I14" s="374"/>
      <c r="J14" s="107"/>
      <c r="K14" s="108" t="s">
        <v>1</v>
      </c>
      <c r="L14" s="109"/>
      <c r="M14" s="108" t="s">
        <v>3</v>
      </c>
      <c r="N14" s="109"/>
      <c r="AA14" s="11" t="s">
        <v>151</v>
      </c>
      <c r="AB14" s="11" t="s">
        <v>116</v>
      </c>
      <c r="AC14" s="11" t="s">
        <v>161</v>
      </c>
      <c r="AD14" s="11">
        <v>9</v>
      </c>
      <c r="AE14" s="11" t="str">
        <f t="shared" ca="1" si="0"/>
        <v/>
      </c>
      <c r="AF14" s="11" t="str">
        <f t="shared" ca="1" si="1"/>
        <v/>
      </c>
      <c r="AG14" s="11" t="str">
        <f t="shared" ca="1" si="2"/>
        <v/>
      </c>
      <c r="AH14" s="11" t="str">
        <f t="shared" ca="1" si="3"/>
        <v/>
      </c>
      <c r="AI14" s="11" t="str">
        <f t="shared" ca="1" si="4"/>
        <v/>
      </c>
      <c r="AJ14" s="11" t="str">
        <f t="shared" ca="1" si="5"/>
        <v/>
      </c>
      <c r="AK14" s="11" t="str">
        <f t="shared" ca="1" si="6"/>
        <v/>
      </c>
      <c r="AL14" s="11" t="str">
        <f t="shared" ca="1" si="7"/>
        <v/>
      </c>
      <c r="AM14" s="11"/>
      <c r="AN14" s="11"/>
    </row>
    <row r="15" spans="1:40" ht="16" customHeight="1" x14ac:dyDescent="0.2">
      <c r="A15" s="341"/>
      <c r="B15" s="344"/>
      <c r="C15" s="345"/>
      <c r="D15" s="106" t="s">
        <v>8</v>
      </c>
      <c r="E15" s="347"/>
      <c r="F15" s="347"/>
      <c r="G15" s="347"/>
      <c r="H15" s="339" t="s">
        <v>212</v>
      </c>
      <c r="I15" s="340"/>
      <c r="J15" s="111" t="str">
        <f>IF(AND(J13="",J14=""),"",J13+J14)</f>
        <v/>
      </c>
      <c r="K15" s="108" t="s">
        <v>86</v>
      </c>
      <c r="L15" s="112"/>
      <c r="M15" s="113" t="s">
        <v>163</v>
      </c>
      <c r="N15" s="114"/>
      <c r="AA15" s="11" t="s">
        <v>152</v>
      </c>
      <c r="AB15" s="11" t="s">
        <v>117</v>
      </c>
      <c r="AC15" s="11" t="s">
        <v>162</v>
      </c>
      <c r="AD15" s="11">
        <v>10</v>
      </c>
      <c r="AE15" s="11" t="str">
        <f t="shared" ca="1" si="0"/>
        <v/>
      </c>
      <c r="AF15" s="11" t="str">
        <f t="shared" ca="1" si="1"/>
        <v/>
      </c>
      <c r="AG15" s="11" t="str">
        <f t="shared" ca="1" si="2"/>
        <v/>
      </c>
      <c r="AH15" s="11" t="str">
        <f t="shared" ca="1" si="3"/>
        <v/>
      </c>
      <c r="AI15" s="11" t="str">
        <f t="shared" ca="1" si="4"/>
        <v/>
      </c>
      <c r="AJ15" s="11" t="str">
        <f t="shared" ca="1" si="5"/>
        <v/>
      </c>
      <c r="AK15" s="11" t="str">
        <f t="shared" ca="1" si="6"/>
        <v/>
      </c>
      <c r="AL15" s="11" t="str">
        <f t="shared" ca="1" si="7"/>
        <v/>
      </c>
      <c r="AM15" s="11"/>
      <c r="AN15" s="11"/>
    </row>
    <row r="16" spans="1:40" ht="16" customHeight="1" x14ac:dyDescent="0.15">
      <c r="A16" s="341"/>
      <c r="B16" s="342"/>
      <c r="C16" s="345"/>
      <c r="D16" s="106" t="s">
        <v>6</v>
      </c>
      <c r="E16" s="346"/>
      <c r="F16" s="346"/>
      <c r="G16" s="346"/>
      <c r="H16" s="339" t="s">
        <v>218</v>
      </c>
      <c r="I16" s="340"/>
      <c r="J16" s="107"/>
      <c r="K16" s="108" t="s">
        <v>0</v>
      </c>
      <c r="L16" s="109"/>
      <c r="M16" s="106" t="s">
        <v>2</v>
      </c>
      <c r="N16" s="109"/>
      <c r="AE16" s="11" t="str">
        <f ca="1">IF(AND(AE6="",AE7="",AE8="",AE9="",AE10="",AE11="",AE12="",AE13="",AE14="",AE15=""),"",SUM(AE6:AE15))</f>
        <v/>
      </c>
      <c r="AF16" s="11" t="str">
        <f t="shared" ref="AF16:AL16" ca="1" si="8">IF(AND(AF6="",AF7="",AF8="",AF9="",AF10="",AF11="",AF12="",AF13="",AF14="",AF15=""),"",SUM(AF6:AF15))</f>
        <v/>
      </c>
      <c r="AG16" s="11" t="str">
        <f t="shared" ca="1" si="8"/>
        <v/>
      </c>
      <c r="AH16" s="11" t="str">
        <f t="shared" ca="1" si="8"/>
        <v/>
      </c>
      <c r="AI16" s="11" t="str">
        <f t="shared" ca="1" si="8"/>
        <v/>
      </c>
      <c r="AJ16" s="11" t="str">
        <f t="shared" ca="1" si="8"/>
        <v/>
      </c>
      <c r="AK16" s="11" t="str">
        <f t="shared" ca="1" si="8"/>
        <v/>
      </c>
      <c r="AL16" s="11" t="str">
        <f t="shared" ca="1" si="8"/>
        <v/>
      </c>
      <c r="AM16" s="11"/>
      <c r="AN16" s="11"/>
    </row>
    <row r="17" spans="1:40" ht="16" customHeight="1" x14ac:dyDescent="0.15">
      <c r="A17" s="341"/>
      <c r="B17" s="343"/>
      <c r="C17" s="345"/>
      <c r="D17" s="110" t="s">
        <v>13</v>
      </c>
      <c r="E17" s="364"/>
      <c r="F17" s="364"/>
      <c r="G17" s="364"/>
      <c r="H17" s="374" t="s">
        <v>88</v>
      </c>
      <c r="I17" s="374"/>
      <c r="J17" s="107"/>
      <c r="K17" s="108" t="s">
        <v>1</v>
      </c>
      <c r="L17" s="109"/>
      <c r="M17" s="108" t="s">
        <v>3</v>
      </c>
      <c r="N17" s="109"/>
      <c r="AM17" s="11"/>
      <c r="AN17" s="11"/>
    </row>
    <row r="18" spans="1:40" ht="16" customHeight="1" x14ac:dyDescent="0.2">
      <c r="A18" s="341"/>
      <c r="B18" s="344"/>
      <c r="C18" s="345"/>
      <c r="D18" s="106" t="s">
        <v>8</v>
      </c>
      <c r="E18" s="347"/>
      <c r="F18" s="347"/>
      <c r="G18" s="347"/>
      <c r="H18" s="339" t="s">
        <v>212</v>
      </c>
      <c r="I18" s="340"/>
      <c r="J18" s="111" t="str">
        <f>IF(AND(J16="",J17=""),"",J16+J17)</f>
        <v/>
      </c>
      <c r="K18" s="108" t="s">
        <v>86</v>
      </c>
      <c r="L18" s="112"/>
      <c r="M18" s="113" t="s">
        <v>163</v>
      </c>
      <c r="N18" s="114"/>
      <c r="AM18" s="11"/>
      <c r="AN18" s="11"/>
    </row>
    <row r="19" spans="1:40" ht="16" customHeight="1" x14ac:dyDescent="0.15">
      <c r="A19" s="341"/>
      <c r="B19" s="342"/>
      <c r="C19" s="345"/>
      <c r="D19" s="106" t="s">
        <v>6</v>
      </c>
      <c r="E19" s="346"/>
      <c r="F19" s="346"/>
      <c r="G19" s="346"/>
      <c r="H19" s="339" t="s">
        <v>218</v>
      </c>
      <c r="I19" s="340"/>
      <c r="J19" s="107"/>
      <c r="K19" s="108" t="s">
        <v>0</v>
      </c>
      <c r="L19" s="109"/>
      <c r="M19" s="106" t="s">
        <v>2</v>
      </c>
      <c r="N19" s="109"/>
    </row>
    <row r="20" spans="1:40" ht="16" customHeight="1" x14ac:dyDescent="0.15">
      <c r="A20" s="341"/>
      <c r="B20" s="343"/>
      <c r="C20" s="345"/>
      <c r="D20" s="110" t="s">
        <v>13</v>
      </c>
      <c r="E20" s="364"/>
      <c r="F20" s="364"/>
      <c r="G20" s="364"/>
      <c r="H20" s="374" t="s">
        <v>88</v>
      </c>
      <c r="I20" s="374"/>
      <c r="J20" s="107"/>
      <c r="K20" s="108" t="s">
        <v>1</v>
      </c>
      <c r="L20" s="109"/>
      <c r="M20" s="108" t="s">
        <v>3</v>
      </c>
      <c r="N20" s="109"/>
    </row>
    <row r="21" spans="1:40" ht="16" customHeight="1" x14ac:dyDescent="0.2">
      <c r="A21" s="341"/>
      <c r="B21" s="344"/>
      <c r="C21" s="345"/>
      <c r="D21" s="106" t="s">
        <v>8</v>
      </c>
      <c r="E21" s="347"/>
      <c r="F21" s="347"/>
      <c r="G21" s="347"/>
      <c r="H21" s="339" t="s">
        <v>212</v>
      </c>
      <c r="I21" s="340"/>
      <c r="J21" s="111" t="str">
        <f>IF(AND(J19="",J20=""),"",J19+J20)</f>
        <v/>
      </c>
      <c r="K21" s="108" t="s">
        <v>86</v>
      </c>
      <c r="L21" s="112"/>
      <c r="M21" s="113" t="s">
        <v>163</v>
      </c>
      <c r="N21" s="114"/>
    </row>
    <row r="22" spans="1:40" ht="16" customHeight="1" x14ac:dyDescent="0.15">
      <c r="A22" s="341"/>
      <c r="B22" s="342"/>
      <c r="C22" s="345"/>
      <c r="D22" s="106" t="s">
        <v>6</v>
      </c>
      <c r="E22" s="346"/>
      <c r="F22" s="346"/>
      <c r="G22" s="346"/>
      <c r="H22" s="339" t="s">
        <v>218</v>
      </c>
      <c r="I22" s="340"/>
      <c r="J22" s="107"/>
      <c r="K22" s="108" t="s">
        <v>0</v>
      </c>
      <c r="L22" s="109"/>
      <c r="M22" s="106" t="s">
        <v>2</v>
      </c>
      <c r="N22" s="109"/>
    </row>
    <row r="23" spans="1:40" ht="16" customHeight="1" x14ac:dyDescent="0.15">
      <c r="A23" s="341"/>
      <c r="B23" s="343"/>
      <c r="C23" s="345"/>
      <c r="D23" s="110" t="s">
        <v>13</v>
      </c>
      <c r="E23" s="364"/>
      <c r="F23" s="364"/>
      <c r="G23" s="364"/>
      <c r="H23" s="374" t="s">
        <v>88</v>
      </c>
      <c r="I23" s="374"/>
      <c r="J23" s="107"/>
      <c r="K23" s="108" t="s">
        <v>1</v>
      </c>
      <c r="L23" s="109"/>
      <c r="M23" s="108" t="s">
        <v>3</v>
      </c>
      <c r="N23" s="109"/>
    </row>
    <row r="24" spans="1:40" ht="16" customHeight="1" x14ac:dyDescent="0.2">
      <c r="A24" s="341"/>
      <c r="B24" s="344"/>
      <c r="C24" s="345"/>
      <c r="D24" s="106" t="s">
        <v>8</v>
      </c>
      <c r="E24" s="347"/>
      <c r="F24" s="347"/>
      <c r="G24" s="347"/>
      <c r="H24" s="339" t="s">
        <v>212</v>
      </c>
      <c r="I24" s="340"/>
      <c r="J24" s="111" t="str">
        <f>IF(AND(J22="",J23=""),"",J22+J23)</f>
        <v/>
      </c>
      <c r="K24" s="108" t="s">
        <v>86</v>
      </c>
      <c r="L24" s="112"/>
      <c r="M24" s="113" t="s">
        <v>163</v>
      </c>
      <c r="N24" s="114"/>
    </row>
    <row r="25" spans="1:40" ht="16" customHeight="1" x14ac:dyDescent="0.15">
      <c r="A25" s="341"/>
      <c r="B25" s="342"/>
      <c r="C25" s="345"/>
      <c r="D25" s="106" t="s">
        <v>6</v>
      </c>
      <c r="E25" s="346"/>
      <c r="F25" s="346"/>
      <c r="G25" s="346"/>
      <c r="H25" s="339" t="s">
        <v>218</v>
      </c>
      <c r="I25" s="340"/>
      <c r="J25" s="107"/>
      <c r="K25" s="108" t="s">
        <v>0</v>
      </c>
      <c r="L25" s="109"/>
      <c r="M25" s="106" t="s">
        <v>2</v>
      </c>
      <c r="N25" s="109"/>
    </row>
    <row r="26" spans="1:40" ht="16" customHeight="1" x14ac:dyDescent="0.15">
      <c r="A26" s="341"/>
      <c r="B26" s="343"/>
      <c r="C26" s="345"/>
      <c r="D26" s="110" t="s">
        <v>13</v>
      </c>
      <c r="E26" s="364"/>
      <c r="F26" s="364"/>
      <c r="G26" s="364"/>
      <c r="H26" s="374" t="s">
        <v>88</v>
      </c>
      <c r="I26" s="374"/>
      <c r="J26" s="107"/>
      <c r="K26" s="108" t="s">
        <v>1</v>
      </c>
      <c r="L26" s="109"/>
      <c r="M26" s="108" t="s">
        <v>3</v>
      </c>
      <c r="N26" s="109"/>
    </row>
    <row r="27" spans="1:40" ht="16" customHeight="1" x14ac:dyDescent="0.2">
      <c r="A27" s="341"/>
      <c r="B27" s="344"/>
      <c r="C27" s="345"/>
      <c r="D27" s="106" t="s">
        <v>8</v>
      </c>
      <c r="E27" s="347"/>
      <c r="F27" s="347"/>
      <c r="G27" s="347"/>
      <c r="H27" s="339" t="s">
        <v>212</v>
      </c>
      <c r="I27" s="340"/>
      <c r="J27" s="111" t="str">
        <f>IF(AND(J25="",J26=""),"",J25+J26)</f>
        <v/>
      </c>
      <c r="K27" s="108" t="s">
        <v>86</v>
      </c>
      <c r="L27" s="112"/>
      <c r="M27" s="113" t="s">
        <v>163</v>
      </c>
      <c r="N27" s="114"/>
    </row>
    <row r="28" spans="1:40" ht="16" customHeight="1" x14ac:dyDescent="0.15">
      <c r="A28" s="341"/>
      <c r="B28" s="342"/>
      <c r="C28" s="345"/>
      <c r="D28" s="106" t="s">
        <v>6</v>
      </c>
      <c r="E28" s="346"/>
      <c r="F28" s="346"/>
      <c r="G28" s="346"/>
      <c r="H28" s="339" t="s">
        <v>218</v>
      </c>
      <c r="I28" s="340"/>
      <c r="J28" s="107"/>
      <c r="K28" s="108" t="s">
        <v>0</v>
      </c>
      <c r="L28" s="109"/>
      <c r="M28" s="106" t="s">
        <v>2</v>
      </c>
      <c r="N28" s="109"/>
    </row>
    <row r="29" spans="1:40" ht="16" customHeight="1" x14ac:dyDescent="0.15">
      <c r="A29" s="341"/>
      <c r="B29" s="343"/>
      <c r="C29" s="345"/>
      <c r="D29" s="110" t="s">
        <v>13</v>
      </c>
      <c r="E29" s="364"/>
      <c r="F29" s="364"/>
      <c r="G29" s="364"/>
      <c r="H29" s="374" t="s">
        <v>88</v>
      </c>
      <c r="I29" s="374"/>
      <c r="J29" s="107"/>
      <c r="K29" s="108" t="s">
        <v>1</v>
      </c>
      <c r="L29" s="109"/>
      <c r="M29" s="108" t="s">
        <v>3</v>
      </c>
      <c r="N29" s="109"/>
    </row>
    <row r="30" spans="1:40" ht="16" customHeight="1" x14ac:dyDescent="0.2">
      <c r="A30" s="341"/>
      <c r="B30" s="344"/>
      <c r="C30" s="345"/>
      <c r="D30" s="106" t="s">
        <v>8</v>
      </c>
      <c r="E30" s="347"/>
      <c r="F30" s="347"/>
      <c r="G30" s="347"/>
      <c r="H30" s="339" t="s">
        <v>212</v>
      </c>
      <c r="I30" s="340"/>
      <c r="J30" s="111" t="str">
        <f>IF(AND(J28="",J29=""),"",J28+J29)</f>
        <v/>
      </c>
      <c r="K30" s="108" t="s">
        <v>86</v>
      </c>
      <c r="L30" s="112"/>
      <c r="M30" s="113" t="s">
        <v>163</v>
      </c>
      <c r="N30" s="114"/>
    </row>
    <row r="31" spans="1:40" ht="16" customHeight="1" x14ac:dyDescent="0.15">
      <c r="A31" s="341"/>
      <c r="B31" s="342"/>
      <c r="C31" s="345"/>
      <c r="D31" s="106" t="s">
        <v>6</v>
      </c>
      <c r="E31" s="346"/>
      <c r="F31" s="346"/>
      <c r="G31" s="346"/>
      <c r="H31" s="339" t="s">
        <v>218</v>
      </c>
      <c r="I31" s="340"/>
      <c r="J31" s="107"/>
      <c r="K31" s="108" t="s">
        <v>0</v>
      </c>
      <c r="L31" s="109"/>
      <c r="M31" s="106" t="s">
        <v>2</v>
      </c>
      <c r="N31" s="109"/>
    </row>
    <row r="32" spans="1:40" ht="16" customHeight="1" x14ac:dyDescent="0.15">
      <c r="A32" s="341"/>
      <c r="B32" s="343"/>
      <c r="C32" s="345"/>
      <c r="D32" s="110" t="s">
        <v>13</v>
      </c>
      <c r="E32" s="364"/>
      <c r="F32" s="364"/>
      <c r="G32" s="364"/>
      <c r="H32" s="374" t="s">
        <v>88</v>
      </c>
      <c r="I32" s="374"/>
      <c r="J32" s="107"/>
      <c r="K32" s="108" t="s">
        <v>1</v>
      </c>
      <c r="L32" s="109"/>
      <c r="M32" s="108" t="s">
        <v>3</v>
      </c>
      <c r="N32" s="109"/>
    </row>
    <row r="33" spans="1:16" ht="16" customHeight="1" x14ac:dyDescent="0.2">
      <c r="A33" s="341"/>
      <c r="B33" s="344"/>
      <c r="C33" s="345"/>
      <c r="D33" s="106" t="s">
        <v>8</v>
      </c>
      <c r="E33" s="347"/>
      <c r="F33" s="347"/>
      <c r="G33" s="347"/>
      <c r="H33" s="339" t="s">
        <v>212</v>
      </c>
      <c r="I33" s="340"/>
      <c r="J33" s="115" t="str">
        <f>IF(AND(J31="",J32=""),"",J31+J32)</f>
        <v/>
      </c>
      <c r="K33" s="108" t="s">
        <v>86</v>
      </c>
      <c r="L33" s="112"/>
      <c r="M33" s="113" t="s">
        <v>163</v>
      </c>
      <c r="N33" s="114"/>
    </row>
    <row r="34" spans="1:16" ht="16" customHeight="1" x14ac:dyDescent="0.15">
      <c r="A34" s="341"/>
      <c r="B34" s="342"/>
      <c r="C34" s="345"/>
      <c r="D34" s="106" t="s">
        <v>6</v>
      </c>
      <c r="E34" s="346"/>
      <c r="F34" s="346"/>
      <c r="G34" s="346"/>
      <c r="H34" s="339" t="s">
        <v>218</v>
      </c>
      <c r="I34" s="340"/>
      <c r="J34" s="107"/>
      <c r="K34" s="108" t="s">
        <v>0</v>
      </c>
      <c r="L34" s="109"/>
      <c r="M34" s="106" t="s">
        <v>2</v>
      </c>
      <c r="N34" s="109"/>
    </row>
    <row r="35" spans="1:16" ht="16" customHeight="1" x14ac:dyDescent="0.15">
      <c r="A35" s="341"/>
      <c r="B35" s="343"/>
      <c r="C35" s="345"/>
      <c r="D35" s="110" t="s">
        <v>13</v>
      </c>
      <c r="E35" s="364"/>
      <c r="F35" s="364"/>
      <c r="G35" s="364"/>
      <c r="H35" s="374" t="s">
        <v>88</v>
      </c>
      <c r="I35" s="374"/>
      <c r="J35" s="107"/>
      <c r="K35" s="108" t="s">
        <v>1</v>
      </c>
      <c r="L35" s="109"/>
      <c r="M35" s="108" t="s">
        <v>3</v>
      </c>
      <c r="N35" s="109"/>
    </row>
    <row r="36" spans="1:16" ht="16" customHeight="1" thickBot="1" x14ac:dyDescent="0.25">
      <c r="A36" s="341"/>
      <c r="B36" s="397"/>
      <c r="C36" s="398"/>
      <c r="D36" s="106" t="s">
        <v>8</v>
      </c>
      <c r="E36" s="347"/>
      <c r="F36" s="347"/>
      <c r="G36" s="347"/>
      <c r="H36" s="339" t="s">
        <v>212</v>
      </c>
      <c r="I36" s="340"/>
      <c r="J36" s="111" t="str">
        <f>IF(AND(J34="",J35=""),"",J34+J35)</f>
        <v/>
      </c>
      <c r="K36" s="108" t="s">
        <v>86</v>
      </c>
      <c r="L36" s="112"/>
      <c r="M36" s="113" t="s">
        <v>16</v>
      </c>
      <c r="N36" s="114"/>
    </row>
    <row r="37" spans="1:16" ht="20.149999999999999" customHeight="1" x14ac:dyDescent="0.55000000000000004">
      <c r="A37" s="395" t="s">
        <v>87</v>
      </c>
      <c r="B37" s="365"/>
      <c r="C37" s="365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</row>
    <row r="38" spans="1:16" ht="20.149999999999999" customHeight="1" x14ac:dyDescent="0.55000000000000004">
      <c r="A38" s="396"/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  <c r="M38" s="367"/>
      <c r="N38" s="367"/>
      <c r="P38" s="15"/>
    </row>
    <row r="39" spans="1:16" ht="24.65" customHeight="1" x14ac:dyDescent="0.15">
      <c r="A39" s="361" t="s">
        <v>132</v>
      </c>
      <c r="B39" s="355" t="s">
        <v>213</v>
      </c>
      <c r="C39" s="356"/>
      <c r="D39" s="357"/>
      <c r="E39" s="351">
        <f>IF(AND(J7="",J10="",J13="",J16="",J19="",J22="",J25="",J28="",J31="",J34=""),0,J7+J10+J13+J16+J19+J22+J25+J28+J31+J34)</f>
        <v>0</v>
      </c>
      <c r="F39" s="352"/>
      <c r="G39" s="368" t="s">
        <v>14</v>
      </c>
      <c r="H39" s="369"/>
      <c r="I39" s="372" t="s">
        <v>213</v>
      </c>
      <c r="J39" s="116">
        <f ca="1">IF(AE16="",0,AE16)</f>
        <v>0</v>
      </c>
      <c r="K39" s="372" t="s">
        <v>129</v>
      </c>
      <c r="L39" s="117">
        <f ca="1">IF(AI16="",0,AI16)</f>
        <v>0</v>
      </c>
      <c r="M39" s="373" t="s">
        <v>128</v>
      </c>
      <c r="N39" s="117">
        <f ca="1">IF(AND(J39="",L39=""),0,J39+L39)</f>
        <v>0</v>
      </c>
    </row>
    <row r="40" spans="1:16" ht="24.65" customHeight="1" x14ac:dyDescent="0.15">
      <c r="A40" s="362"/>
      <c r="B40" s="358" t="s">
        <v>88</v>
      </c>
      <c r="C40" s="359"/>
      <c r="D40" s="360"/>
      <c r="E40" s="353">
        <f>IF(AND(J8="",J11="",J14="",J17="",J20="",J23="",J26="",J29="",J32="",J35=""),0,J8+J11+J14+J17+J20+J23+J26+J29+J32+J35)</f>
        <v>0</v>
      </c>
      <c r="F40" s="354"/>
      <c r="G40" s="368" t="s">
        <v>15</v>
      </c>
      <c r="H40" s="369"/>
      <c r="I40" s="372"/>
      <c r="J40" s="116">
        <f ca="1">IF(AF16="",0,AF16)</f>
        <v>0</v>
      </c>
      <c r="K40" s="372"/>
      <c r="L40" s="117">
        <f ca="1">IF(AJ16="",0,AJ16)</f>
        <v>0</v>
      </c>
      <c r="M40" s="373"/>
      <c r="N40" s="117">
        <f ca="1">IF(AND(J40="",L40=""),0,J40+L40)</f>
        <v>0</v>
      </c>
    </row>
    <row r="41" spans="1:16" ht="24.65" customHeight="1" x14ac:dyDescent="0.15">
      <c r="A41" s="362"/>
      <c r="B41" s="400" t="s">
        <v>127</v>
      </c>
      <c r="C41" s="401"/>
      <c r="D41" s="402"/>
      <c r="E41" s="406">
        <f>IF(AND(J9="",J12="",J15="",J18="",J21="",J24="",J27="",J30="",J33="",J36=""),0,SUM(J9,J12,J15,J18,J21,J24,J27,J30,J33,J36))</f>
        <v>0</v>
      </c>
      <c r="F41" s="407"/>
      <c r="G41" s="368" t="s">
        <v>5</v>
      </c>
      <c r="H41" s="369"/>
      <c r="I41" s="372"/>
      <c r="J41" s="116">
        <f ca="1">IF(AG16="",0,AG16)</f>
        <v>0</v>
      </c>
      <c r="K41" s="372"/>
      <c r="L41" s="117">
        <f ca="1">IF(AK16="",0,AK16)</f>
        <v>0</v>
      </c>
      <c r="M41" s="373"/>
      <c r="N41" s="117">
        <f ca="1">IF(AND(J41="",L41=""),0,J41+L41)</f>
        <v>0</v>
      </c>
    </row>
    <row r="42" spans="1:16" ht="24.65" customHeight="1" x14ac:dyDescent="0.15">
      <c r="A42" s="363"/>
      <c r="B42" s="403"/>
      <c r="C42" s="404"/>
      <c r="D42" s="405"/>
      <c r="E42" s="408"/>
      <c r="F42" s="409"/>
      <c r="G42" s="370"/>
      <c r="H42" s="371"/>
      <c r="I42" s="372"/>
      <c r="J42" s="116">
        <f ca="1">IF(AH16="",0,AH16)</f>
        <v>0</v>
      </c>
      <c r="K42" s="372"/>
      <c r="L42" s="117">
        <f ca="1">IF(AL16="",0,AL16)</f>
        <v>0</v>
      </c>
      <c r="M42" s="373"/>
      <c r="N42" s="117">
        <f ca="1">IF(AND(J42="",L42=""),0,J42+L42)</f>
        <v>0</v>
      </c>
    </row>
    <row r="43" spans="1:16" ht="11.5" customHeight="1" x14ac:dyDescent="0.55000000000000004">
      <c r="A43" s="118" t="s">
        <v>91</v>
      </c>
      <c r="B43" s="350" t="s">
        <v>126</v>
      </c>
      <c r="C43" s="350"/>
      <c r="D43" s="350"/>
      <c r="E43" s="350"/>
      <c r="F43" s="350"/>
      <c r="G43" s="350"/>
      <c r="H43" s="350"/>
      <c r="I43" s="350"/>
      <c r="J43" s="350"/>
      <c r="K43" s="350"/>
      <c r="L43" s="350"/>
      <c r="M43" s="350"/>
      <c r="N43" s="350"/>
      <c r="O43" s="5"/>
    </row>
    <row r="44" spans="1:16" ht="11.5" customHeight="1" x14ac:dyDescent="0.55000000000000004">
      <c r="A44" s="44"/>
      <c r="B44" s="348" t="s">
        <v>92</v>
      </c>
      <c r="C44" s="348"/>
      <c r="D44" s="348"/>
      <c r="E44" s="348"/>
      <c r="F44" s="348"/>
      <c r="G44" s="348"/>
      <c r="H44" s="348"/>
      <c r="I44" s="348"/>
      <c r="J44" s="348"/>
      <c r="K44" s="348"/>
      <c r="L44" s="348"/>
      <c r="M44" s="348"/>
      <c r="N44" s="348"/>
      <c r="O44" s="5"/>
    </row>
  </sheetData>
  <sheetProtection formatCells="0"/>
  <mergeCells count="119">
    <mergeCell ref="B43:N43"/>
    <mergeCell ref="B44:N44"/>
    <mergeCell ref="E40:F40"/>
    <mergeCell ref="G40:H40"/>
    <mergeCell ref="B41:D42"/>
    <mergeCell ref="E41:F42"/>
    <mergeCell ref="G41:H41"/>
    <mergeCell ref="G42:H42"/>
    <mergeCell ref="A37:A38"/>
    <mergeCell ref="B37:N38"/>
    <mergeCell ref="A39:A42"/>
    <mergeCell ref="B39:D39"/>
    <mergeCell ref="E39:F39"/>
    <mergeCell ref="G39:H39"/>
    <mergeCell ref="I39:I42"/>
    <mergeCell ref="K39:K42"/>
    <mergeCell ref="M39:M42"/>
    <mergeCell ref="B40:D40"/>
    <mergeCell ref="A34:A36"/>
    <mergeCell ref="B34:B36"/>
    <mergeCell ref="C34:C36"/>
    <mergeCell ref="E34:G34"/>
    <mergeCell ref="H34:I34"/>
    <mergeCell ref="E35:G35"/>
    <mergeCell ref="H35:I35"/>
    <mergeCell ref="E36:G36"/>
    <mergeCell ref="H36:I36"/>
    <mergeCell ref="A31:A33"/>
    <mergeCell ref="B31:B33"/>
    <mergeCell ref="C31:C33"/>
    <mergeCell ref="E31:G31"/>
    <mergeCell ref="H31:I31"/>
    <mergeCell ref="E32:G32"/>
    <mergeCell ref="H32:I32"/>
    <mergeCell ref="E33:G33"/>
    <mergeCell ref="H33:I33"/>
    <mergeCell ref="A28:A30"/>
    <mergeCell ref="B28:B30"/>
    <mergeCell ref="C28:C30"/>
    <mergeCell ref="E28:G28"/>
    <mergeCell ref="H28:I28"/>
    <mergeCell ref="E29:G29"/>
    <mergeCell ref="H29:I29"/>
    <mergeCell ref="E30:G30"/>
    <mergeCell ref="H30:I30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E1:AH1"/>
    <mergeCell ref="AI1:AL1"/>
    <mergeCell ref="A2:N2"/>
    <mergeCell ref="A3:C3"/>
    <mergeCell ref="D3:H3"/>
    <mergeCell ref="J3:K3"/>
    <mergeCell ref="A5:A6"/>
    <mergeCell ref="B5:C5"/>
    <mergeCell ref="D5:G6"/>
    <mergeCell ref="H5:J6"/>
    <mergeCell ref="K5:N6"/>
  </mergeCells>
  <phoneticPr fontId="1"/>
  <dataValidations xWindow="486" yWindow="612" count="9">
    <dataValidation imeMode="halfAlpha" allowBlank="1" showInputMessage="1" errorTitle="助成対象期間をご確認ください" prompt="助成対象期間内_x000a_西暦年/月/日 を半角で入力頂くと、_x000a_和暦が表示されます_x000a_例）2025/11/1_x000a_⇒　R7.11.1" sqref="N7:N36 L35:L36 L32:L33 L29:L30 L26:L27 L23:L24 L20:L21 L17:L18 L14:L15 L11:L12 L8:L9" xr:uid="{00000000-0002-0000-0800-000000000000}"/>
    <dataValidation type="list" allowBlank="1" showInputMessage="1" showErrorMessage="1" prompt="　出展小間料　⇒　出_x000a_　資材費　⇒　材_x000a_　輸送費　⇒　送" sqref="B7:B36" xr:uid="{00000000-0002-0000-0800-000001000000}">
      <formula1>"出,材,送"</formula1>
    </dataValidation>
    <dataValidation type="list" allowBlank="1" showInputMessage="1" showErrorMessage="1" promptTitle="展示会No" prompt="を選択ください" sqref="A7:A36" xr:uid="{00000000-0002-0000-0800-000002000000}">
      <formula1>"１,２,３,４,５,６,７,８,９,１０"</formula1>
    </dataValidation>
    <dataValidation type="list" allowBlank="1" showInputMessage="1" showErrorMessage="1" prompt="該当する内容をプルダウンで選択" sqref="E9:G9 E24:G24 E18:G18 E12:G12 E15:G15 E27:G27 E21:G21 E30:G30 E33:G33 E36:G36" xr:uid="{00000000-0002-0000-0800-000003000000}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自動計算（入力不要）" prompt="①と➁の合計" sqref="J24 J21 J30 J27 J36 J9 J15 J18 J12 J33" xr:uid="{00000000-0002-0000-0800-000004000000}"/>
    <dataValidation imeMode="halfAlpha" allowBlank="1" showInputMessage="1" showErrorMessage="1" promptTitle="助成対象外の経費" prompt="消費税を含めて助成対象外の費用を入力" sqref="J20 J26 J29 J35 J23 J8 J11 J14 J17 J32" xr:uid="{00000000-0002-0000-0800-000005000000}"/>
    <dataValidation imeMode="halfAlpha" allowBlank="1" showInputMessage="1" showErrorMessage="1" promptTitle="助成対象となる経費" prompt="を税抜で入力" sqref="J19 J25 J28 J34 J22 J7 J10 J13 J16 J31" xr:uid="{00000000-0002-0000-0800-000006000000}"/>
    <dataValidation type="list" allowBlank="1" showInputMessage="1" showErrorMessage="1" prompt="同じ費目を複数申請する場合、連番にしてください" sqref="C7:C36" xr:uid="{00000000-0002-0000-0800-000007000000}">
      <formula1>"1,2,3,4,5,6,7,8,9,10"</formula1>
    </dataValidation>
    <dataValidation imeMode="halfAlpha" allowBlank="1" showInputMessage="1" errorTitle="助成対象期間をご確認ください" prompt="西暦年/月/日 を半角で入力頂くと、_x000a_和暦が表示されます_x000a_例）2025/11/1_x000a_⇒　R7.11.1" sqref="Q20 L7 L10 L13 L16 L19 L22 L25 L28 L31 L34" xr:uid="{5FF9BAE9-5B80-437D-902F-4F1CBD36B630}"/>
  </dataValidations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付表1_1_報告書①</vt:lpstr>
      <vt:lpstr>付表1_2_報告書②</vt:lpstr>
      <vt:lpstr>付表1_3_展示会①</vt:lpstr>
      <vt:lpstr>付表1_3_展示会②</vt:lpstr>
      <vt:lpstr>付表1_4_EC・サイト・販促①</vt:lpstr>
      <vt:lpstr>付表1_５_販促 ②</vt:lpstr>
      <vt:lpstr>付表2_1_収支決算書</vt:lpstr>
      <vt:lpstr>付表2_2_経費別明細(展示会)①</vt:lpstr>
      <vt:lpstr>付表2_2_経費別明細(展示会)②</vt:lpstr>
      <vt:lpstr>付表2_3_経費別明細(EC・サイト) </vt:lpstr>
      <vt:lpstr>付表2_4_経費別明細(販促費)①</vt:lpstr>
      <vt:lpstr>付表2_5_経費別明細(販促費) ②</vt:lpstr>
      <vt:lpstr>付表1_1_報告書①!Print_Area</vt:lpstr>
      <vt:lpstr>付表1_2_報告書②!Print_Area</vt:lpstr>
      <vt:lpstr>付表1_3_展示会①!Print_Area</vt:lpstr>
      <vt:lpstr>付表1_3_展示会②!Print_Area</vt:lpstr>
      <vt:lpstr>付表1_4_EC・サイト・販促①!Print_Area</vt:lpstr>
      <vt:lpstr>'付表1_５_販促 ②'!Print_Area</vt:lpstr>
      <vt:lpstr>'付表2_2_経費別明細(展示会)①'!Print_Area</vt:lpstr>
      <vt:lpstr>'付表2_2_経費別明細(展示会)②'!Print_Area</vt:lpstr>
      <vt:lpstr>'付表2_3_経費別明細(EC・サイト) '!Print_Area</vt:lpstr>
      <vt:lpstr>'付表2_4_経費別明細(販促費)①'!Print_Area</vt:lpstr>
      <vt:lpstr>'付表2_5_経費別明細(販促費) 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2023-01-24T08:26:17Z</dcterms:created>
  <dcterms:modified xsi:type="dcterms:W3CDTF">2025-10-27T05:16:50Z</dcterms:modified>
</cp:coreProperties>
</file>